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otas\MATRIZ NUEVA\"/>
    </mc:Choice>
  </mc:AlternateContent>
  <bookViews>
    <workbookView xWindow="0" yWindow="0" windowWidth="20490" windowHeight="7755" activeTab="4"/>
  </bookViews>
  <sheets>
    <sheet name="DATOS" sheetId="2" r:id="rId1"/>
    <sheet name="PRIMER TRIMESTRE" sheetId="1" r:id="rId2"/>
    <sheet name="SEGUNDO TRIMESTRE" sheetId="4" r:id="rId3"/>
    <sheet name="TERCER TRIMESTRE " sheetId="5" r:id="rId4"/>
    <sheet name="FINAL" sheetId="3" r:id="rId5"/>
  </sheets>
  <externalReferences>
    <externalReference r:id="rId6"/>
  </externalReferences>
  <definedNames>
    <definedName name="_xlnm.Print_Area" localSheetId="1">'PRIMER TRIMESTRE'!$A$1:$EF$55</definedName>
    <definedName name="_xlnm.Print_Area" localSheetId="2">'SEGUNDO TRIMESTRE'!$A$1:$EF$55</definedName>
    <definedName name="_xlnm.Print_Area" localSheetId="3">'TERCER TRIMESTRE '!$A$1:$EF$55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12" i="1" l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11" i="1"/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9" i="3"/>
  <c r="C4" i="3" l="1"/>
  <c r="C3" i="3"/>
  <c r="AO5" i="3"/>
  <c r="AO4" i="3"/>
  <c r="M73" i="3"/>
  <c r="B73" i="3"/>
  <c r="H9" i="3"/>
  <c r="BC9" i="3" s="1"/>
  <c r="M74" i="3"/>
  <c r="B74" i="3"/>
  <c r="IM55" i="5"/>
  <c r="IL55" i="5"/>
  <c r="IK55" i="5"/>
  <c r="IJ55" i="5"/>
  <c r="II55" i="5"/>
  <c r="IH55" i="5"/>
  <c r="IG55" i="5"/>
  <c r="IF55" i="5"/>
  <c r="IE55" i="5"/>
  <c r="ID55" i="5"/>
  <c r="IB55" i="5"/>
  <c r="IA55" i="5"/>
  <c r="HZ55" i="5"/>
  <c r="HY55" i="5"/>
  <c r="HX55" i="5"/>
  <c r="HW55" i="5"/>
  <c r="HV55" i="5"/>
  <c r="HU55" i="5"/>
  <c r="HT55" i="5"/>
  <c r="HS55" i="5"/>
  <c r="HR55" i="5"/>
  <c r="HO55" i="5"/>
  <c r="HN55" i="5"/>
  <c r="HM55" i="5"/>
  <c r="HL55" i="5"/>
  <c r="HK55" i="5"/>
  <c r="HJ55" i="5"/>
  <c r="HI55" i="5"/>
  <c r="HH55" i="5"/>
  <c r="HG55" i="5"/>
  <c r="HF55" i="5"/>
  <c r="HE55" i="5"/>
  <c r="HD55" i="5"/>
  <c r="HP55" i="5" s="1"/>
  <c r="CM55" i="5" s="1"/>
  <c r="AG53" i="3" s="1"/>
  <c r="CB53" i="3" s="1"/>
  <c r="HB55" i="5"/>
  <c r="HA55" i="5"/>
  <c r="GZ55" i="5"/>
  <c r="GY55" i="5"/>
  <c r="GX55" i="5"/>
  <c r="GW55" i="5"/>
  <c r="GV55" i="5"/>
  <c r="GU55" i="5"/>
  <c r="GT55" i="5"/>
  <c r="GS55" i="5"/>
  <c r="GQ55" i="5"/>
  <c r="GP55" i="5"/>
  <c r="GO55" i="5"/>
  <c r="GN55" i="5"/>
  <c r="GM55" i="5"/>
  <c r="GL55" i="5"/>
  <c r="GK55" i="5"/>
  <c r="GJ55" i="5"/>
  <c r="GI55" i="5"/>
  <c r="GH55" i="5"/>
  <c r="GG55" i="5"/>
  <c r="GF55" i="5"/>
  <c r="GD55" i="5"/>
  <c r="GC55" i="5"/>
  <c r="GB55" i="5"/>
  <c r="GA55" i="5"/>
  <c r="FZ55" i="5"/>
  <c r="FY55" i="5"/>
  <c r="FX55" i="5"/>
  <c r="FW55" i="5"/>
  <c r="FV55" i="5"/>
  <c r="FU55" i="5"/>
  <c r="FT55" i="5"/>
  <c r="FS55" i="5"/>
  <c r="FQ55" i="5"/>
  <c r="FP55" i="5"/>
  <c r="FO55" i="5"/>
  <c r="FN55" i="5"/>
  <c r="FM55" i="5"/>
  <c r="FL55" i="5"/>
  <c r="FK55" i="5"/>
  <c r="FJ55" i="5"/>
  <c r="FI55" i="5"/>
  <c r="FH55" i="5"/>
  <c r="FG55" i="5"/>
  <c r="FF55" i="5"/>
  <c r="FD55" i="5"/>
  <c r="FC55" i="5"/>
  <c r="FB55" i="5"/>
  <c r="FA55" i="5"/>
  <c r="EZ55" i="5"/>
  <c r="EY55" i="5"/>
  <c r="EX55" i="5"/>
  <c r="EW55" i="5"/>
  <c r="EV55" i="5"/>
  <c r="EU55" i="5"/>
  <c r="ET55" i="5"/>
  <c r="ES55" i="5"/>
  <c r="EQ55" i="5"/>
  <c r="EP55" i="5"/>
  <c r="EO55" i="5"/>
  <c r="EN55" i="5"/>
  <c r="EM55" i="5"/>
  <c r="EL55" i="5"/>
  <c r="EK55" i="5"/>
  <c r="EJ55" i="5"/>
  <c r="EI55" i="5"/>
  <c r="EH55" i="5"/>
  <c r="EG55" i="5"/>
  <c r="EF55" i="5"/>
  <c r="B55" i="5"/>
  <c r="IM54" i="5"/>
  <c r="IL54" i="5"/>
  <c r="IK54" i="5"/>
  <c r="IJ54" i="5"/>
  <c r="II54" i="5"/>
  <c r="IH54" i="5"/>
  <c r="IG54" i="5"/>
  <c r="IF54" i="5"/>
  <c r="IE54" i="5"/>
  <c r="ID54" i="5"/>
  <c r="IB54" i="5"/>
  <c r="IA54" i="5"/>
  <c r="HZ54" i="5"/>
  <c r="HY54" i="5"/>
  <c r="HX54" i="5"/>
  <c r="HW54" i="5"/>
  <c r="HV54" i="5"/>
  <c r="HU54" i="5"/>
  <c r="HT54" i="5"/>
  <c r="HS54" i="5"/>
  <c r="HR54" i="5"/>
  <c r="HO54" i="5"/>
  <c r="HN54" i="5"/>
  <c r="HM54" i="5"/>
  <c r="HL54" i="5"/>
  <c r="HK54" i="5"/>
  <c r="HJ54" i="5"/>
  <c r="HI54" i="5"/>
  <c r="HH54" i="5"/>
  <c r="HG54" i="5"/>
  <c r="HF54" i="5"/>
  <c r="HE54" i="5"/>
  <c r="HD54" i="5"/>
  <c r="HB54" i="5"/>
  <c r="HA54" i="5"/>
  <c r="GZ54" i="5"/>
  <c r="GY54" i="5"/>
  <c r="GX54" i="5"/>
  <c r="GW54" i="5"/>
  <c r="GV54" i="5"/>
  <c r="GU54" i="5"/>
  <c r="GT54" i="5"/>
  <c r="GS54" i="5"/>
  <c r="GQ54" i="5"/>
  <c r="GP54" i="5"/>
  <c r="GO54" i="5"/>
  <c r="GN54" i="5"/>
  <c r="GM54" i="5"/>
  <c r="GL54" i="5"/>
  <c r="GK54" i="5"/>
  <c r="GJ54" i="5"/>
  <c r="GI54" i="5"/>
  <c r="GH54" i="5"/>
  <c r="GG54" i="5"/>
  <c r="GF54" i="5"/>
  <c r="GD54" i="5"/>
  <c r="GC54" i="5"/>
  <c r="GB54" i="5"/>
  <c r="GA54" i="5"/>
  <c r="FZ54" i="5"/>
  <c r="FY54" i="5"/>
  <c r="FX54" i="5"/>
  <c r="FW54" i="5"/>
  <c r="FV54" i="5"/>
  <c r="FU54" i="5"/>
  <c r="FT54" i="5"/>
  <c r="FS54" i="5"/>
  <c r="FQ54" i="5"/>
  <c r="FP54" i="5"/>
  <c r="FO54" i="5"/>
  <c r="FN54" i="5"/>
  <c r="FM54" i="5"/>
  <c r="FL54" i="5"/>
  <c r="FK54" i="5"/>
  <c r="FJ54" i="5"/>
  <c r="FI54" i="5"/>
  <c r="FH54" i="5"/>
  <c r="FG54" i="5"/>
  <c r="FF54" i="5"/>
  <c r="FD54" i="5"/>
  <c r="FC54" i="5"/>
  <c r="FB54" i="5"/>
  <c r="FA54" i="5"/>
  <c r="EZ54" i="5"/>
  <c r="EY54" i="5"/>
  <c r="EX54" i="5"/>
  <c r="EW54" i="5"/>
  <c r="EV54" i="5"/>
  <c r="EU54" i="5"/>
  <c r="ET54" i="5"/>
  <c r="ES54" i="5"/>
  <c r="EQ54" i="5"/>
  <c r="EP54" i="5"/>
  <c r="EO54" i="5"/>
  <c r="EN54" i="5"/>
  <c r="EM54" i="5"/>
  <c r="EL54" i="5"/>
  <c r="EK54" i="5"/>
  <c r="EJ54" i="5"/>
  <c r="EI54" i="5"/>
  <c r="EH54" i="5"/>
  <c r="EG54" i="5"/>
  <c r="EF54" i="5"/>
  <c r="B54" i="5"/>
  <c r="IM53" i="5"/>
  <c r="IL53" i="5"/>
  <c r="IK53" i="5"/>
  <c r="IJ53" i="5"/>
  <c r="II53" i="5"/>
  <c r="IH53" i="5"/>
  <c r="IG53" i="5"/>
  <c r="IF53" i="5"/>
  <c r="IE53" i="5"/>
  <c r="ID53" i="5"/>
  <c r="IB53" i="5"/>
  <c r="IA53" i="5"/>
  <c r="HZ53" i="5"/>
  <c r="HY53" i="5"/>
  <c r="HX53" i="5"/>
  <c r="HW53" i="5"/>
  <c r="HV53" i="5"/>
  <c r="HU53" i="5"/>
  <c r="HT53" i="5"/>
  <c r="HS53" i="5"/>
  <c r="HR53" i="5"/>
  <c r="HO53" i="5"/>
  <c r="HN53" i="5"/>
  <c r="HM53" i="5"/>
  <c r="HL53" i="5"/>
  <c r="HK53" i="5"/>
  <c r="HJ53" i="5"/>
  <c r="HI53" i="5"/>
  <c r="HH53" i="5"/>
  <c r="HG53" i="5"/>
  <c r="HF53" i="5"/>
  <c r="HE53" i="5"/>
  <c r="HD53" i="5"/>
  <c r="HB53" i="5"/>
  <c r="HA53" i="5"/>
  <c r="GZ53" i="5"/>
  <c r="GY53" i="5"/>
  <c r="GX53" i="5"/>
  <c r="GW53" i="5"/>
  <c r="GV53" i="5"/>
  <c r="GU53" i="5"/>
  <c r="GT53" i="5"/>
  <c r="GS53" i="5"/>
  <c r="GQ53" i="5"/>
  <c r="GP53" i="5"/>
  <c r="GO53" i="5"/>
  <c r="GN53" i="5"/>
  <c r="GM53" i="5"/>
  <c r="GL53" i="5"/>
  <c r="GK53" i="5"/>
  <c r="GJ53" i="5"/>
  <c r="GI53" i="5"/>
  <c r="GH53" i="5"/>
  <c r="GG53" i="5"/>
  <c r="GF53" i="5"/>
  <c r="GR53" i="5" s="1"/>
  <c r="BO53" i="5" s="1"/>
  <c r="AE51" i="3" s="1"/>
  <c r="BZ51" i="3" s="1"/>
  <c r="GD53" i="5"/>
  <c r="GC53" i="5"/>
  <c r="GB53" i="5"/>
  <c r="GA53" i="5"/>
  <c r="FZ53" i="5"/>
  <c r="FY53" i="5"/>
  <c r="FX53" i="5"/>
  <c r="FW53" i="5"/>
  <c r="FV53" i="5"/>
  <c r="FU53" i="5"/>
  <c r="FT53" i="5"/>
  <c r="FS53" i="5"/>
  <c r="GE53" i="5" s="1"/>
  <c r="BB53" i="5" s="1"/>
  <c r="AD51" i="3" s="1"/>
  <c r="BY51" i="3" s="1"/>
  <c r="FQ53" i="5"/>
  <c r="FP53" i="5"/>
  <c r="FO53" i="5"/>
  <c r="FN53" i="5"/>
  <c r="FM53" i="5"/>
  <c r="FL53" i="5"/>
  <c r="FK53" i="5"/>
  <c r="FJ53" i="5"/>
  <c r="FI53" i="5"/>
  <c r="FH53" i="5"/>
  <c r="FG53" i="5"/>
  <c r="FF53" i="5"/>
  <c r="FR53" i="5" s="1"/>
  <c r="AO53" i="5" s="1"/>
  <c r="AC51" i="3" s="1"/>
  <c r="BX51" i="3" s="1"/>
  <c r="FD53" i="5"/>
  <c r="FC53" i="5"/>
  <c r="FB53" i="5"/>
  <c r="FA53" i="5"/>
  <c r="EZ53" i="5"/>
  <c r="EY53" i="5"/>
  <c r="EX53" i="5"/>
  <c r="EW53" i="5"/>
  <c r="EV53" i="5"/>
  <c r="EU53" i="5"/>
  <c r="ET53" i="5"/>
  <c r="ES53" i="5"/>
  <c r="EQ53" i="5"/>
  <c r="EP53" i="5"/>
  <c r="EO53" i="5"/>
  <c r="EN53" i="5"/>
  <c r="EM53" i="5"/>
  <c r="EL53" i="5"/>
  <c r="EK53" i="5"/>
  <c r="EJ53" i="5"/>
  <c r="EI53" i="5"/>
  <c r="EH53" i="5"/>
  <c r="EG53" i="5"/>
  <c r="EF53" i="5"/>
  <c r="ER53" i="5" s="1"/>
  <c r="B53" i="5"/>
  <c r="IM52" i="5"/>
  <c r="IL52" i="5"/>
  <c r="IK52" i="5"/>
  <c r="IJ52" i="5"/>
  <c r="II52" i="5"/>
  <c r="IH52" i="5"/>
  <c r="IG52" i="5"/>
  <c r="IF52" i="5"/>
  <c r="IE52" i="5"/>
  <c r="ID52" i="5"/>
  <c r="IB52" i="5"/>
  <c r="IA52" i="5"/>
  <c r="HZ52" i="5"/>
  <c r="HY52" i="5"/>
  <c r="HX52" i="5"/>
  <c r="HW52" i="5"/>
  <c r="HV52" i="5"/>
  <c r="HU52" i="5"/>
  <c r="HT52" i="5"/>
  <c r="HS52" i="5"/>
  <c r="HR52" i="5"/>
  <c r="HO52" i="5"/>
  <c r="HN52" i="5"/>
  <c r="HM52" i="5"/>
  <c r="HL52" i="5"/>
  <c r="HK52" i="5"/>
  <c r="HJ52" i="5"/>
  <c r="HI52" i="5"/>
  <c r="HH52" i="5"/>
  <c r="HG52" i="5"/>
  <c r="HF52" i="5"/>
  <c r="HE52" i="5"/>
  <c r="HD52" i="5"/>
  <c r="HB52" i="5"/>
  <c r="HA52" i="5"/>
  <c r="GZ52" i="5"/>
  <c r="GY52" i="5"/>
  <c r="GX52" i="5"/>
  <c r="GW52" i="5"/>
  <c r="GV52" i="5"/>
  <c r="GU52" i="5"/>
  <c r="GT52" i="5"/>
  <c r="GS52" i="5"/>
  <c r="GQ52" i="5"/>
  <c r="GP52" i="5"/>
  <c r="GO52" i="5"/>
  <c r="GN52" i="5"/>
  <c r="GM52" i="5"/>
  <c r="GL52" i="5"/>
  <c r="GK52" i="5"/>
  <c r="GJ52" i="5"/>
  <c r="GI52" i="5"/>
  <c r="GH52" i="5"/>
  <c r="GG52" i="5"/>
  <c r="GF52" i="5"/>
  <c r="GR52" i="5" s="1"/>
  <c r="BO52" i="5" s="1"/>
  <c r="AE50" i="3" s="1"/>
  <c r="BZ50" i="3" s="1"/>
  <c r="GD52" i="5"/>
  <c r="GC52" i="5"/>
  <c r="GB52" i="5"/>
  <c r="GA52" i="5"/>
  <c r="FZ52" i="5"/>
  <c r="FY52" i="5"/>
  <c r="FX52" i="5"/>
  <c r="FW52" i="5"/>
  <c r="FV52" i="5"/>
  <c r="FU52" i="5"/>
  <c r="FT52" i="5"/>
  <c r="FS52" i="5"/>
  <c r="GE52" i="5" s="1"/>
  <c r="BB52" i="5" s="1"/>
  <c r="AD50" i="3" s="1"/>
  <c r="BY50" i="3" s="1"/>
  <c r="FQ52" i="5"/>
  <c r="FP52" i="5"/>
  <c r="FO52" i="5"/>
  <c r="FN52" i="5"/>
  <c r="FM52" i="5"/>
  <c r="FL52" i="5"/>
  <c r="FK52" i="5"/>
  <c r="FJ52" i="5"/>
  <c r="FI52" i="5"/>
  <c r="FH52" i="5"/>
  <c r="FG52" i="5"/>
  <c r="FF52" i="5"/>
  <c r="FD52" i="5"/>
  <c r="FC52" i="5"/>
  <c r="FB52" i="5"/>
  <c r="FA52" i="5"/>
  <c r="EZ52" i="5"/>
  <c r="EY52" i="5"/>
  <c r="EX52" i="5"/>
  <c r="EW52" i="5"/>
  <c r="EV52" i="5"/>
  <c r="EU52" i="5"/>
  <c r="ET52" i="5"/>
  <c r="ES52" i="5"/>
  <c r="FE52" i="5" s="1"/>
  <c r="EQ52" i="5"/>
  <c r="EP52" i="5"/>
  <c r="EO52" i="5"/>
  <c r="EN52" i="5"/>
  <c r="EM52" i="5"/>
  <c r="EL52" i="5"/>
  <c r="EK52" i="5"/>
  <c r="EJ52" i="5"/>
  <c r="EI52" i="5"/>
  <c r="EH52" i="5"/>
  <c r="EG52" i="5"/>
  <c r="EF52" i="5"/>
  <c r="ER52" i="5" s="1"/>
  <c r="O52" i="5" s="1"/>
  <c r="AA50" i="3" s="1"/>
  <c r="BV50" i="3" s="1"/>
  <c r="B52" i="5"/>
  <c r="IM51" i="5"/>
  <c r="IL51" i="5"/>
  <c r="IK51" i="5"/>
  <c r="IJ51" i="5"/>
  <c r="II51" i="5"/>
  <c r="IH51" i="5"/>
  <c r="IG51" i="5"/>
  <c r="IF51" i="5"/>
  <c r="IE51" i="5"/>
  <c r="ID51" i="5"/>
  <c r="IB51" i="5"/>
  <c r="IA51" i="5"/>
  <c r="HZ51" i="5"/>
  <c r="HY51" i="5"/>
  <c r="HX51" i="5"/>
  <c r="HW51" i="5"/>
  <c r="HV51" i="5"/>
  <c r="HU51" i="5"/>
  <c r="HT51" i="5"/>
  <c r="HS51" i="5"/>
  <c r="HR51" i="5"/>
  <c r="HO51" i="5"/>
  <c r="HN51" i="5"/>
  <c r="HM51" i="5"/>
  <c r="HL51" i="5"/>
  <c r="HK51" i="5"/>
  <c r="HJ51" i="5"/>
  <c r="HI51" i="5"/>
  <c r="HH51" i="5"/>
  <c r="HG51" i="5"/>
  <c r="HF51" i="5"/>
  <c r="HE51" i="5"/>
  <c r="HD51" i="5"/>
  <c r="HB51" i="5"/>
  <c r="HA51" i="5"/>
  <c r="GZ51" i="5"/>
  <c r="GY51" i="5"/>
  <c r="GX51" i="5"/>
  <c r="GW51" i="5"/>
  <c r="GV51" i="5"/>
  <c r="GU51" i="5"/>
  <c r="GT51" i="5"/>
  <c r="GS51" i="5"/>
  <c r="GQ51" i="5"/>
  <c r="GP51" i="5"/>
  <c r="GO51" i="5"/>
  <c r="GN51" i="5"/>
  <c r="GM51" i="5"/>
  <c r="GL51" i="5"/>
  <c r="GK51" i="5"/>
  <c r="GJ51" i="5"/>
  <c r="GI51" i="5"/>
  <c r="GH51" i="5"/>
  <c r="GG51" i="5"/>
  <c r="GF51" i="5"/>
  <c r="GD51" i="5"/>
  <c r="GC51" i="5"/>
  <c r="GB51" i="5"/>
  <c r="GA51" i="5"/>
  <c r="FZ51" i="5"/>
  <c r="FY51" i="5"/>
  <c r="FX51" i="5"/>
  <c r="FW51" i="5"/>
  <c r="FV51" i="5"/>
  <c r="FU51" i="5"/>
  <c r="FT51" i="5"/>
  <c r="FS51" i="5"/>
  <c r="FQ51" i="5"/>
  <c r="FP51" i="5"/>
  <c r="FO51" i="5"/>
  <c r="FN51" i="5"/>
  <c r="FM51" i="5"/>
  <c r="FL51" i="5"/>
  <c r="FK51" i="5"/>
  <c r="FJ51" i="5"/>
  <c r="FI51" i="5"/>
  <c r="FH51" i="5"/>
  <c r="FG51" i="5"/>
  <c r="FF51" i="5"/>
  <c r="FD51" i="5"/>
  <c r="FC51" i="5"/>
  <c r="FB51" i="5"/>
  <c r="FA51" i="5"/>
  <c r="EZ51" i="5"/>
  <c r="EY51" i="5"/>
  <c r="EX51" i="5"/>
  <c r="EW51" i="5"/>
  <c r="EV51" i="5"/>
  <c r="EU51" i="5"/>
  <c r="ET51" i="5"/>
  <c r="ES51" i="5"/>
  <c r="EQ51" i="5"/>
  <c r="EP51" i="5"/>
  <c r="EO51" i="5"/>
  <c r="EN51" i="5"/>
  <c r="EM51" i="5"/>
  <c r="EL51" i="5"/>
  <c r="EK51" i="5"/>
  <c r="EJ51" i="5"/>
  <c r="EI51" i="5"/>
  <c r="EH51" i="5"/>
  <c r="EG51" i="5"/>
  <c r="EF51" i="5"/>
  <c r="B51" i="5"/>
  <c r="IM50" i="5"/>
  <c r="IL50" i="5"/>
  <c r="IK50" i="5"/>
  <c r="IJ50" i="5"/>
  <c r="II50" i="5"/>
  <c r="IH50" i="5"/>
  <c r="IG50" i="5"/>
  <c r="IF50" i="5"/>
  <c r="IE50" i="5"/>
  <c r="ID50" i="5"/>
  <c r="IB50" i="5"/>
  <c r="IA50" i="5"/>
  <c r="HZ50" i="5"/>
  <c r="HY50" i="5"/>
  <c r="HX50" i="5"/>
  <c r="HW50" i="5"/>
  <c r="HV50" i="5"/>
  <c r="HU50" i="5"/>
  <c r="HT50" i="5"/>
  <c r="HS50" i="5"/>
  <c r="HR50" i="5"/>
  <c r="HO50" i="5"/>
  <c r="HN50" i="5"/>
  <c r="HM50" i="5"/>
  <c r="HL50" i="5"/>
  <c r="HK50" i="5"/>
  <c r="HJ50" i="5"/>
  <c r="HI50" i="5"/>
  <c r="HH50" i="5"/>
  <c r="HG50" i="5"/>
  <c r="HF50" i="5"/>
  <c r="HE50" i="5"/>
  <c r="HD50" i="5"/>
  <c r="HP50" i="5" s="1"/>
  <c r="CM50" i="5" s="1"/>
  <c r="AG48" i="3" s="1"/>
  <c r="CB48" i="3" s="1"/>
  <c r="HB50" i="5"/>
  <c r="HA50" i="5"/>
  <c r="GZ50" i="5"/>
  <c r="GY50" i="5"/>
  <c r="GX50" i="5"/>
  <c r="GW50" i="5"/>
  <c r="GV50" i="5"/>
  <c r="GU50" i="5"/>
  <c r="GT50" i="5"/>
  <c r="GS50" i="5"/>
  <c r="GQ50" i="5"/>
  <c r="GP50" i="5"/>
  <c r="GO50" i="5"/>
  <c r="GN50" i="5"/>
  <c r="GM50" i="5"/>
  <c r="GL50" i="5"/>
  <c r="GK50" i="5"/>
  <c r="GJ50" i="5"/>
  <c r="GI50" i="5"/>
  <c r="GH50" i="5"/>
  <c r="GG50" i="5"/>
  <c r="GF50" i="5"/>
  <c r="GD50" i="5"/>
  <c r="GC50" i="5"/>
  <c r="GB50" i="5"/>
  <c r="GA50" i="5"/>
  <c r="FZ50" i="5"/>
  <c r="FY50" i="5"/>
  <c r="FX50" i="5"/>
  <c r="FW50" i="5"/>
  <c r="FV50" i="5"/>
  <c r="FU50" i="5"/>
  <c r="FT50" i="5"/>
  <c r="FS50" i="5"/>
  <c r="FQ50" i="5"/>
  <c r="FP50" i="5"/>
  <c r="FO50" i="5"/>
  <c r="FN50" i="5"/>
  <c r="FM50" i="5"/>
  <c r="FL50" i="5"/>
  <c r="FK50" i="5"/>
  <c r="FJ50" i="5"/>
  <c r="FI50" i="5"/>
  <c r="FH50" i="5"/>
  <c r="FG50" i="5"/>
  <c r="FF50" i="5"/>
  <c r="FD50" i="5"/>
  <c r="FC50" i="5"/>
  <c r="FB50" i="5"/>
  <c r="FA50" i="5"/>
  <c r="EZ50" i="5"/>
  <c r="EY50" i="5"/>
  <c r="EX50" i="5"/>
  <c r="EW50" i="5"/>
  <c r="EV50" i="5"/>
  <c r="EU50" i="5"/>
  <c r="ET50" i="5"/>
  <c r="ES50" i="5"/>
  <c r="EQ50" i="5"/>
  <c r="EP50" i="5"/>
  <c r="EO50" i="5"/>
  <c r="EN50" i="5"/>
  <c r="EM50" i="5"/>
  <c r="EL50" i="5"/>
  <c r="EK50" i="5"/>
  <c r="EJ50" i="5"/>
  <c r="EI50" i="5"/>
  <c r="EH50" i="5"/>
  <c r="EG50" i="5"/>
  <c r="EF50" i="5"/>
  <c r="B50" i="5"/>
  <c r="IM49" i="5"/>
  <c r="IL49" i="5"/>
  <c r="IK49" i="5"/>
  <c r="IJ49" i="5"/>
  <c r="II49" i="5"/>
  <c r="IH49" i="5"/>
  <c r="IG49" i="5"/>
  <c r="IF49" i="5"/>
  <c r="IE49" i="5"/>
  <c r="ID49" i="5"/>
  <c r="IB49" i="5"/>
  <c r="IA49" i="5"/>
  <c r="HZ49" i="5"/>
  <c r="HY49" i="5"/>
  <c r="HX49" i="5"/>
  <c r="HW49" i="5"/>
  <c r="HV49" i="5"/>
  <c r="HU49" i="5"/>
  <c r="HT49" i="5"/>
  <c r="HS49" i="5"/>
  <c r="HR49" i="5"/>
  <c r="HO49" i="5"/>
  <c r="HN49" i="5"/>
  <c r="HM49" i="5"/>
  <c r="HL49" i="5"/>
  <c r="HK49" i="5"/>
  <c r="HJ49" i="5"/>
  <c r="HI49" i="5"/>
  <c r="HH49" i="5"/>
  <c r="HG49" i="5"/>
  <c r="HF49" i="5"/>
  <c r="HE49" i="5"/>
  <c r="HD49" i="5"/>
  <c r="HB49" i="5"/>
  <c r="HA49" i="5"/>
  <c r="GZ49" i="5"/>
  <c r="GY49" i="5"/>
  <c r="GX49" i="5"/>
  <c r="GW49" i="5"/>
  <c r="GV49" i="5"/>
  <c r="GU49" i="5"/>
  <c r="GT49" i="5"/>
  <c r="GS49" i="5"/>
  <c r="GQ49" i="5"/>
  <c r="GP49" i="5"/>
  <c r="GO49" i="5"/>
  <c r="GN49" i="5"/>
  <c r="GM49" i="5"/>
  <c r="GL49" i="5"/>
  <c r="GK49" i="5"/>
  <c r="GJ49" i="5"/>
  <c r="GI49" i="5"/>
  <c r="GH49" i="5"/>
  <c r="GG49" i="5"/>
  <c r="GF49" i="5"/>
  <c r="GD49" i="5"/>
  <c r="GC49" i="5"/>
  <c r="GB49" i="5"/>
  <c r="GA49" i="5"/>
  <c r="FZ49" i="5"/>
  <c r="FY49" i="5"/>
  <c r="FX49" i="5"/>
  <c r="FW49" i="5"/>
  <c r="FV49" i="5"/>
  <c r="FU49" i="5"/>
  <c r="FT49" i="5"/>
  <c r="FS49" i="5"/>
  <c r="FQ49" i="5"/>
  <c r="FP49" i="5"/>
  <c r="FO49" i="5"/>
  <c r="FN49" i="5"/>
  <c r="FM49" i="5"/>
  <c r="FL49" i="5"/>
  <c r="FK49" i="5"/>
  <c r="FJ49" i="5"/>
  <c r="FI49" i="5"/>
  <c r="FH49" i="5"/>
  <c r="FG49" i="5"/>
  <c r="FF49" i="5"/>
  <c r="FD49" i="5"/>
  <c r="FC49" i="5"/>
  <c r="FB49" i="5"/>
  <c r="FA49" i="5"/>
  <c r="EZ49" i="5"/>
  <c r="EY49" i="5"/>
  <c r="EX49" i="5"/>
  <c r="EW49" i="5"/>
  <c r="EV49" i="5"/>
  <c r="EU49" i="5"/>
  <c r="ET49" i="5"/>
  <c r="ES49" i="5"/>
  <c r="EQ49" i="5"/>
  <c r="EP49" i="5"/>
  <c r="EO49" i="5"/>
  <c r="EN49" i="5"/>
  <c r="EM49" i="5"/>
  <c r="EL49" i="5"/>
  <c r="EK49" i="5"/>
  <c r="EJ49" i="5"/>
  <c r="EI49" i="5"/>
  <c r="EH49" i="5"/>
  <c r="EG49" i="5"/>
  <c r="EF49" i="5"/>
  <c r="B49" i="5"/>
  <c r="IM48" i="5"/>
  <c r="IL48" i="5"/>
  <c r="IK48" i="5"/>
  <c r="IJ48" i="5"/>
  <c r="II48" i="5"/>
  <c r="IH48" i="5"/>
  <c r="IG48" i="5"/>
  <c r="IF48" i="5"/>
  <c r="IE48" i="5"/>
  <c r="ID48" i="5"/>
  <c r="IB48" i="5"/>
  <c r="IA48" i="5"/>
  <c r="HZ48" i="5"/>
  <c r="HY48" i="5"/>
  <c r="HX48" i="5"/>
  <c r="HW48" i="5"/>
  <c r="HV48" i="5"/>
  <c r="HU48" i="5"/>
  <c r="HT48" i="5"/>
  <c r="HS48" i="5"/>
  <c r="HR48" i="5"/>
  <c r="HO48" i="5"/>
  <c r="HN48" i="5"/>
  <c r="HM48" i="5"/>
  <c r="HL48" i="5"/>
  <c r="HK48" i="5"/>
  <c r="HJ48" i="5"/>
  <c r="HI48" i="5"/>
  <c r="HH48" i="5"/>
  <c r="HG48" i="5"/>
  <c r="HF48" i="5"/>
  <c r="HE48" i="5"/>
  <c r="HD48" i="5"/>
  <c r="HB48" i="5"/>
  <c r="HA48" i="5"/>
  <c r="GZ48" i="5"/>
  <c r="GY48" i="5"/>
  <c r="GX48" i="5"/>
  <c r="GW48" i="5"/>
  <c r="GV48" i="5"/>
  <c r="GU48" i="5"/>
  <c r="GT48" i="5"/>
  <c r="GS48" i="5"/>
  <c r="GQ48" i="5"/>
  <c r="GP48" i="5"/>
  <c r="GO48" i="5"/>
  <c r="GN48" i="5"/>
  <c r="GM48" i="5"/>
  <c r="GL48" i="5"/>
  <c r="GK48" i="5"/>
  <c r="GJ48" i="5"/>
  <c r="GI48" i="5"/>
  <c r="GH48" i="5"/>
  <c r="GG48" i="5"/>
  <c r="GF48" i="5"/>
  <c r="GR48" i="5" s="1"/>
  <c r="BO48" i="5" s="1"/>
  <c r="AE46" i="3" s="1"/>
  <c r="BZ46" i="3" s="1"/>
  <c r="GD48" i="5"/>
  <c r="GC48" i="5"/>
  <c r="GB48" i="5"/>
  <c r="GA48" i="5"/>
  <c r="FZ48" i="5"/>
  <c r="FY48" i="5"/>
  <c r="FX48" i="5"/>
  <c r="FW48" i="5"/>
  <c r="FV48" i="5"/>
  <c r="FU48" i="5"/>
  <c r="FT48" i="5"/>
  <c r="FS48" i="5"/>
  <c r="GE48" i="5" s="1"/>
  <c r="BB48" i="5" s="1"/>
  <c r="AD46" i="3" s="1"/>
  <c r="BY46" i="3" s="1"/>
  <c r="FQ48" i="5"/>
  <c r="FP48" i="5"/>
  <c r="FO48" i="5"/>
  <c r="FN48" i="5"/>
  <c r="FM48" i="5"/>
  <c r="FL48" i="5"/>
  <c r="FK48" i="5"/>
  <c r="FJ48" i="5"/>
  <c r="FI48" i="5"/>
  <c r="FH48" i="5"/>
  <c r="FG48" i="5"/>
  <c r="FF48" i="5"/>
  <c r="FD48" i="5"/>
  <c r="FC48" i="5"/>
  <c r="FB48" i="5"/>
  <c r="FA48" i="5"/>
  <c r="EZ48" i="5"/>
  <c r="EY48" i="5"/>
  <c r="EX48" i="5"/>
  <c r="EW48" i="5"/>
  <c r="EV48" i="5"/>
  <c r="EU48" i="5"/>
  <c r="ET48" i="5"/>
  <c r="ES48" i="5"/>
  <c r="FE48" i="5" s="1"/>
  <c r="EQ48" i="5"/>
  <c r="EP48" i="5"/>
  <c r="EO48" i="5"/>
  <c r="EN48" i="5"/>
  <c r="EM48" i="5"/>
  <c r="EL48" i="5"/>
  <c r="EK48" i="5"/>
  <c r="EJ48" i="5"/>
  <c r="EI48" i="5"/>
  <c r="EH48" i="5"/>
  <c r="EG48" i="5"/>
  <c r="EF48" i="5"/>
  <c r="ER48" i="5" s="1"/>
  <c r="B48" i="5"/>
  <c r="IM47" i="5"/>
  <c r="IL47" i="5"/>
  <c r="IK47" i="5"/>
  <c r="IJ47" i="5"/>
  <c r="II47" i="5"/>
  <c r="IH47" i="5"/>
  <c r="IG47" i="5"/>
  <c r="IF47" i="5"/>
  <c r="IE47" i="5"/>
  <c r="ID47" i="5"/>
  <c r="IB47" i="5"/>
  <c r="IA47" i="5"/>
  <c r="HZ47" i="5"/>
  <c r="HY47" i="5"/>
  <c r="HX47" i="5"/>
  <c r="HW47" i="5"/>
  <c r="HV47" i="5"/>
  <c r="HU47" i="5"/>
  <c r="HT47" i="5"/>
  <c r="HS47" i="5"/>
  <c r="HR47" i="5"/>
  <c r="HO47" i="5"/>
  <c r="HN47" i="5"/>
  <c r="HM47" i="5"/>
  <c r="HL47" i="5"/>
  <c r="HK47" i="5"/>
  <c r="HJ47" i="5"/>
  <c r="HI47" i="5"/>
  <c r="HH47" i="5"/>
  <c r="HG47" i="5"/>
  <c r="HF47" i="5"/>
  <c r="HE47" i="5"/>
  <c r="HD47" i="5"/>
  <c r="HB47" i="5"/>
  <c r="HA47" i="5"/>
  <c r="GZ47" i="5"/>
  <c r="GY47" i="5"/>
  <c r="GX47" i="5"/>
  <c r="GW47" i="5"/>
  <c r="GV47" i="5"/>
  <c r="GU47" i="5"/>
  <c r="GT47" i="5"/>
  <c r="GS47" i="5"/>
  <c r="GQ47" i="5"/>
  <c r="GP47" i="5"/>
  <c r="GO47" i="5"/>
  <c r="GN47" i="5"/>
  <c r="GM47" i="5"/>
  <c r="GL47" i="5"/>
  <c r="GK47" i="5"/>
  <c r="GJ47" i="5"/>
  <c r="GI47" i="5"/>
  <c r="GH47" i="5"/>
  <c r="GG47" i="5"/>
  <c r="GF47" i="5"/>
  <c r="GD47" i="5"/>
  <c r="GC47" i="5"/>
  <c r="GB47" i="5"/>
  <c r="GA47" i="5"/>
  <c r="FZ47" i="5"/>
  <c r="FY47" i="5"/>
  <c r="FX47" i="5"/>
  <c r="FW47" i="5"/>
  <c r="FV47" i="5"/>
  <c r="FU47" i="5"/>
  <c r="FT47" i="5"/>
  <c r="FS47" i="5"/>
  <c r="FQ47" i="5"/>
  <c r="FP47" i="5"/>
  <c r="FO47" i="5"/>
  <c r="FN47" i="5"/>
  <c r="FM47" i="5"/>
  <c r="FL47" i="5"/>
  <c r="FK47" i="5"/>
  <c r="FJ47" i="5"/>
  <c r="FI47" i="5"/>
  <c r="FH47" i="5"/>
  <c r="FG47" i="5"/>
  <c r="FF47" i="5"/>
  <c r="FD47" i="5"/>
  <c r="FC47" i="5"/>
  <c r="FB47" i="5"/>
  <c r="FA47" i="5"/>
  <c r="EZ47" i="5"/>
  <c r="EY47" i="5"/>
  <c r="EX47" i="5"/>
  <c r="EW47" i="5"/>
  <c r="EV47" i="5"/>
  <c r="EU47" i="5"/>
  <c r="ET47" i="5"/>
  <c r="ES47" i="5"/>
  <c r="EQ47" i="5"/>
  <c r="EP47" i="5"/>
  <c r="EO47" i="5"/>
  <c r="EN47" i="5"/>
  <c r="EM47" i="5"/>
  <c r="EL47" i="5"/>
  <c r="EK47" i="5"/>
  <c r="EJ47" i="5"/>
  <c r="EI47" i="5"/>
  <c r="EH47" i="5"/>
  <c r="EG47" i="5"/>
  <c r="EF47" i="5"/>
  <c r="B47" i="5"/>
  <c r="IM46" i="5"/>
  <c r="IL46" i="5"/>
  <c r="IK46" i="5"/>
  <c r="IJ46" i="5"/>
  <c r="II46" i="5"/>
  <c r="IH46" i="5"/>
  <c r="IG46" i="5"/>
  <c r="IF46" i="5"/>
  <c r="IE46" i="5"/>
  <c r="ID46" i="5"/>
  <c r="IB46" i="5"/>
  <c r="IA46" i="5"/>
  <c r="HZ46" i="5"/>
  <c r="HY46" i="5"/>
  <c r="HX46" i="5"/>
  <c r="HW46" i="5"/>
  <c r="HV46" i="5"/>
  <c r="HU46" i="5"/>
  <c r="HT46" i="5"/>
  <c r="HS46" i="5"/>
  <c r="HR46" i="5"/>
  <c r="HO46" i="5"/>
  <c r="HN46" i="5"/>
  <c r="HM46" i="5"/>
  <c r="HL46" i="5"/>
  <c r="HK46" i="5"/>
  <c r="HJ46" i="5"/>
  <c r="HI46" i="5"/>
  <c r="HH46" i="5"/>
  <c r="HG46" i="5"/>
  <c r="HF46" i="5"/>
  <c r="HE46" i="5"/>
  <c r="HD46" i="5"/>
  <c r="HB46" i="5"/>
  <c r="HA46" i="5"/>
  <c r="GZ46" i="5"/>
  <c r="GY46" i="5"/>
  <c r="GX46" i="5"/>
  <c r="GW46" i="5"/>
  <c r="GV46" i="5"/>
  <c r="GU46" i="5"/>
  <c r="GT46" i="5"/>
  <c r="GS46" i="5"/>
  <c r="GQ46" i="5"/>
  <c r="GP46" i="5"/>
  <c r="GO46" i="5"/>
  <c r="GN46" i="5"/>
  <c r="GM46" i="5"/>
  <c r="GL46" i="5"/>
  <c r="GK46" i="5"/>
  <c r="GJ46" i="5"/>
  <c r="GI46" i="5"/>
  <c r="GH46" i="5"/>
  <c r="GG46" i="5"/>
  <c r="GF46" i="5"/>
  <c r="GD46" i="5"/>
  <c r="GC46" i="5"/>
  <c r="GB46" i="5"/>
  <c r="GA46" i="5"/>
  <c r="FZ46" i="5"/>
  <c r="FY46" i="5"/>
  <c r="FX46" i="5"/>
  <c r="FW46" i="5"/>
  <c r="FV46" i="5"/>
  <c r="FU46" i="5"/>
  <c r="FT46" i="5"/>
  <c r="FS46" i="5"/>
  <c r="FQ46" i="5"/>
  <c r="FP46" i="5"/>
  <c r="FO46" i="5"/>
  <c r="FN46" i="5"/>
  <c r="FM46" i="5"/>
  <c r="FL46" i="5"/>
  <c r="FK46" i="5"/>
  <c r="FJ46" i="5"/>
  <c r="FI46" i="5"/>
  <c r="FH46" i="5"/>
  <c r="FG46" i="5"/>
  <c r="FF46" i="5"/>
  <c r="FD46" i="5"/>
  <c r="FC46" i="5"/>
  <c r="FB46" i="5"/>
  <c r="FA46" i="5"/>
  <c r="EZ46" i="5"/>
  <c r="EY46" i="5"/>
  <c r="EX46" i="5"/>
  <c r="EW46" i="5"/>
  <c r="EV46" i="5"/>
  <c r="EU46" i="5"/>
  <c r="ET46" i="5"/>
  <c r="ES46" i="5"/>
  <c r="EQ46" i="5"/>
  <c r="EP46" i="5"/>
  <c r="EO46" i="5"/>
  <c r="EN46" i="5"/>
  <c r="EM46" i="5"/>
  <c r="EL46" i="5"/>
  <c r="EK46" i="5"/>
  <c r="EJ46" i="5"/>
  <c r="EI46" i="5"/>
  <c r="EH46" i="5"/>
  <c r="EG46" i="5"/>
  <c r="EF46" i="5"/>
  <c r="B46" i="5"/>
  <c r="IM45" i="5"/>
  <c r="IL45" i="5"/>
  <c r="IK45" i="5"/>
  <c r="IJ45" i="5"/>
  <c r="II45" i="5"/>
  <c r="IH45" i="5"/>
  <c r="IG45" i="5"/>
  <c r="IF45" i="5"/>
  <c r="IE45" i="5"/>
  <c r="ID45" i="5"/>
  <c r="IB45" i="5"/>
  <c r="IA45" i="5"/>
  <c r="HZ45" i="5"/>
  <c r="HY45" i="5"/>
  <c r="HX45" i="5"/>
  <c r="HW45" i="5"/>
  <c r="HV45" i="5"/>
  <c r="HU45" i="5"/>
  <c r="HT45" i="5"/>
  <c r="HS45" i="5"/>
  <c r="HR45" i="5"/>
  <c r="HO45" i="5"/>
  <c r="HN45" i="5"/>
  <c r="HM45" i="5"/>
  <c r="HL45" i="5"/>
  <c r="HK45" i="5"/>
  <c r="HJ45" i="5"/>
  <c r="HI45" i="5"/>
  <c r="HH45" i="5"/>
  <c r="HG45" i="5"/>
  <c r="HF45" i="5"/>
  <c r="HE45" i="5"/>
  <c r="HD45" i="5"/>
  <c r="HB45" i="5"/>
  <c r="HA45" i="5"/>
  <c r="GZ45" i="5"/>
  <c r="GY45" i="5"/>
  <c r="GX45" i="5"/>
  <c r="GW45" i="5"/>
  <c r="GV45" i="5"/>
  <c r="GU45" i="5"/>
  <c r="GT45" i="5"/>
  <c r="GS45" i="5"/>
  <c r="GQ45" i="5"/>
  <c r="GP45" i="5"/>
  <c r="GO45" i="5"/>
  <c r="GN45" i="5"/>
  <c r="GM45" i="5"/>
  <c r="GL45" i="5"/>
  <c r="GK45" i="5"/>
  <c r="GJ45" i="5"/>
  <c r="GI45" i="5"/>
  <c r="GH45" i="5"/>
  <c r="GG45" i="5"/>
  <c r="GF45" i="5"/>
  <c r="GD45" i="5"/>
  <c r="GC45" i="5"/>
  <c r="GB45" i="5"/>
  <c r="GA45" i="5"/>
  <c r="FZ45" i="5"/>
  <c r="FY45" i="5"/>
  <c r="FX45" i="5"/>
  <c r="FW45" i="5"/>
  <c r="FV45" i="5"/>
  <c r="FU45" i="5"/>
  <c r="FT45" i="5"/>
  <c r="FS45" i="5"/>
  <c r="GE45" i="5" s="1"/>
  <c r="BB45" i="5" s="1"/>
  <c r="AD43" i="3" s="1"/>
  <c r="BY43" i="3" s="1"/>
  <c r="FQ45" i="5"/>
  <c r="FP45" i="5"/>
  <c r="FO45" i="5"/>
  <c r="FN45" i="5"/>
  <c r="FM45" i="5"/>
  <c r="FL45" i="5"/>
  <c r="FK45" i="5"/>
  <c r="FJ45" i="5"/>
  <c r="FI45" i="5"/>
  <c r="FH45" i="5"/>
  <c r="FG45" i="5"/>
  <c r="FF45" i="5"/>
  <c r="FR45" i="5" s="1"/>
  <c r="AO45" i="5" s="1"/>
  <c r="AC43" i="3" s="1"/>
  <c r="BX43" i="3" s="1"/>
  <c r="FD45" i="5"/>
  <c r="FC45" i="5"/>
  <c r="FB45" i="5"/>
  <c r="FA45" i="5"/>
  <c r="EZ45" i="5"/>
  <c r="EY45" i="5"/>
  <c r="EX45" i="5"/>
  <c r="EW45" i="5"/>
  <c r="EV45" i="5"/>
  <c r="EU45" i="5"/>
  <c r="ET45" i="5"/>
  <c r="ES45" i="5"/>
  <c r="FE45" i="5" s="1"/>
  <c r="EQ45" i="5"/>
  <c r="EP45" i="5"/>
  <c r="EO45" i="5"/>
  <c r="EN45" i="5"/>
  <c r="EM45" i="5"/>
  <c r="EL45" i="5"/>
  <c r="EK45" i="5"/>
  <c r="EJ45" i="5"/>
  <c r="EI45" i="5"/>
  <c r="EH45" i="5"/>
  <c r="EG45" i="5"/>
  <c r="EF45" i="5"/>
  <c r="B45" i="5"/>
  <c r="IM44" i="5"/>
  <c r="IL44" i="5"/>
  <c r="IK44" i="5"/>
  <c r="IJ44" i="5"/>
  <c r="II44" i="5"/>
  <c r="IH44" i="5"/>
  <c r="IG44" i="5"/>
  <c r="IF44" i="5"/>
  <c r="IE44" i="5"/>
  <c r="ID44" i="5"/>
  <c r="IB44" i="5"/>
  <c r="IA44" i="5"/>
  <c r="HZ44" i="5"/>
  <c r="HY44" i="5"/>
  <c r="HX44" i="5"/>
  <c r="HW44" i="5"/>
  <c r="HV44" i="5"/>
  <c r="HU44" i="5"/>
  <c r="HT44" i="5"/>
  <c r="HS44" i="5"/>
  <c r="HR44" i="5"/>
  <c r="HO44" i="5"/>
  <c r="HN44" i="5"/>
  <c r="HM44" i="5"/>
  <c r="HL44" i="5"/>
  <c r="HK44" i="5"/>
  <c r="HJ44" i="5"/>
  <c r="HI44" i="5"/>
  <c r="HH44" i="5"/>
  <c r="HG44" i="5"/>
  <c r="HF44" i="5"/>
  <c r="HE44" i="5"/>
  <c r="HD44" i="5"/>
  <c r="HP44" i="5" s="1"/>
  <c r="CM44" i="5" s="1"/>
  <c r="AG42" i="3" s="1"/>
  <c r="CB42" i="3" s="1"/>
  <c r="HB44" i="5"/>
  <c r="HA44" i="5"/>
  <c r="GZ44" i="5"/>
  <c r="GY44" i="5"/>
  <c r="GX44" i="5"/>
  <c r="GW44" i="5"/>
  <c r="GV44" i="5"/>
  <c r="GU44" i="5"/>
  <c r="GT44" i="5"/>
  <c r="GS44" i="5"/>
  <c r="GQ44" i="5"/>
  <c r="GP44" i="5"/>
  <c r="GO44" i="5"/>
  <c r="GN44" i="5"/>
  <c r="GM44" i="5"/>
  <c r="GL44" i="5"/>
  <c r="GK44" i="5"/>
  <c r="GJ44" i="5"/>
  <c r="GI44" i="5"/>
  <c r="GH44" i="5"/>
  <c r="GG44" i="5"/>
  <c r="GF44" i="5"/>
  <c r="GD44" i="5"/>
  <c r="GC44" i="5"/>
  <c r="GB44" i="5"/>
  <c r="GA44" i="5"/>
  <c r="FZ44" i="5"/>
  <c r="FY44" i="5"/>
  <c r="FX44" i="5"/>
  <c r="FW44" i="5"/>
  <c r="FV44" i="5"/>
  <c r="FU44" i="5"/>
  <c r="FT44" i="5"/>
  <c r="FS44" i="5"/>
  <c r="FQ44" i="5"/>
  <c r="FP44" i="5"/>
  <c r="FO44" i="5"/>
  <c r="FN44" i="5"/>
  <c r="FM44" i="5"/>
  <c r="FL44" i="5"/>
  <c r="FK44" i="5"/>
  <c r="FJ44" i="5"/>
  <c r="FI44" i="5"/>
  <c r="FH44" i="5"/>
  <c r="FG44" i="5"/>
  <c r="FF44" i="5"/>
  <c r="FD44" i="5"/>
  <c r="FC44" i="5"/>
  <c r="FB44" i="5"/>
  <c r="FA44" i="5"/>
  <c r="EZ44" i="5"/>
  <c r="EY44" i="5"/>
  <c r="EX44" i="5"/>
  <c r="EW44" i="5"/>
  <c r="EV44" i="5"/>
  <c r="EU44" i="5"/>
  <c r="ET44" i="5"/>
  <c r="ES44" i="5"/>
  <c r="EQ44" i="5"/>
  <c r="EP44" i="5"/>
  <c r="EO44" i="5"/>
  <c r="EN44" i="5"/>
  <c r="EM44" i="5"/>
  <c r="EL44" i="5"/>
  <c r="EK44" i="5"/>
  <c r="EJ44" i="5"/>
  <c r="EI44" i="5"/>
  <c r="EH44" i="5"/>
  <c r="EG44" i="5"/>
  <c r="EF44" i="5"/>
  <c r="B44" i="5"/>
  <c r="IM43" i="5"/>
  <c r="IL43" i="5"/>
  <c r="IK43" i="5"/>
  <c r="IJ43" i="5"/>
  <c r="II43" i="5"/>
  <c r="IH43" i="5"/>
  <c r="IG43" i="5"/>
  <c r="IF43" i="5"/>
  <c r="IE43" i="5"/>
  <c r="ID43" i="5"/>
  <c r="IB43" i="5"/>
  <c r="IA43" i="5"/>
  <c r="HZ43" i="5"/>
  <c r="HY43" i="5"/>
  <c r="HX43" i="5"/>
  <c r="HW43" i="5"/>
  <c r="HV43" i="5"/>
  <c r="HU43" i="5"/>
  <c r="HT43" i="5"/>
  <c r="HS43" i="5"/>
  <c r="HR43" i="5"/>
  <c r="HO43" i="5"/>
  <c r="HN43" i="5"/>
  <c r="HM43" i="5"/>
  <c r="HL43" i="5"/>
  <c r="HK43" i="5"/>
  <c r="HJ43" i="5"/>
  <c r="HI43" i="5"/>
  <c r="HH43" i="5"/>
  <c r="HG43" i="5"/>
  <c r="HF43" i="5"/>
  <c r="HE43" i="5"/>
  <c r="HD43" i="5"/>
  <c r="HB43" i="5"/>
  <c r="HA43" i="5"/>
  <c r="GZ43" i="5"/>
  <c r="GY43" i="5"/>
  <c r="GX43" i="5"/>
  <c r="GW43" i="5"/>
  <c r="GV43" i="5"/>
  <c r="GU43" i="5"/>
  <c r="GT43" i="5"/>
  <c r="GS43" i="5"/>
  <c r="GQ43" i="5"/>
  <c r="GP43" i="5"/>
  <c r="GO43" i="5"/>
  <c r="GN43" i="5"/>
  <c r="GM43" i="5"/>
  <c r="GL43" i="5"/>
  <c r="GK43" i="5"/>
  <c r="GJ43" i="5"/>
  <c r="GI43" i="5"/>
  <c r="GH43" i="5"/>
  <c r="GG43" i="5"/>
  <c r="GF43" i="5"/>
  <c r="GD43" i="5"/>
  <c r="GC43" i="5"/>
  <c r="GB43" i="5"/>
  <c r="GA43" i="5"/>
  <c r="FZ43" i="5"/>
  <c r="FY43" i="5"/>
  <c r="FX43" i="5"/>
  <c r="FW43" i="5"/>
  <c r="FV43" i="5"/>
  <c r="FU43" i="5"/>
  <c r="FT43" i="5"/>
  <c r="FS43" i="5"/>
  <c r="FQ43" i="5"/>
  <c r="FP43" i="5"/>
  <c r="FO43" i="5"/>
  <c r="FN43" i="5"/>
  <c r="FM43" i="5"/>
  <c r="FL43" i="5"/>
  <c r="FK43" i="5"/>
  <c r="FJ43" i="5"/>
  <c r="FI43" i="5"/>
  <c r="FH43" i="5"/>
  <c r="FG43" i="5"/>
  <c r="FF43" i="5"/>
  <c r="FD43" i="5"/>
  <c r="FC43" i="5"/>
  <c r="FB43" i="5"/>
  <c r="FA43" i="5"/>
  <c r="EZ43" i="5"/>
  <c r="EY43" i="5"/>
  <c r="EX43" i="5"/>
  <c r="EW43" i="5"/>
  <c r="EV43" i="5"/>
  <c r="EU43" i="5"/>
  <c r="ET43" i="5"/>
  <c r="ES43" i="5"/>
  <c r="EQ43" i="5"/>
  <c r="EP43" i="5"/>
  <c r="EO43" i="5"/>
  <c r="EN43" i="5"/>
  <c r="EM43" i="5"/>
  <c r="EL43" i="5"/>
  <c r="EK43" i="5"/>
  <c r="EJ43" i="5"/>
  <c r="EI43" i="5"/>
  <c r="EH43" i="5"/>
  <c r="EG43" i="5"/>
  <c r="EF43" i="5"/>
  <c r="B43" i="5"/>
  <c r="IM42" i="5"/>
  <c r="IL42" i="5"/>
  <c r="IK42" i="5"/>
  <c r="IJ42" i="5"/>
  <c r="II42" i="5"/>
  <c r="IH42" i="5"/>
  <c r="IG42" i="5"/>
  <c r="IF42" i="5"/>
  <c r="IE42" i="5"/>
  <c r="ID42" i="5"/>
  <c r="IB42" i="5"/>
  <c r="IA42" i="5"/>
  <c r="HZ42" i="5"/>
  <c r="HY42" i="5"/>
  <c r="HX42" i="5"/>
  <c r="HW42" i="5"/>
  <c r="HV42" i="5"/>
  <c r="HU42" i="5"/>
  <c r="HT42" i="5"/>
  <c r="HS42" i="5"/>
  <c r="HR42" i="5"/>
  <c r="HO42" i="5"/>
  <c r="HN42" i="5"/>
  <c r="HM42" i="5"/>
  <c r="HL42" i="5"/>
  <c r="HK42" i="5"/>
  <c r="HJ42" i="5"/>
  <c r="HI42" i="5"/>
  <c r="HH42" i="5"/>
  <c r="HG42" i="5"/>
  <c r="HF42" i="5"/>
  <c r="HE42" i="5"/>
  <c r="HD42" i="5"/>
  <c r="HB42" i="5"/>
  <c r="HA42" i="5"/>
  <c r="GZ42" i="5"/>
  <c r="GY42" i="5"/>
  <c r="GX42" i="5"/>
  <c r="GW42" i="5"/>
  <c r="GV42" i="5"/>
  <c r="GU42" i="5"/>
  <c r="GT42" i="5"/>
  <c r="GS42" i="5"/>
  <c r="GQ42" i="5"/>
  <c r="GP42" i="5"/>
  <c r="GO42" i="5"/>
  <c r="GN42" i="5"/>
  <c r="GM42" i="5"/>
  <c r="GL42" i="5"/>
  <c r="GK42" i="5"/>
  <c r="GJ42" i="5"/>
  <c r="GI42" i="5"/>
  <c r="GH42" i="5"/>
  <c r="GG42" i="5"/>
  <c r="GF42" i="5"/>
  <c r="GD42" i="5"/>
  <c r="GC42" i="5"/>
  <c r="GB42" i="5"/>
  <c r="GA42" i="5"/>
  <c r="FZ42" i="5"/>
  <c r="FY42" i="5"/>
  <c r="FX42" i="5"/>
  <c r="FW42" i="5"/>
  <c r="FV42" i="5"/>
  <c r="FU42" i="5"/>
  <c r="FT42" i="5"/>
  <c r="FS42" i="5"/>
  <c r="FQ42" i="5"/>
  <c r="FP42" i="5"/>
  <c r="FO42" i="5"/>
  <c r="FN42" i="5"/>
  <c r="FM42" i="5"/>
  <c r="FL42" i="5"/>
  <c r="FK42" i="5"/>
  <c r="FJ42" i="5"/>
  <c r="FI42" i="5"/>
  <c r="FH42" i="5"/>
  <c r="FG42" i="5"/>
  <c r="FF42" i="5"/>
  <c r="FD42" i="5"/>
  <c r="FC42" i="5"/>
  <c r="FB42" i="5"/>
  <c r="FA42" i="5"/>
  <c r="EZ42" i="5"/>
  <c r="EY42" i="5"/>
  <c r="EX42" i="5"/>
  <c r="EW42" i="5"/>
  <c r="EV42" i="5"/>
  <c r="EU42" i="5"/>
  <c r="ET42" i="5"/>
  <c r="ES42" i="5"/>
  <c r="EQ42" i="5"/>
  <c r="EP42" i="5"/>
  <c r="EO42" i="5"/>
  <c r="EN42" i="5"/>
  <c r="EM42" i="5"/>
  <c r="EL42" i="5"/>
  <c r="EK42" i="5"/>
  <c r="EJ42" i="5"/>
  <c r="EI42" i="5"/>
  <c r="EH42" i="5"/>
  <c r="EG42" i="5"/>
  <c r="EF42" i="5"/>
  <c r="B42" i="5"/>
  <c r="IM41" i="5"/>
  <c r="IL41" i="5"/>
  <c r="IK41" i="5"/>
  <c r="IJ41" i="5"/>
  <c r="II41" i="5"/>
  <c r="IH41" i="5"/>
  <c r="IG41" i="5"/>
  <c r="IF41" i="5"/>
  <c r="IE41" i="5"/>
  <c r="ID41" i="5"/>
  <c r="IB41" i="5"/>
  <c r="IA41" i="5"/>
  <c r="HZ41" i="5"/>
  <c r="HY41" i="5"/>
  <c r="HX41" i="5"/>
  <c r="HW41" i="5"/>
  <c r="HV41" i="5"/>
  <c r="HU41" i="5"/>
  <c r="HT41" i="5"/>
  <c r="HS41" i="5"/>
  <c r="HR41" i="5"/>
  <c r="HO41" i="5"/>
  <c r="HN41" i="5"/>
  <c r="HM41" i="5"/>
  <c r="HL41" i="5"/>
  <c r="HK41" i="5"/>
  <c r="HJ41" i="5"/>
  <c r="HI41" i="5"/>
  <c r="HH41" i="5"/>
  <c r="HG41" i="5"/>
  <c r="HF41" i="5"/>
  <c r="HE41" i="5"/>
  <c r="HD41" i="5"/>
  <c r="HP41" i="5" s="1"/>
  <c r="CM41" i="5" s="1"/>
  <c r="AG39" i="3" s="1"/>
  <c r="CB39" i="3" s="1"/>
  <c r="HB41" i="5"/>
  <c r="HA41" i="5"/>
  <c r="GZ41" i="5"/>
  <c r="GY41" i="5"/>
  <c r="GX41" i="5"/>
  <c r="GW41" i="5"/>
  <c r="GV41" i="5"/>
  <c r="GU41" i="5"/>
  <c r="GT41" i="5"/>
  <c r="GS41" i="5"/>
  <c r="GQ41" i="5"/>
  <c r="GP41" i="5"/>
  <c r="GO41" i="5"/>
  <c r="GN41" i="5"/>
  <c r="GM41" i="5"/>
  <c r="GL41" i="5"/>
  <c r="GK41" i="5"/>
  <c r="GJ41" i="5"/>
  <c r="GI41" i="5"/>
  <c r="GH41" i="5"/>
  <c r="GG41" i="5"/>
  <c r="GF41" i="5"/>
  <c r="GD41" i="5"/>
  <c r="GC41" i="5"/>
  <c r="GB41" i="5"/>
  <c r="GA41" i="5"/>
  <c r="FZ41" i="5"/>
  <c r="FY41" i="5"/>
  <c r="FX41" i="5"/>
  <c r="FW41" i="5"/>
  <c r="FV41" i="5"/>
  <c r="FU41" i="5"/>
  <c r="FT41" i="5"/>
  <c r="FS41" i="5"/>
  <c r="FQ41" i="5"/>
  <c r="FP41" i="5"/>
  <c r="FO41" i="5"/>
  <c r="FN41" i="5"/>
  <c r="FM41" i="5"/>
  <c r="FL41" i="5"/>
  <c r="FK41" i="5"/>
  <c r="FJ41" i="5"/>
  <c r="FI41" i="5"/>
  <c r="FH41" i="5"/>
  <c r="FG41" i="5"/>
  <c r="FF41" i="5"/>
  <c r="FD41" i="5"/>
  <c r="FC41" i="5"/>
  <c r="FB41" i="5"/>
  <c r="FA41" i="5"/>
  <c r="EZ41" i="5"/>
  <c r="EY41" i="5"/>
  <c r="EX41" i="5"/>
  <c r="EW41" i="5"/>
  <c r="EV41" i="5"/>
  <c r="EU41" i="5"/>
  <c r="ET41" i="5"/>
  <c r="ES41" i="5"/>
  <c r="EQ41" i="5"/>
  <c r="EP41" i="5"/>
  <c r="EO41" i="5"/>
  <c r="EN41" i="5"/>
  <c r="EM41" i="5"/>
  <c r="EL41" i="5"/>
  <c r="EK41" i="5"/>
  <c r="EJ41" i="5"/>
  <c r="EI41" i="5"/>
  <c r="EH41" i="5"/>
  <c r="EG41" i="5"/>
  <c r="EF41" i="5"/>
  <c r="B41" i="5"/>
  <c r="IM40" i="5"/>
  <c r="IL40" i="5"/>
  <c r="IK40" i="5"/>
  <c r="IJ40" i="5"/>
  <c r="II40" i="5"/>
  <c r="IH40" i="5"/>
  <c r="IG40" i="5"/>
  <c r="IF40" i="5"/>
  <c r="IE40" i="5"/>
  <c r="ID40" i="5"/>
  <c r="IB40" i="5"/>
  <c r="IA40" i="5"/>
  <c r="HZ40" i="5"/>
  <c r="HY40" i="5"/>
  <c r="HX40" i="5"/>
  <c r="HW40" i="5"/>
  <c r="HV40" i="5"/>
  <c r="HU40" i="5"/>
  <c r="HT40" i="5"/>
  <c r="HS40" i="5"/>
  <c r="HR40" i="5"/>
  <c r="HO40" i="5"/>
  <c r="HN40" i="5"/>
  <c r="HM40" i="5"/>
  <c r="HL40" i="5"/>
  <c r="HK40" i="5"/>
  <c r="HJ40" i="5"/>
  <c r="HI40" i="5"/>
  <c r="HH40" i="5"/>
  <c r="HG40" i="5"/>
  <c r="HF40" i="5"/>
  <c r="HE40" i="5"/>
  <c r="HD40" i="5"/>
  <c r="HB40" i="5"/>
  <c r="HA40" i="5"/>
  <c r="GZ40" i="5"/>
  <c r="GY40" i="5"/>
  <c r="GX40" i="5"/>
  <c r="GW40" i="5"/>
  <c r="GV40" i="5"/>
  <c r="GU40" i="5"/>
  <c r="GT40" i="5"/>
  <c r="GS40" i="5"/>
  <c r="GQ40" i="5"/>
  <c r="GP40" i="5"/>
  <c r="GO40" i="5"/>
  <c r="GN40" i="5"/>
  <c r="GM40" i="5"/>
  <c r="GL40" i="5"/>
  <c r="GK40" i="5"/>
  <c r="GJ40" i="5"/>
  <c r="GI40" i="5"/>
  <c r="GH40" i="5"/>
  <c r="GG40" i="5"/>
  <c r="GF40" i="5"/>
  <c r="GR40" i="5" s="1"/>
  <c r="BO40" i="5" s="1"/>
  <c r="AE38" i="3" s="1"/>
  <c r="BZ38" i="3" s="1"/>
  <c r="GD40" i="5"/>
  <c r="GC40" i="5"/>
  <c r="GB40" i="5"/>
  <c r="GA40" i="5"/>
  <c r="FZ40" i="5"/>
  <c r="FY40" i="5"/>
  <c r="FX40" i="5"/>
  <c r="FW40" i="5"/>
  <c r="FV40" i="5"/>
  <c r="FU40" i="5"/>
  <c r="FT40" i="5"/>
  <c r="FS40" i="5"/>
  <c r="GE40" i="5" s="1"/>
  <c r="BB40" i="5" s="1"/>
  <c r="AD38" i="3" s="1"/>
  <c r="BY38" i="3" s="1"/>
  <c r="FQ40" i="5"/>
  <c r="FP40" i="5"/>
  <c r="FO40" i="5"/>
  <c r="FN40" i="5"/>
  <c r="FM40" i="5"/>
  <c r="FL40" i="5"/>
  <c r="FK40" i="5"/>
  <c r="FJ40" i="5"/>
  <c r="FI40" i="5"/>
  <c r="FH40" i="5"/>
  <c r="FG40" i="5"/>
  <c r="FF40" i="5"/>
  <c r="FR40" i="5" s="1"/>
  <c r="AO40" i="5" s="1"/>
  <c r="AC38" i="3" s="1"/>
  <c r="BX38" i="3" s="1"/>
  <c r="FD40" i="5"/>
  <c r="FC40" i="5"/>
  <c r="FB40" i="5"/>
  <c r="FA40" i="5"/>
  <c r="EZ40" i="5"/>
  <c r="EY40" i="5"/>
  <c r="EX40" i="5"/>
  <c r="EW40" i="5"/>
  <c r="EV40" i="5"/>
  <c r="EU40" i="5"/>
  <c r="ET40" i="5"/>
  <c r="ES40" i="5"/>
  <c r="EQ40" i="5"/>
  <c r="EP40" i="5"/>
  <c r="EO40" i="5"/>
  <c r="EN40" i="5"/>
  <c r="EM40" i="5"/>
  <c r="EL40" i="5"/>
  <c r="EK40" i="5"/>
  <c r="EJ40" i="5"/>
  <c r="EI40" i="5"/>
  <c r="EH40" i="5"/>
  <c r="EG40" i="5"/>
  <c r="EF40" i="5"/>
  <c r="ER40" i="5" s="1"/>
  <c r="B40" i="5"/>
  <c r="IM39" i="5"/>
  <c r="IL39" i="5"/>
  <c r="IK39" i="5"/>
  <c r="IJ39" i="5"/>
  <c r="II39" i="5"/>
  <c r="IH39" i="5"/>
  <c r="IG39" i="5"/>
  <c r="IF39" i="5"/>
  <c r="IE39" i="5"/>
  <c r="ID39" i="5"/>
  <c r="IB39" i="5"/>
  <c r="IA39" i="5"/>
  <c r="HZ39" i="5"/>
  <c r="HY39" i="5"/>
  <c r="HX39" i="5"/>
  <c r="HW39" i="5"/>
  <c r="HV39" i="5"/>
  <c r="HU39" i="5"/>
  <c r="HT39" i="5"/>
  <c r="HS39" i="5"/>
  <c r="HR39" i="5"/>
  <c r="HO39" i="5"/>
  <c r="HN39" i="5"/>
  <c r="HM39" i="5"/>
  <c r="HL39" i="5"/>
  <c r="HK39" i="5"/>
  <c r="HJ39" i="5"/>
  <c r="HI39" i="5"/>
  <c r="HH39" i="5"/>
  <c r="HG39" i="5"/>
  <c r="HF39" i="5"/>
  <c r="HE39" i="5"/>
  <c r="HD39" i="5"/>
  <c r="HB39" i="5"/>
  <c r="HA39" i="5"/>
  <c r="GZ39" i="5"/>
  <c r="GY39" i="5"/>
  <c r="GX39" i="5"/>
  <c r="GW39" i="5"/>
  <c r="GV39" i="5"/>
  <c r="GU39" i="5"/>
  <c r="GT39" i="5"/>
  <c r="GS39" i="5"/>
  <c r="GQ39" i="5"/>
  <c r="GP39" i="5"/>
  <c r="GO39" i="5"/>
  <c r="GN39" i="5"/>
  <c r="GM39" i="5"/>
  <c r="GL39" i="5"/>
  <c r="GK39" i="5"/>
  <c r="GJ39" i="5"/>
  <c r="GI39" i="5"/>
  <c r="GH39" i="5"/>
  <c r="GG39" i="5"/>
  <c r="GF39" i="5"/>
  <c r="GD39" i="5"/>
  <c r="GC39" i="5"/>
  <c r="GB39" i="5"/>
  <c r="GA39" i="5"/>
  <c r="FZ39" i="5"/>
  <c r="FY39" i="5"/>
  <c r="FX39" i="5"/>
  <c r="FW39" i="5"/>
  <c r="FV39" i="5"/>
  <c r="FU39" i="5"/>
  <c r="FT39" i="5"/>
  <c r="FS39" i="5"/>
  <c r="FQ39" i="5"/>
  <c r="FP39" i="5"/>
  <c r="FO39" i="5"/>
  <c r="FN39" i="5"/>
  <c r="FM39" i="5"/>
  <c r="FL39" i="5"/>
  <c r="FK39" i="5"/>
  <c r="FJ39" i="5"/>
  <c r="FI39" i="5"/>
  <c r="FH39" i="5"/>
  <c r="FG39" i="5"/>
  <c r="FF39" i="5"/>
  <c r="FD39" i="5"/>
  <c r="FC39" i="5"/>
  <c r="FB39" i="5"/>
  <c r="FA39" i="5"/>
  <c r="EZ39" i="5"/>
  <c r="EY39" i="5"/>
  <c r="EX39" i="5"/>
  <c r="EW39" i="5"/>
  <c r="EV39" i="5"/>
  <c r="EU39" i="5"/>
  <c r="ET39" i="5"/>
  <c r="ES39" i="5"/>
  <c r="EQ39" i="5"/>
  <c r="EP39" i="5"/>
  <c r="EO39" i="5"/>
  <c r="EN39" i="5"/>
  <c r="EM39" i="5"/>
  <c r="EL39" i="5"/>
  <c r="EK39" i="5"/>
  <c r="EJ39" i="5"/>
  <c r="EI39" i="5"/>
  <c r="EH39" i="5"/>
  <c r="EG39" i="5"/>
  <c r="EF39" i="5"/>
  <c r="B39" i="5"/>
  <c r="IM38" i="5"/>
  <c r="IL38" i="5"/>
  <c r="IK38" i="5"/>
  <c r="IJ38" i="5"/>
  <c r="II38" i="5"/>
  <c r="IH38" i="5"/>
  <c r="IG38" i="5"/>
  <c r="IF38" i="5"/>
  <c r="IE38" i="5"/>
  <c r="ID38" i="5"/>
  <c r="IB38" i="5"/>
  <c r="IA38" i="5"/>
  <c r="HZ38" i="5"/>
  <c r="HY38" i="5"/>
  <c r="HX38" i="5"/>
  <c r="HW38" i="5"/>
  <c r="HV38" i="5"/>
  <c r="HU38" i="5"/>
  <c r="HT38" i="5"/>
  <c r="HS38" i="5"/>
  <c r="HR38" i="5"/>
  <c r="HO38" i="5"/>
  <c r="HN38" i="5"/>
  <c r="HM38" i="5"/>
  <c r="HL38" i="5"/>
  <c r="HK38" i="5"/>
  <c r="HJ38" i="5"/>
  <c r="HI38" i="5"/>
  <c r="HH38" i="5"/>
  <c r="HG38" i="5"/>
  <c r="HF38" i="5"/>
  <c r="HE38" i="5"/>
  <c r="HD38" i="5"/>
  <c r="HB38" i="5"/>
  <c r="HA38" i="5"/>
  <c r="GZ38" i="5"/>
  <c r="GY38" i="5"/>
  <c r="GX38" i="5"/>
  <c r="GW38" i="5"/>
  <c r="GV38" i="5"/>
  <c r="GU38" i="5"/>
  <c r="GT38" i="5"/>
  <c r="GS38" i="5"/>
  <c r="GQ38" i="5"/>
  <c r="GP38" i="5"/>
  <c r="GO38" i="5"/>
  <c r="GN38" i="5"/>
  <c r="GM38" i="5"/>
  <c r="GL38" i="5"/>
  <c r="GK38" i="5"/>
  <c r="GJ38" i="5"/>
  <c r="GI38" i="5"/>
  <c r="GH38" i="5"/>
  <c r="GG38" i="5"/>
  <c r="GF38" i="5"/>
  <c r="GD38" i="5"/>
  <c r="GC38" i="5"/>
  <c r="GB38" i="5"/>
  <c r="GA38" i="5"/>
  <c r="FZ38" i="5"/>
  <c r="FY38" i="5"/>
  <c r="FX38" i="5"/>
  <c r="FW38" i="5"/>
  <c r="FV38" i="5"/>
  <c r="FU38" i="5"/>
  <c r="FT38" i="5"/>
  <c r="FS38" i="5"/>
  <c r="FQ38" i="5"/>
  <c r="FP38" i="5"/>
  <c r="FO38" i="5"/>
  <c r="FN38" i="5"/>
  <c r="FM38" i="5"/>
  <c r="FL38" i="5"/>
  <c r="FK38" i="5"/>
  <c r="FJ38" i="5"/>
  <c r="FI38" i="5"/>
  <c r="FH38" i="5"/>
  <c r="FG38" i="5"/>
  <c r="FF38" i="5"/>
  <c r="FD38" i="5"/>
  <c r="FC38" i="5"/>
  <c r="FB38" i="5"/>
  <c r="FA38" i="5"/>
  <c r="EZ38" i="5"/>
  <c r="EY38" i="5"/>
  <c r="EX38" i="5"/>
  <c r="EW38" i="5"/>
  <c r="EV38" i="5"/>
  <c r="EU38" i="5"/>
  <c r="ET38" i="5"/>
  <c r="ES38" i="5"/>
  <c r="EQ38" i="5"/>
  <c r="EP38" i="5"/>
  <c r="EO38" i="5"/>
  <c r="EN38" i="5"/>
  <c r="EM38" i="5"/>
  <c r="EL38" i="5"/>
  <c r="EK38" i="5"/>
  <c r="EJ38" i="5"/>
  <c r="EI38" i="5"/>
  <c r="EH38" i="5"/>
  <c r="EG38" i="5"/>
  <c r="EF38" i="5"/>
  <c r="B38" i="5"/>
  <c r="IM37" i="5"/>
  <c r="IL37" i="5"/>
  <c r="IK37" i="5"/>
  <c r="IJ37" i="5"/>
  <c r="II37" i="5"/>
  <c r="IH37" i="5"/>
  <c r="IG37" i="5"/>
  <c r="IF37" i="5"/>
  <c r="IE37" i="5"/>
  <c r="ID37" i="5"/>
  <c r="IB37" i="5"/>
  <c r="IA37" i="5"/>
  <c r="HZ37" i="5"/>
  <c r="HY37" i="5"/>
  <c r="HX37" i="5"/>
  <c r="HW37" i="5"/>
  <c r="HV37" i="5"/>
  <c r="HU37" i="5"/>
  <c r="HT37" i="5"/>
  <c r="HS37" i="5"/>
  <c r="HR37" i="5"/>
  <c r="HO37" i="5"/>
  <c r="HN37" i="5"/>
  <c r="HM37" i="5"/>
  <c r="HL37" i="5"/>
  <c r="HK37" i="5"/>
  <c r="HJ37" i="5"/>
  <c r="HI37" i="5"/>
  <c r="HH37" i="5"/>
  <c r="HG37" i="5"/>
  <c r="HF37" i="5"/>
  <c r="HE37" i="5"/>
  <c r="HD37" i="5"/>
  <c r="HB37" i="5"/>
  <c r="HA37" i="5"/>
  <c r="GZ37" i="5"/>
  <c r="GY37" i="5"/>
  <c r="GX37" i="5"/>
  <c r="GW37" i="5"/>
  <c r="GV37" i="5"/>
  <c r="GU37" i="5"/>
  <c r="GT37" i="5"/>
  <c r="GS37" i="5"/>
  <c r="GQ37" i="5"/>
  <c r="GP37" i="5"/>
  <c r="GO37" i="5"/>
  <c r="GN37" i="5"/>
  <c r="GM37" i="5"/>
  <c r="GL37" i="5"/>
  <c r="GK37" i="5"/>
  <c r="GJ37" i="5"/>
  <c r="GI37" i="5"/>
  <c r="GH37" i="5"/>
  <c r="GG37" i="5"/>
  <c r="GF37" i="5"/>
  <c r="GR37" i="5" s="1"/>
  <c r="BO37" i="5" s="1"/>
  <c r="AE35" i="3" s="1"/>
  <c r="BZ35" i="3" s="1"/>
  <c r="GD37" i="5"/>
  <c r="GC37" i="5"/>
  <c r="GB37" i="5"/>
  <c r="GA37" i="5"/>
  <c r="FZ37" i="5"/>
  <c r="FY37" i="5"/>
  <c r="FX37" i="5"/>
  <c r="FW37" i="5"/>
  <c r="FV37" i="5"/>
  <c r="FU37" i="5"/>
  <c r="FT37" i="5"/>
  <c r="FS37" i="5"/>
  <c r="GE37" i="5" s="1"/>
  <c r="BB37" i="5" s="1"/>
  <c r="AD35" i="3" s="1"/>
  <c r="BY35" i="3" s="1"/>
  <c r="FQ37" i="5"/>
  <c r="FP37" i="5"/>
  <c r="FO37" i="5"/>
  <c r="FN37" i="5"/>
  <c r="FM37" i="5"/>
  <c r="FL37" i="5"/>
  <c r="FK37" i="5"/>
  <c r="FJ37" i="5"/>
  <c r="FI37" i="5"/>
  <c r="FH37" i="5"/>
  <c r="FG37" i="5"/>
  <c r="FF37" i="5"/>
  <c r="FR37" i="5" s="1"/>
  <c r="AO37" i="5" s="1"/>
  <c r="AC35" i="3" s="1"/>
  <c r="BX35" i="3" s="1"/>
  <c r="FD37" i="5"/>
  <c r="FC37" i="5"/>
  <c r="FB37" i="5"/>
  <c r="FA37" i="5"/>
  <c r="EZ37" i="5"/>
  <c r="EY37" i="5"/>
  <c r="EX37" i="5"/>
  <c r="EW37" i="5"/>
  <c r="EV37" i="5"/>
  <c r="EU37" i="5"/>
  <c r="ET37" i="5"/>
  <c r="ES37" i="5"/>
  <c r="FE37" i="5" s="1"/>
  <c r="EQ37" i="5"/>
  <c r="EP37" i="5"/>
  <c r="EO37" i="5"/>
  <c r="EN37" i="5"/>
  <c r="EM37" i="5"/>
  <c r="EL37" i="5"/>
  <c r="EK37" i="5"/>
  <c r="EJ37" i="5"/>
  <c r="EI37" i="5"/>
  <c r="EH37" i="5"/>
  <c r="EG37" i="5"/>
  <c r="EF37" i="5"/>
  <c r="ER37" i="5" s="1"/>
  <c r="B37" i="5"/>
  <c r="IM36" i="5"/>
  <c r="IL36" i="5"/>
  <c r="IK36" i="5"/>
  <c r="IJ36" i="5"/>
  <c r="II36" i="5"/>
  <c r="IH36" i="5"/>
  <c r="IG36" i="5"/>
  <c r="IF36" i="5"/>
  <c r="IE36" i="5"/>
  <c r="ID36" i="5"/>
  <c r="IB36" i="5"/>
  <c r="IA36" i="5"/>
  <c r="HZ36" i="5"/>
  <c r="HY36" i="5"/>
  <c r="HX36" i="5"/>
  <c r="HW36" i="5"/>
  <c r="HV36" i="5"/>
  <c r="HU36" i="5"/>
  <c r="HT36" i="5"/>
  <c r="HS36" i="5"/>
  <c r="HR36" i="5"/>
  <c r="HO36" i="5"/>
  <c r="HN36" i="5"/>
  <c r="HM36" i="5"/>
  <c r="HL36" i="5"/>
  <c r="HK36" i="5"/>
  <c r="HJ36" i="5"/>
  <c r="HI36" i="5"/>
  <c r="HH36" i="5"/>
  <c r="HG36" i="5"/>
  <c r="HF36" i="5"/>
  <c r="HE36" i="5"/>
  <c r="HD36" i="5"/>
  <c r="HB36" i="5"/>
  <c r="HA36" i="5"/>
  <c r="GZ36" i="5"/>
  <c r="GY36" i="5"/>
  <c r="GX36" i="5"/>
  <c r="GW36" i="5"/>
  <c r="GV36" i="5"/>
  <c r="GU36" i="5"/>
  <c r="GT36" i="5"/>
  <c r="GS36" i="5"/>
  <c r="GQ36" i="5"/>
  <c r="GP36" i="5"/>
  <c r="GO36" i="5"/>
  <c r="GN36" i="5"/>
  <c r="GM36" i="5"/>
  <c r="GL36" i="5"/>
  <c r="GK36" i="5"/>
  <c r="GJ36" i="5"/>
  <c r="GI36" i="5"/>
  <c r="GH36" i="5"/>
  <c r="GG36" i="5"/>
  <c r="GF36" i="5"/>
  <c r="GR36" i="5" s="1"/>
  <c r="BO36" i="5" s="1"/>
  <c r="AE34" i="3" s="1"/>
  <c r="BZ34" i="3" s="1"/>
  <c r="GD36" i="5"/>
  <c r="GC36" i="5"/>
  <c r="GB36" i="5"/>
  <c r="GA36" i="5"/>
  <c r="FZ36" i="5"/>
  <c r="FY36" i="5"/>
  <c r="FX36" i="5"/>
  <c r="FW36" i="5"/>
  <c r="FV36" i="5"/>
  <c r="FU36" i="5"/>
  <c r="FT36" i="5"/>
  <c r="FS36" i="5"/>
  <c r="GE36" i="5" s="1"/>
  <c r="BB36" i="5" s="1"/>
  <c r="AD34" i="3" s="1"/>
  <c r="BY34" i="3" s="1"/>
  <c r="FQ36" i="5"/>
  <c r="FP36" i="5"/>
  <c r="FO36" i="5"/>
  <c r="FN36" i="5"/>
  <c r="FM36" i="5"/>
  <c r="FL36" i="5"/>
  <c r="FK36" i="5"/>
  <c r="FJ36" i="5"/>
  <c r="FI36" i="5"/>
  <c r="FH36" i="5"/>
  <c r="FG36" i="5"/>
  <c r="FF36" i="5"/>
  <c r="FR36" i="5" s="1"/>
  <c r="AO36" i="5" s="1"/>
  <c r="AC34" i="3" s="1"/>
  <c r="BX34" i="3" s="1"/>
  <c r="FD36" i="5"/>
  <c r="FC36" i="5"/>
  <c r="FB36" i="5"/>
  <c r="FA36" i="5"/>
  <c r="EZ36" i="5"/>
  <c r="EY36" i="5"/>
  <c r="EX36" i="5"/>
  <c r="EW36" i="5"/>
  <c r="EV36" i="5"/>
  <c r="EU36" i="5"/>
  <c r="ET36" i="5"/>
  <c r="ES36" i="5"/>
  <c r="FE36" i="5" s="1"/>
  <c r="AB36" i="5" s="1"/>
  <c r="AB34" i="3" s="1"/>
  <c r="BW34" i="3" s="1"/>
  <c r="EQ36" i="5"/>
  <c r="EP36" i="5"/>
  <c r="EO36" i="5"/>
  <c r="EN36" i="5"/>
  <c r="EM36" i="5"/>
  <c r="EL36" i="5"/>
  <c r="EK36" i="5"/>
  <c r="EJ36" i="5"/>
  <c r="EI36" i="5"/>
  <c r="EH36" i="5"/>
  <c r="EG36" i="5"/>
  <c r="EF36" i="5"/>
  <c r="ER36" i="5" s="1"/>
  <c r="B36" i="5"/>
  <c r="IM35" i="5"/>
  <c r="IL35" i="5"/>
  <c r="IK35" i="5"/>
  <c r="IJ35" i="5"/>
  <c r="II35" i="5"/>
  <c r="IH35" i="5"/>
  <c r="IG35" i="5"/>
  <c r="IF35" i="5"/>
  <c r="IE35" i="5"/>
  <c r="ID35" i="5"/>
  <c r="IB35" i="5"/>
  <c r="IA35" i="5"/>
  <c r="HZ35" i="5"/>
  <c r="HY35" i="5"/>
  <c r="HX35" i="5"/>
  <c r="HW35" i="5"/>
  <c r="HV35" i="5"/>
  <c r="HU35" i="5"/>
  <c r="HT35" i="5"/>
  <c r="HS35" i="5"/>
  <c r="HR35" i="5"/>
  <c r="HO35" i="5"/>
  <c r="HN35" i="5"/>
  <c r="HM35" i="5"/>
  <c r="HL35" i="5"/>
  <c r="HK35" i="5"/>
  <c r="HJ35" i="5"/>
  <c r="HI35" i="5"/>
  <c r="HH35" i="5"/>
  <c r="HG35" i="5"/>
  <c r="HF35" i="5"/>
  <c r="HE35" i="5"/>
  <c r="HD35" i="5"/>
  <c r="HB35" i="5"/>
  <c r="HA35" i="5"/>
  <c r="GZ35" i="5"/>
  <c r="GY35" i="5"/>
  <c r="GX35" i="5"/>
  <c r="GW35" i="5"/>
  <c r="GV35" i="5"/>
  <c r="GU35" i="5"/>
  <c r="GT35" i="5"/>
  <c r="GS35" i="5"/>
  <c r="GQ35" i="5"/>
  <c r="GP35" i="5"/>
  <c r="GO35" i="5"/>
  <c r="GN35" i="5"/>
  <c r="GM35" i="5"/>
  <c r="GL35" i="5"/>
  <c r="GK35" i="5"/>
  <c r="GJ35" i="5"/>
  <c r="GI35" i="5"/>
  <c r="GH35" i="5"/>
  <c r="GG35" i="5"/>
  <c r="GF35" i="5"/>
  <c r="GD35" i="5"/>
  <c r="GC35" i="5"/>
  <c r="GB35" i="5"/>
  <c r="GA35" i="5"/>
  <c r="FZ35" i="5"/>
  <c r="FY35" i="5"/>
  <c r="FX35" i="5"/>
  <c r="FW35" i="5"/>
  <c r="FV35" i="5"/>
  <c r="FU35" i="5"/>
  <c r="FT35" i="5"/>
  <c r="FS35" i="5"/>
  <c r="FQ35" i="5"/>
  <c r="FP35" i="5"/>
  <c r="FO35" i="5"/>
  <c r="FN35" i="5"/>
  <c r="FM35" i="5"/>
  <c r="FL35" i="5"/>
  <c r="FK35" i="5"/>
  <c r="FJ35" i="5"/>
  <c r="FI35" i="5"/>
  <c r="FH35" i="5"/>
  <c r="FG35" i="5"/>
  <c r="FF35" i="5"/>
  <c r="FD35" i="5"/>
  <c r="FC35" i="5"/>
  <c r="FB35" i="5"/>
  <c r="FA35" i="5"/>
  <c r="EZ35" i="5"/>
  <c r="EY35" i="5"/>
  <c r="EX35" i="5"/>
  <c r="EW35" i="5"/>
  <c r="EV35" i="5"/>
  <c r="EU35" i="5"/>
  <c r="ET35" i="5"/>
  <c r="ES35" i="5"/>
  <c r="EQ35" i="5"/>
  <c r="EP35" i="5"/>
  <c r="EO35" i="5"/>
  <c r="EN35" i="5"/>
  <c r="EM35" i="5"/>
  <c r="EL35" i="5"/>
  <c r="EK35" i="5"/>
  <c r="EJ35" i="5"/>
  <c r="EI35" i="5"/>
  <c r="EH35" i="5"/>
  <c r="EG35" i="5"/>
  <c r="EF35" i="5"/>
  <c r="B35" i="5"/>
  <c r="IM34" i="5"/>
  <c r="IL34" i="5"/>
  <c r="IK34" i="5"/>
  <c r="IJ34" i="5"/>
  <c r="II34" i="5"/>
  <c r="IH34" i="5"/>
  <c r="IG34" i="5"/>
  <c r="IF34" i="5"/>
  <c r="IE34" i="5"/>
  <c r="ID34" i="5"/>
  <c r="IB34" i="5"/>
  <c r="IA34" i="5"/>
  <c r="HZ34" i="5"/>
  <c r="HY34" i="5"/>
  <c r="HX34" i="5"/>
  <c r="HW34" i="5"/>
  <c r="HV34" i="5"/>
  <c r="HU34" i="5"/>
  <c r="HT34" i="5"/>
  <c r="HS34" i="5"/>
  <c r="HR34" i="5"/>
  <c r="HO34" i="5"/>
  <c r="HN34" i="5"/>
  <c r="HM34" i="5"/>
  <c r="HL34" i="5"/>
  <c r="HK34" i="5"/>
  <c r="HJ34" i="5"/>
  <c r="HI34" i="5"/>
  <c r="HH34" i="5"/>
  <c r="HG34" i="5"/>
  <c r="HF34" i="5"/>
  <c r="HE34" i="5"/>
  <c r="HD34" i="5"/>
  <c r="HB34" i="5"/>
  <c r="HA34" i="5"/>
  <c r="GZ34" i="5"/>
  <c r="GY34" i="5"/>
  <c r="GX34" i="5"/>
  <c r="GW34" i="5"/>
  <c r="GV34" i="5"/>
  <c r="GU34" i="5"/>
  <c r="GT34" i="5"/>
  <c r="GS34" i="5"/>
  <c r="GQ34" i="5"/>
  <c r="GP34" i="5"/>
  <c r="GO34" i="5"/>
  <c r="GN34" i="5"/>
  <c r="GM34" i="5"/>
  <c r="GL34" i="5"/>
  <c r="GK34" i="5"/>
  <c r="GJ34" i="5"/>
  <c r="GI34" i="5"/>
  <c r="GH34" i="5"/>
  <c r="GG34" i="5"/>
  <c r="GF34" i="5"/>
  <c r="GD34" i="5"/>
  <c r="GC34" i="5"/>
  <c r="GB34" i="5"/>
  <c r="GA34" i="5"/>
  <c r="FZ34" i="5"/>
  <c r="FY34" i="5"/>
  <c r="FX34" i="5"/>
  <c r="FW34" i="5"/>
  <c r="FV34" i="5"/>
  <c r="FU34" i="5"/>
  <c r="FT34" i="5"/>
  <c r="FS34" i="5"/>
  <c r="FQ34" i="5"/>
  <c r="FP34" i="5"/>
  <c r="FO34" i="5"/>
  <c r="FN34" i="5"/>
  <c r="FM34" i="5"/>
  <c r="FL34" i="5"/>
  <c r="FK34" i="5"/>
  <c r="FJ34" i="5"/>
  <c r="FI34" i="5"/>
  <c r="FH34" i="5"/>
  <c r="FG34" i="5"/>
  <c r="FF34" i="5"/>
  <c r="FD34" i="5"/>
  <c r="FC34" i="5"/>
  <c r="FB34" i="5"/>
  <c r="FA34" i="5"/>
  <c r="EZ34" i="5"/>
  <c r="EY34" i="5"/>
  <c r="EX34" i="5"/>
  <c r="EW34" i="5"/>
  <c r="EV34" i="5"/>
  <c r="EU34" i="5"/>
  <c r="ET34" i="5"/>
  <c r="ES34" i="5"/>
  <c r="EQ34" i="5"/>
  <c r="EP34" i="5"/>
  <c r="EO34" i="5"/>
  <c r="EN34" i="5"/>
  <c r="EM34" i="5"/>
  <c r="EL34" i="5"/>
  <c r="EK34" i="5"/>
  <c r="EJ34" i="5"/>
  <c r="EI34" i="5"/>
  <c r="EH34" i="5"/>
  <c r="EG34" i="5"/>
  <c r="EF34" i="5"/>
  <c r="B34" i="5"/>
  <c r="IM33" i="5"/>
  <c r="IL33" i="5"/>
  <c r="IK33" i="5"/>
  <c r="IJ33" i="5"/>
  <c r="II33" i="5"/>
  <c r="IH33" i="5"/>
  <c r="IG33" i="5"/>
  <c r="IF33" i="5"/>
  <c r="IE33" i="5"/>
  <c r="ID33" i="5"/>
  <c r="IB33" i="5"/>
  <c r="IA33" i="5"/>
  <c r="HZ33" i="5"/>
  <c r="HY33" i="5"/>
  <c r="HX33" i="5"/>
  <c r="HW33" i="5"/>
  <c r="HV33" i="5"/>
  <c r="HU33" i="5"/>
  <c r="HT33" i="5"/>
  <c r="HS33" i="5"/>
  <c r="HR33" i="5"/>
  <c r="HO33" i="5"/>
  <c r="HN33" i="5"/>
  <c r="HM33" i="5"/>
  <c r="HL33" i="5"/>
  <c r="HK33" i="5"/>
  <c r="HJ33" i="5"/>
  <c r="HI33" i="5"/>
  <c r="HH33" i="5"/>
  <c r="HG33" i="5"/>
  <c r="HF33" i="5"/>
  <c r="HE33" i="5"/>
  <c r="HD33" i="5"/>
  <c r="HB33" i="5"/>
  <c r="HA33" i="5"/>
  <c r="GZ33" i="5"/>
  <c r="GY33" i="5"/>
  <c r="GX33" i="5"/>
  <c r="GW33" i="5"/>
  <c r="GV33" i="5"/>
  <c r="GU33" i="5"/>
  <c r="GT33" i="5"/>
  <c r="GS33" i="5"/>
  <c r="GQ33" i="5"/>
  <c r="GP33" i="5"/>
  <c r="GO33" i="5"/>
  <c r="GN33" i="5"/>
  <c r="GM33" i="5"/>
  <c r="GL33" i="5"/>
  <c r="GK33" i="5"/>
  <c r="GJ33" i="5"/>
  <c r="GI33" i="5"/>
  <c r="GH33" i="5"/>
  <c r="GG33" i="5"/>
  <c r="GF33" i="5"/>
  <c r="GD33" i="5"/>
  <c r="GC33" i="5"/>
  <c r="GB33" i="5"/>
  <c r="GA33" i="5"/>
  <c r="FZ33" i="5"/>
  <c r="FY33" i="5"/>
  <c r="FX33" i="5"/>
  <c r="FW33" i="5"/>
  <c r="FV33" i="5"/>
  <c r="FU33" i="5"/>
  <c r="FT33" i="5"/>
  <c r="FS33" i="5"/>
  <c r="GE33" i="5" s="1"/>
  <c r="BB33" i="5" s="1"/>
  <c r="AD31" i="3" s="1"/>
  <c r="BY31" i="3" s="1"/>
  <c r="FQ33" i="5"/>
  <c r="FP33" i="5"/>
  <c r="FO33" i="5"/>
  <c r="FN33" i="5"/>
  <c r="FM33" i="5"/>
  <c r="FL33" i="5"/>
  <c r="FK33" i="5"/>
  <c r="FJ33" i="5"/>
  <c r="FI33" i="5"/>
  <c r="FH33" i="5"/>
  <c r="FG33" i="5"/>
  <c r="FF33" i="5"/>
  <c r="FR33" i="5" s="1"/>
  <c r="AO33" i="5" s="1"/>
  <c r="AC31" i="3" s="1"/>
  <c r="BX31" i="3" s="1"/>
  <c r="FD33" i="5"/>
  <c r="FC33" i="5"/>
  <c r="FB33" i="5"/>
  <c r="FA33" i="5"/>
  <c r="EZ33" i="5"/>
  <c r="EY33" i="5"/>
  <c r="EX33" i="5"/>
  <c r="EW33" i="5"/>
  <c r="EV33" i="5"/>
  <c r="EU33" i="5"/>
  <c r="ET33" i="5"/>
  <c r="ES33" i="5"/>
  <c r="FE33" i="5" s="1"/>
  <c r="EQ33" i="5"/>
  <c r="EP33" i="5"/>
  <c r="EO33" i="5"/>
  <c r="EN33" i="5"/>
  <c r="EM33" i="5"/>
  <c r="EL33" i="5"/>
  <c r="EK33" i="5"/>
  <c r="EJ33" i="5"/>
  <c r="EI33" i="5"/>
  <c r="EH33" i="5"/>
  <c r="EG33" i="5"/>
  <c r="EF33" i="5"/>
  <c r="B33" i="5"/>
  <c r="IM32" i="5"/>
  <c r="IL32" i="5"/>
  <c r="IK32" i="5"/>
  <c r="IJ32" i="5"/>
  <c r="II32" i="5"/>
  <c r="IH32" i="5"/>
  <c r="IG32" i="5"/>
  <c r="IF32" i="5"/>
  <c r="IE32" i="5"/>
  <c r="ID32" i="5"/>
  <c r="IB32" i="5"/>
  <c r="IA32" i="5"/>
  <c r="HZ32" i="5"/>
  <c r="HY32" i="5"/>
  <c r="HX32" i="5"/>
  <c r="HW32" i="5"/>
  <c r="HV32" i="5"/>
  <c r="HU32" i="5"/>
  <c r="HT32" i="5"/>
  <c r="HS32" i="5"/>
  <c r="HR32" i="5"/>
  <c r="HO32" i="5"/>
  <c r="HN32" i="5"/>
  <c r="HM32" i="5"/>
  <c r="HL32" i="5"/>
  <c r="HK32" i="5"/>
  <c r="HJ32" i="5"/>
  <c r="HI32" i="5"/>
  <c r="HH32" i="5"/>
  <c r="HG32" i="5"/>
  <c r="HF32" i="5"/>
  <c r="HE32" i="5"/>
  <c r="HD32" i="5"/>
  <c r="HP32" i="5" s="1"/>
  <c r="CM32" i="5" s="1"/>
  <c r="AG30" i="3" s="1"/>
  <c r="CB30" i="3" s="1"/>
  <c r="HB32" i="5"/>
  <c r="HA32" i="5"/>
  <c r="GZ32" i="5"/>
  <c r="GY32" i="5"/>
  <c r="GX32" i="5"/>
  <c r="GW32" i="5"/>
  <c r="GV32" i="5"/>
  <c r="GU32" i="5"/>
  <c r="GT32" i="5"/>
  <c r="GS32" i="5"/>
  <c r="GQ32" i="5"/>
  <c r="GP32" i="5"/>
  <c r="GO32" i="5"/>
  <c r="GN32" i="5"/>
  <c r="GM32" i="5"/>
  <c r="GL32" i="5"/>
  <c r="GK32" i="5"/>
  <c r="GJ32" i="5"/>
  <c r="GI32" i="5"/>
  <c r="GH32" i="5"/>
  <c r="GG32" i="5"/>
  <c r="GF32" i="5"/>
  <c r="GD32" i="5"/>
  <c r="GC32" i="5"/>
  <c r="GB32" i="5"/>
  <c r="GA32" i="5"/>
  <c r="FZ32" i="5"/>
  <c r="FY32" i="5"/>
  <c r="FX32" i="5"/>
  <c r="FW32" i="5"/>
  <c r="FV32" i="5"/>
  <c r="FU32" i="5"/>
  <c r="FT32" i="5"/>
  <c r="FS32" i="5"/>
  <c r="FQ32" i="5"/>
  <c r="FP32" i="5"/>
  <c r="FO32" i="5"/>
  <c r="FN32" i="5"/>
  <c r="FM32" i="5"/>
  <c r="FL32" i="5"/>
  <c r="FK32" i="5"/>
  <c r="FJ32" i="5"/>
  <c r="FI32" i="5"/>
  <c r="FH32" i="5"/>
  <c r="FG32" i="5"/>
  <c r="FF32" i="5"/>
  <c r="FD32" i="5"/>
  <c r="FC32" i="5"/>
  <c r="FB32" i="5"/>
  <c r="FA32" i="5"/>
  <c r="EZ32" i="5"/>
  <c r="EY32" i="5"/>
  <c r="EX32" i="5"/>
  <c r="EW32" i="5"/>
  <c r="EV32" i="5"/>
  <c r="EU32" i="5"/>
  <c r="ET32" i="5"/>
  <c r="ES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B32" i="5"/>
  <c r="IM31" i="5"/>
  <c r="IL31" i="5"/>
  <c r="IK31" i="5"/>
  <c r="IJ31" i="5"/>
  <c r="II31" i="5"/>
  <c r="IH31" i="5"/>
  <c r="IG31" i="5"/>
  <c r="IF31" i="5"/>
  <c r="IE31" i="5"/>
  <c r="ID31" i="5"/>
  <c r="IB31" i="5"/>
  <c r="IA31" i="5"/>
  <c r="HZ31" i="5"/>
  <c r="HY31" i="5"/>
  <c r="HX31" i="5"/>
  <c r="HW31" i="5"/>
  <c r="HV31" i="5"/>
  <c r="HU31" i="5"/>
  <c r="HT31" i="5"/>
  <c r="HS31" i="5"/>
  <c r="HR31" i="5"/>
  <c r="HO31" i="5"/>
  <c r="HN31" i="5"/>
  <c r="HM31" i="5"/>
  <c r="HL31" i="5"/>
  <c r="HK31" i="5"/>
  <c r="HJ31" i="5"/>
  <c r="HI31" i="5"/>
  <c r="HH31" i="5"/>
  <c r="HG31" i="5"/>
  <c r="HF31" i="5"/>
  <c r="HE31" i="5"/>
  <c r="HD31" i="5"/>
  <c r="HP31" i="5" s="1"/>
  <c r="CM31" i="5" s="1"/>
  <c r="AG29" i="3" s="1"/>
  <c r="CB29" i="3" s="1"/>
  <c r="HB31" i="5"/>
  <c r="HA31" i="5"/>
  <c r="GZ31" i="5"/>
  <c r="GY31" i="5"/>
  <c r="GX31" i="5"/>
  <c r="GW31" i="5"/>
  <c r="GV31" i="5"/>
  <c r="GU31" i="5"/>
  <c r="GT31" i="5"/>
  <c r="GS31" i="5"/>
  <c r="GQ31" i="5"/>
  <c r="GP31" i="5"/>
  <c r="GO31" i="5"/>
  <c r="GN31" i="5"/>
  <c r="GM31" i="5"/>
  <c r="GL31" i="5"/>
  <c r="GK31" i="5"/>
  <c r="GJ31" i="5"/>
  <c r="GI31" i="5"/>
  <c r="GH31" i="5"/>
  <c r="GG31" i="5"/>
  <c r="GF31" i="5"/>
  <c r="GD31" i="5"/>
  <c r="GC31" i="5"/>
  <c r="GB31" i="5"/>
  <c r="GA31" i="5"/>
  <c r="FZ31" i="5"/>
  <c r="FY31" i="5"/>
  <c r="FX31" i="5"/>
  <c r="FW31" i="5"/>
  <c r="FV31" i="5"/>
  <c r="FU31" i="5"/>
  <c r="FT31" i="5"/>
  <c r="FS31" i="5"/>
  <c r="FQ31" i="5"/>
  <c r="FP31" i="5"/>
  <c r="FO31" i="5"/>
  <c r="FN31" i="5"/>
  <c r="FM31" i="5"/>
  <c r="FL31" i="5"/>
  <c r="FK31" i="5"/>
  <c r="FJ31" i="5"/>
  <c r="FI31" i="5"/>
  <c r="FH31" i="5"/>
  <c r="FG31" i="5"/>
  <c r="FF31" i="5"/>
  <c r="FD31" i="5"/>
  <c r="FC31" i="5"/>
  <c r="FB31" i="5"/>
  <c r="FA31" i="5"/>
  <c r="EZ31" i="5"/>
  <c r="EY31" i="5"/>
  <c r="EX31" i="5"/>
  <c r="EW31" i="5"/>
  <c r="EV31" i="5"/>
  <c r="EU31" i="5"/>
  <c r="ET31" i="5"/>
  <c r="ES31" i="5"/>
  <c r="EQ31" i="5"/>
  <c r="EP31" i="5"/>
  <c r="EO31" i="5"/>
  <c r="EN31" i="5"/>
  <c r="EM31" i="5"/>
  <c r="EL31" i="5"/>
  <c r="EK31" i="5"/>
  <c r="EJ31" i="5"/>
  <c r="EI31" i="5"/>
  <c r="EH31" i="5"/>
  <c r="EG31" i="5"/>
  <c r="EF31" i="5"/>
  <c r="B31" i="5"/>
  <c r="IM30" i="5"/>
  <c r="IL30" i="5"/>
  <c r="IK30" i="5"/>
  <c r="IJ30" i="5"/>
  <c r="II30" i="5"/>
  <c r="IH30" i="5"/>
  <c r="IG30" i="5"/>
  <c r="IF30" i="5"/>
  <c r="IE30" i="5"/>
  <c r="ID30" i="5"/>
  <c r="IB30" i="5"/>
  <c r="IA30" i="5"/>
  <c r="HZ30" i="5"/>
  <c r="HY30" i="5"/>
  <c r="HX30" i="5"/>
  <c r="HW30" i="5"/>
  <c r="HV30" i="5"/>
  <c r="HU30" i="5"/>
  <c r="HT30" i="5"/>
  <c r="HS30" i="5"/>
  <c r="HR30" i="5"/>
  <c r="HO30" i="5"/>
  <c r="HN30" i="5"/>
  <c r="HM30" i="5"/>
  <c r="HL30" i="5"/>
  <c r="HK30" i="5"/>
  <c r="HJ30" i="5"/>
  <c r="HI30" i="5"/>
  <c r="HH30" i="5"/>
  <c r="HG30" i="5"/>
  <c r="HF30" i="5"/>
  <c r="HE30" i="5"/>
  <c r="HD30" i="5"/>
  <c r="HP30" i="5" s="1"/>
  <c r="CM30" i="5" s="1"/>
  <c r="AG28" i="3" s="1"/>
  <c r="CB28" i="3" s="1"/>
  <c r="HB30" i="5"/>
  <c r="HA30" i="5"/>
  <c r="GZ30" i="5"/>
  <c r="GY30" i="5"/>
  <c r="GX30" i="5"/>
  <c r="GW30" i="5"/>
  <c r="GV30" i="5"/>
  <c r="GU30" i="5"/>
  <c r="GT30" i="5"/>
  <c r="GS30" i="5"/>
  <c r="GQ30" i="5"/>
  <c r="GP30" i="5"/>
  <c r="GO30" i="5"/>
  <c r="GN30" i="5"/>
  <c r="GM30" i="5"/>
  <c r="GL30" i="5"/>
  <c r="GK30" i="5"/>
  <c r="GJ30" i="5"/>
  <c r="GI30" i="5"/>
  <c r="GH30" i="5"/>
  <c r="GG30" i="5"/>
  <c r="GF30" i="5"/>
  <c r="GD30" i="5"/>
  <c r="GC30" i="5"/>
  <c r="GB30" i="5"/>
  <c r="GA30" i="5"/>
  <c r="FZ30" i="5"/>
  <c r="FY30" i="5"/>
  <c r="FX30" i="5"/>
  <c r="FW30" i="5"/>
  <c r="FV30" i="5"/>
  <c r="FU30" i="5"/>
  <c r="FT30" i="5"/>
  <c r="FS30" i="5"/>
  <c r="FQ30" i="5"/>
  <c r="FP30" i="5"/>
  <c r="FO30" i="5"/>
  <c r="FN30" i="5"/>
  <c r="FM30" i="5"/>
  <c r="FL30" i="5"/>
  <c r="FK30" i="5"/>
  <c r="FJ30" i="5"/>
  <c r="FI30" i="5"/>
  <c r="FH30" i="5"/>
  <c r="FG30" i="5"/>
  <c r="FF30" i="5"/>
  <c r="FD30" i="5"/>
  <c r="FC30" i="5"/>
  <c r="FB30" i="5"/>
  <c r="FA30" i="5"/>
  <c r="EZ30" i="5"/>
  <c r="EY30" i="5"/>
  <c r="EX30" i="5"/>
  <c r="EW30" i="5"/>
  <c r="EV30" i="5"/>
  <c r="EU30" i="5"/>
  <c r="ET30" i="5"/>
  <c r="ES30" i="5"/>
  <c r="EQ30" i="5"/>
  <c r="EP30" i="5"/>
  <c r="EO30" i="5"/>
  <c r="EN30" i="5"/>
  <c r="EM30" i="5"/>
  <c r="EL30" i="5"/>
  <c r="EK30" i="5"/>
  <c r="EJ30" i="5"/>
  <c r="EI30" i="5"/>
  <c r="EH30" i="5"/>
  <c r="EG30" i="5"/>
  <c r="EF30" i="5"/>
  <c r="B30" i="5"/>
  <c r="IM29" i="5"/>
  <c r="IL29" i="5"/>
  <c r="IK29" i="5"/>
  <c r="IJ29" i="5"/>
  <c r="II29" i="5"/>
  <c r="IH29" i="5"/>
  <c r="IG29" i="5"/>
  <c r="IF29" i="5"/>
  <c r="IE29" i="5"/>
  <c r="ID29" i="5"/>
  <c r="IB29" i="5"/>
  <c r="IA29" i="5"/>
  <c r="HZ29" i="5"/>
  <c r="HY29" i="5"/>
  <c r="HX29" i="5"/>
  <c r="HW29" i="5"/>
  <c r="HV29" i="5"/>
  <c r="HU29" i="5"/>
  <c r="HT29" i="5"/>
  <c r="HS29" i="5"/>
  <c r="HR29" i="5"/>
  <c r="HO29" i="5"/>
  <c r="HN29" i="5"/>
  <c r="HM29" i="5"/>
  <c r="HL29" i="5"/>
  <c r="HK29" i="5"/>
  <c r="HJ29" i="5"/>
  <c r="HI29" i="5"/>
  <c r="HH29" i="5"/>
  <c r="HG29" i="5"/>
  <c r="HF29" i="5"/>
  <c r="HE29" i="5"/>
  <c r="HD29" i="5"/>
  <c r="HP29" i="5" s="1"/>
  <c r="CM29" i="5" s="1"/>
  <c r="AG27" i="3" s="1"/>
  <c r="CB27" i="3" s="1"/>
  <c r="HB29" i="5"/>
  <c r="HA29" i="5"/>
  <c r="GZ29" i="5"/>
  <c r="GY29" i="5"/>
  <c r="GX29" i="5"/>
  <c r="GW29" i="5"/>
  <c r="GV29" i="5"/>
  <c r="GU29" i="5"/>
  <c r="GT29" i="5"/>
  <c r="GS29" i="5"/>
  <c r="GQ29" i="5"/>
  <c r="GP29" i="5"/>
  <c r="GO29" i="5"/>
  <c r="GN29" i="5"/>
  <c r="GM29" i="5"/>
  <c r="GL29" i="5"/>
  <c r="GK29" i="5"/>
  <c r="GJ29" i="5"/>
  <c r="GI29" i="5"/>
  <c r="GH29" i="5"/>
  <c r="GG29" i="5"/>
  <c r="GF29" i="5"/>
  <c r="GD29" i="5"/>
  <c r="GC29" i="5"/>
  <c r="GB29" i="5"/>
  <c r="GA29" i="5"/>
  <c r="FZ29" i="5"/>
  <c r="FY29" i="5"/>
  <c r="FX29" i="5"/>
  <c r="FW29" i="5"/>
  <c r="FV29" i="5"/>
  <c r="FU29" i="5"/>
  <c r="FT29" i="5"/>
  <c r="FS29" i="5"/>
  <c r="FQ29" i="5"/>
  <c r="FP29" i="5"/>
  <c r="FO29" i="5"/>
  <c r="FN29" i="5"/>
  <c r="FM29" i="5"/>
  <c r="FL29" i="5"/>
  <c r="FK29" i="5"/>
  <c r="FJ29" i="5"/>
  <c r="FI29" i="5"/>
  <c r="FH29" i="5"/>
  <c r="FG29" i="5"/>
  <c r="FF29" i="5"/>
  <c r="FD29" i="5"/>
  <c r="FC29" i="5"/>
  <c r="FB29" i="5"/>
  <c r="FA29" i="5"/>
  <c r="EZ29" i="5"/>
  <c r="EY29" i="5"/>
  <c r="EX29" i="5"/>
  <c r="EW29" i="5"/>
  <c r="EV29" i="5"/>
  <c r="EU29" i="5"/>
  <c r="ET29" i="5"/>
  <c r="ES29" i="5"/>
  <c r="EQ29" i="5"/>
  <c r="EP29" i="5"/>
  <c r="EO29" i="5"/>
  <c r="EN29" i="5"/>
  <c r="EM29" i="5"/>
  <c r="EL29" i="5"/>
  <c r="EK29" i="5"/>
  <c r="EJ29" i="5"/>
  <c r="EI29" i="5"/>
  <c r="EH29" i="5"/>
  <c r="EG29" i="5"/>
  <c r="EF29" i="5"/>
  <c r="B29" i="5"/>
  <c r="IM28" i="5"/>
  <c r="IL28" i="5"/>
  <c r="IK28" i="5"/>
  <c r="IJ28" i="5"/>
  <c r="II28" i="5"/>
  <c r="IH28" i="5"/>
  <c r="IG28" i="5"/>
  <c r="IF28" i="5"/>
  <c r="IE28" i="5"/>
  <c r="ID28" i="5"/>
  <c r="IB28" i="5"/>
  <c r="IA28" i="5"/>
  <c r="HZ28" i="5"/>
  <c r="HY28" i="5"/>
  <c r="HX28" i="5"/>
  <c r="HW28" i="5"/>
  <c r="HV28" i="5"/>
  <c r="HU28" i="5"/>
  <c r="HT28" i="5"/>
  <c r="HS28" i="5"/>
  <c r="HR28" i="5"/>
  <c r="HO28" i="5"/>
  <c r="HN28" i="5"/>
  <c r="HM28" i="5"/>
  <c r="HL28" i="5"/>
  <c r="HK28" i="5"/>
  <c r="HJ28" i="5"/>
  <c r="HI28" i="5"/>
  <c r="HH28" i="5"/>
  <c r="HG28" i="5"/>
  <c r="HF28" i="5"/>
  <c r="HE28" i="5"/>
  <c r="HD28" i="5"/>
  <c r="HP28" i="5" s="1"/>
  <c r="CM28" i="5" s="1"/>
  <c r="AG26" i="3" s="1"/>
  <c r="CB26" i="3" s="1"/>
  <c r="HB28" i="5"/>
  <c r="HA28" i="5"/>
  <c r="GZ28" i="5"/>
  <c r="GY28" i="5"/>
  <c r="GX28" i="5"/>
  <c r="GW28" i="5"/>
  <c r="GV28" i="5"/>
  <c r="GU28" i="5"/>
  <c r="GT28" i="5"/>
  <c r="GS28" i="5"/>
  <c r="GQ28" i="5"/>
  <c r="GP28" i="5"/>
  <c r="GO28" i="5"/>
  <c r="GN28" i="5"/>
  <c r="GM28" i="5"/>
  <c r="GL28" i="5"/>
  <c r="GK28" i="5"/>
  <c r="GJ28" i="5"/>
  <c r="GI28" i="5"/>
  <c r="GH28" i="5"/>
  <c r="GG28" i="5"/>
  <c r="GF28" i="5"/>
  <c r="GD28" i="5"/>
  <c r="GC28" i="5"/>
  <c r="GB28" i="5"/>
  <c r="GA28" i="5"/>
  <c r="FZ28" i="5"/>
  <c r="FY28" i="5"/>
  <c r="FX28" i="5"/>
  <c r="FW28" i="5"/>
  <c r="FV28" i="5"/>
  <c r="FU28" i="5"/>
  <c r="FT28" i="5"/>
  <c r="FS28" i="5"/>
  <c r="FQ28" i="5"/>
  <c r="FP28" i="5"/>
  <c r="FO28" i="5"/>
  <c r="FN28" i="5"/>
  <c r="FM28" i="5"/>
  <c r="FL28" i="5"/>
  <c r="FK28" i="5"/>
  <c r="FJ28" i="5"/>
  <c r="FI28" i="5"/>
  <c r="FH28" i="5"/>
  <c r="FG28" i="5"/>
  <c r="FF28" i="5"/>
  <c r="FD28" i="5"/>
  <c r="FC28" i="5"/>
  <c r="FB28" i="5"/>
  <c r="FA28" i="5"/>
  <c r="EZ28" i="5"/>
  <c r="EY28" i="5"/>
  <c r="EX28" i="5"/>
  <c r="EW28" i="5"/>
  <c r="EV28" i="5"/>
  <c r="EU28" i="5"/>
  <c r="ET28" i="5"/>
  <c r="ES28" i="5"/>
  <c r="EQ28" i="5"/>
  <c r="EP28" i="5"/>
  <c r="EO28" i="5"/>
  <c r="EN28" i="5"/>
  <c r="EM28" i="5"/>
  <c r="EL28" i="5"/>
  <c r="EK28" i="5"/>
  <c r="EJ28" i="5"/>
  <c r="EI28" i="5"/>
  <c r="EH28" i="5"/>
  <c r="EG28" i="5"/>
  <c r="EF28" i="5"/>
  <c r="B28" i="5"/>
  <c r="IM27" i="5"/>
  <c r="IL27" i="5"/>
  <c r="IK27" i="5"/>
  <c r="IJ27" i="5"/>
  <c r="II27" i="5"/>
  <c r="IH27" i="5"/>
  <c r="IG27" i="5"/>
  <c r="IF27" i="5"/>
  <c r="IE27" i="5"/>
  <c r="ID27" i="5"/>
  <c r="IB27" i="5"/>
  <c r="IA27" i="5"/>
  <c r="HZ27" i="5"/>
  <c r="HY27" i="5"/>
  <c r="HX27" i="5"/>
  <c r="HW27" i="5"/>
  <c r="HV27" i="5"/>
  <c r="HU27" i="5"/>
  <c r="HT27" i="5"/>
  <c r="HS27" i="5"/>
  <c r="HR27" i="5"/>
  <c r="HO27" i="5"/>
  <c r="HN27" i="5"/>
  <c r="HM27" i="5"/>
  <c r="HL27" i="5"/>
  <c r="HK27" i="5"/>
  <c r="HJ27" i="5"/>
  <c r="HI27" i="5"/>
  <c r="HH27" i="5"/>
  <c r="HG27" i="5"/>
  <c r="HF27" i="5"/>
  <c r="HE27" i="5"/>
  <c r="HD27" i="5"/>
  <c r="HP27" i="5" s="1"/>
  <c r="CM27" i="5" s="1"/>
  <c r="AG25" i="3" s="1"/>
  <c r="CB25" i="3" s="1"/>
  <c r="HB27" i="5"/>
  <c r="HA27" i="5"/>
  <c r="GZ27" i="5"/>
  <c r="GY27" i="5"/>
  <c r="GX27" i="5"/>
  <c r="GW27" i="5"/>
  <c r="GV27" i="5"/>
  <c r="GU27" i="5"/>
  <c r="GT27" i="5"/>
  <c r="GS27" i="5"/>
  <c r="GQ27" i="5"/>
  <c r="GP27" i="5"/>
  <c r="GO27" i="5"/>
  <c r="GN27" i="5"/>
  <c r="GM27" i="5"/>
  <c r="GL27" i="5"/>
  <c r="GK27" i="5"/>
  <c r="GJ27" i="5"/>
  <c r="GI27" i="5"/>
  <c r="GH27" i="5"/>
  <c r="GG27" i="5"/>
  <c r="GF27" i="5"/>
  <c r="GD27" i="5"/>
  <c r="GC27" i="5"/>
  <c r="GB27" i="5"/>
  <c r="GA27" i="5"/>
  <c r="FZ27" i="5"/>
  <c r="FY27" i="5"/>
  <c r="FX27" i="5"/>
  <c r="FW27" i="5"/>
  <c r="FV27" i="5"/>
  <c r="FU27" i="5"/>
  <c r="FT27" i="5"/>
  <c r="FS27" i="5"/>
  <c r="FQ27" i="5"/>
  <c r="FP27" i="5"/>
  <c r="FO27" i="5"/>
  <c r="FN27" i="5"/>
  <c r="FM27" i="5"/>
  <c r="FL27" i="5"/>
  <c r="FK27" i="5"/>
  <c r="FJ27" i="5"/>
  <c r="FI27" i="5"/>
  <c r="FH27" i="5"/>
  <c r="FG27" i="5"/>
  <c r="FF27" i="5"/>
  <c r="FD27" i="5"/>
  <c r="FC27" i="5"/>
  <c r="FB27" i="5"/>
  <c r="FA27" i="5"/>
  <c r="EZ27" i="5"/>
  <c r="EY27" i="5"/>
  <c r="EX27" i="5"/>
  <c r="EW27" i="5"/>
  <c r="EV27" i="5"/>
  <c r="EU27" i="5"/>
  <c r="ET27" i="5"/>
  <c r="ES27" i="5"/>
  <c r="EQ27" i="5"/>
  <c r="EP27" i="5"/>
  <c r="EO27" i="5"/>
  <c r="EN27" i="5"/>
  <c r="EM27" i="5"/>
  <c r="EL27" i="5"/>
  <c r="EK27" i="5"/>
  <c r="EJ27" i="5"/>
  <c r="EI27" i="5"/>
  <c r="EH27" i="5"/>
  <c r="EG27" i="5"/>
  <c r="EF27" i="5"/>
  <c r="B27" i="5"/>
  <c r="IM26" i="5"/>
  <c r="IL26" i="5"/>
  <c r="IK26" i="5"/>
  <c r="IJ26" i="5"/>
  <c r="II26" i="5"/>
  <c r="IH26" i="5"/>
  <c r="IG26" i="5"/>
  <c r="IF26" i="5"/>
  <c r="IE26" i="5"/>
  <c r="ID26" i="5"/>
  <c r="IB26" i="5"/>
  <c r="IA26" i="5"/>
  <c r="HZ26" i="5"/>
  <c r="HY26" i="5"/>
  <c r="HX26" i="5"/>
  <c r="HW26" i="5"/>
  <c r="HV26" i="5"/>
  <c r="HU26" i="5"/>
  <c r="HT26" i="5"/>
  <c r="HS26" i="5"/>
  <c r="HR26" i="5"/>
  <c r="HO26" i="5"/>
  <c r="HN26" i="5"/>
  <c r="HM26" i="5"/>
  <c r="HL26" i="5"/>
  <c r="HK26" i="5"/>
  <c r="HJ26" i="5"/>
  <c r="HI26" i="5"/>
  <c r="HH26" i="5"/>
  <c r="HG26" i="5"/>
  <c r="HF26" i="5"/>
  <c r="HE26" i="5"/>
  <c r="HD26" i="5"/>
  <c r="HP26" i="5" s="1"/>
  <c r="CM26" i="5" s="1"/>
  <c r="AG24" i="3" s="1"/>
  <c r="CB24" i="3" s="1"/>
  <c r="HB26" i="5"/>
  <c r="HA26" i="5"/>
  <c r="GZ26" i="5"/>
  <c r="GY26" i="5"/>
  <c r="GX26" i="5"/>
  <c r="GW26" i="5"/>
  <c r="GV26" i="5"/>
  <c r="GU26" i="5"/>
  <c r="GT26" i="5"/>
  <c r="GS26" i="5"/>
  <c r="GQ26" i="5"/>
  <c r="GP26" i="5"/>
  <c r="GO26" i="5"/>
  <c r="GN26" i="5"/>
  <c r="GM26" i="5"/>
  <c r="GL26" i="5"/>
  <c r="GK26" i="5"/>
  <c r="GJ26" i="5"/>
  <c r="GI26" i="5"/>
  <c r="GH26" i="5"/>
  <c r="GG26" i="5"/>
  <c r="GF26" i="5"/>
  <c r="GD26" i="5"/>
  <c r="GC26" i="5"/>
  <c r="GB26" i="5"/>
  <c r="GA26" i="5"/>
  <c r="FZ26" i="5"/>
  <c r="FY26" i="5"/>
  <c r="FX26" i="5"/>
  <c r="FW26" i="5"/>
  <c r="FV26" i="5"/>
  <c r="FU26" i="5"/>
  <c r="FT26" i="5"/>
  <c r="FS26" i="5"/>
  <c r="FQ26" i="5"/>
  <c r="FP26" i="5"/>
  <c r="FO26" i="5"/>
  <c r="FN26" i="5"/>
  <c r="FM26" i="5"/>
  <c r="FL26" i="5"/>
  <c r="FK26" i="5"/>
  <c r="FJ26" i="5"/>
  <c r="FI26" i="5"/>
  <c r="FH26" i="5"/>
  <c r="FG26" i="5"/>
  <c r="FF26" i="5"/>
  <c r="FD26" i="5"/>
  <c r="FC26" i="5"/>
  <c r="FB26" i="5"/>
  <c r="FA26" i="5"/>
  <c r="EZ26" i="5"/>
  <c r="EY26" i="5"/>
  <c r="EX26" i="5"/>
  <c r="EW26" i="5"/>
  <c r="EV26" i="5"/>
  <c r="EU26" i="5"/>
  <c r="ET26" i="5"/>
  <c r="ES26" i="5"/>
  <c r="EQ26" i="5"/>
  <c r="EP26" i="5"/>
  <c r="EO26" i="5"/>
  <c r="EN26" i="5"/>
  <c r="EM26" i="5"/>
  <c r="EL26" i="5"/>
  <c r="EK26" i="5"/>
  <c r="EJ26" i="5"/>
  <c r="EI26" i="5"/>
  <c r="EH26" i="5"/>
  <c r="EG26" i="5"/>
  <c r="EF26" i="5"/>
  <c r="B26" i="5"/>
  <c r="IM25" i="5"/>
  <c r="IL25" i="5"/>
  <c r="IK25" i="5"/>
  <c r="IJ25" i="5"/>
  <c r="II25" i="5"/>
  <c r="IH25" i="5"/>
  <c r="IG25" i="5"/>
  <c r="IF25" i="5"/>
  <c r="IE25" i="5"/>
  <c r="ID25" i="5"/>
  <c r="IB25" i="5"/>
  <c r="IA25" i="5"/>
  <c r="HZ25" i="5"/>
  <c r="HY25" i="5"/>
  <c r="HX25" i="5"/>
  <c r="HW25" i="5"/>
  <c r="HV25" i="5"/>
  <c r="HU25" i="5"/>
  <c r="HT25" i="5"/>
  <c r="HS25" i="5"/>
  <c r="HR25" i="5"/>
  <c r="HO25" i="5"/>
  <c r="HN25" i="5"/>
  <c r="HM25" i="5"/>
  <c r="HL25" i="5"/>
  <c r="HK25" i="5"/>
  <c r="HJ25" i="5"/>
  <c r="HI25" i="5"/>
  <c r="HH25" i="5"/>
  <c r="HG25" i="5"/>
  <c r="HF25" i="5"/>
  <c r="HE25" i="5"/>
  <c r="HD25" i="5"/>
  <c r="HP25" i="5" s="1"/>
  <c r="CM25" i="5" s="1"/>
  <c r="AG23" i="3" s="1"/>
  <c r="CB23" i="3" s="1"/>
  <c r="HB25" i="5"/>
  <c r="HA25" i="5"/>
  <c r="GZ25" i="5"/>
  <c r="GY25" i="5"/>
  <c r="GX25" i="5"/>
  <c r="GW25" i="5"/>
  <c r="GV25" i="5"/>
  <c r="GU25" i="5"/>
  <c r="GT25" i="5"/>
  <c r="GS25" i="5"/>
  <c r="GQ25" i="5"/>
  <c r="GP25" i="5"/>
  <c r="GO25" i="5"/>
  <c r="GN25" i="5"/>
  <c r="GM25" i="5"/>
  <c r="GL25" i="5"/>
  <c r="GK25" i="5"/>
  <c r="GJ25" i="5"/>
  <c r="GI25" i="5"/>
  <c r="GH25" i="5"/>
  <c r="GG25" i="5"/>
  <c r="GF25" i="5"/>
  <c r="GD25" i="5"/>
  <c r="GC25" i="5"/>
  <c r="GB25" i="5"/>
  <c r="GA25" i="5"/>
  <c r="FZ25" i="5"/>
  <c r="FY25" i="5"/>
  <c r="FX25" i="5"/>
  <c r="FW25" i="5"/>
  <c r="FV25" i="5"/>
  <c r="FU25" i="5"/>
  <c r="FT25" i="5"/>
  <c r="FS25" i="5"/>
  <c r="FQ25" i="5"/>
  <c r="FP25" i="5"/>
  <c r="FO25" i="5"/>
  <c r="FN25" i="5"/>
  <c r="FM25" i="5"/>
  <c r="FL25" i="5"/>
  <c r="FK25" i="5"/>
  <c r="FJ25" i="5"/>
  <c r="FI25" i="5"/>
  <c r="FH25" i="5"/>
  <c r="FG25" i="5"/>
  <c r="FF25" i="5"/>
  <c r="FD25" i="5"/>
  <c r="FC25" i="5"/>
  <c r="FB25" i="5"/>
  <c r="FA25" i="5"/>
  <c r="EZ25" i="5"/>
  <c r="EY25" i="5"/>
  <c r="EX25" i="5"/>
  <c r="EW25" i="5"/>
  <c r="EV25" i="5"/>
  <c r="EU25" i="5"/>
  <c r="ET25" i="5"/>
  <c r="ES25" i="5"/>
  <c r="EQ25" i="5"/>
  <c r="EP25" i="5"/>
  <c r="EO25" i="5"/>
  <c r="EN25" i="5"/>
  <c r="EM25" i="5"/>
  <c r="EL25" i="5"/>
  <c r="EK25" i="5"/>
  <c r="EJ25" i="5"/>
  <c r="EI25" i="5"/>
  <c r="EH25" i="5"/>
  <c r="EG25" i="5"/>
  <c r="EF25" i="5"/>
  <c r="B25" i="5"/>
  <c r="IM24" i="5"/>
  <c r="IL24" i="5"/>
  <c r="IK24" i="5"/>
  <c r="IJ24" i="5"/>
  <c r="II24" i="5"/>
  <c r="IH24" i="5"/>
  <c r="IG24" i="5"/>
  <c r="IF24" i="5"/>
  <c r="IE24" i="5"/>
  <c r="ID24" i="5"/>
  <c r="IB24" i="5"/>
  <c r="IA24" i="5"/>
  <c r="HZ24" i="5"/>
  <c r="HY24" i="5"/>
  <c r="HX24" i="5"/>
  <c r="HW24" i="5"/>
  <c r="HV24" i="5"/>
  <c r="HU24" i="5"/>
  <c r="HT24" i="5"/>
  <c r="HS24" i="5"/>
  <c r="HR24" i="5"/>
  <c r="HO24" i="5"/>
  <c r="HN24" i="5"/>
  <c r="HM24" i="5"/>
  <c r="HL24" i="5"/>
  <c r="HK24" i="5"/>
  <c r="HJ24" i="5"/>
  <c r="HI24" i="5"/>
  <c r="HH24" i="5"/>
  <c r="HG24" i="5"/>
  <c r="HF24" i="5"/>
  <c r="HE24" i="5"/>
  <c r="HD24" i="5"/>
  <c r="HP24" i="5" s="1"/>
  <c r="CM24" i="5" s="1"/>
  <c r="AG22" i="3" s="1"/>
  <c r="CB22" i="3" s="1"/>
  <c r="HB24" i="5"/>
  <c r="HA24" i="5"/>
  <c r="GZ24" i="5"/>
  <c r="GY24" i="5"/>
  <c r="GX24" i="5"/>
  <c r="GW24" i="5"/>
  <c r="GV24" i="5"/>
  <c r="GU24" i="5"/>
  <c r="GT24" i="5"/>
  <c r="GS24" i="5"/>
  <c r="GQ24" i="5"/>
  <c r="GP24" i="5"/>
  <c r="GO24" i="5"/>
  <c r="GN24" i="5"/>
  <c r="GM24" i="5"/>
  <c r="GL24" i="5"/>
  <c r="GK24" i="5"/>
  <c r="GJ24" i="5"/>
  <c r="GI24" i="5"/>
  <c r="GH24" i="5"/>
  <c r="GG24" i="5"/>
  <c r="GF24" i="5"/>
  <c r="GD24" i="5"/>
  <c r="GC24" i="5"/>
  <c r="GB24" i="5"/>
  <c r="GA24" i="5"/>
  <c r="FZ24" i="5"/>
  <c r="FY24" i="5"/>
  <c r="FX24" i="5"/>
  <c r="FW24" i="5"/>
  <c r="FV24" i="5"/>
  <c r="FU24" i="5"/>
  <c r="FT24" i="5"/>
  <c r="FS24" i="5"/>
  <c r="FQ24" i="5"/>
  <c r="FP24" i="5"/>
  <c r="FO24" i="5"/>
  <c r="FN24" i="5"/>
  <c r="FM24" i="5"/>
  <c r="FL24" i="5"/>
  <c r="FK24" i="5"/>
  <c r="FJ24" i="5"/>
  <c r="FI24" i="5"/>
  <c r="FH24" i="5"/>
  <c r="FG24" i="5"/>
  <c r="FF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B24" i="5"/>
  <c r="IM23" i="5"/>
  <c r="IL23" i="5"/>
  <c r="IK23" i="5"/>
  <c r="IJ23" i="5"/>
  <c r="II23" i="5"/>
  <c r="IH23" i="5"/>
  <c r="IG23" i="5"/>
  <c r="IF23" i="5"/>
  <c r="IE23" i="5"/>
  <c r="ID23" i="5"/>
  <c r="IB23" i="5"/>
  <c r="IA23" i="5"/>
  <c r="HZ23" i="5"/>
  <c r="HY23" i="5"/>
  <c r="HX23" i="5"/>
  <c r="HW23" i="5"/>
  <c r="HV23" i="5"/>
  <c r="HU23" i="5"/>
  <c r="HT23" i="5"/>
  <c r="HS23" i="5"/>
  <c r="HR23" i="5"/>
  <c r="HO23" i="5"/>
  <c r="HN23" i="5"/>
  <c r="HM23" i="5"/>
  <c r="HL23" i="5"/>
  <c r="HK23" i="5"/>
  <c r="HJ23" i="5"/>
  <c r="HI23" i="5"/>
  <c r="HH23" i="5"/>
  <c r="HG23" i="5"/>
  <c r="HF23" i="5"/>
  <c r="HE23" i="5"/>
  <c r="HD23" i="5"/>
  <c r="HP23" i="5" s="1"/>
  <c r="CM23" i="5" s="1"/>
  <c r="AG21" i="3" s="1"/>
  <c r="CB21" i="3" s="1"/>
  <c r="HB23" i="5"/>
  <c r="HA23" i="5"/>
  <c r="GZ23" i="5"/>
  <c r="GY23" i="5"/>
  <c r="GX23" i="5"/>
  <c r="GW23" i="5"/>
  <c r="GV23" i="5"/>
  <c r="GU23" i="5"/>
  <c r="GT23" i="5"/>
  <c r="GS23" i="5"/>
  <c r="GQ23" i="5"/>
  <c r="GP23" i="5"/>
  <c r="GO23" i="5"/>
  <c r="GN23" i="5"/>
  <c r="GM23" i="5"/>
  <c r="GL23" i="5"/>
  <c r="GK23" i="5"/>
  <c r="GJ23" i="5"/>
  <c r="GI23" i="5"/>
  <c r="GH23" i="5"/>
  <c r="GG23" i="5"/>
  <c r="GF23" i="5"/>
  <c r="GD23" i="5"/>
  <c r="GC23" i="5"/>
  <c r="GB23" i="5"/>
  <c r="GA23" i="5"/>
  <c r="FZ23" i="5"/>
  <c r="FY23" i="5"/>
  <c r="FX23" i="5"/>
  <c r="FW23" i="5"/>
  <c r="FV23" i="5"/>
  <c r="FU23" i="5"/>
  <c r="FT23" i="5"/>
  <c r="FS23" i="5"/>
  <c r="FQ23" i="5"/>
  <c r="FP23" i="5"/>
  <c r="FO23" i="5"/>
  <c r="FN23" i="5"/>
  <c r="FM23" i="5"/>
  <c r="FL23" i="5"/>
  <c r="FK23" i="5"/>
  <c r="FJ23" i="5"/>
  <c r="FI23" i="5"/>
  <c r="FH23" i="5"/>
  <c r="FG23" i="5"/>
  <c r="FF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B23" i="5"/>
  <c r="IM22" i="5"/>
  <c r="IL22" i="5"/>
  <c r="IK22" i="5"/>
  <c r="IJ22" i="5"/>
  <c r="II22" i="5"/>
  <c r="IH22" i="5"/>
  <c r="IG22" i="5"/>
  <c r="IF22" i="5"/>
  <c r="IE22" i="5"/>
  <c r="ID22" i="5"/>
  <c r="IB22" i="5"/>
  <c r="IA22" i="5"/>
  <c r="HZ22" i="5"/>
  <c r="HY22" i="5"/>
  <c r="HX22" i="5"/>
  <c r="HW22" i="5"/>
  <c r="HV22" i="5"/>
  <c r="HU22" i="5"/>
  <c r="HT22" i="5"/>
  <c r="HS22" i="5"/>
  <c r="HR22" i="5"/>
  <c r="HO22" i="5"/>
  <c r="HN22" i="5"/>
  <c r="HM22" i="5"/>
  <c r="HL22" i="5"/>
  <c r="HK22" i="5"/>
  <c r="HJ22" i="5"/>
  <c r="HI22" i="5"/>
  <c r="HH22" i="5"/>
  <c r="HG22" i="5"/>
  <c r="HF22" i="5"/>
  <c r="HE22" i="5"/>
  <c r="HD22" i="5"/>
  <c r="HP22" i="5" s="1"/>
  <c r="CM22" i="5" s="1"/>
  <c r="AG20" i="3" s="1"/>
  <c r="CB20" i="3" s="1"/>
  <c r="HB22" i="5"/>
  <c r="HA22" i="5"/>
  <c r="GZ22" i="5"/>
  <c r="GY22" i="5"/>
  <c r="GX22" i="5"/>
  <c r="GW22" i="5"/>
  <c r="GV22" i="5"/>
  <c r="GU22" i="5"/>
  <c r="GT22" i="5"/>
  <c r="GS22" i="5"/>
  <c r="GQ22" i="5"/>
  <c r="GP22" i="5"/>
  <c r="GO22" i="5"/>
  <c r="GN22" i="5"/>
  <c r="GM22" i="5"/>
  <c r="GL22" i="5"/>
  <c r="GK22" i="5"/>
  <c r="GJ22" i="5"/>
  <c r="GI22" i="5"/>
  <c r="GH22" i="5"/>
  <c r="GG22" i="5"/>
  <c r="GF22" i="5"/>
  <c r="GD22" i="5"/>
  <c r="GC22" i="5"/>
  <c r="GB22" i="5"/>
  <c r="GA22" i="5"/>
  <c r="FZ22" i="5"/>
  <c r="FY22" i="5"/>
  <c r="FX22" i="5"/>
  <c r="FW22" i="5"/>
  <c r="FV22" i="5"/>
  <c r="FU22" i="5"/>
  <c r="FT22" i="5"/>
  <c r="FS22" i="5"/>
  <c r="FQ22" i="5"/>
  <c r="FP22" i="5"/>
  <c r="FO22" i="5"/>
  <c r="FN22" i="5"/>
  <c r="FM22" i="5"/>
  <c r="FL22" i="5"/>
  <c r="FK22" i="5"/>
  <c r="FJ22" i="5"/>
  <c r="FI22" i="5"/>
  <c r="FH22" i="5"/>
  <c r="FG22" i="5"/>
  <c r="FF22" i="5"/>
  <c r="FD22" i="5"/>
  <c r="FC22" i="5"/>
  <c r="FB22" i="5"/>
  <c r="FA22" i="5"/>
  <c r="EZ22" i="5"/>
  <c r="EY22" i="5"/>
  <c r="EX22" i="5"/>
  <c r="EW22" i="5"/>
  <c r="EV22" i="5"/>
  <c r="EU22" i="5"/>
  <c r="ET22" i="5"/>
  <c r="ES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B22" i="5"/>
  <c r="IM21" i="5"/>
  <c r="IL21" i="5"/>
  <c r="IK21" i="5"/>
  <c r="IJ21" i="5"/>
  <c r="II21" i="5"/>
  <c r="IH21" i="5"/>
  <c r="IG21" i="5"/>
  <c r="IF21" i="5"/>
  <c r="IE21" i="5"/>
  <c r="ID21" i="5"/>
  <c r="IB21" i="5"/>
  <c r="IA21" i="5"/>
  <c r="HZ21" i="5"/>
  <c r="HY21" i="5"/>
  <c r="HX21" i="5"/>
  <c r="HW21" i="5"/>
  <c r="HV21" i="5"/>
  <c r="HU21" i="5"/>
  <c r="HT21" i="5"/>
  <c r="HS21" i="5"/>
  <c r="HR21" i="5"/>
  <c r="HO21" i="5"/>
  <c r="HN21" i="5"/>
  <c r="HM21" i="5"/>
  <c r="HL21" i="5"/>
  <c r="HK21" i="5"/>
  <c r="HJ21" i="5"/>
  <c r="HI21" i="5"/>
  <c r="HH21" i="5"/>
  <c r="HG21" i="5"/>
  <c r="HF21" i="5"/>
  <c r="HE21" i="5"/>
  <c r="HD21" i="5"/>
  <c r="HP21" i="5" s="1"/>
  <c r="CM21" i="5" s="1"/>
  <c r="AG19" i="3" s="1"/>
  <c r="CB19" i="3" s="1"/>
  <c r="HB21" i="5"/>
  <c r="HA21" i="5"/>
  <c r="GZ21" i="5"/>
  <c r="GY21" i="5"/>
  <c r="GX21" i="5"/>
  <c r="GW21" i="5"/>
  <c r="GV21" i="5"/>
  <c r="GU21" i="5"/>
  <c r="GT21" i="5"/>
  <c r="GS21" i="5"/>
  <c r="GQ21" i="5"/>
  <c r="GP21" i="5"/>
  <c r="GO21" i="5"/>
  <c r="GN21" i="5"/>
  <c r="GM21" i="5"/>
  <c r="GL21" i="5"/>
  <c r="GK21" i="5"/>
  <c r="GJ21" i="5"/>
  <c r="GI21" i="5"/>
  <c r="GH21" i="5"/>
  <c r="GG21" i="5"/>
  <c r="GF21" i="5"/>
  <c r="GD21" i="5"/>
  <c r="GC21" i="5"/>
  <c r="GB21" i="5"/>
  <c r="GA21" i="5"/>
  <c r="FZ21" i="5"/>
  <c r="FY21" i="5"/>
  <c r="FX21" i="5"/>
  <c r="FW21" i="5"/>
  <c r="FV21" i="5"/>
  <c r="FU21" i="5"/>
  <c r="FT21" i="5"/>
  <c r="FS21" i="5"/>
  <c r="FQ21" i="5"/>
  <c r="FP21" i="5"/>
  <c r="FO21" i="5"/>
  <c r="FN21" i="5"/>
  <c r="FM21" i="5"/>
  <c r="FL21" i="5"/>
  <c r="FK21" i="5"/>
  <c r="FJ21" i="5"/>
  <c r="FI21" i="5"/>
  <c r="FH21" i="5"/>
  <c r="FG21" i="5"/>
  <c r="FF21" i="5"/>
  <c r="FD21" i="5"/>
  <c r="FC21" i="5"/>
  <c r="FB21" i="5"/>
  <c r="FA21" i="5"/>
  <c r="EZ21" i="5"/>
  <c r="EY21" i="5"/>
  <c r="EX21" i="5"/>
  <c r="EW21" i="5"/>
  <c r="EV21" i="5"/>
  <c r="EU21" i="5"/>
  <c r="ET21" i="5"/>
  <c r="ES21" i="5"/>
  <c r="EQ21" i="5"/>
  <c r="EP21" i="5"/>
  <c r="EO21" i="5"/>
  <c r="EN21" i="5"/>
  <c r="EM21" i="5"/>
  <c r="EL21" i="5"/>
  <c r="EK21" i="5"/>
  <c r="EJ21" i="5"/>
  <c r="EI21" i="5"/>
  <c r="EH21" i="5"/>
  <c r="EG21" i="5"/>
  <c r="EF21" i="5"/>
  <c r="B21" i="5"/>
  <c r="IM20" i="5"/>
  <c r="IL20" i="5"/>
  <c r="IK20" i="5"/>
  <c r="IJ20" i="5"/>
  <c r="II20" i="5"/>
  <c r="IH20" i="5"/>
  <c r="IG20" i="5"/>
  <c r="IF20" i="5"/>
  <c r="IE20" i="5"/>
  <c r="ID20" i="5"/>
  <c r="IB20" i="5"/>
  <c r="IA20" i="5"/>
  <c r="HZ20" i="5"/>
  <c r="HY20" i="5"/>
  <c r="HX20" i="5"/>
  <c r="HW20" i="5"/>
  <c r="HV20" i="5"/>
  <c r="HU20" i="5"/>
  <c r="HT20" i="5"/>
  <c r="HS20" i="5"/>
  <c r="HR20" i="5"/>
  <c r="HO20" i="5"/>
  <c r="HN20" i="5"/>
  <c r="HM20" i="5"/>
  <c r="HL20" i="5"/>
  <c r="HK20" i="5"/>
  <c r="HJ20" i="5"/>
  <c r="HI20" i="5"/>
  <c r="HH20" i="5"/>
  <c r="HG20" i="5"/>
  <c r="HF20" i="5"/>
  <c r="HE20" i="5"/>
  <c r="HD20" i="5"/>
  <c r="HP20" i="5" s="1"/>
  <c r="CM20" i="5" s="1"/>
  <c r="AG18" i="3" s="1"/>
  <c r="CB18" i="3" s="1"/>
  <c r="HB20" i="5"/>
  <c r="HA20" i="5"/>
  <c r="GZ20" i="5"/>
  <c r="GY20" i="5"/>
  <c r="GX20" i="5"/>
  <c r="GW20" i="5"/>
  <c r="GV20" i="5"/>
  <c r="GU20" i="5"/>
  <c r="GT20" i="5"/>
  <c r="GS20" i="5"/>
  <c r="GQ20" i="5"/>
  <c r="GP20" i="5"/>
  <c r="GO20" i="5"/>
  <c r="GN20" i="5"/>
  <c r="GM20" i="5"/>
  <c r="GL20" i="5"/>
  <c r="GK20" i="5"/>
  <c r="GJ20" i="5"/>
  <c r="GI20" i="5"/>
  <c r="GH20" i="5"/>
  <c r="GG20" i="5"/>
  <c r="GF20" i="5"/>
  <c r="GD20" i="5"/>
  <c r="GC20" i="5"/>
  <c r="GB20" i="5"/>
  <c r="GA20" i="5"/>
  <c r="FZ20" i="5"/>
  <c r="FY20" i="5"/>
  <c r="FX20" i="5"/>
  <c r="FW20" i="5"/>
  <c r="FV20" i="5"/>
  <c r="FU20" i="5"/>
  <c r="FT20" i="5"/>
  <c r="FS20" i="5"/>
  <c r="FQ20" i="5"/>
  <c r="FP20" i="5"/>
  <c r="FO20" i="5"/>
  <c r="FN20" i="5"/>
  <c r="FM20" i="5"/>
  <c r="FL20" i="5"/>
  <c r="FK20" i="5"/>
  <c r="FJ20" i="5"/>
  <c r="FI20" i="5"/>
  <c r="FH20" i="5"/>
  <c r="FG20" i="5"/>
  <c r="FF20" i="5"/>
  <c r="FD20" i="5"/>
  <c r="FC20" i="5"/>
  <c r="FB20" i="5"/>
  <c r="FA20" i="5"/>
  <c r="EZ20" i="5"/>
  <c r="EY20" i="5"/>
  <c r="EX20" i="5"/>
  <c r="EW20" i="5"/>
  <c r="EV20" i="5"/>
  <c r="EU20" i="5"/>
  <c r="ET20" i="5"/>
  <c r="ES20" i="5"/>
  <c r="EQ20" i="5"/>
  <c r="EP20" i="5"/>
  <c r="EO20" i="5"/>
  <c r="EN20" i="5"/>
  <c r="EM20" i="5"/>
  <c r="EL20" i="5"/>
  <c r="EK20" i="5"/>
  <c r="EJ20" i="5"/>
  <c r="EI20" i="5"/>
  <c r="EH20" i="5"/>
  <c r="EG20" i="5"/>
  <c r="EF20" i="5"/>
  <c r="B20" i="5"/>
  <c r="IM19" i="5"/>
  <c r="IL19" i="5"/>
  <c r="IK19" i="5"/>
  <c r="IJ19" i="5"/>
  <c r="II19" i="5"/>
  <c r="IH19" i="5"/>
  <c r="IG19" i="5"/>
  <c r="IF19" i="5"/>
  <c r="IE19" i="5"/>
  <c r="ID19" i="5"/>
  <c r="IB19" i="5"/>
  <c r="IA19" i="5"/>
  <c r="HZ19" i="5"/>
  <c r="HY19" i="5"/>
  <c r="HX19" i="5"/>
  <c r="HW19" i="5"/>
  <c r="HV19" i="5"/>
  <c r="HU19" i="5"/>
  <c r="HT19" i="5"/>
  <c r="HS19" i="5"/>
  <c r="HR19" i="5"/>
  <c r="HO19" i="5"/>
  <c r="HN19" i="5"/>
  <c r="HM19" i="5"/>
  <c r="HL19" i="5"/>
  <c r="HK19" i="5"/>
  <c r="HJ19" i="5"/>
  <c r="HI19" i="5"/>
  <c r="HH19" i="5"/>
  <c r="HG19" i="5"/>
  <c r="HF19" i="5"/>
  <c r="HE19" i="5"/>
  <c r="HD19" i="5"/>
  <c r="HB19" i="5"/>
  <c r="HA19" i="5"/>
  <c r="GZ19" i="5"/>
  <c r="GY19" i="5"/>
  <c r="GX19" i="5"/>
  <c r="GW19" i="5"/>
  <c r="GV19" i="5"/>
  <c r="GU19" i="5"/>
  <c r="GT19" i="5"/>
  <c r="GS19" i="5"/>
  <c r="GQ19" i="5"/>
  <c r="GP19" i="5"/>
  <c r="GO19" i="5"/>
  <c r="GN19" i="5"/>
  <c r="GM19" i="5"/>
  <c r="GL19" i="5"/>
  <c r="GK19" i="5"/>
  <c r="GJ19" i="5"/>
  <c r="GI19" i="5"/>
  <c r="GH19" i="5"/>
  <c r="GG19" i="5"/>
  <c r="GF19" i="5"/>
  <c r="GR19" i="5" s="1"/>
  <c r="BO19" i="5" s="1"/>
  <c r="AE17" i="3" s="1"/>
  <c r="BZ17" i="3" s="1"/>
  <c r="GD19" i="5"/>
  <c r="GC19" i="5"/>
  <c r="GB19" i="5"/>
  <c r="GA19" i="5"/>
  <c r="FZ19" i="5"/>
  <c r="FY19" i="5"/>
  <c r="FX19" i="5"/>
  <c r="FW19" i="5"/>
  <c r="FV19" i="5"/>
  <c r="FU19" i="5"/>
  <c r="FT19" i="5"/>
  <c r="FS19" i="5"/>
  <c r="GE19" i="5" s="1"/>
  <c r="BB19" i="5" s="1"/>
  <c r="AD17" i="3" s="1"/>
  <c r="BY17" i="3" s="1"/>
  <c r="FQ19" i="5"/>
  <c r="FP19" i="5"/>
  <c r="FO19" i="5"/>
  <c r="FN19" i="5"/>
  <c r="FM19" i="5"/>
  <c r="FL19" i="5"/>
  <c r="FK19" i="5"/>
  <c r="FJ19" i="5"/>
  <c r="FI19" i="5"/>
  <c r="FH19" i="5"/>
  <c r="FG19" i="5"/>
  <c r="FF19" i="5"/>
  <c r="FR19" i="5" s="1"/>
  <c r="AO19" i="5" s="1"/>
  <c r="AC17" i="3" s="1"/>
  <c r="BX17" i="3" s="1"/>
  <c r="FD19" i="5"/>
  <c r="FC19" i="5"/>
  <c r="FB19" i="5"/>
  <c r="FA19" i="5"/>
  <c r="EZ19" i="5"/>
  <c r="EY19" i="5"/>
  <c r="EX19" i="5"/>
  <c r="EW19" i="5"/>
  <c r="EV19" i="5"/>
  <c r="EU19" i="5"/>
  <c r="ET19" i="5"/>
  <c r="ES19" i="5"/>
  <c r="FE19" i="5" s="1"/>
  <c r="EQ19" i="5"/>
  <c r="EP19" i="5"/>
  <c r="EO19" i="5"/>
  <c r="EN19" i="5"/>
  <c r="EM19" i="5"/>
  <c r="EL19" i="5"/>
  <c r="EK19" i="5"/>
  <c r="EJ19" i="5"/>
  <c r="EI19" i="5"/>
  <c r="EH19" i="5"/>
  <c r="EG19" i="5"/>
  <c r="EF19" i="5"/>
  <c r="ER19" i="5" s="1"/>
  <c r="B19" i="5"/>
  <c r="IM18" i="5"/>
  <c r="IL18" i="5"/>
  <c r="IK18" i="5"/>
  <c r="IJ18" i="5"/>
  <c r="II18" i="5"/>
  <c r="IH18" i="5"/>
  <c r="IG18" i="5"/>
  <c r="IF18" i="5"/>
  <c r="IE18" i="5"/>
  <c r="ID18" i="5"/>
  <c r="IB18" i="5"/>
  <c r="IA18" i="5"/>
  <c r="HZ18" i="5"/>
  <c r="HY18" i="5"/>
  <c r="HX18" i="5"/>
  <c r="HW18" i="5"/>
  <c r="HV18" i="5"/>
  <c r="HU18" i="5"/>
  <c r="HT18" i="5"/>
  <c r="HS18" i="5"/>
  <c r="HR18" i="5"/>
  <c r="HO18" i="5"/>
  <c r="HN18" i="5"/>
  <c r="HM18" i="5"/>
  <c r="HL18" i="5"/>
  <c r="HK18" i="5"/>
  <c r="HJ18" i="5"/>
  <c r="HI18" i="5"/>
  <c r="HH18" i="5"/>
  <c r="HG18" i="5"/>
  <c r="HF18" i="5"/>
  <c r="HE18" i="5"/>
  <c r="HD18" i="5"/>
  <c r="HB18" i="5"/>
  <c r="HA18" i="5"/>
  <c r="GZ18" i="5"/>
  <c r="GY18" i="5"/>
  <c r="GX18" i="5"/>
  <c r="GW18" i="5"/>
  <c r="GV18" i="5"/>
  <c r="GU18" i="5"/>
  <c r="GT18" i="5"/>
  <c r="GS18" i="5"/>
  <c r="GQ18" i="5"/>
  <c r="GP18" i="5"/>
  <c r="GO18" i="5"/>
  <c r="GN18" i="5"/>
  <c r="GM18" i="5"/>
  <c r="GL18" i="5"/>
  <c r="GK18" i="5"/>
  <c r="GJ18" i="5"/>
  <c r="GI18" i="5"/>
  <c r="GH18" i="5"/>
  <c r="GG18" i="5"/>
  <c r="GF18" i="5"/>
  <c r="GR18" i="5" s="1"/>
  <c r="BO18" i="5" s="1"/>
  <c r="AE16" i="3" s="1"/>
  <c r="BZ16" i="3" s="1"/>
  <c r="GD18" i="5"/>
  <c r="GC18" i="5"/>
  <c r="GB18" i="5"/>
  <c r="GA18" i="5"/>
  <c r="FZ18" i="5"/>
  <c r="FY18" i="5"/>
  <c r="FX18" i="5"/>
  <c r="FW18" i="5"/>
  <c r="FV18" i="5"/>
  <c r="FU18" i="5"/>
  <c r="FT18" i="5"/>
  <c r="FS18" i="5"/>
  <c r="GE18" i="5" s="1"/>
  <c r="BB18" i="5" s="1"/>
  <c r="AD16" i="3" s="1"/>
  <c r="BY16" i="3" s="1"/>
  <c r="FQ18" i="5"/>
  <c r="FP18" i="5"/>
  <c r="FO18" i="5"/>
  <c r="FN18" i="5"/>
  <c r="FM18" i="5"/>
  <c r="FL18" i="5"/>
  <c r="FK18" i="5"/>
  <c r="FJ18" i="5"/>
  <c r="FI18" i="5"/>
  <c r="FH18" i="5"/>
  <c r="FG18" i="5"/>
  <c r="FF18" i="5"/>
  <c r="FR18" i="5" s="1"/>
  <c r="AO18" i="5" s="1"/>
  <c r="AC16" i="3" s="1"/>
  <c r="BX16" i="3" s="1"/>
  <c r="FD18" i="5"/>
  <c r="FC18" i="5"/>
  <c r="FB18" i="5"/>
  <c r="FA18" i="5"/>
  <c r="EZ18" i="5"/>
  <c r="EY18" i="5"/>
  <c r="EX18" i="5"/>
  <c r="EW18" i="5"/>
  <c r="EV18" i="5"/>
  <c r="EU18" i="5"/>
  <c r="ET18" i="5"/>
  <c r="ES18" i="5"/>
  <c r="FE18" i="5" s="1"/>
  <c r="AB18" i="5" s="1"/>
  <c r="AB16" i="3" s="1"/>
  <c r="BW16" i="3" s="1"/>
  <c r="EQ18" i="5"/>
  <c r="EP18" i="5"/>
  <c r="EO18" i="5"/>
  <c r="EN18" i="5"/>
  <c r="EM18" i="5"/>
  <c r="EL18" i="5"/>
  <c r="EK18" i="5"/>
  <c r="EJ18" i="5"/>
  <c r="EI18" i="5"/>
  <c r="EH18" i="5"/>
  <c r="EG18" i="5"/>
  <c r="EF18" i="5"/>
  <c r="ER18" i="5" s="1"/>
  <c r="B18" i="5"/>
  <c r="IM17" i="5"/>
  <c r="IL17" i="5"/>
  <c r="IK17" i="5"/>
  <c r="IJ17" i="5"/>
  <c r="II17" i="5"/>
  <c r="IH17" i="5"/>
  <c r="IG17" i="5"/>
  <c r="IF17" i="5"/>
  <c r="IE17" i="5"/>
  <c r="ID17" i="5"/>
  <c r="IB17" i="5"/>
  <c r="IA17" i="5"/>
  <c r="HZ17" i="5"/>
  <c r="HY17" i="5"/>
  <c r="HX17" i="5"/>
  <c r="HW17" i="5"/>
  <c r="HV17" i="5"/>
  <c r="HU17" i="5"/>
  <c r="HT17" i="5"/>
  <c r="HS17" i="5"/>
  <c r="HR17" i="5"/>
  <c r="HO17" i="5"/>
  <c r="HN17" i="5"/>
  <c r="HM17" i="5"/>
  <c r="HL17" i="5"/>
  <c r="HK17" i="5"/>
  <c r="HJ17" i="5"/>
  <c r="HI17" i="5"/>
  <c r="HH17" i="5"/>
  <c r="HG17" i="5"/>
  <c r="HF17" i="5"/>
  <c r="HE17" i="5"/>
  <c r="HD17" i="5"/>
  <c r="HB17" i="5"/>
  <c r="HA17" i="5"/>
  <c r="GZ17" i="5"/>
  <c r="GY17" i="5"/>
  <c r="GX17" i="5"/>
  <c r="GW17" i="5"/>
  <c r="GV17" i="5"/>
  <c r="GU17" i="5"/>
  <c r="GT17" i="5"/>
  <c r="GS17" i="5"/>
  <c r="GQ17" i="5"/>
  <c r="GP17" i="5"/>
  <c r="GO17" i="5"/>
  <c r="GN17" i="5"/>
  <c r="GM17" i="5"/>
  <c r="GL17" i="5"/>
  <c r="GK17" i="5"/>
  <c r="GJ17" i="5"/>
  <c r="GI17" i="5"/>
  <c r="GH17" i="5"/>
  <c r="GG17" i="5"/>
  <c r="GF17" i="5"/>
  <c r="GR17" i="5" s="1"/>
  <c r="BO17" i="5" s="1"/>
  <c r="AE15" i="3" s="1"/>
  <c r="BZ15" i="3" s="1"/>
  <c r="GD17" i="5"/>
  <c r="GC17" i="5"/>
  <c r="GB17" i="5"/>
  <c r="GA17" i="5"/>
  <c r="FZ17" i="5"/>
  <c r="FY17" i="5"/>
  <c r="FX17" i="5"/>
  <c r="FW17" i="5"/>
  <c r="FV17" i="5"/>
  <c r="FU17" i="5"/>
  <c r="FT17" i="5"/>
  <c r="FS17" i="5"/>
  <c r="GE17" i="5" s="1"/>
  <c r="BB17" i="5" s="1"/>
  <c r="AD15" i="3" s="1"/>
  <c r="BY15" i="3" s="1"/>
  <c r="FQ17" i="5"/>
  <c r="FP17" i="5"/>
  <c r="FO17" i="5"/>
  <c r="FN17" i="5"/>
  <c r="FM17" i="5"/>
  <c r="FL17" i="5"/>
  <c r="FK17" i="5"/>
  <c r="FJ17" i="5"/>
  <c r="FI17" i="5"/>
  <c r="FH17" i="5"/>
  <c r="FG17" i="5"/>
  <c r="FF17" i="5"/>
  <c r="FR17" i="5" s="1"/>
  <c r="AO17" i="5" s="1"/>
  <c r="AC15" i="3" s="1"/>
  <c r="BX15" i="3" s="1"/>
  <c r="FD17" i="5"/>
  <c r="FC17" i="5"/>
  <c r="FB17" i="5"/>
  <c r="FA17" i="5"/>
  <c r="EZ17" i="5"/>
  <c r="EY17" i="5"/>
  <c r="EX17" i="5"/>
  <c r="EW17" i="5"/>
  <c r="EV17" i="5"/>
  <c r="EU17" i="5"/>
  <c r="ET17" i="5"/>
  <c r="ES17" i="5"/>
  <c r="FE17" i="5" s="1"/>
  <c r="EQ17" i="5"/>
  <c r="EP17" i="5"/>
  <c r="EO17" i="5"/>
  <c r="EN17" i="5"/>
  <c r="EM17" i="5"/>
  <c r="EL17" i="5"/>
  <c r="EK17" i="5"/>
  <c r="EJ17" i="5"/>
  <c r="EI17" i="5"/>
  <c r="EH17" i="5"/>
  <c r="EG17" i="5"/>
  <c r="EF17" i="5"/>
  <c r="ER17" i="5" s="1"/>
  <c r="B17" i="5"/>
  <c r="IM16" i="5"/>
  <c r="IL16" i="5"/>
  <c r="IK16" i="5"/>
  <c r="IJ16" i="5"/>
  <c r="II16" i="5"/>
  <c r="IH16" i="5"/>
  <c r="IG16" i="5"/>
  <c r="IF16" i="5"/>
  <c r="IE16" i="5"/>
  <c r="ID16" i="5"/>
  <c r="IB16" i="5"/>
  <c r="IA16" i="5"/>
  <c r="HZ16" i="5"/>
  <c r="HY16" i="5"/>
  <c r="HX16" i="5"/>
  <c r="HW16" i="5"/>
  <c r="HV16" i="5"/>
  <c r="HU16" i="5"/>
  <c r="HT16" i="5"/>
  <c r="HS16" i="5"/>
  <c r="HR16" i="5"/>
  <c r="HO16" i="5"/>
  <c r="HN16" i="5"/>
  <c r="HM16" i="5"/>
  <c r="HL16" i="5"/>
  <c r="HK16" i="5"/>
  <c r="HJ16" i="5"/>
  <c r="HI16" i="5"/>
  <c r="HH16" i="5"/>
  <c r="HG16" i="5"/>
  <c r="HF16" i="5"/>
  <c r="HE16" i="5"/>
  <c r="HD16" i="5"/>
  <c r="HB16" i="5"/>
  <c r="HA16" i="5"/>
  <c r="GZ16" i="5"/>
  <c r="GY16" i="5"/>
  <c r="GX16" i="5"/>
  <c r="GW16" i="5"/>
  <c r="GV16" i="5"/>
  <c r="GU16" i="5"/>
  <c r="GT16" i="5"/>
  <c r="GS16" i="5"/>
  <c r="GQ16" i="5"/>
  <c r="GP16" i="5"/>
  <c r="GO16" i="5"/>
  <c r="GN16" i="5"/>
  <c r="GM16" i="5"/>
  <c r="GL16" i="5"/>
  <c r="GK16" i="5"/>
  <c r="GJ16" i="5"/>
  <c r="GI16" i="5"/>
  <c r="GH16" i="5"/>
  <c r="GG16" i="5"/>
  <c r="GF16" i="5"/>
  <c r="GD16" i="5"/>
  <c r="GC16" i="5"/>
  <c r="GB16" i="5"/>
  <c r="GA16" i="5"/>
  <c r="FZ16" i="5"/>
  <c r="FY16" i="5"/>
  <c r="FX16" i="5"/>
  <c r="FW16" i="5"/>
  <c r="FV16" i="5"/>
  <c r="FU16" i="5"/>
  <c r="FT16" i="5"/>
  <c r="FS16" i="5"/>
  <c r="FQ16" i="5"/>
  <c r="FP16" i="5"/>
  <c r="FO16" i="5"/>
  <c r="FN16" i="5"/>
  <c r="FM16" i="5"/>
  <c r="FL16" i="5"/>
  <c r="FK16" i="5"/>
  <c r="FJ16" i="5"/>
  <c r="FI16" i="5"/>
  <c r="FH16" i="5"/>
  <c r="FG16" i="5"/>
  <c r="FF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B16" i="5"/>
  <c r="IM15" i="5"/>
  <c r="IL15" i="5"/>
  <c r="IK15" i="5"/>
  <c r="IJ15" i="5"/>
  <c r="II15" i="5"/>
  <c r="IH15" i="5"/>
  <c r="IG15" i="5"/>
  <c r="IF15" i="5"/>
  <c r="IE15" i="5"/>
  <c r="ID15" i="5"/>
  <c r="IB15" i="5"/>
  <c r="IA15" i="5"/>
  <c r="HZ15" i="5"/>
  <c r="HY15" i="5"/>
  <c r="HX15" i="5"/>
  <c r="HW15" i="5"/>
  <c r="HV15" i="5"/>
  <c r="HU15" i="5"/>
  <c r="HT15" i="5"/>
  <c r="HS15" i="5"/>
  <c r="HR15" i="5"/>
  <c r="HO15" i="5"/>
  <c r="HN15" i="5"/>
  <c r="HM15" i="5"/>
  <c r="HL15" i="5"/>
  <c r="HK15" i="5"/>
  <c r="HJ15" i="5"/>
  <c r="HI15" i="5"/>
  <c r="HH15" i="5"/>
  <c r="HG15" i="5"/>
  <c r="HF15" i="5"/>
  <c r="HE15" i="5"/>
  <c r="HD15" i="5"/>
  <c r="HB15" i="5"/>
  <c r="HA15" i="5"/>
  <c r="GZ15" i="5"/>
  <c r="GY15" i="5"/>
  <c r="GX15" i="5"/>
  <c r="GW15" i="5"/>
  <c r="GV15" i="5"/>
  <c r="GU15" i="5"/>
  <c r="GT15" i="5"/>
  <c r="GS15" i="5"/>
  <c r="GQ15" i="5"/>
  <c r="GP15" i="5"/>
  <c r="GO15" i="5"/>
  <c r="GN15" i="5"/>
  <c r="GM15" i="5"/>
  <c r="GL15" i="5"/>
  <c r="GK15" i="5"/>
  <c r="GJ15" i="5"/>
  <c r="GI15" i="5"/>
  <c r="GH15" i="5"/>
  <c r="GG15" i="5"/>
  <c r="GF15" i="5"/>
  <c r="GD15" i="5"/>
  <c r="GC15" i="5"/>
  <c r="GB15" i="5"/>
  <c r="GA15" i="5"/>
  <c r="FZ15" i="5"/>
  <c r="FY15" i="5"/>
  <c r="FX15" i="5"/>
  <c r="FW15" i="5"/>
  <c r="FV15" i="5"/>
  <c r="FU15" i="5"/>
  <c r="FT15" i="5"/>
  <c r="FS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B15" i="5"/>
  <c r="IM14" i="5"/>
  <c r="IL14" i="5"/>
  <c r="IK14" i="5"/>
  <c r="IJ14" i="5"/>
  <c r="II14" i="5"/>
  <c r="IH14" i="5"/>
  <c r="IG14" i="5"/>
  <c r="IF14" i="5"/>
  <c r="IE14" i="5"/>
  <c r="ID14" i="5"/>
  <c r="IB14" i="5"/>
  <c r="IA14" i="5"/>
  <c r="HZ14" i="5"/>
  <c r="HY14" i="5"/>
  <c r="HX14" i="5"/>
  <c r="HW14" i="5"/>
  <c r="HV14" i="5"/>
  <c r="HU14" i="5"/>
  <c r="HT14" i="5"/>
  <c r="HS14" i="5"/>
  <c r="HR14" i="5"/>
  <c r="HO14" i="5"/>
  <c r="HN14" i="5"/>
  <c r="HM14" i="5"/>
  <c r="HL14" i="5"/>
  <c r="HK14" i="5"/>
  <c r="HJ14" i="5"/>
  <c r="HI14" i="5"/>
  <c r="HH14" i="5"/>
  <c r="HG14" i="5"/>
  <c r="HF14" i="5"/>
  <c r="HE14" i="5"/>
  <c r="HD14" i="5"/>
  <c r="HB14" i="5"/>
  <c r="HA14" i="5"/>
  <c r="GZ14" i="5"/>
  <c r="GY14" i="5"/>
  <c r="GX14" i="5"/>
  <c r="GW14" i="5"/>
  <c r="GV14" i="5"/>
  <c r="GU14" i="5"/>
  <c r="GT14" i="5"/>
  <c r="GS14" i="5"/>
  <c r="GQ14" i="5"/>
  <c r="GP14" i="5"/>
  <c r="GO14" i="5"/>
  <c r="GN14" i="5"/>
  <c r="GM14" i="5"/>
  <c r="GL14" i="5"/>
  <c r="GK14" i="5"/>
  <c r="GJ14" i="5"/>
  <c r="GI14" i="5"/>
  <c r="GH14" i="5"/>
  <c r="GG14" i="5"/>
  <c r="GF14" i="5"/>
  <c r="GD14" i="5"/>
  <c r="GC14" i="5"/>
  <c r="GB14" i="5"/>
  <c r="GA14" i="5"/>
  <c r="FZ14" i="5"/>
  <c r="FY14" i="5"/>
  <c r="FX14" i="5"/>
  <c r="FW14" i="5"/>
  <c r="FV14" i="5"/>
  <c r="FU14" i="5"/>
  <c r="FT14" i="5"/>
  <c r="FS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B14" i="5"/>
  <c r="IM13" i="5"/>
  <c r="IL13" i="5"/>
  <c r="IK13" i="5"/>
  <c r="IJ13" i="5"/>
  <c r="II13" i="5"/>
  <c r="IH13" i="5"/>
  <c r="IG13" i="5"/>
  <c r="IF13" i="5"/>
  <c r="IE13" i="5"/>
  <c r="ID13" i="5"/>
  <c r="IB13" i="5"/>
  <c r="IA13" i="5"/>
  <c r="HZ13" i="5"/>
  <c r="HY13" i="5"/>
  <c r="HX13" i="5"/>
  <c r="HW13" i="5"/>
  <c r="HV13" i="5"/>
  <c r="HU13" i="5"/>
  <c r="HT13" i="5"/>
  <c r="HS13" i="5"/>
  <c r="HR13" i="5"/>
  <c r="HO13" i="5"/>
  <c r="HN13" i="5"/>
  <c r="HM13" i="5"/>
  <c r="HL13" i="5"/>
  <c r="HK13" i="5"/>
  <c r="HJ13" i="5"/>
  <c r="HI13" i="5"/>
  <c r="HH13" i="5"/>
  <c r="HG13" i="5"/>
  <c r="HF13" i="5"/>
  <c r="HE13" i="5"/>
  <c r="HD13" i="5"/>
  <c r="HB13" i="5"/>
  <c r="HA13" i="5"/>
  <c r="GZ13" i="5"/>
  <c r="GY13" i="5"/>
  <c r="GX13" i="5"/>
  <c r="GW13" i="5"/>
  <c r="GV13" i="5"/>
  <c r="GU13" i="5"/>
  <c r="GT13" i="5"/>
  <c r="GS13" i="5"/>
  <c r="GQ13" i="5"/>
  <c r="GP13" i="5"/>
  <c r="GO13" i="5"/>
  <c r="GN13" i="5"/>
  <c r="GM13" i="5"/>
  <c r="GL13" i="5"/>
  <c r="GK13" i="5"/>
  <c r="GJ13" i="5"/>
  <c r="GI13" i="5"/>
  <c r="GH13" i="5"/>
  <c r="GG13" i="5"/>
  <c r="GF13" i="5"/>
  <c r="GD13" i="5"/>
  <c r="GC13" i="5"/>
  <c r="GB13" i="5"/>
  <c r="GA13" i="5"/>
  <c r="FZ13" i="5"/>
  <c r="FY13" i="5"/>
  <c r="FX13" i="5"/>
  <c r="FW13" i="5"/>
  <c r="FV13" i="5"/>
  <c r="FU13" i="5"/>
  <c r="FT13" i="5"/>
  <c r="FS13" i="5"/>
  <c r="FQ13" i="5"/>
  <c r="FP13" i="5"/>
  <c r="FO13" i="5"/>
  <c r="FN13" i="5"/>
  <c r="FM13" i="5"/>
  <c r="FL13" i="5"/>
  <c r="FK13" i="5"/>
  <c r="FJ13" i="5"/>
  <c r="FI13" i="5"/>
  <c r="FH13" i="5"/>
  <c r="FG13" i="5"/>
  <c r="FF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B13" i="5"/>
  <c r="IM12" i="5"/>
  <c r="IL12" i="5"/>
  <c r="IK12" i="5"/>
  <c r="IJ12" i="5"/>
  <c r="II12" i="5"/>
  <c r="IH12" i="5"/>
  <c r="IG12" i="5"/>
  <c r="IF12" i="5"/>
  <c r="IE12" i="5"/>
  <c r="ID12" i="5"/>
  <c r="IB12" i="5"/>
  <c r="IA12" i="5"/>
  <c r="HZ12" i="5"/>
  <c r="HY12" i="5"/>
  <c r="HX12" i="5"/>
  <c r="HW12" i="5"/>
  <c r="HV12" i="5"/>
  <c r="HU12" i="5"/>
  <c r="HT12" i="5"/>
  <c r="HS12" i="5"/>
  <c r="HR12" i="5"/>
  <c r="HO12" i="5"/>
  <c r="HN12" i="5"/>
  <c r="HM12" i="5"/>
  <c r="HL12" i="5"/>
  <c r="HK12" i="5"/>
  <c r="HJ12" i="5"/>
  <c r="HI12" i="5"/>
  <c r="HH12" i="5"/>
  <c r="HG12" i="5"/>
  <c r="HF12" i="5"/>
  <c r="HE12" i="5"/>
  <c r="HD12" i="5"/>
  <c r="HB12" i="5"/>
  <c r="HA12" i="5"/>
  <c r="GZ12" i="5"/>
  <c r="GY12" i="5"/>
  <c r="GX12" i="5"/>
  <c r="GW12" i="5"/>
  <c r="GV12" i="5"/>
  <c r="GU12" i="5"/>
  <c r="GT12" i="5"/>
  <c r="GS12" i="5"/>
  <c r="GQ12" i="5"/>
  <c r="GP12" i="5"/>
  <c r="GO12" i="5"/>
  <c r="GN12" i="5"/>
  <c r="GM12" i="5"/>
  <c r="GL12" i="5"/>
  <c r="GK12" i="5"/>
  <c r="GJ12" i="5"/>
  <c r="GI12" i="5"/>
  <c r="GH12" i="5"/>
  <c r="GG12" i="5"/>
  <c r="GF12" i="5"/>
  <c r="GD12" i="5"/>
  <c r="GC12" i="5"/>
  <c r="GB12" i="5"/>
  <c r="GA12" i="5"/>
  <c r="FZ12" i="5"/>
  <c r="FY12" i="5"/>
  <c r="FX12" i="5"/>
  <c r="FW12" i="5"/>
  <c r="FV12" i="5"/>
  <c r="FU12" i="5"/>
  <c r="FT12" i="5"/>
  <c r="FS12" i="5"/>
  <c r="FQ12" i="5"/>
  <c r="FP12" i="5"/>
  <c r="FO12" i="5"/>
  <c r="FN12" i="5"/>
  <c r="FM12" i="5"/>
  <c r="FL12" i="5"/>
  <c r="FK12" i="5"/>
  <c r="FJ12" i="5"/>
  <c r="FI12" i="5"/>
  <c r="FH12" i="5"/>
  <c r="FG12" i="5"/>
  <c r="FF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B12" i="5"/>
  <c r="IM11" i="5"/>
  <c r="IL11" i="5"/>
  <c r="IK11" i="5"/>
  <c r="IJ11" i="5"/>
  <c r="II11" i="5"/>
  <c r="IH11" i="5"/>
  <c r="IG11" i="5"/>
  <c r="IF11" i="5"/>
  <c r="IE11" i="5"/>
  <c r="ID11" i="5"/>
  <c r="IB11" i="5"/>
  <c r="IA11" i="5"/>
  <c r="HZ11" i="5"/>
  <c r="HY11" i="5"/>
  <c r="HX11" i="5"/>
  <c r="HW11" i="5"/>
  <c r="HV11" i="5"/>
  <c r="HU11" i="5"/>
  <c r="HT11" i="5"/>
  <c r="HS11" i="5"/>
  <c r="HR11" i="5"/>
  <c r="HO11" i="5"/>
  <c r="HN11" i="5"/>
  <c r="HM11" i="5"/>
  <c r="HL11" i="5"/>
  <c r="HK11" i="5"/>
  <c r="HJ11" i="5"/>
  <c r="HI11" i="5"/>
  <c r="HH11" i="5"/>
  <c r="HG11" i="5"/>
  <c r="HF11" i="5"/>
  <c r="HE11" i="5"/>
  <c r="HD11" i="5"/>
  <c r="HB11" i="5"/>
  <c r="HA11" i="5"/>
  <c r="GZ11" i="5"/>
  <c r="GY11" i="5"/>
  <c r="GX11" i="5"/>
  <c r="GW11" i="5"/>
  <c r="GV11" i="5"/>
  <c r="GU11" i="5"/>
  <c r="GT11" i="5"/>
  <c r="GS11" i="5"/>
  <c r="GQ11" i="5"/>
  <c r="GP11" i="5"/>
  <c r="GO11" i="5"/>
  <c r="GN11" i="5"/>
  <c r="GM11" i="5"/>
  <c r="GL11" i="5"/>
  <c r="GK11" i="5"/>
  <c r="GJ11" i="5"/>
  <c r="GI11" i="5"/>
  <c r="GH11" i="5"/>
  <c r="GG11" i="5"/>
  <c r="GF11" i="5"/>
  <c r="GD11" i="5"/>
  <c r="GC11" i="5"/>
  <c r="GB11" i="5"/>
  <c r="GA11" i="5"/>
  <c r="FZ11" i="5"/>
  <c r="FY11" i="5"/>
  <c r="FX11" i="5"/>
  <c r="FW11" i="5"/>
  <c r="FV11" i="5"/>
  <c r="FU11" i="5"/>
  <c r="FT11" i="5"/>
  <c r="FS11" i="5"/>
  <c r="FQ11" i="5"/>
  <c r="FP11" i="5"/>
  <c r="FO11" i="5"/>
  <c r="FN11" i="5"/>
  <c r="FM11" i="5"/>
  <c r="FL11" i="5"/>
  <c r="FK11" i="5"/>
  <c r="FJ11" i="5"/>
  <c r="FI11" i="5"/>
  <c r="FH11" i="5"/>
  <c r="FG11" i="5"/>
  <c r="FF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B11" i="5"/>
  <c r="AC4" i="5"/>
  <c r="P4" i="5"/>
  <c r="C4" i="5"/>
  <c r="IM55" i="4"/>
  <c r="IL55" i="4"/>
  <c r="IK55" i="4"/>
  <c r="IJ55" i="4"/>
  <c r="II55" i="4"/>
  <c r="IH55" i="4"/>
  <c r="IG55" i="4"/>
  <c r="IF55" i="4"/>
  <c r="IE55" i="4"/>
  <c r="ID55" i="4"/>
  <c r="IB55" i="4"/>
  <c r="IA55" i="4"/>
  <c r="HZ55" i="4"/>
  <c r="HY55" i="4"/>
  <c r="HX55" i="4"/>
  <c r="HW55" i="4"/>
  <c r="HV55" i="4"/>
  <c r="HU55" i="4"/>
  <c r="HT55" i="4"/>
  <c r="HS55" i="4"/>
  <c r="HR55" i="4"/>
  <c r="HO55" i="4"/>
  <c r="HN55" i="4"/>
  <c r="HM55" i="4"/>
  <c r="HL55" i="4"/>
  <c r="HK55" i="4"/>
  <c r="HJ55" i="4"/>
  <c r="HI55" i="4"/>
  <c r="HH55" i="4"/>
  <c r="HG55" i="4"/>
  <c r="HF55" i="4"/>
  <c r="HE55" i="4"/>
  <c r="HD55" i="4"/>
  <c r="HP55" i="4" s="1"/>
  <c r="CM55" i="4" s="1"/>
  <c r="U53" i="3" s="1"/>
  <c r="BP53" i="3" s="1"/>
  <c r="HB55" i="4"/>
  <c r="HA55" i="4"/>
  <c r="GZ55" i="4"/>
  <c r="GY55" i="4"/>
  <c r="GX55" i="4"/>
  <c r="GW55" i="4"/>
  <c r="GV55" i="4"/>
  <c r="GU55" i="4"/>
  <c r="GT55" i="4"/>
  <c r="GS55" i="4"/>
  <c r="GQ55" i="4"/>
  <c r="GP55" i="4"/>
  <c r="GO55" i="4"/>
  <c r="GN55" i="4"/>
  <c r="GM55" i="4"/>
  <c r="GL55" i="4"/>
  <c r="GK55" i="4"/>
  <c r="GJ55" i="4"/>
  <c r="GI55" i="4"/>
  <c r="GH55" i="4"/>
  <c r="GG55" i="4"/>
  <c r="GF55" i="4"/>
  <c r="GD55" i="4"/>
  <c r="GC55" i="4"/>
  <c r="GB55" i="4"/>
  <c r="GA55" i="4"/>
  <c r="FZ55" i="4"/>
  <c r="FY55" i="4"/>
  <c r="FX55" i="4"/>
  <c r="FW55" i="4"/>
  <c r="FV55" i="4"/>
  <c r="FU55" i="4"/>
  <c r="FT55" i="4"/>
  <c r="FS55" i="4"/>
  <c r="FQ55" i="4"/>
  <c r="FP55" i="4"/>
  <c r="FO55" i="4"/>
  <c r="FN55" i="4"/>
  <c r="FM55" i="4"/>
  <c r="FL55" i="4"/>
  <c r="FK55" i="4"/>
  <c r="FJ55" i="4"/>
  <c r="FI55" i="4"/>
  <c r="FH55" i="4"/>
  <c r="FG55" i="4"/>
  <c r="FF55" i="4"/>
  <c r="FD55" i="4"/>
  <c r="FC55" i="4"/>
  <c r="FB55" i="4"/>
  <c r="FA55" i="4"/>
  <c r="EZ55" i="4"/>
  <c r="EY55" i="4"/>
  <c r="EX55" i="4"/>
  <c r="EW55" i="4"/>
  <c r="EV55" i="4"/>
  <c r="EU55" i="4"/>
  <c r="ET55" i="4"/>
  <c r="ES55" i="4"/>
  <c r="EQ55" i="4"/>
  <c r="EP55" i="4"/>
  <c r="EO55" i="4"/>
  <c r="EN55" i="4"/>
  <c r="EM55" i="4"/>
  <c r="EL55" i="4"/>
  <c r="EK55" i="4"/>
  <c r="EJ55" i="4"/>
  <c r="EI55" i="4"/>
  <c r="EH55" i="4"/>
  <c r="EG55" i="4"/>
  <c r="EF55" i="4"/>
  <c r="B55" i="4"/>
  <c r="IM54" i="4"/>
  <c r="IL54" i="4"/>
  <c r="IK54" i="4"/>
  <c r="IJ54" i="4"/>
  <c r="II54" i="4"/>
  <c r="IH54" i="4"/>
  <c r="IG54" i="4"/>
  <c r="IF54" i="4"/>
  <c r="IE54" i="4"/>
  <c r="ID54" i="4"/>
  <c r="IB54" i="4"/>
  <c r="IA54" i="4"/>
  <c r="HZ54" i="4"/>
  <c r="HY54" i="4"/>
  <c r="HX54" i="4"/>
  <c r="HW54" i="4"/>
  <c r="HV54" i="4"/>
  <c r="HU54" i="4"/>
  <c r="HT54" i="4"/>
  <c r="HS54" i="4"/>
  <c r="HR54" i="4"/>
  <c r="HO54" i="4"/>
  <c r="HN54" i="4"/>
  <c r="HM54" i="4"/>
  <c r="HL54" i="4"/>
  <c r="HK54" i="4"/>
  <c r="HJ54" i="4"/>
  <c r="HI54" i="4"/>
  <c r="HH54" i="4"/>
  <c r="HG54" i="4"/>
  <c r="HF54" i="4"/>
  <c r="HE54" i="4"/>
  <c r="HD54" i="4"/>
  <c r="HP54" i="4" s="1"/>
  <c r="CM54" i="4" s="1"/>
  <c r="U52" i="3" s="1"/>
  <c r="BP52" i="3" s="1"/>
  <c r="HB54" i="4"/>
  <c r="HA54" i="4"/>
  <c r="GZ54" i="4"/>
  <c r="GY54" i="4"/>
  <c r="GX54" i="4"/>
  <c r="GW54" i="4"/>
  <c r="GV54" i="4"/>
  <c r="GU54" i="4"/>
  <c r="GT54" i="4"/>
  <c r="GS54" i="4"/>
  <c r="GQ54" i="4"/>
  <c r="GP54" i="4"/>
  <c r="GO54" i="4"/>
  <c r="GN54" i="4"/>
  <c r="GM54" i="4"/>
  <c r="GL54" i="4"/>
  <c r="GK54" i="4"/>
  <c r="GJ54" i="4"/>
  <c r="GI54" i="4"/>
  <c r="GH54" i="4"/>
  <c r="GG54" i="4"/>
  <c r="GF54" i="4"/>
  <c r="GD54" i="4"/>
  <c r="GC54" i="4"/>
  <c r="GB54" i="4"/>
  <c r="GA54" i="4"/>
  <c r="FZ54" i="4"/>
  <c r="FY54" i="4"/>
  <c r="FX54" i="4"/>
  <c r="FW54" i="4"/>
  <c r="FV54" i="4"/>
  <c r="FU54" i="4"/>
  <c r="FT54" i="4"/>
  <c r="FS54" i="4"/>
  <c r="FQ54" i="4"/>
  <c r="FP54" i="4"/>
  <c r="FO54" i="4"/>
  <c r="FN54" i="4"/>
  <c r="FM54" i="4"/>
  <c r="FL54" i="4"/>
  <c r="FK54" i="4"/>
  <c r="FJ54" i="4"/>
  <c r="FI54" i="4"/>
  <c r="FH54" i="4"/>
  <c r="FG54" i="4"/>
  <c r="FF54" i="4"/>
  <c r="FD54" i="4"/>
  <c r="FC54" i="4"/>
  <c r="FB54" i="4"/>
  <c r="FA54" i="4"/>
  <c r="EZ54" i="4"/>
  <c r="EY54" i="4"/>
  <c r="EX54" i="4"/>
  <c r="EW54" i="4"/>
  <c r="EV54" i="4"/>
  <c r="EU54" i="4"/>
  <c r="ET54" i="4"/>
  <c r="ES54" i="4"/>
  <c r="EQ54" i="4"/>
  <c r="EP54" i="4"/>
  <c r="EO54" i="4"/>
  <c r="EN54" i="4"/>
  <c r="EM54" i="4"/>
  <c r="EL54" i="4"/>
  <c r="EK54" i="4"/>
  <c r="EJ54" i="4"/>
  <c r="EI54" i="4"/>
  <c r="EH54" i="4"/>
  <c r="EG54" i="4"/>
  <c r="EF54" i="4"/>
  <c r="B54" i="4"/>
  <c r="IM53" i="4"/>
  <c r="IL53" i="4"/>
  <c r="IK53" i="4"/>
  <c r="IJ53" i="4"/>
  <c r="II53" i="4"/>
  <c r="IH53" i="4"/>
  <c r="IG53" i="4"/>
  <c r="IF53" i="4"/>
  <c r="IE53" i="4"/>
  <c r="ID53" i="4"/>
  <c r="IB53" i="4"/>
  <c r="IA53" i="4"/>
  <c r="HZ53" i="4"/>
  <c r="HY53" i="4"/>
  <c r="HX53" i="4"/>
  <c r="HW53" i="4"/>
  <c r="HV53" i="4"/>
  <c r="HU53" i="4"/>
  <c r="HT53" i="4"/>
  <c r="HS53" i="4"/>
  <c r="HR53" i="4"/>
  <c r="HO53" i="4"/>
  <c r="HN53" i="4"/>
  <c r="HM53" i="4"/>
  <c r="HL53" i="4"/>
  <c r="HK53" i="4"/>
  <c r="HJ53" i="4"/>
  <c r="HI53" i="4"/>
  <c r="HH53" i="4"/>
  <c r="HG53" i="4"/>
  <c r="HF53" i="4"/>
  <c r="HE53" i="4"/>
  <c r="HD53" i="4"/>
  <c r="HP53" i="4" s="1"/>
  <c r="CM53" i="4" s="1"/>
  <c r="U51" i="3" s="1"/>
  <c r="BP51" i="3" s="1"/>
  <c r="HB53" i="4"/>
  <c r="HA53" i="4"/>
  <c r="GZ53" i="4"/>
  <c r="GY53" i="4"/>
  <c r="GX53" i="4"/>
  <c r="GW53" i="4"/>
  <c r="GV53" i="4"/>
  <c r="GU53" i="4"/>
  <c r="GT53" i="4"/>
  <c r="GS53" i="4"/>
  <c r="GQ53" i="4"/>
  <c r="GP53" i="4"/>
  <c r="GO53" i="4"/>
  <c r="GN53" i="4"/>
  <c r="GM53" i="4"/>
  <c r="GL53" i="4"/>
  <c r="GK53" i="4"/>
  <c r="GJ53" i="4"/>
  <c r="GI53" i="4"/>
  <c r="GH53" i="4"/>
  <c r="GG53" i="4"/>
  <c r="GF53" i="4"/>
  <c r="GD53" i="4"/>
  <c r="GC53" i="4"/>
  <c r="GB53" i="4"/>
  <c r="GA53" i="4"/>
  <c r="FZ53" i="4"/>
  <c r="FY53" i="4"/>
  <c r="FX53" i="4"/>
  <c r="FW53" i="4"/>
  <c r="FV53" i="4"/>
  <c r="FU53" i="4"/>
  <c r="FT53" i="4"/>
  <c r="FS53" i="4"/>
  <c r="FQ53" i="4"/>
  <c r="FP53" i="4"/>
  <c r="FO53" i="4"/>
  <c r="FN53" i="4"/>
  <c r="FM53" i="4"/>
  <c r="FL53" i="4"/>
  <c r="FK53" i="4"/>
  <c r="FJ53" i="4"/>
  <c r="FI53" i="4"/>
  <c r="FH53" i="4"/>
  <c r="FG53" i="4"/>
  <c r="FF53" i="4"/>
  <c r="FD53" i="4"/>
  <c r="FC53" i="4"/>
  <c r="FB53" i="4"/>
  <c r="FA53" i="4"/>
  <c r="EZ53" i="4"/>
  <c r="EY53" i="4"/>
  <c r="EX53" i="4"/>
  <c r="EW53" i="4"/>
  <c r="EV53" i="4"/>
  <c r="EU53" i="4"/>
  <c r="ET53" i="4"/>
  <c r="ES53" i="4"/>
  <c r="EQ53" i="4"/>
  <c r="EP53" i="4"/>
  <c r="EO53" i="4"/>
  <c r="EN53" i="4"/>
  <c r="EM53" i="4"/>
  <c r="EL53" i="4"/>
  <c r="EK53" i="4"/>
  <c r="EJ53" i="4"/>
  <c r="EI53" i="4"/>
  <c r="EH53" i="4"/>
  <c r="EG53" i="4"/>
  <c r="EF53" i="4"/>
  <c r="B53" i="4"/>
  <c r="IM52" i="4"/>
  <c r="IL52" i="4"/>
  <c r="IK52" i="4"/>
  <c r="IJ52" i="4"/>
  <c r="II52" i="4"/>
  <c r="IH52" i="4"/>
  <c r="IG52" i="4"/>
  <c r="IF52" i="4"/>
  <c r="IE52" i="4"/>
  <c r="ID52" i="4"/>
  <c r="IB52" i="4"/>
  <c r="IA52" i="4"/>
  <c r="HZ52" i="4"/>
  <c r="HY52" i="4"/>
  <c r="HX52" i="4"/>
  <c r="HW52" i="4"/>
  <c r="HV52" i="4"/>
  <c r="HU52" i="4"/>
  <c r="HT52" i="4"/>
  <c r="HS52" i="4"/>
  <c r="HR52" i="4"/>
  <c r="HO52" i="4"/>
  <c r="HN52" i="4"/>
  <c r="HM52" i="4"/>
  <c r="HL52" i="4"/>
  <c r="HK52" i="4"/>
  <c r="HJ52" i="4"/>
  <c r="HI52" i="4"/>
  <c r="HH52" i="4"/>
  <c r="HG52" i="4"/>
  <c r="HF52" i="4"/>
  <c r="HE52" i="4"/>
  <c r="HD52" i="4"/>
  <c r="HP52" i="4" s="1"/>
  <c r="CM52" i="4" s="1"/>
  <c r="U50" i="3" s="1"/>
  <c r="BP50" i="3" s="1"/>
  <c r="HB52" i="4"/>
  <c r="HA52" i="4"/>
  <c r="GZ52" i="4"/>
  <c r="GY52" i="4"/>
  <c r="GX52" i="4"/>
  <c r="GW52" i="4"/>
  <c r="GV52" i="4"/>
  <c r="GU52" i="4"/>
  <c r="GT52" i="4"/>
  <c r="GS52" i="4"/>
  <c r="GQ52" i="4"/>
  <c r="GP52" i="4"/>
  <c r="GO52" i="4"/>
  <c r="GN52" i="4"/>
  <c r="GM52" i="4"/>
  <c r="GL52" i="4"/>
  <c r="GK52" i="4"/>
  <c r="GJ52" i="4"/>
  <c r="GI52" i="4"/>
  <c r="GH52" i="4"/>
  <c r="GG52" i="4"/>
  <c r="GF52" i="4"/>
  <c r="GD52" i="4"/>
  <c r="GC52" i="4"/>
  <c r="GB52" i="4"/>
  <c r="GA52" i="4"/>
  <c r="FZ52" i="4"/>
  <c r="FY52" i="4"/>
  <c r="FX52" i="4"/>
  <c r="FW52" i="4"/>
  <c r="FV52" i="4"/>
  <c r="FU52" i="4"/>
  <c r="FT52" i="4"/>
  <c r="FS52" i="4"/>
  <c r="FQ52" i="4"/>
  <c r="FP52" i="4"/>
  <c r="FO52" i="4"/>
  <c r="FN52" i="4"/>
  <c r="FM52" i="4"/>
  <c r="FL52" i="4"/>
  <c r="FK52" i="4"/>
  <c r="FJ52" i="4"/>
  <c r="FI52" i="4"/>
  <c r="FH52" i="4"/>
  <c r="FG52" i="4"/>
  <c r="FF52" i="4"/>
  <c r="FD52" i="4"/>
  <c r="FC52" i="4"/>
  <c r="FB52" i="4"/>
  <c r="FA52" i="4"/>
  <c r="EZ52" i="4"/>
  <c r="EY52" i="4"/>
  <c r="EX52" i="4"/>
  <c r="EW52" i="4"/>
  <c r="EV52" i="4"/>
  <c r="EU52" i="4"/>
  <c r="ET52" i="4"/>
  <c r="ES52" i="4"/>
  <c r="EQ52" i="4"/>
  <c r="EP52" i="4"/>
  <c r="EO52" i="4"/>
  <c r="EN52" i="4"/>
  <c r="EM52" i="4"/>
  <c r="EL52" i="4"/>
  <c r="EK52" i="4"/>
  <c r="EJ52" i="4"/>
  <c r="EI52" i="4"/>
  <c r="EH52" i="4"/>
  <c r="EG52" i="4"/>
  <c r="EF52" i="4"/>
  <c r="B52" i="4"/>
  <c r="IM51" i="4"/>
  <c r="IL51" i="4"/>
  <c r="IK51" i="4"/>
  <c r="IJ51" i="4"/>
  <c r="II51" i="4"/>
  <c r="IH51" i="4"/>
  <c r="IG51" i="4"/>
  <c r="IF51" i="4"/>
  <c r="IE51" i="4"/>
  <c r="ID51" i="4"/>
  <c r="IB51" i="4"/>
  <c r="IA51" i="4"/>
  <c r="HZ51" i="4"/>
  <c r="HY51" i="4"/>
  <c r="HX51" i="4"/>
  <c r="HW51" i="4"/>
  <c r="HV51" i="4"/>
  <c r="HU51" i="4"/>
  <c r="HT51" i="4"/>
  <c r="HS51" i="4"/>
  <c r="HR51" i="4"/>
  <c r="HO51" i="4"/>
  <c r="HN51" i="4"/>
  <c r="HM51" i="4"/>
  <c r="HL51" i="4"/>
  <c r="HK51" i="4"/>
  <c r="HJ51" i="4"/>
  <c r="HI51" i="4"/>
  <c r="HH51" i="4"/>
  <c r="HG51" i="4"/>
  <c r="HF51" i="4"/>
  <c r="HE51" i="4"/>
  <c r="HD51" i="4"/>
  <c r="HP51" i="4" s="1"/>
  <c r="CM51" i="4" s="1"/>
  <c r="U49" i="3" s="1"/>
  <c r="BP49" i="3" s="1"/>
  <c r="HB51" i="4"/>
  <c r="HA51" i="4"/>
  <c r="GZ51" i="4"/>
  <c r="GY51" i="4"/>
  <c r="GX51" i="4"/>
  <c r="GW51" i="4"/>
  <c r="GV51" i="4"/>
  <c r="GU51" i="4"/>
  <c r="GT51" i="4"/>
  <c r="GS51" i="4"/>
  <c r="GQ51" i="4"/>
  <c r="GP51" i="4"/>
  <c r="GO51" i="4"/>
  <c r="GN51" i="4"/>
  <c r="GM51" i="4"/>
  <c r="GL51" i="4"/>
  <c r="GK51" i="4"/>
  <c r="GJ51" i="4"/>
  <c r="GI51" i="4"/>
  <c r="GH51" i="4"/>
  <c r="GG51" i="4"/>
  <c r="GF51" i="4"/>
  <c r="GD51" i="4"/>
  <c r="GC51" i="4"/>
  <c r="GB51" i="4"/>
  <c r="GA51" i="4"/>
  <c r="FZ51" i="4"/>
  <c r="FY51" i="4"/>
  <c r="FX51" i="4"/>
  <c r="FW51" i="4"/>
  <c r="FV51" i="4"/>
  <c r="FU51" i="4"/>
  <c r="FT51" i="4"/>
  <c r="FS51" i="4"/>
  <c r="FQ51" i="4"/>
  <c r="FP51" i="4"/>
  <c r="FO51" i="4"/>
  <c r="FN51" i="4"/>
  <c r="FM51" i="4"/>
  <c r="FL51" i="4"/>
  <c r="FK51" i="4"/>
  <c r="FJ51" i="4"/>
  <c r="FI51" i="4"/>
  <c r="FH51" i="4"/>
  <c r="FG51" i="4"/>
  <c r="FF51" i="4"/>
  <c r="FD51" i="4"/>
  <c r="FC51" i="4"/>
  <c r="FB51" i="4"/>
  <c r="FA51" i="4"/>
  <c r="EZ51" i="4"/>
  <c r="EY51" i="4"/>
  <c r="EX51" i="4"/>
  <c r="EW51" i="4"/>
  <c r="EV51" i="4"/>
  <c r="EU51" i="4"/>
  <c r="ET51" i="4"/>
  <c r="ES51" i="4"/>
  <c r="EQ51" i="4"/>
  <c r="EP51" i="4"/>
  <c r="EO51" i="4"/>
  <c r="EN51" i="4"/>
  <c r="EM51" i="4"/>
  <c r="EL51" i="4"/>
  <c r="EK51" i="4"/>
  <c r="EJ51" i="4"/>
  <c r="EI51" i="4"/>
  <c r="EH51" i="4"/>
  <c r="EG51" i="4"/>
  <c r="EF51" i="4"/>
  <c r="B51" i="4"/>
  <c r="IM50" i="4"/>
  <c r="IL50" i="4"/>
  <c r="IK50" i="4"/>
  <c r="IJ50" i="4"/>
  <c r="II50" i="4"/>
  <c r="IH50" i="4"/>
  <c r="IG50" i="4"/>
  <c r="IF50" i="4"/>
  <c r="IE50" i="4"/>
  <c r="ID50" i="4"/>
  <c r="IB50" i="4"/>
  <c r="IA50" i="4"/>
  <c r="HZ50" i="4"/>
  <c r="HY50" i="4"/>
  <c r="HX50" i="4"/>
  <c r="HW50" i="4"/>
  <c r="HV50" i="4"/>
  <c r="HU50" i="4"/>
  <c r="HT50" i="4"/>
  <c r="HS50" i="4"/>
  <c r="HR50" i="4"/>
  <c r="HO50" i="4"/>
  <c r="HN50" i="4"/>
  <c r="HM50" i="4"/>
  <c r="HL50" i="4"/>
  <c r="HK50" i="4"/>
  <c r="HJ50" i="4"/>
  <c r="HI50" i="4"/>
  <c r="HH50" i="4"/>
  <c r="HG50" i="4"/>
  <c r="HF50" i="4"/>
  <c r="HE50" i="4"/>
  <c r="HD50" i="4"/>
  <c r="HP50" i="4" s="1"/>
  <c r="CM50" i="4" s="1"/>
  <c r="U48" i="3" s="1"/>
  <c r="BP48" i="3" s="1"/>
  <c r="HB50" i="4"/>
  <c r="HA50" i="4"/>
  <c r="GZ50" i="4"/>
  <c r="GY50" i="4"/>
  <c r="GX50" i="4"/>
  <c r="GW50" i="4"/>
  <c r="GV50" i="4"/>
  <c r="GU50" i="4"/>
  <c r="GT50" i="4"/>
  <c r="GS50" i="4"/>
  <c r="GQ50" i="4"/>
  <c r="GP50" i="4"/>
  <c r="GO50" i="4"/>
  <c r="GN50" i="4"/>
  <c r="GM50" i="4"/>
  <c r="GL50" i="4"/>
  <c r="GK50" i="4"/>
  <c r="GJ50" i="4"/>
  <c r="GI50" i="4"/>
  <c r="GH50" i="4"/>
  <c r="GG50" i="4"/>
  <c r="GF50" i="4"/>
  <c r="GD50" i="4"/>
  <c r="GC50" i="4"/>
  <c r="GB50" i="4"/>
  <c r="GA50" i="4"/>
  <c r="FZ50" i="4"/>
  <c r="FY50" i="4"/>
  <c r="FX50" i="4"/>
  <c r="FW50" i="4"/>
  <c r="FV50" i="4"/>
  <c r="FU50" i="4"/>
  <c r="FT50" i="4"/>
  <c r="FS50" i="4"/>
  <c r="FQ50" i="4"/>
  <c r="FP50" i="4"/>
  <c r="FO50" i="4"/>
  <c r="FN50" i="4"/>
  <c r="FM50" i="4"/>
  <c r="FL50" i="4"/>
  <c r="FK50" i="4"/>
  <c r="FJ50" i="4"/>
  <c r="FI50" i="4"/>
  <c r="FH50" i="4"/>
  <c r="FG50" i="4"/>
  <c r="FF50" i="4"/>
  <c r="FD50" i="4"/>
  <c r="FC50" i="4"/>
  <c r="FB50" i="4"/>
  <c r="FA50" i="4"/>
  <c r="EZ50" i="4"/>
  <c r="EY50" i="4"/>
  <c r="EX50" i="4"/>
  <c r="EW50" i="4"/>
  <c r="EV50" i="4"/>
  <c r="EU50" i="4"/>
  <c r="ET50" i="4"/>
  <c r="ES50" i="4"/>
  <c r="EQ50" i="4"/>
  <c r="EP50" i="4"/>
  <c r="EO50" i="4"/>
  <c r="EN50" i="4"/>
  <c r="EM50" i="4"/>
  <c r="EL50" i="4"/>
  <c r="EK50" i="4"/>
  <c r="EJ50" i="4"/>
  <c r="EI50" i="4"/>
  <c r="EH50" i="4"/>
  <c r="EG50" i="4"/>
  <c r="EF50" i="4"/>
  <c r="B50" i="4"/>
  <c r="IM49" i="4"/>
  <c r="IL49" i="4"/>
  <c r="IK49" i="4"/>
  <c r="IJ49" i="4"/>
  <c r="II49" i="4"/>
  <c r="IH49" i="4"/>
  <c r="IG49" i="4"/>
  <c r="IF49" i="4"/>
  <c r="IE49" i="4"/>
  <c r="ID49" i="4"/>
  <c r="IB49" i="4"/>
  <c r="IA49" i="4"/>
  <c r="HZ49" i="4"/>
  <c r="HY49" i="4"/>
  <c r="HX49" i="4"/>
  <c r="HW49" i="4"/>
  <c r="HV49" i="4"/>
  <c r="HU49" i="4"/>
  <c r="HT49" i="4"/>
  <c r="HS49" i="4"/>
  <c r="HR49" i="4"/>
  <c r="HO49" i="4"/>
  <c r="HN49" i="4"/>
  <c r="HM49" i="4"/>
  <c r="HL49" i="4"/>
  <c r="HK49" i="4"/>
  <c r="HJ49" i="4"/>
  <c r="HI49" i="4"/>
  <c r="HH49" i="4"/>
  <c r="HG49" i="4"/>
  <c r="HF49" i="4"/>
  <c r="HE49" i="4"/>
  <c r="HD49" i="4"/>
  <c r="HP49" i="4" s="1"/>
  <c r="CM49" i="4" s="1"/>
  <c r="U47" i="3" s="1"/>
  <c r="BP47" i="3" s="1"/>
  <c r="HB49" i="4"/>
  <c r="HA49" i="4"/>
  <c r="GZ49" i="4"/>
  <c r="GY49" i="4"/>
  <c r="GX49" i="4"/>
  <c r="GW49" i="4"/>
  <c r="GV49" i="4"/>
  <c r="GU49" i="4"/>
  <c r="GT49" i="4"/>
  <c r="GS49" i="4"/>
  <c r="GQ49" i="4"/>
  <c r="GP49" i="4"/>
  <c r="GO49" i="4"/>
  <c r="GN49" i="4"/>
  <c r="GM49" i="4"/>
  <c r="GL49" i="4"/>
  <c r="GK49" i="4"/>
  <c r="GJ49" i="4"/>
  <c r="GI49" i="4"/>
  <c r="GH49" i="4"/>
  <c r="GG49" i="4"/>
  <c r="GF49" i="4"/>
  <c r="GD49" i="4"/>
  <c r="GC49" i="4"/>
  <c r="GB49" i="4"/>
  <c r="GA49" i="4"/>
  <c r="FZ49" i="4"/>
  <c r="FY49" i="4"/>
  <c r="FX49" i="4"/>
  <c r="FW49" i="4"/>
  <c r="FV49" i="4"/>
  <c r="FU49" i="4"/>
  <c r="FT49" i="4"/>
  <c r="FS49" i="4"/>
  <c r="FQ49" i="4"/>
  <c r="FP49" i="4"/>
  <c r="FO49" i="4"/>
  <c r="FN49" i="4"/>
  <c r="FM49" i="4"/>
  <c r="FL49" i="4"/>
  <c r="FK49" i="4"/>
  <c r="FJ49" i="4"/>
  <c r="FI49" i="4"/>
  <c r="FH49" i="4"/>
  <c r="FG49" i="4"/>
  <c r="FF49" i="4"/>
  <c r="FD49" i="4"/>
  <c r="FC49" i="4"/>
  <c r="FB49" i="4"/>
  <c r="FA49" i="4"/>
  <c r="EZ49" i="4"/>
  <c r="EY49" i="4"/>
  <c r="EX49" i="4"/>
  <c r="EW49" i="4"/>
  <c r="EV49" i="4"/>
  <c r="EU49" i="4"/>
  <c r="ET49" i="4"/>
  <c r="ES49" i="4"/>
  <c r="EQ49" i="4"/>
  <c r="EP49" i="4"/>
  <c r="EO49" i="4"/>
  <c r="EN49" i="4"/>
  <c r="EM49" i="4"/>
  <c r="EL49" i="4"/>
  <c r="EK49" i="4"/>
  <c r="EJ49" i="4"/>
  <c r="EI49" i="4"/>
  <c r="EH49" i="4"/>
  <c r="EG49" i="4"/>
  <c r="EF49" i="4"/>
  <c r="B49" i="4"/>
  <c r="IM48" i="4"/>
  <c r="IL48" i="4"/>
  <c r="IK48" i="4"/>
  <c r="IJ48" i="4"/>
  <c r="II48" i="4"/>
  <c r="IH48" i="4"/>
  <c r="IG48" i="4"/>
  <c r="IF48" i="4"/>
  <c r="IE48" i="4"/>
  <c r="ID48" i="4"/>
  <c r="IB48" i="4"/>
  <c r="IA48" i="4"/>
  <c r="HZ48" i="4"/>
  <c r="HY48" i="4"/>
  <c r="HX48" i="4"/>
  <c r="HW48" i="4"/>
  <c r="HV48" i="4"/>
  <c r="HU48" i="4"/>
  <c r="HT48" i="4"/>
  <c r="HS48" i="4"/>
  <c r="HR48" i="4"/>
  <c r="HO48" i="4"/>
  <c r="HN48" i="4"/>
  <c r="HM48" i="4"/>
  <c r="HL48" i="4"/>
  <c r="HK48" i="4"/>
  <c r="HJ48" i="4"/>
  <c r="HI48" i="4"/>
  <c r="HH48" i="4"/>
  <c r="HG48" i="4"/>
  <c r="HF48" i="4"/>
  <c r="HE48" i="4"/>
  <c r="HD48" i="4"/>
  <c r="HP48" i="4" s="1"/>
  <c r="CM48" i="4" s="1"/>
  <c r="U46" i="3" s="1"/>
  <c r="BP46" i="3" s="1"/>
  <c r="HB48" i="4"/>
  <c r="HA48" i="4"/>
  <c r="GZ48" i="4"/>
  <c r="GY48" i="4"/>
  <c r="GX48" i="4"/>
  <c r="GW48" i="4"/>
  <c r="GV48" i="4"/>
  <c r="GU48" i="4"/>
  <c r="GT48" i="4"/>
  <c r="GS48" i="4"/>
  <c r="GQ48" i="4"/>
  <c r="GP48" i="4"/>
  <c r="GO48" i="4"/>
  <c r="GN48" i="4"/>
  <c r="GM48" i="4"/>
  <c r="GL48" i="4"/>
  <c r="GK48" i="4"/>
  <c r="GJ48" i="4"/>
  <c r="GI48" i="4"/>
  <c r="GH48" i="4"/>
  <c r="GG48" i="4"/>
  <c r="GF48" i="4"/>
  <c r="GD48" i="4"/>
  <c r="GC48" i="4"/>
  <c r="GB48" i="4"/>
  <c r="GA48" i="4"/>
  <c r="FZ48" i="4"/>
  <c r="FY48" i="4"/>
  <c r="FX48" i="4"/>
  <c r="FW48" i="4"/>
  <c r="FV48" i="4"/>
  <c r="FU48" i="4"/>
  <c r="FT48" i="4"/>
  <c r="FS48" i="4"/>
  <c r="FQ48" i="4"/>
  <c r="FP48" i="4"/>
  <c r="FO48" i="4"/>
  <c r="FN48" i="4"/>
  <c r="FM48" i="4"/>
  <c r="FL48" i="4"/>
  <c r="FK48" i="4"/>
  <c r="FJ48" i="4"/>
  <c r="FI48" i="4"/>
  <c r="FH48" i="4"/>
  <c r="FG48" i="4"/>
  <c r="FF48" i="4"/>
  <c r="FD48" i="4"/>
  <c r="FC48" i="4"/>
  <c r="FB48" i="4"/>
  <c r="FA48" i="4"/>
  <c r="EZ48" i="4"/>
  <c r="EY48" i="4"/>
  <c r="EX48" i="4"/>
  <c r="EW48" i="4"/>
  <c r="EV48" i="4"/>
  <c r="EU48" i="4"/>
  <c r="ET48" i="4"/>
  <c r="ES48" i="4"/>
  <c r="EQ48" i="4"/>
  <c r="EP48" i="4"/>
  <c r="EO48" i="4"/>
  <c r="EN48" i="4"/>
  <c r="EM48" i="4"/>
  <c r="EL48" i="4"/>
  <c r="EK48" i="4"/>
  <c r="EJ48" i="4"/>
  <c r="EI48" i="4"/>
  <c r="EH48" i="4"/>
  <c r="EG48" i="4"/>
  <c r="EF48" i="4"/>
  <c r="B48" i="4"/>
  <c r="IM47" i="4"/>
  <c r="IL47" i="4"/>
  <c r="IK47" i="4"/>
  <c r="IJ47" i="4"/>
  <c r="II47" i="4"/>
  <c r="IH47" i="4"/>
  <c r="IG47" i="4"/>
  <c r="IF47" i="4"/>
  <c r="IE47" i="4"/>
  <c r="ID47" i="4"/>
  <c r="IB47" i="4"/>
  <c r="IA47" i="4"/>
  <c r="HZ47" i="4"/>
  <c r="HY47" i="4"/>
  <c r="HX47" i="4"/>
  <c r="HW47" i="4"/>
  <c r="HV47" i="4"/>
  <c r="HU47" i="4"/>
  <c r="HT47" i="4"/>
  <c r="HS47" i="4"/>
  <c r="HR47" i="4"/>
  <c r="HO47" i="4"/>
  <c r="HN47" i="4"/>
  <c r="HM47" i="4"/>
  <c r="HL47" i="4"/>
  <c r="HK47" i="4"/>
  <c r="HJ47" i="4"/>
  <c r="HI47" i="4"/>
  <c r="HH47" i="4"/>
  <c r="HG47" i="4"/>
  <c r="HF47" i="4"/>
  <c r="HE47" i="4"/>
  <c r="HD47" i="4"/>
  <c r="HP47" i="4" s="1"/>
  <c r="CM47" i="4" s="1"/>
  <c r="U45" i="3" s="1"/>
  <c r="BP45" i="3" s="1"/>
  <c r="HB47" i="4"/>
  <c r="HA47" i="4"/>
  <c r="GZ47" i="4"/>
  <c r="GY47" i="4"/>
  <c r="GX47" i="4"/>
  <c r="GW47" i="4"/>
  <c r="GV47" i="4"/>
  <c r="GU47" i="4"/>
  <c r="GT47" i="4"/>
  <c r="GS47" i="4"/>
  <c r="GQ47" i="4"/>
  <c r="GP47" i="4"/>
  <c r="GO47" i="4"/>
  <c r="GN47" i="4"/>
  <c r="GM47" i="4"/>
  <c r="GL47" i="4"/>
  <c r="GK47" i="4"/>
  <c r="GJ47" i="4"/>
  <c r="GI47" i="4"/>
  <c r="GH47" i="4"/>
  <c r="GG47" i="4"/>
  <c r="GF47" i="4"/>
  <c r="GD47" i="4"/>
  <c r="GC47" i="4"/>
  <c r="GB47" i="4"/>
  <c r="GA47" i="4"/>
  <c r="FZ47" i="4"/>
  <c r="FY47" i="4"/>
  <c r="FX47" i="4"/>
  <c r="FW47" i="4"/>
  <c r="FV47" i="4"/>
  <c r="FU47" i="4"/>
  <c r="FT47" i="4"/>
  <c r="FS47" i="4"/>
  <c r="FQ47" i="4"/>
  <c r="FP47" i="4"/>
  <c r="FO47" i="4"/>
  <c r="FN47" i="4"/>
  <c r="FM47" i="4"/>
  <c r="FL47" i="4"/>
  <c r="FK47" i="4"/>
  <c r="FJ47" i="4"/>
  <c r="FI47" i="4"/>
  <c r="FH47" i="4"/>
  <c r="FG47" i="4"/>
  <c r="FF47" i="4"/>
  <c r="FD47" i="4"/>
  <c r="FC47" i="4"/>
  <c r="FB47" i="4"/>
  <c r="FA47" i="4"/>
  <c r="EZ47" i="4"/>
  <c r="EY47" i="4"/>
  <c r="EX47" i="4"/>
  <c r="EW47" i="4"/>
  <c r="EV47" i="4"/>
  <c r="EU47" i="4"/>
  <c r="ET47" i="4"/>
  <c r="ES47" i="4"/>
  <c r="EQ47" i="4"/>
  <c r="EP47" i="4"/>
  <c r="EO47" i="4"/>
  <c r="EN47" i="4"/>
  <c r="EM47" i="4"/>
  <c r="EL47" i="4"/>
  <c r="EK47" i="4"/>
  <c r="EJ47" i="4"/>
  <c r="EI47" i="4"/>
  <c r="EH47" i="4"/>
  <c r="EG47" i="4"/>
  <c r="EF47" i="4"/>
  <c r="B47" i="4"/>
  <c r="IM46" i="4"/>
  <c r="IL46" i="4"/>
  <c r="IK46" i="4"/>
  <c r="IJ46" i="4"/>
  <c r="II46" i="4"/>
  <c r="IH46" i="4"/>
  <c r="IG46" i="4"/>
  <c r="IF46" i="4"/>
  <c r="IE46" i="4"/>
  <c r="ID46" i="4"/>
  <c r="IB46" i="4"/>
  <c r="IA46" i="4"/>
  <c r="HZ46" i="4"/>
  <c r="HY46" i="4"/>
  <c r="HX46" i="4"/>
  <c r="HW46" i="4"/>
  <c r="HV46" i="4"/>
  <c r="HU46" i="4"/>
  <c r="HT46" i="4"/>
  <c r="HS46" i="4"/>
  <c r="HR46" i="4"/>
  <c r="HO46" i="4"/>
  <c r="HN46" i="4"/>
  <c r="HM46" i="4"/>
  <c r="HL46" i="4"/>
  <c r="HK46" i="4"/>
  <c r="HJ46" i="4"/>
  <c r="HI46" i="4"/>
  <c r="HH46" i="4"/>
  <c r="HG46" i="4"/>
  <c r="HF46" i="4"/>
  <c r="HE46" i="4"/>
  <c r="HD46" i="4"/>
  <c r="HP46" i="4" s="1"/>
  <c r="CM46" i="4" s="1"/>
  <c r="U44" i="3" s="1"/>
  <c r="BP44" i="3" s="1"/>
  <c r="HB46" i="4"/>
  <c r="HA46" i="4"/>
  <c r="GZ46" i="4"/>
  <c r="GY46" i="4"/>
  <c r="GX46" i="4"/>
  <c r="GW46" i="4"/>
  <c r="GV46" i="4"/>
  <c r="GU46" i="4"/>
  <c r="GT46" i="4"/>
  <c r="GS46" i="4"/>
  <c r="GQ46" i="4"/>
  <c r="GP46" i="4"/>
  <c r="GO46" i="4"/>
  <c r="GN46" i="4"/>
  <c r="GM46" i="4"/>
  <c r="GL46" i="4"/>
  <c r="GK46" i="4"/>
  <c r="GJ46" i="4"/>
  <c r="GI46" i="4"/>
  <c r="GH46" i="4"/>
  <c r="GG46" i="4"/>
  <c r="GF46" i="4"/>
  <c r="GD46" i="4"/>
  <c r="GC46" i="4"/>
  <c r="GB46" i="4"/>
  <c r="GA46" i="4"/>
  <c r="FZ46" i="4"/>
  <c r="FY46" i="4"/>
  <c r="FX46" i="4"/>
  <c r="FW46" i="4"/>
  <c r="FV46" i="4"/>
  <c r="FU46" i="4"/>
  <c r="FT46" i="4"/>
  <c r="FS46" i="4"/>
  <c r="FQ46" i="4"/>
  <c r="FP46" i="4"/>
  <c r="FO46" i="4"/>
  <c r="FN46" i="4"/>
  <c r="FM46" i="4"/>
  <c r="FL46" i="4"/>
  <c r="FK46" i="4"/>
  <c r="FJ46" i="4"/>
  <c r="FI46" i="4"/>
  <c r="FH46" i="4"/>
  <c r="FG46" i="4"/>
  <c r="FF46" i="4"/>
  <c r="FD46" i="4"/>
  <c r="FC46" i="4"/>
  <c r="FB46" i="4"/>
  <c r="FA46" i="4"/>
  <c r="EZ46" i="4"/>
  <c r="EY46" i="4"/>
  <c r="EX46" i="4"/>
  <c r="EW46" i="4"/>
  <c r="EV46" i="4"/>
  <c r="EU46" i="4"/>
  <c r="ET46" i="4"/>
  <c r="ES46" i="4"/>
  <c r="EQ46" i="4"/>
  <c r="EP46" i="4"/>
  <c r="EO46" i="4"/>
  <c r="EN46" i="4"/>
  <c r="EM46" i="4"/>
  <c r="EL46" i="4"/>
  <c r="EK46" i="4"/>
  <c r="EJ46" i="4"/>
  <c r="EI46" i="4"/>
  <c r="EH46" i="4"/>
  <c r="EG46" i="4"/>
  <c r="EF46" i="4"/>
  <c r="B46" i="4"/>
  <c r="IM45" i="4"/>
  <c r="IL45" i="4"/>
  <c r="IK45" i="4"/>
  <c r="IJ45" i="4"/>
  <c r="II45" i="4"/>
  <c r="IH45" i="4"/>
  <c r="IG45" i="4"/>
  <c r="IF45" i="4"/>
  <c r="IE45" i="4"/>
  <c r="ID45" i="4"/>
  <c r="IB45" i="4"/>
  <c r="IA45" i="4"/>
  <c r="HZ45" i="4"/>
  <c r="HY45" i="4"/>
  <c r="HX45" i="4"/>
  <c r="HW45" i="4"/>
  <c r="HV45" i="4"/>
  <c r="HU45" i="4"/>
  <c r="HT45" i="4"/>
  <c r="HS45" i="4"/>
  <c r="HR45" i="4"/>
  <c r="HO45" i="4"/>
  <c r="HN45" i="4"/>
  <c r="HM45" i="4"/>
  <c r="HL45" i="4"/>
  <c r="HK45" i="4"/>
  <c r="HJ45" i="4"/>
  <c r="HI45" i="4"/>
  <c r="HH45" i="4"/>
  <c r="HG45" i="4"/>
  <c r="HF45" i="4"/>
  <c r="HE45" i="4"/>
  <c r="HD45" i="4"/>
  <c r="HP45" i="4" s="1"/>
  <c r="CM45" i="4" s="1"/>
  <c r="U43" i="3" s="1"/>
  <c r="BP43" i="3" s="1"/>
  <c r="HB45" i="4"/>
  <c r="HA45" i="4"/>
  <c r="GZ45" i="4"/>
  <c r="GY45" i="4"/>
  <c r="GX45" i="4"/>
  <c r="GW45" i="4"/>
  <c r="GV45" i="4"/>
  <c r="GU45" i="4"/>
  <c r="GT45" i="4"/>
  <c r="GS45" i="4"/>
  <c r="GQ45" i="4"/>
  <c r="GP45" i="4"/>
  <c r="GO45" i="4"/>
  <c r="GN45" i="4"/>
  <c r="GM45" i="4"/>
  <c r="GL45" i="4"/>
  <c r="GK45" i="4"/>
  <c r="GJ45" i="4"/>
  <c r="GI45" i="4"/>
  <c r="GH45" i="4"/>
  <c r="GG45" i="4"/>
  <c r="GF45" i="4"/>
  <c r="GD45" i="4"/>
  <c r="GC45" i="4"/>
  <c r="GB45" i="4"/>
  <c r="GA45" i="4"/>
  <c r="FZ45" i="4"/>
  <c r="FY45" i="4"/>
  <c r="FX45" i="4"/>
  <c r="FW45" i="4"/>
  <c r="FV45" i="4"/>
  <c r="FU45" i="4"/>
  <c r="FT45" i="4"/>
  <c r="FS45" i="4"/>
  <c r="FQ45" i="4"/>
  <c r="FP45" i="4"/>
  <c r="FO45" i="4"/>
  <c r="FN45" i="4"/>
  <c r="FM45" i="4"/>
  <c r="FL45" i="4"/>
  <c r="FK45" i="4"/>
  <c r="FJ45" i="4"/>
  <c r="FI45" i="4"/>
  <c r="FH45" i="4"/>
  <c r="FG45" i="4"/>
  <c r="FF45" i="4"/>
  <c r="FD45" i="4"/>
  <c r="FC45" i="4"/>
  <c r="FB45" i="4"/>
  <c r="FA45" i="4"/>
  <c r="EZ45" i="4"/>
  <c r="EY45" i="4"/>
  <c r="EX45" i="4"/>
  <c r="EW45" i="4"/>
  <c r="EV45" i="4"/>
  <c r="EU45" i="4"/>
  <c r="ET45" i="4"/>
  <c r="ES45" i="4"/>
  <c r="EQ45" i="4"/>
  <c r="EP45" i="4"/>
  <c r="EO45" i="4"/>
  <c r="EN45" i="4"/>
  <c r="EM45" i="4"/>
  <c r="EL45" i="4"/>
  <c r="EK45" i="4"/>
  <c r="EJ45" i="4"/>
  <c r="EI45" i="4"/>
  <c r="EH45" i="4"/>
  <c r="EG45" i="4"/>
  <c r="EF45" i="4"/>
  <c r="B45" i="4"/>
  <c r="IM44" i="4"/>
  <c r="IL44" i="4"/>
  <c r="IK44" i="4"/>
  <c r="IJ44" i="4"/>
  <c r="II44" i="4"/>
  <c r="IH44" i="4"/>
  <c r="IG44" i="4"/>
  <c r="IF44" i="4"/>
  <c r="IE44" i="4"/>
  <c r="ID44" i="4"/>
  <c r="IB44" i="4"/>
  <c r="IA44" i="4"/>
  <c r="HZ44" i="4"/>
  <c r="HY44" i="4"/>
  <c r="HX44" i="4"/>
  <c r="HW44" i="4"/>
  <c r="HV44" i="4"/>
  <c r="HU44" i="4"/>
  <c r="HT44" i="4"/>
  <c r="HS44" i="4"/>
  <c r="HR44" i="4"/>
  <c r="HO44" i="4"/>
  <c r="HN44" i="4"/>
  <c r="HM44" i="4"/>
  <c r="HL44" i="4"/>
  <c r="HK44" i="4"/>
  <c r="HJ44" i="4"/>
  <c r="HI44" i="4"/>
  <c r="HH44" i="4"/>
  <c r="HG44" i="4"/>
  <c r="HF44" i="4"/>
  <c r="HE44" i="4"/>
  <c r="HD44" i="4"/>
  <c r="HP44" i="4" s="1"/>
  <c r="CM44" i="4" s="1"/>
  <c r="U42" i="3" s="1"/>
  <c r="BP42" i="3" s="1"/>
  <c r="HB44" i="4"/>
  <c r="HA44" i="4"/>
  <c r="GZ44" i="4"/>
  <c r="GY44" i="4"/>
  <c r="GX44" i="4"/>
  <c r="GW44" i="4"/>
  <c r="GV44" i="4"/>
  <c r="GU44" i="4"/>
  <c r="GT44" i="4"/>
  <c r="GS44" i="4"/>
  <c r="GQ44" i="4"/>
  <c r="GP44" i="4"/>
  <c r="GO44" i="4"/>
  <c r="GN44" i="4"/>
  <c r="GM44" i="4"/>
  <c r="GL44" i="4"/>
  <c r="GK44" i="4"/>
  <c r="GJ44" i="4"/>
  <c r="GI44" i="4"/>
  <c r="GH44" i="4"/>
  <c r="GG44" i="4"/>
  <c r="GF44" i="4"/>
  <c r="GD44" i="4"/>
  <c r="GC44" i="4"/>
  <c r="GB44" i="4"/>
  <c r="GA44" i="4"/>
  <c r="FZ44" i="4"/>
  <c r="FY44" i="4"/>
  <c r="FX44" i="4"/>
  <c r="FW44" i="4"/>
  <c r="FV44" i="4"/>
  <c r="FU44" i="4"/>
  <c r="FT44" i="4"/>
  <c r="FS44" i="4"/>
  <c r="FQ44" i="4"/>
  <c r="FP44" i="4"/>
  <c r="FO44" i="4"/>
  <c r="FN44" i="4"/>
  <c r="FM44" i="4"/>
  <c r="FL44" i="4"/>
  <c r="FK44" i="4"/>
  <c r="FJ44" i="4"/>
  <c r="FI44" i="4"/>
  <c r="FH44" i="4"/>
  <c r="FG44" i="4"/>
  <c r="FF44" i="4"/>
  <c r="FD44" i="4"/>
  <c r="FC44" i="4"/>
  <c r="FB44" i="4"/>
  <c r="FA44" i="4"/>
  <c r="EZ44" i="4"/>
  <c r="EY44" i="4"/>
  <c r="EX44" i="4"/>
  <c r="EW44" i="4"/>
  <c r="EV44" i="4"/>
  <c r="EU44" i="4"/>
  <c r="ET44" i="4"/>
  <c r="ES44" i="4"/>
  <c r="EQ44" i="4"/>
  <c r="EP44" i="4"/>
  <c r="EO44" i="4"/>
  <c r="EN44" i="4"/>
  <c r="EM44" i="4"/>
  <c r="EL44" i="4"/>
  <c r="EK44" i="4"/>
  <c r="EJ44" i="4"/>
  <c r="EI44" i="4"/>
  <c r="EH44" i="4"/>
  <c r="EG44" i="4"/>
  <c r="EF44" i="4"/>
  <c r="B44" i="4"/>
  <c r="IM43" i="4"/>
  <c r="IL43" i="4"/>
  <c r="IK43" i="4"/>
  <c r="IJ43" i="4"/>
  <c r="II43" i="4"/>
  <c r="IH43" i="4"/>
  <c r="IG43" i="4"/>
  <c r="IF43" i="4"/>
  <c r="IE43" i="4"/>
  <c r="ID43" i="4"/>
  <c r="IB43" i="4"/>
  <c r="IA43" i="4"/>
  <c r="HZ43" i="4"/>
  <c r="HY43" i="4"/>
  <c r="HX43" i="4"/>
  <c r="HW43" i="4"/>
  <c r="HV43" i="4"/>
  <c r="HU43" i="4"/>
  <c r="HT43" i="4"/>
  <c r="HS43" i="4"/>
  <c r="HR43" i="4"/>
  <c r="HO43" i="4"/>
  <c r="HN43" i="4"/>
  <c r="HM43" i="4"/>
  <c r="HL43" i="4"/>
  <c r="HK43" i="4"/>
  <c r="HJ43" i="4"/>
  <c r="HI43" i="4"/>
  <c r="HH43" i="4"/>
  <c r="HG43" i="4"/>
  <c r="HF43" i="4"/>
  <c r="HE43" i="4"/>
  <c r="HD43" i="4"/>
  <c r="HB43" i="4"/>
  <c r="HA43" i="4"/>
  <c r="GZ43" i="4"/>
  <c r="GY43" i="4"/>
  <c r="GX43" i="4"/>
  <c r="GW43" i="4"/>
  <c r="GV43" i="4"/>
  <c r="GU43" i="4"/>
  <c r="GT43" i="4"/>
  <c r="GS43" i="4"/>
  <c r="GQ43" i="4"/>
  <c r="GP43" i="4"/>
  <c r="GO43" i="4"/>
  <c r="GN43" i="4"/>
  <c r="GM43" i="4"/>
  <c r="GL43" i="4"/>
  <c r="GK43" i="4"/>
  <c r="GJ43" i="4"/>
  <c r="GI43" i="4"/>
  <c r="GH43" i="4"/>
  <c r="GG43" i="4"/>
  <c r="GF43" i="4"/>
  <c r="GD43" i="4"/>
  <c r="GC43" i="4"/>
  <c r="GB43" i="4"/>
  <c r="GA43" i="4"/>
  <c r="FZ43" i="4"/>
  <c r="FY43" i="4"/>
  <c r="FX43" i="4"/>
  <c r="FW43" i="4"/>
  <c r="FV43" i="4"/>
  <c r="FU43" i="4"/>
  <c r="FT43" i="4"/>
  <c r="FS43" i="4"/>
  <c r="FQ43" i="4"/>
  <c r="FP43" i="4"/>
  <c r="FO43" i="4"/>
  <c r="FN43" i="4"/>
  <c r="FM43" i="4"/>
  <c r="FL43" i="4"/>
  <c r="FK43" i="4"/>
  <c r="FJ43" i="4"/>
  <c r="FI43" i="4"/>
  <c r="FH43" i="4"/>
  <c r="FG43" i="4"/>
  <c r="FF43" i="4"/>
  <c r="FD43" i="4"/>
  <c r="FC43" i="4"/>
  <c r="FB43" i="4"/>
  <c r="FA43" i="4"/>
  <c r="EZ43" i="4"/>
  <c r="EY43" i="4"/>
  <c r="EX43" i="4"/>
  <c r="EW43" i="4"/>
  <c r="EV43" i="4"/>
  <c r="EU43" i="4"/>
  <c r="ET43" i="4"/>
  <c r="ES43" i="4"/>
  <c r="EQ43" i="4"/>
  <c r="EP43" i="4"/>
  <c r="EO43" i="4"/>
  <c r="EN43" i="4"/>
  <c r="EM43" i="4"/>
  <c r="EL43" i="4"/>
  <c r="EK43" i="4"/>
  <c r="EJ43" i="4"/>
  <c r="EI43" i="4"/>
  <c r="EH43" i="4"/>
  <c r="EG43" i="4"/>
  <c r="EF43" i="4"/>
  <c r="B43" i="4"/>
  <c r="IM42" i="4"/>
  <c r="IL42" i="4"/>
  <c r="IK42" i="4"/>
  <c r="IJ42" i="4"/>
  <c r="II42" i="4"/>
  <c r="IH42" i="4"/>
  <c r="IG42" i="4"/>
  <c r="IF42" i="4"/>
  <c r="IE42" i="4"/>
  <c r="ID42" i="4"/>
  <c r="IB42" i="4"/>
  <c r="IA42" i="4"/>
  <c r="HZ42" i="4"/>
  <c r="HY42" i="4"/>
  <c r="HX42" i="4"/>
  <c r="HW42" i="4"/>
  <c r="HV42" i="4"/>
  <c r="HU42" i="4"/>
  <c r="HT42" i="4"/>
  <c r="HS42" i="4"/>
  <c r="HR42" i="4"/>
  <c r="HO42" i="4"/>
  <c r="HN42" i="4"/>
  <c r="HM42" i="4"/>
  <c r="HL42" i="4"/>
  <c r="HK42" i="4"/>
  <c r="HJ42" i="4"/>
  <c r="HI42" i="4"/>
  <c r="HH42" i="4"/>
  <c r="HG42" i="4"/>
  <c r="HF42" i="4"/>
  <c r="HE42" i="4"/>
  <c r="HD42" i="4"/>
  <c r="HB42" i="4"/>
  <c r="HA42" i="4"/>
  <c r="GZ42" i="4"/>
  <c r="GY42" i="4"/>
  <c r="GX42" i="4"/>
  <c r="GW42" i="4"/>
  <c r="GV42" i="4"/>
  <c r="GU42" i="4"/>
  <c r="GT42" i="4"/>
  <c r="GS42" i="4"/>
  <c r="GQ42" i="4"/>
  <c r="GP42" i="4"/>
  <c r="GO42" i="4"/>
  <c r="GN42" i="4"/>
  <c r="GM42" i="4"/>
  <c r="GL42" i="4"/>
  <c r="GK42" i="4"/>
  <c r="GJ42" i="4"/>
  <c r="GI42" i="4"/>
  <c r="GH42" i="4"/>
  <c r="GG42" i="4"/>
  <c r="GF42" i="4"/>
  <c r="GD42" i="4"/>
  <c r="GC42" i="4"/>
  <c r="GB42" i="4"/>
  <c r="GA42" i="4"/>
  <c r="FZ42" i="4"/>
  <c r="FY42" i="4"/>
  <c r="FX42" i="4"/>
  <c r="FW42" i="4"/>
  <c r="FV42" i="4"/>
  <c r="FU42" i="4"/>
  <c r="FT42" i="4"/>
  <c r="FS42" i="4"/>
  <c r="FQ42" i="4"/>
  <c r="FP42" i="4"/>
  <c r="FO42" i="4"/>
  <c r="FN42" i="4"/>
  <c r="FM42" i="4"/>
  <c r="FL42" i="4"/>
  <c r="FK42" i="4"/>
  <c r="FJ42" i="4"/>
  <c r="FI42" i="4"/>
  <c r="FH42" i="4"/>
  <c r="FG42" i="4"/>
  <c r="FF42" i="4"/>
  <c r="FD42" i="4"/>
  <c r="FC42" i="4"/>
  <c r="FB42" i="4"/>
  <c r="FA42" i="4"/>
  <c r="EZ42" i="4"/>
  <c r="EY42" i="4"/>
  <c r="EX42" i="4"/>
  <c r="EW42" i="4"/>
  <c r="EV42" i="4"/>
  <c r="EU42" i="4"/>
  <c r="ET42" i="4"/>
  <c r="ES42" i="4"/>
  <c r="FE42" i="4" s="1"/>
  <c r="AB42" i="4" s="1"/>
  <c r="P40" i="3" s="1"/>
  <c r="BK40" i="3" s="1"/>
  <c r="EQ42" i="4"/>
  <c r="EP42" i="4"/>
  <c r="EO42" i="4"/>
  <c r="EN42" i="4"/>
  <c r="EM42" i="4"/>
  <c r="EL42" i="4"/>
  <c r="EK42" i="4"/>
  <c r="EJ42" i="4"/>
  <c r="EI42" i="4"/>
  <c r="EH42" i="4"/>
  <c r="EG42" i="4"/>
  <c r="EF42" i="4"/>
  <c r="ER42" i="4" s="1"/>
  <c r="B42" i="4"/>
  <c r="IM41" i="4"/>
  <c r="IL41" i="4"/>
  <c r="IK41" i="4"/>
  <c r="IJ41" i="4"/>
  <c r="II41" i="4"/>
  <c r="IH41" i="4"/>
  <c r="IG41" i="4"/>
  <c r="IF41" i="4"/>
  <c r="IE41" i="4"/>
  <c r="ID41" i="4"/>
  <c r="IB41" i="4"/>
  <c r="IA41" i="4"/>
  <c r="HZ41" i="4"/>
  <c r="HY41" i="4"/>
  <c r="HX41" i="4"/>
  <c r="HW41" i="4"/>
  <c r="HV41" i="4"/>
  <c r="HU41" i="4"/>
  <c r="HT41" i="4"/>
  <c r="HS41" i="4"/>
  <c r="HR41" i="4"/>
  <c r="HO41" i="4"/>
  <c r="HN41" i="4"/>
  <c r="HM41" i="4"/>
  <c r="HL41" i="4"/>
  <c r="HK41" i="4"/>
  <c r="HJ41" i="4"/>
  <c r="HI41" i="4"/>
  <c r="HH41" i="4"/>
  <c r="HG41" i="4"/>
  <c r="HF41" i="4"/>
  <c r="HE41" i="4"/>
  <c r="HD41" i="4"/>
  <c r="HB41" i="4"/>
  <c r="HA41" i="4"/>
  <c r="GZ41" i="4"/>
  <c r="GY41" i="4"/>
  <c r="GX41" i="4"/>
  <c r="GW41" i="4"/>
  <c r="GV41" i="4"/>
  <c r="GU41" i="4"/>
  <c r="GT41" i="4"/>
  <c r="GS41" i="4"/>
  <c r="GQ41" i="4"/>
  <c r="GP41" i="4"/>
  <c r="GO41" i="4"/>
  <c r="GN41" i="4"/>
  <c r="GM41" i="4"/>
  <c r="GL41" i="4"/>
  <c r="GK41" i="4"/>
  <c r="GJ41" i="4"/>
  <c r="GI41" i="4"/>
  <c r="GH41" i="4"/>
  <c r="GG41" i="4"/>
  <c r="GF41" i="4"/>
  <c r="GR41" i="4" s="1"/>
  <c r="BO41" i="4" s="1"/>
  <c r="S39" i="3" s="1"/>
  <c r="BN39" i="3" s="1"/>
  <c r="GD41" i="4"/>
  <c r="GC41" i="4"/>
  <c r="GB41" i="4"/>
  <c r="GA41" i="4"/>
  <c r="FZ41" i="4"/>
  <c r="FY41" i="4"/>
  <c r="FX41" i="4"/>
  <c r="FW41" i="4"/>
  <c r="FV41" i="4"/>
  <c r="FU41" i="4"/>
  <c r="FT41" i="4"/>
  <c r="FS41" i="4"/>
  <c r="GE41" i="4" s="1"/>
  <c r="BB41" i="4" s="1"/>
  <c r="R39" i="3" s="1"/>
  <c r="BM39" i="3" s="1"/>
  <c r="FQ41" i="4"/>
  <c r="FP41" i="4"/>
  <c r="FO41" i="4"/>
  <c r="FN41" i="4"/>
  <c r="FM41" i="4"/>
  <c r="FL41" i="4"/>
  <c r="FK41" i="4"/>
  <c r="FJ41" i="4"/>
  <c r="FI41" i="4"/>
  <c r="FH41" i="4"/>
  <c r="FG41" i="4"/>
  <c r="FF41" i="4"/>
  <c r="FR41" i="4" s="1"/>
  <c r="AO41" i="4" s="1"/>
  <c r="Q39" i="3" s="1"/>
  <c r="BL39" i="3" s="1"/>
  <c r="FD41" i="4"/>
  <c r="FC41" i="4"/>
  <c r="FB41" i="4"/>
  <c r="FA41" i="4"/>
  <c r="EZ41" i="4"/>
  <c r="EY41" i="4"/>
  <c r="EX41" i="4"/>
  <c r="EW41" i="4"/>
  <c r="EV41" i="4"/>
  <c r="EU41" i="4"/>
  <c r="ET41" i="4"/>
  <c r="ES41" i="4"/>
  <c r="FE41" i="4" s="1"/>
  <c r="AB41" i="4" s="1"/>
  <c r="P39" i="3" s="1"/>
  <c r="BK39" i="3" s="1"/>
  <c r="EQ41" i="4"/>
  <c r="EP41" i="4"/>
  <c r="EO41" i="4"/>
  <c r="EN41" i="4"/>
  <c r="EM41" i="4"/>
  <c r="EL41" i="4"/>
  <c r="EK41" i="4"/>
  <c r="EJ41" i="4"/>
  <c r="EI41" i="4"/>
  <c r="EH41" i="4"/>
  <c r="EG41" i="4"/>
  <c r="EF41" i="4"/>
  <c r="ER41" i="4" s="1"/>
  <c r="B41" i="4"/>
  <c r="IM40" i="4"/>
  <c r="IL40" i="4"/>
  <c r="IK40" i="4"/>
  <c r="IJ40" i="4"/>
  <c r="II40" i="4"/>
  <c r="IH40" i="4"/>
  <c r="IG40" i="4"/>
  <c r="IF40" i="4"/>
  <c r="IE40" i="4"/>
  <c r="ID40" i="4"/>
  <c r="IB40" i="4"/>
  <c r="IA40" i="4"/>
  <c r="HZ40" i="4"/>
  <c r="HY40" i="4"/>
  <c r="HX40" i="4"/>
  <c r="HW40" i="4"/>
  <c r="HV40" i="4"/>
  <c r="HU40" i="4"/>
  <c r="HT40" i="4"/>
  <c r="HS40" i="4"/>
  <c r="HR40" i="4"/>
  <c r="HO40" i="4"/>
  <c r="HN40" i="4"/>
  <c r="HM40" i="4"/>
  <c r="HL40" i="4"/>
  <c r="HK40" i="4"/>
  <c r="HJ40" i="4"/>
  <c r="HI40" i="4"/>
  <c r="HH40" i="4"/>
  <c r="HG40" i="4"/>
  <c r="HF40" i="4"/>
  <c r="HE40" i="4"/>
  <c r="HD40" i="4"/>
  <c r="HB40" i="4"/>
  <c r="HA40" i="4"/>
  <c r="GZ40" i="4"/>
  <c r="GY40" i="4"/>
  <c r="GX40" i="4"/>
  <c r="GW40" i="4"/>
  <c r="GV40" i="4"/>
  <c r="GU40" i="4"/>
  <c r="GT40" i="4"/>
  <c r="GS40" i="4"/>
  <c r="GQ40" i="4"/>
  <c r="GP40" i="4"/>
  <c r="GO40" i="4"/>
  <c r="GN40" i="4"/>
  <c r="GM40" i="4"/>
  <c r="GL40" i="4"/>
  <c r="GK40" i="4"/>
  <c r="GJ40" i="4"/>
  <c r="GI40" i="4"/>
  <c r="GH40" i="4"/>
  <c r="GG40" i="4"/>
  <c r="GF40" i="4"/>
  <c r="GR40" i="4" s="1"/>
  <c r="BO40" i="4" s="1"/>
  <c r="S38" i="3" s="1"/>
  <c r="BN38" i="3" s="1"/>
  <c r="GD40" i="4"/>
  <c r="GC40" i="4"/>
  <c r="GB40" i="4"/>
  <c r="GA40" i="4"/>
  <c r="FZ40" i="4"/>
  <c r="FY40" i="4"/>
  <c r="FX40" i="4"/>
  <c r="FW40" i="4"/>
  <c r="FV40" i="4"/>
  <c r="FU40" i="4"/>
  <c r="FT40" i="4"/>
  <c r="FS40" i="4"/>
  <c r="GE40" i="4" s="1"/>
  <c r="BB40" i="4" s="1"/>
  <c r="R38" i="3" s="1"/>
  <c r="BM38" i="3" s="1"/>
  <c r="FQ40" i="4"/>
  <c r="FP40" i="4"/>
  <c r="FO40" i="4"/>
  <c r="FN40" i="4"/>
  <c r="FM40" i="4"/>
  <c r="FL40" i="4"/>
  <c r="FK40" i="4"/>
  <c r="FJ40" i="4"/>
  <c r="FI40" i="4"/>
  <c r="FH40" i="4"/>
  <c r="FG40" i="4"/>
  <c r="FF40" i="4"/>
  <c r="FR40" i="4" s="1"/>
  <c r="AO40" i="4" s="1"/>
  <c r="Q38" i="3" s="1"/>
  <c r="BL38" i="3" s="1"/>
  <c r="FD40" i="4"/>
  <c r="FC40" i="4"/>
  <c r="FB40" i="4"/>
  <c r="FA40" i="4"/>
  <c r="EZ40" i="4"/>
  <c r="EY40" i="4"/>
  <c r="EX40" i="4"/>
  <c r="EW40" i="4"/>
  <c r="EV40" i="4"/>
  <c r="EU40" i="4"/>
  <c r="ET40" i="4"/>
  <c r="ES40" i="4"/>
  <c r="FE40" i="4" s="1"/>
  <c r="EQ40" i="4"/>
  <c r="EP40" i="4"/>
  <c r="EO40" i="4"/>
  <c r="EN40" i="4"/>
  <c r="EM40" i="4"/>
  <c r="EL40" i="4"/>
  <c r="EK40" i="4"/>
  <c r="EJ40" i="4"/>
  <c r="EI40" i="4"/>
  <c r="EH40" i="4"/>
  <c r="EG40" i="4"/>
  <c r="EF40" i="4"/>
  <c r="ER40" i="4" s="1"/>
  <c r="B40" i="4"/>
  <c r="IM39" i="4"/>
  <c r="IL39" i="4"/>
  <c r="IK39" i="4"/>
  <c r="IJ39" i="4"/>
  <c r="II39" i="4"/>
  <c r="IH39" i="4"/>
  <c r="IG39" i="4"/>
  <c r="IF39" i="4"/>
  <c r="IE39" i="4"/>
  <c r="ID39" i="4"/>
  <c r="IB39" i="4"/>
  <c r="IA39" i="4"/>
  <c r="HZ39" i="4"/>
  <c r="HY39" i="4"/>
  <c r="HX39" i="4"/>
  <c r="HW39" i="4"/>
  <c r="HV39" i="4"/>
  <c r="HU39" i="4"/>
  <c r="HT39" i="4"/>
  <c r="HS39" i="4"/>
  <c r="HR39" i="4"/>
  <c r="HO39" i="4"/>
  <c r="HN39" i="4"/>
  <c r="HM39" i="4"/>
  <c r="HL39" i="4"/>
  <c r="HK39" i="4"/>
  <c r="HJ39" i="4"/>
  <c r="HI39" i="4"/>
  <c r="HH39" i="4"/>
  <c r="HG39" i="4"/>
  <c r="HF39" i="4"/>
  <c r="HE39" i="4"/>
  <c r="HD39" i="4"/>
  <c r="HB39" i="4"/>
  <c r="HA39" i="4"/>
  <c r="GZ39" i="4"/>
  <c r="GY39" i="4"/>
  <c r="GX39" i="4"/>
  <c r="GW39" i="4"/>
  <c r="GV39" i="4"/>
  <c r="GU39" i="4"/>
  <c r="GT39" i="4"/>
  <c r="GS39" i="4"/>
  <c r="GQ39" i="4"/>
  <c r="GP39" i="4"/>
  <c r="GO39" i="4"/>
  <c r="GN39" i="4"/>
  <c r="GM39" i="4"/>
  <c r="GL39" i="4"/>
  <c r="GK39" i="4"/>
  <c r="GJ39" i="4"/>
  <c r="GI39" i="4"/>
  <c r="GH39" i="4"/>
  <c r="GG39" i="4"/>
  <c r="GF39" i="4"/>
  <c r="GR39" i="4" s="1"/>
  <c r="BO39" i="4" s="1"/>
  <c r="S37" i="3" s="1"/>
  <c r="BN37" i="3" s="1"/>
  <c r="GD39" i="4"/>
  <c r="GC39" i="4"/>
  <c r="GB39" i="4"/>
  <c r="GA39" i="4"/>
  <c r="FZ39" i="4"/>
  <c r="FY39" i="4"/>
  <c r="FX39" i="4"/>
  <c r="FW39" i="4"/>
  <c r="FV39" i="4"/>
  <c r="FU39" i="4"/>
  <c r="FT39" i="4"/>
  <c r="FS39" i="4"/>
  <c r="GE39" i="4" s="1"/>
  <c r="BB39" i="4" s="1"/>
  <c r="R37" i="3" s="1"/>
  <c r="BM37" i="3" s="1"/>
  <c r="FQ39" i="4"/>
  <c r="FP39" i="4"/>
  <c r="FO39" i="4"/>
  <c r="FN39" i="4"/>
  <c r="FM39" i="4"/>
  <c r="FL39" i="4"/>
  <c r="FK39" i="4"/>
  <c r="FJ39" i="4"/>
  <c r="FI39" i="4"/>
  <c r="FH39" i="4"/>
  <c r="FG39" i="4"/>
  <c r="FF39" i="4"/>
  <c r="FR39" i="4" s="1"/>
  <c r="AO39" i="4" s="1"/>
  <c r="Q37" i="3" s="1"/>
  <c r="BL37" i="3" s="1"/>
  <c r="FD39" i="4"/>
  <c r="FC39" i="4"/>
  <c r="FB39" i="4"/>
  <c r="FA39" i="4"/>
  <c r="EZ39" i="4"/>
  <c r="EY39" i="4"/>
  <c r="EX39" i="4"/>
  <c r="EW39" i="4"/>
  <c r="EV39" i="4"/>
  <c r="EU39" i="4"/>
  <c r="ET39" i="4"/>
  <c r="ES39" i="4"/>
  <c r="FE39" i="4" s="1"/>
  <c r="AB39" i="4" s="1"/>
  <c r="P37" i="3" s="1"/>
  <c r="BK37" i="3" s="1"/>
  <c r="EQ39" i="4"/>
  <c r="EP39" i="4"/>
  <c r="EO39" i="4"/>
  <c r="EN39" i="4"/>
  <c r="EM39" i="4"/>
  <c r="EL39" i="4"/>
  <c r="EK39" i="4"/>
  <c r="EJ39" i="4"/>
  <c r="EI39" i="4"/>
  <c r="EH39" i="4"/>
  <c r="EG39" i="4"/>
  <c r="EF39" i="4"/>
  <c r="ER39" i="4" s="1"/>
  <c r="B39" i="4"/>
  <c r="IM38" i="4"/>
  <c r="IL38" i="4"/>
  <c r="IK38" i="4"/>
  <c r="IJ38" i="4"/>
  <c r="II38" i="4"/>
  <c r="IH38" i="4"/>
  <c r="IG38" i="4"/>
  <c r="IF38" i="4"/>
  <c r="IE38" i="4"/>
  <c r="ID38" i="4"/>
  <c r="IB38" i="4"/>
  <c r="IA38" i="4"/>
  <c r="HZ38" i="4"/>
  <c r="HY38" i="4"/>
  <c r="HX38" i="4"/>
  <c r="HW38" i="4"/>
  <c r="HV38" i="4"/>
  <c r="HU38" i="4"/>
  <c r="HT38" i="4"/>
  <c r="HS38" i="4"/>
  <c r="HR38" i="4"/>
  <c r="HO38" i="4"/>
  <c r="HN38" i="4"/>
  <c r="HM38" i="4"/>
  <c r="HL38" i="4"/>
  <c r="HK38" i="4"/>
  <c r="HJ38" i="4"/>
  <c r="HI38" i="4"/>
  <c r="HH38" i="4"/>
  <c r="HG38" i="4"/>
  <c r="HF38" i="4"/>
  <c r="HE38" i="4"/>
  <c r="HD38" i="4"/>
  <c r="HB38" i="4"/>
  <c r="HA38" i="4"/>
  <c r="GZ38" i="4"/>
  <c r="GY38" i="4"/>
  <c r="GX38" i="4"/>
  <c r="GW38" i="4"/>
  <c r="GV38" i="4"/>
  <c r="GU38" i="4"/>
  <c r="GT38" i="4"/>
  <c r="GS38" i="4"/>
  <c r="GQ38" i="4"/>
  <c r="GP38" i="4"/>
  <c r="GO38" i="4"/>
  <c r="GN38" i="4"/>
  <c r="GM38" i="4"/>
  <c r="GL38" i="4"/>
  <c r="GK38" i="4"/>
  <c r="GJ38" i="4"/>
  <c r="GI38" i="4"/>
  <c r="GH38" i="4"/>
  <c r="GG38" i="4"/>
  <c r="GF38" i="4"/>
  <c r="GR38" i="4" s="1"/>
  <c r="BO38" i="4" s="1"/>
  <c r="S36" i="3" s="1"/>
  <c r="BN36" i="3" s="1"/>
  <c r="GD38" i="4"/>
  <c r="GC38" i="4"/>
  <c r="GB38" i="4"/>
  <c r="GA38" i="4"/>
  <c r="FZ38" i="4"/>
  <c r="FY38" i="4"/>
  <c r="FX38" i="4"/>
  <c r="FW38" i="4"/>
  <c r="FV38" i="4"/>
  <c r="FU38" i="4"/>
  <c r="FT38" i="4"/>
  <c r="FS38" i="4"/>
  <c r="GE38" i="4" s="1"/>
  <c r="BB38" i="4" s="1"/>
  <c r="R36" i="3" s="1"/>
  <c r="BM36" i="3" s="1"/>
  <c r="FQ38" i="4"/>
  <c r="FP38" i="4"/>
  <c r="FO38" i="4"/>
  <c r="FN38" i="4"/>
  <c r="FM38" i="4"/>
  <c r="FL38" i="4"/>
  <c r="FK38" i="4"/>
  <c r="FJ38" i="4"/>
  <c r="FI38" i="4"/>
  <c r="FH38" i="4"/>
  <c r="FG38" i="4"/>
  <c r="FF38" i="4"/>
  <c r="FR38" i="4" s="1"/>
  <c r="AO38" i="4" s="1"/>
  <c r="Q36" i="3" s="1"/>
  <c r="BL36" i="3" s="1"/>
  <c r="FD38" i="4"/>
  <c r="FC38" i="4"/>
  <c r="FB38" i="4"/>
  <c r="FA38" i="4"/>
  <c r="EZ38" i="4"/>
  <c r="EY38" i="4"/>
  <c r="EX38" i="4"/>
  <c r="EW38" i="4"/>
  <c r="EV38" i="4"/>
  <c r="EU38" i="4"/>
  <c r="ET38" i="4"/>
  <c r="ES38" i="4"/>
  <c r="FE38" i="4" s="1"/>
  <c r="EQ38" i="4"/>
  <c r="EP38" i="4"/>
  <c r="EO38" i="4"/>
  <c r="EN38" i="4"/>
  <c r="EM38" i="4"/>
  <c r="EL38" i="4"/>
  <c r="EK38" i="4"/>
  <c r="EJ38" i="4"/>
  <c r="EI38" i="4"/>
  <c r="EH38" i="4"/>
  <c r="EG38" i="4"/>
  <c r="EF38" i="4"/>
  <c r="ER38" i="4" s="1"/>
  <c r="B38" i="4"/>
  <c r="IM37" i="4"/>
  <c r="IL37" i="4"/>
  <c r="IK37" i="4"/>
  <c r="IJ37" i="4"/>
  <c r="II37" i="4"/>
  <c r="IH37" i="4"/>
  <c r="IG37" i="4"/>
  <c r="IF37" i="4"/>
  <c r="IE37" i="4"/>
  <c r="ID37" i="4"/>
  <c r="IB37" i="4"/>
  <c r="IA37" i="4"/>
  <c r="HZ37" i="4"/>
  <c r="HY37" i="4"/>
  <c r="HX37" i="4"/>
  <c r="HW37" i="4"/>
  <c r="HV37" i="4"/>
  <c r="HU37" i="4"/>
  <c r="HT37" i="4"/>
  <c r="HS37" i="4"/>
  <c r="HR37" i="4"/>
  <c r="HO37" i="4"/>
  <c r="HN37" i="4"/>
  <c r="HM37" i="4"/>
  <c r="HL37" i="4"/>
  <c r="HK37" i="4"/>
  <c r="HJ37" i="4"/>
  <c r="HI37" i="4"/>
  <c r="HH37" i="4"/>
  <c r="HG37" i="4"/>
  <c r="HF37" i="4"/>
  <c r="HE37" i="4"/>
  <c r="HD37" i="4"/>
  <c r="HB37" i="4"/>
  <c r="HA37" i="4"/>
  <c r="GZ37" i="4"/>
  <c r="GY37" i="4"/>
  <c r="GX37" i="4"/>
  <c r="GW37" i="4"/>
  <c r="GV37" i="4"/>
  <c r="GU37" i="4"/>
  <c r="GT37" i="4"/>
  <c r="GS37" i="4"/>
  <c r="GQ37" i="4"/>
  <c r="GP37" i="4"/>
  <c r="GO37" i="4"/>
  <c r="GN37" i="4"/>
  <c r="GM37" i="4"/>
  <c r="GL37" i="4"/>
  <c r="GK37" i="4"/>
  <c r="GJ37" i="4"/>
  <c r="GI37" i="4"/>
  <c r="GH37" i="4"/>
  <c r="GG37" i="4"/>
  <c r="GF37" i="4"/>
  <c r="GR37" i="4" s="1"/>
  <c r="BO37" i="4" s="1"/>
  <c r="S35" i="3" s="1"/>
  <c r="BN35" i="3" s="1"/>
  <c r="GD37" i="4"/>
  <c r="GC37" i="4"/>
  <c r="GB37" i="4"/>
  <c r="GA37" i="4"/>
  <c r="FZ37" i="4"/>
  <c r="FY37" i="4"/>
  <c r="FX37" i="4"/>
  <c r="FW37" i="4"/>
  <c r="FV37" i="4"/>
  <c r="FU37" i="4"/>
  <c r="FT37" i="4"/>
  <c r="FS37" i="4"/>
  <c r="GE37" i="4" s="1"/>
  <c r="BB37" i="4" s="1"/>
  <c r="R35" i="3" s="1"/>
  <c r="BM35" i="3" s="1"/>
  <c r="FQ37" i="4"/>
  <c r="FP37" i="4"/>
  <c r="FO37" i="4"/>
  <c r="FN37" i="4"/>
  <c r="FM37" i="4"/>
  <c r="FL37" i="4"/>
  <c r="FK37" i="4"/>
  <c r="FJ37" i="4"/>
  <c r="FI37" i="4"/>
  <c r="FH37" i="4"/>
  <c r="FG37" i="4"/>
  <c r="FF37" i="4"/>
  <c r="FR37" i="4" s="1"/>
  <c r="AO37" i="4" s="1"/>
  <c r="Q35" i="3" s="1"/>
  <c r="BL35" i="3" s="1"/>
  <c r="FD37" i="4"/>
  <c r="FC37" i="4"/>
  <c r="FB37" i="4"/>
  <c r="FA37" i="4"/>
  <c r="EZ37" i="4"/>
  <c r="EY37" i="4"/>
  <c r="EX37" i="4"/>
  <c r="EW37" i="4"/>
  <c r="EV37" i="4"/>
  <c r="EU37" i="4"/>
  <c r="ET37" i="4"/>
  <c r="ES37" i="4"/>
  <c r="FE37" i="4" s="1"/>
  <c r="AB37" i="4" s="1"/>
  <c r="P35" i="3" s="1"/>
  <c r="BK35" i="3" s="1"/>
  <c r="EQ37" i="4"/>
  <c r="EP37" i="4"/>
  <c r="EO37" i="4"/>
  <c r="EN37" i="4"/>
  <c r="EM37" i="4"/>
  <c r="EL37" i="4"/>
  <c r="EK37" i="4"/>
  <c r="EJ37" i="4"/>
  <c r="EI37" i="4"/>
  <c r="EH37" i="4"/>
  <c r="EG37" i="4"/>
  <c r="EF37" i="4"/>
  <c r="ER37" i="4" s="1"/>
  <c r="B37" i="4"/>
  <c r="IM36" i="4"/>
  <c r="IL36" i="4"/>
  <c r="IK36" i="4"/>
  <c r="IJ36" i="4"/>
  <c r="II36" i="4"/>
  <c r="IH36" i="4"/>
  <c r="IG36" i="4"/>
  <c r="IF36" i="4"/>
  <c r="IE36" i="4"/>
  <c r="ID36" i="4"/>
  <c r="IB36" i="4"/>
  <c r="IA36" i="4"/>
  <c r="HZ36" i="4"/>
  <c r="HY36" i="4"/>
  <c r="HX36" i="4"/>
  <c r="HW36" i="4"/>
  <c r="HV36" i="4"/>
  <c r="HU36" i="4"/>
  <c r="HT36" i="4"/>
  <c r="HS36" i="4"/>
  <c r="HR36" i="4"/>
  <c r="HO36" i="4"/>
  <c r="HN36" i="4"/>
  <c r="HM36" i="4"/>
  <c r="HL36" i="4"/>
  <c r="HK36" i="4"/>
  <c r="HJ36" i="4"/>
  <c r="HI36" i="4"/>
  <c r="HH36" i="4"/>
  <c r="HG36" i="4"/>
  <c r="HF36" i="4"/>
  <c r="HE36" i="4"/>
  <c r="HD36" i="4"/>
  <c r="HB36" i="4"/>
  <c r="HA36" i="4"/>
  <c r="GZ36" i="4"/>
  <c r="GY36" i="4"/>
  <c r="GX36" i="4"/>
  <c r="GW36" i="4"/>
  <c r="GV36" i="4"/>
  <c r="GU36" i="4"/>
  <c r="GT36" i="4"/>
  <c r="GS36" i="4"/>
  <c r="GQ36" i="4"/>
  <c r="GP36" i="4"/>
  <c r="GO36" i="4"/>
  <c r="GN36" i="4"/>
  <c r="GM36" i="4"/>
  <c r="GL36" i="4"/>
  <c r="GK36" i="4"/>
  <c r="GJ36" i="4"/>
  <c r="GI36" i="4"/>
  <c r="GH36" i="4"/>
  <c r="GG36" i="4"/>
  <c r="GF36" i="4"/>
  <c r="GR36" i="4" s="1"/>
  <c r="BO36" i="4" s="1"/>
  <c r="S34" i="3" s="1"/>
  <c r="BN34" i="3" s="1"/>
  <c r="GD36" i="4"/>
  <c r="GC36" i="4"/>
  <c r="GB36" i="4"/>
  <c r="GA36" i="4"/>
  <c r="FZ36" i="4"/>
  <c r="FY36" i="4"/>
  <c r="FX36" i="4"/>
  <c r="FW36" i="4"/>
  <c r="FV36" i="4"/>
  <c r="FU36" i="4"/>
  <c r="FT36" i="4"/>
  <c r="FS36" i="4"/>
  <c r="GE36" i="4" s="1"/>
  <c r="BB36" i="4" s="1"/>
  <c r="R34" i="3" s="1"/>
  <c r="BM34" i="3" s="1"/>
  <c r="FQ36" i="4"/>
  <c r="FP36" i="4"/>
  <c r="FO36" i="4"/>
  <c r="FN36" i="4"/>
  <c r="FM36" i="4"/>
  <c r="FL36" i="4"/>
  <c r="FK36" i="4"/>
  <c r="FJ36" i="4"/>
  <c r="FI36" i="4"/>
  <c r="FH36" i="4"/>
  <c r="FG36" i="4"/>
  <c r="FF36" i="4"/>
  <c r="FR36" i="4" s="1"/>
  <c r="AO36" i="4" s="1"/>
  <c r="Q34" i="3" s="1"/>
  <c r="BL34" i="3" s="1"/>
  <c r="FD36" i="4"/>
  <c r="FC36" i="4"/>
  <c r="FB36" i="4"/>
  <c r="FA36" i="4"/>
  <c r="EZ36" i="4"/>
  <c r="EY36" i="4"/>
  <c r="EX36" i="4"/>
  <c r="EW36" i="4"/>
  <c r="EV36" i="4"/>
  <c r="EU36" i="4"/>
  <c r="ET36" i="4"/>
  <c r="ES36" i="4"/>
  <c r="FE36" i="4" s="1"/>
  <c r="EQ36" i="4"/>
  <c r="EP36" i="4"/>
  <c r="EO36" i="4"/>
  <c r="EN36" i="4"/>
  <c r="EM36" i="4"/>
  <c r="EL36" i="4"/>
  <c r="EK36" i="4"/>
  <c r="EJ36" i="4"/>
  <c r="EI36" i="4"/>
  <c r="EH36" i="4"/>
  <c r="EG36" i="4"/>
  <c r="EF36" i="4"/>
  <c r="ER36" i="4" s="1"/>
  <c r="B36" i="4"/>
  <c r="IM35" i="4"/>
  <c r="IL35" i="4"/>
  <c r="IK35" i="4"/>
  <c r="IJ35" i="4"/>
  <c r="II35" i="4"/>
  <c r="IH35" i="4"/>
  <c r="IG35" i="4"/>
  <c r="IF35" i="4"/>
  <c r="IE35" i="4"/>
  <c r="ID35" i="4"/>
  <c r="IB35" i="4"/>
  <c r="IA35" i="4"/>
  <c r="HZ35" i="4"/>
  <c r="HY35" i="4"/>
  <c r="HX35" i="4"/>
  <c r="HW35" i="4"/>
  <c r="HV35" i="4"/>
  <c r="HU35" i="4"/>
  <c r="HT35" i="4"/>
  <c r="HS35" i="4"/>
  <c r="HR35" i="4"/>
  <c r="HO35" i="4"/>
  <c r="HN35" i="4"/>
  <c r="HM35" i="4"/>
  <c r="HL35" i="4"/>
  <c r="HK35" i="4"/>
  <c r="HJ35" i="4"/>
  <c r="HI35" i="4"/>
  <c r="HH35" i="4"/>
  <c r="HG35" i="4"/>
  <c r="HF35" i="4"/>
  <c r="HE35" i="4"/>
  <c r="HD35" i="4"/>
  <c r="HB35" i="4"/>
  <c r="HA35" i="4"/>
  <c r="GZ35" i="4"/>
  <c r="GY35" i="4"/>
  <c r="GX35" i="4"/>
  <c r="GW35" i="4"/>
  <c r="GV35" i="4"/>
  <c r="GU35" i="4"/>
  <c r="GT35" i="4"/>
  <c r="GS35" i="4"/>
  <c r="GQ35" i="4"/>
  <c r="GP35" i="4"/>
  <c r="GO35" i="4"/>
  <c r="GN35" i="4"/>
  <c r="GM35" i="4"/>
  <c r="GL35" i="4"/>
  <c r="GK35" i="4"/>
  <c r="GJ35" i="4"/>
  <c r="GI35" i="4"/>
  <c r="GH35" i="4"/>
  <c r="GG35" i="4"/>
  <c r="GF35" i="4"/>
  <c r="GD35" i="4"/>
  <c r="GC35" i="4"/>
  <c r="GB35" i="4"/>
  <c r="GA35" i="4"/>
  <c r="FZ35" i="4"/>
  <c r="FY35" i="4"/>
  <c r="FX35" i="4"/>
  <c r="FW35" i="4"/>
  <c r="FV35" i="4"/>
  <c r="FU35" i="4"/>
  <c r="FT35" i="4"/>
  <c r="FS35" i="4"/>
  <c r="GE35" i="4" s="1"/>
  <c r="BB35" i="4" s="1"/>
  <c r="R33" i="3" s="1"/>
  <c r="BM33" i="3" s="1"/>
  <c r="FQ35" i="4"/>
  <c r="FP35" i="4"/>
  <c r="FO35" i="4"/>
  <c r="FN35" i="4"/>
  <c r="FM35" i="4"/>
  <c r="FL35" i="4"/>
  <c r="FK35" i="4"/>
  <c r="FJ35" i="4"/>
  <c r="FI35" i="4"/>
  <c r="FH35" i="4"/>
  <c r="FG35" i="4"/>
  <c r="FF35" i="4"/>
  <c r="FR35" i="4" s="1"/>
  <c r="AO35" i="4" s="1"/>
  <c r="Q33" i="3" s="1"/>
  <c r="BL33" i="3" s="1"/>
  <c r="FD35" i="4"/>
  <c r="FC35" i="4"/>
  <c r="FB35" i="4"/>
  <c r="FA35" i="4"/>
  <c r="EZ35" i="4"/>
  <c r="EY35" i="4"/>
  <c r="EX35" i="4"/>
  <c r="EW35" i="4"/>
  <c r="EV35" i="4"/>
  <c r="EU35" i="4"/>
  <c r="ET35" i="4"/>
  <c r="ES35" i="4"/>
  <c r="FE35" i="4" s="1"/>
  <c r="AB35" i="4" s="1"/>
  <c r="P33" i="3" s="1"/>
  <c r="BK33" i="3" s="1"/>
  <c r="EQ35" i="4"/>
  <c r="EP35" i="4"/>
  <c r="EO35" i="4"/>
  <c r="EN35" i="4"/>
  <c r="EM35" i="4"/>
  <c r="EL35" i="4"/>
  <c r="EK35" i="4"/>
  <c r="EJ35" i="4"/>
  <c r="EI35" i="4"/>
  <c r="EH35" i="4"/>
  <c r="EG35" i="4"/>
  <c r="EF35" i="4"/>
  <c r="ER35" i="4" s="1"/>
  <c r="B35" i="4"/>
  <c r="IM34" i="4"/>
  <c r="IL34" i="4"/>
  <c r="IK34" i="4"/>
  <c r="IJ34" i="4"/>
  <c r="II34" i="4"/>
  <c r="IH34" i="4"/>
  <c r="IG34" i="4"/>
  <c r="IF34" i="4"/>
  <c r="IE34" i="4"/>
  <c r="ID34" i="4"/>
  <c r="IB34" i="4"/>
  <c r="IA34" i="4"/>
  <c r="HZ34" i="4"/>
  <c r="HY34" i="4"/>
  <c r="HX34" i="4"/>
  <c r="HW34" i="4"/>
  <c r="HV34" i="4"/>
  <c r="HU34" i="4"/>
  <c r="HT34" i="4"/>
  <c r="HS34" i="4"/>
  <c r="HR34" i="4"/>
  <c r="HO34" i="4"/>
  <c r="HN34" i="4"/>
  <c r="HM34" i="4"/>
  <c r="HL34" i="4"/>
  <c r="HK34" i="4"/>
  <c r="HJ34" i="4"/>
  <c r="HI34" i="4"/>
  <c r="HH34" i="4"/>
  <c r="HG34" i="4"/>
  <c r="HF34" i="4"/>
  <c r="HE34" i="4"/>
  <c r="HD34" i="4"/>
  <c r="HB34" i="4"/>
  <c r="HA34" i="4"/>
  <c r="GZ34" i="4"/>
  <c r="GY34" i="4"/>
  <c r="GX34" i="4"/>
  <c r="GW34" i="4"/>
  <c r="GV34" i="4"/>
  <c r="GU34" i="4"/>
  <c r="GT34" i="4"/>
  <c r="GS34" i="4"/>
  <c r="GQ34" i="4"/>
  <c r="GP34" i="4"/>
  <c r="GO34" i="4"/>
  <c r="GN34" i="4"/>
  <c r="GM34" i="4"/>
  <c r="GL34" i="4"/>
  <c r="GK34" i="4"/>
  <c r="GJ34" i="4"/>
  <c r="GI34" i="4"/>
  <c r="GH34" i="4"/>
  <c r="GG34" i="4"/>
  <c r="GF34" i="4"/>
  <c r="GD34" i="4"/>
  <c r="GC34" i="4"/>
  <c r="GB34" i="4"/>
  <c r="GA34" i="4"/>
  <c r="FZ34" i="4"/>
  <c r="FY34" i="4"/>
  <c r="FX34" i="4"/>
  <c r="FW34" i="4"/>
  <c r="FV34" i="4"/>
  <c r="FU34" i="4"/>
  <c r="FT34" i="4"/>
  <c r="FS34" i="4"/>
  <c r="GE34" i="4" s="1"/>
  <c r="BB34" i="4" s="1"/>
  <c r="R32" i="3" s="1"/>
  <c r="BM32" i="3" s="1"/>
  <c r="FQ34" i="4"/>
  <c r="FP34" i="4"/>
  <c r="FO34" i="4"/>
  <c r="FN34" i="4"/>
  <c r="FM34" i="4"/>
  <c r="FL34" i="4"/>
  <c r="FK34" i="4"/>
  <c r="FJ34" i="4"/>
  <c r="FI34" i="4"/>
  <c r="FH34" i="4"/>
  <c r="FG34" i="4"/>
  <c r="FF34" i="4"/>
  <c r="FR34" i="4" s="1"/>
  <c r="AO34" i="4" s="1"/>
  <c r="Q32" i="3" s="1"/>
  <c r="BL32" i="3" s="1"/>
  <c r="FD34" i="4"/>
  <c r="FC34" i="4"/>
  <c r="FB34" i="4"/>
  <c r="FA34" i="4"/>
  <c r="EZ34" i="4"/>
  <c r="EY34" i="4"/>
  <c r="EX34" i="4"/>
  <c r="EW34" i="4"/>
  <c r="EV34" i="4"/>
  <c r="EU34" i="4"/>
  <c r="ET34" i="4"/>
  <c r="ES34" i="4"/>
  <c r="FE34" i="4" s="1"/>
  <c r="EQ34" i="4"/>
  <c r="EP34" i="4"/>
  <c r="EO34" i="4"/>
  <c r="EN34" i="4"/>
  <c r="EM34" i="4"/>
  <c r="EL34" i="4"/>
  <c r="EK34" i="4"/>
  <c r="EJ34" i="4"/>
  <c r="EI34" i="4"/>
  <c r="EH34" i="4"/>
  <c r="EG34" i="4"/>
  <c r="EF34" i="4"/>
  <c r="ER34" i="4" s="1"/>
  <c r="B34" i="4"/>
  <c r="IM33" i="4"/>
  <c r="IL33" i="4"/>
  <c r="IK33" i="4"/>
  <c r="IJ33" i="4"/>
  <c r="II33" i="4"/>
  <c r="IH33" i="4"/>
  <c r="IG33" i="4"/>
  <c r="IF33" i="4"/>
  <c r="IE33" i="4"/>
  <c r="ID33" i="4"/>
  <c r="IB33" i="4"/>
  <c r="IA33" i="4"/>
  <c r="HZ33" i="4"/>
  <c r="HY33" i="4"/>
  <c r="HX33" i="4"/>
  <c r="HW33" i="4"/>
  <c r="HV33" i="4"/>
  <c r="HU33" i="4"/>
  <c r="HT33" i="4"/>
  <c r="HS33" i="4"/>
  <c r="HR33" i="4"/>
  <c r="HO33" i="4"/>
  <c r="HN33" i="4"/>
  <c r="HM33" i="4"/>
  <c r="HL33" i="4"/>
  <c r="HK33" i="4"/>
  <c r="HJ33" i="4"/>
  <c r="HI33" i="4"/>
  <c r="HH33" i="4"/>
  <c r="HG33" i="4"/>
  <c r="HF33" i="4"/>
  <c r="HE33" i="4"/>
  <c r="HD33" i="4"/>
  <c r="HB33" i="4"/>
  <c r="HA33" i="4"/>
  <c r="GZ33" i="4"/>
  <c r="GY33" i="4"/>
  <c r="GX33" i="4"/>
  <c r="GW33" i="4"/>
  <c r="GV33" i="4"/>
  <c r="GU33" i="4"/>
  <c r="GT33" i="4"/>
  <c r="GS33" i="4"/>
  <c r="GQ33" i="4"/>
  <c r="GP33" i="4"/>
  <c r="GO33" i="4"/>
  <c r="GN33" i="4"/>
  <c r="GM33" i="4"/>
  <c r="GL33" i="4"/>
  <c r="GK33" i="4"/>
  <c r="GJ33" i="4"/>
  <c r="GI33" i="4"/>
  <c r="GH33" i="4"/>
  <c r="GG33" i="4"/>
  <c r="GF33" i="4"/>
  <c r="GD33" i="4"/>
  <c r="GC33" i="4"/>
  <c r="GB33" i="4"/>
  <c r="GA33" i="4"/>
  <c r="FZ33" i="4"/>
  <c r="FY33" i="4"/>
  <c r="FX33" i="4"/>
  <c r="FW33" i="4"/>
  <c r="FV33" i="4"/>
  <c r="FU33" i="4"/>
  <c r="FT33" i="4"/>
  <c r="FS33" i="4"/>
  <c r="GE33" i="4" s="1"/>
  <c r="BB33" i="4" s="1"/>
  <c r="R31" i="3" s="1"/>
  <c r="BM31" i="3" s="1"/>
  <c r="FQ33" i="4"/>
  <c r="FP33" i="4"/>
  <c r="FO33" i="4"/>
  <c r="FN33" i="4"/>
  <c r="FM33" i="4"/>
  <c r="FL33" i="4"/>
  <c r="FK33" i="4"/>
  <c r="FJ33" i="4"/>
  <c r="FI33" i="4"/>
  <c r="FH33" i="4"/>
  <c r="FG33" i="4"/>
  <c r="FF33" i="4"/>
  <c r="FR33" i="4" s="1"/>
  <c r="AO33" i="4" s="1"/>
  <c r="Q31" i="3" s="1"/>
  <c r="BL31" i="3" s="1"/>
  <c r="FD33" i="4"/>
  <c r="FC33" i="4"/>
  <c r="FB33" i="4"/>
  <c r="FA33" i="4"/>
  <c r="EZ33" i="4"/>
  <c r="EY33" i="4"/>
  <c r="EX33" i="4"/>
  <c r="EW33" i="4"/>
  <c r="EV33" i="4"/>
  <c r="EU33" i="4"/>
  <c r="ET33" i="4"/>
  <c r="ES33" i="4"/>
  <c r="FE33" i="4" s="1"/>
  <c r="AB33" i="4" s="1"/>
  <c r="P31" i="3" s="1"/>
  <c r="BK31" i="3" s="1"/>
  <c r="EQ33" i="4"/>
  <c r="EP33" i="4"/>
  <c r="EO33" i="4"/>
  <c r="EN33" i="4"/>
  <c r="EM33" i="4"/>
  <c r="EL33" i="4"/>
  <c r="EK33" i="4"/>
  <c r="EJ33" i="4"/>
  <c r="EI33" i="4"/>
  <c r="EH33" i="4"/>
  <c r="EG33" i="4"/>
  <c r="EF33" i="4"/>
  <c r="ER33" i="4" s="1"/>
  <c r="B33" i="4"/>
  <c r="IM32" i="4"/>
  <c r="IL32" i="4"/>
  <c r="IK32" i="4"/>
  <c r="IJ32" i="4"/>
  <c r="II32" i="4"/>
  <c r="IH32" i="4"/>
  <c r="IG32" i="4"/>
  <c r="IF32" i="4"/>
  <c r="IE32" i="4"/>
  <c r="ID32" i="4"/>
  <c r="IB32" i="4"/>
  <c r="IA32" i="4"/>
  <c r="HZ32" i="4"/>
  <c r="HY32" i="4"/>
  <c r="HX32" i="4"/>
  <c r="HW32" i="4"/>
  <c r="HV32" i="4"/>
  <c r="HU32" i="4"/>
  <c r="HT32" i="4"/>
  <c r="HS32" i="4"/>
  <c r="HR32" i="4"/>
  <c r="HO32" i="4"/>
  <c r="HN32" i="4"/>
  <c r="HM32" i="4"/>
  <c r="HL32" i="4"/>
  <c r="HK32" i="4"/>
  <c r="HJ32" i="4"/>
  <c r="HI32" i="4"/>
  <c r="HH32" i="4"/>
  <c r="HG32" i="4"/>
  <c r="HF32" i="4"/>
  <c r="HE32" i="4"/>
  <c r="HD32" i="4"/>
  <c r="HB32" i="4"/>
  <c r="HA32" i="4"/>
  <c r="GZ32" i="4"/>
  <c r="GY32" i="4"/>
  <c r="GX32" i="4"/>
  <c r="GW32" i="4"/>
  <c r="GV32" i="4"/>
  <c r="GU32" i="4"/>
  <c r="GT32" i="4"/>
  <c r="GS32" i="4"/>
  <c r="GQ32" i="4"/>
  <c r="GP32" i="4"/>
  <c r="GO32" i="4"/>
  <c r="GN32" i="4"/>
  <c r="GM32" i="4"/>
  <c r="GL32" i="4"/>
  <c r="GK32" i="4"/>
  <c r="GJ32" i="4"/>
  <c r="GI32" i="4"/>
  <c r="GH32" i="4"/>
  <c r="GG32" i="4"/>
  <c r="GF32" i="4"/>
  <c r="GD32" i="4"/>
  <c r="GC32" i="4"/>
  <c r="GB32" i="4"/>
  <c r="GA32" i="4"/>
  <c r="FZ32" i="4"/>
  <c r="FY32" i="4"/>
  <c r="FX32" i="4"/>
  <c r="FW32" i="4"/>
  <c r="FV32" i="4"/>
  <c r="FU32" i="4"/>
  <c r="FT32" i="4"/>
  <c r="FS32" i="4"/>
  <c r="GE32" i="4" s="1"/>
  <c r="BB32" i="4" s="1"/>
  <c r="R30" i="3" s="1"/>
  <c r="BM30" i="3" s="1"/>
  <c r="FQ32" i="4"/>
  <c r="FP32" i="4"/>
  <c r="FO32" i="4"/>
  <c r="FN32" i="4"/>
  <c r="FM32" i="4"/>
  <c r="FL32" i="4"/>
  <c r="FK32" i="4"/>
  <c r="FJ32" i="4"/>
  <c r="FI32" i="4"/>
  <c r="FH32" i="4"/>
  <c r="FG32" i="4"/>
  <c r="FF32" i="4"/>
  <c r="FR32" i="4" s="1"/>
  <c r="AO32" i="4" s="1"/>
  <c r="Q30" i="3" s="1"/>
  <c r="BL30" i="3" s="1"/>
  <c r="FD32" i="4"/>
  <c r="FC32" i="4"/>
  <c r="FB32" i="4"/>
  <c r="FA32" i="4"/>
  <c r="EZ32" i="4"/>
  <c r="EY32" i="4"/>
  <c r="EX32" i="4"/>
  <c r="EW32" i="4"/>
  <c r="EV32" i="4"/>
  <c r="EU32" i="4"/>
  <c r="ET32" i="4"/>
  <c r="ES32" i="4"/>
  <c r="FE32" i="4" s="1"/>
  <c r="EQ32" i="4"/>
  <c r="EP32" i="4"/>
  <c r="EO32" i="4"/>
  <c r="EN32" i="4"/>
  <c r="EM32" i="4"/>
  <c r="EL32" i="4"/>
  <c r="EK32" i="4"/>
  <c r="EJ32" i="4"/>
  <c r="EI32" i="4"/>
  <c r="EH32" i="4"/>
  <c r="EG32" i="4"/>
  <c r="EF32" i="4"/>
  <c r="ER32" i="4" s="1"/>
  <c r="B32" i="4"/>
  <c r="IM31" i="4"/>
  <c r="IL31" i="4"/>
  <c r="IK31" i="4"/>
  <c r="IJ31" i="4"/>
  <c r="II31" i="4"/>
  <c r="IH31" i="4"/>
  <c r="IG31" i="4"/>
  <c r="IF31" i="4"/>
  <c r="IE31" i="4"/>
  <c r="ID31" i="4"/>
  <c r="IB31" i="4"/>
  <c r="IA31" i="4"/>
  <c r="HZ31" i="4"/>
  <c r="HY31" i="4"/>
  <c r="HX31" i="4"/>
  <c r="HW31" i="4"/>
  <c r="HV31" i="4"/>
  <c r="HU31" i="4"/>
  <c r="HT31" i="4"/>
  <c r="HS31" i="4"/>
  <c r="HR31" i="4"/>
  <c r="HO31" i="4"/>
  <c r="HN31" i="4"/>
  <c r="HM31" i="4"/>
  <c r="HL31" i="4"/>
  <c r="HK31" i="4"/>
  <c r="HJ31" i="4"/>
  <c r="HI31" i="4"/>
  <c r="HH31" i="4"/>
  <c r="HG31" i="4"/>
  <c r="HF31" i="4"/>
  <c r="HE31" i="4"/>
  <c r="HD31" i="4"/>
  <c r="HB31" i="4"/>
  <c r="HA31" i="4"/>
  <c r="GZ31" i="4"/>
  <c r="GY31" i="4"/>
  <c r="GX31" i="4"/>
  <c r="GW31" i="4"/>
  <c r="GV31" i="4"/>
  <c r="GU31" i="4"/>
  <c r="GT31" i="4"/>
  <c r="GS31" i="4"/>
  <c r="GQ31" i="4"/>
  <c r="GP31" i="4"/>
  <c r="GO31" i="4"/>
  <c r="GN31" i="4"/>
  <c r="GM31" i="4"/>
  <c r="GL31" i="4"/>
  <c r="GK31" i="4"/>
  <c r="GJ31" i="4"/>
  <c r="GI31" i="4"/>
  <c r="GH31" i="4"/>
  <c r="GG31" i="4"/>
  <c r="GF31" i="4"/>
  <c r="GD31" i="4"/>
  <c r="GC31" i="4"/>
  <c r="GB31" i="4"/>
  <c r="GA31" i="4"/>
  <c r="FZ31" i="4"/>
  <c r="FY31" i="4"/>
  <c r="FX31" i="4"/>
  <c r="FW31" i="4"/>
  <c r="FV31" i="4"/>
  <c r="FU31" i="4"/>
  <c r="FT31" i="4"/>
  <c r="FS31" i="4"/>
  <c r="GE31" i="4" s="1"/>
  <c r="BB31" i="4" s="1"/>
  <c r="R29" i="3" s="1"/>
  <c r="BM29" i="3" s="1"/>
  <c r="FQ31" i="4"/>
  <c r="FP31" i="4"/>
  <c r="FO31" i="4"/>
  <c r="FN31" i="4"/>
  <c r="FM31" i="4"/>
  <c r="FL31" i="4"/>
  <c r="FK31" i="4"/>
  <c r="FJ31" i="4"/>
  <c r="FI31" i="4"/>
  <c r="FH31" i="4"/>
  <c r="FG31" i="4"/>
  <c r="FF31" i="4"/>
  <c r="FR31" i="4" s="1"/>
  <c r="AO31" i="4" s="1"/>
  <c r="Q29" i="3" s="1"/>
  <c r="BL29" i="3" s="1"/>
  <c r="FD31" i="4"/>
  <c r="FC31" i="4"/>
  <c r="FB31" i="4"/>
  <c r="FA31" i="4"/>
  <c r="EZ31" i="4"/>
  <c r="EY31" i="4"/>
  <c r="EX31" i="4"/>
  <c r="EW31" i="4"/>
  <c r="EV31" i="4"/>
  <c r="EU31" i="4"/>
  <c r="ET31" i="4"/>
  <c r="ES31" i="4"/>
  <c r="FE31" i="4" s="1"/>
  <c r="AB31" i="4" s="1"/>
  <c r="P29" i="3" s="1"/>
  <c r="BK29" i="3" s="1"/>
  <c r="EQ31" i="4"/>
  <c r="EP31" i="4"/>
  <c r="EO31" i="4"/>
  <c r="EN31" i="4"/>
  <c r="EM31" i="4"/>
  <c r="EL31" i="4"/>
  <c r="EK31" i="4"/>
  <c r="EJ31" i="4"/>
  <c r="EI31" i="4"/>
  <c r="EH31" i="4"/>
  <c r="EG31" i="4"/>
  <c r="EF31" i="4"/>
  <c r="ER31" i="4" s="1"/>
  <c r="B31" i="4"/>
  <c r="IM30" i="4"/>
  <c r="IL30" i="4"/>
  <c r="IK30" i="4"/>
  <c r="IJ30" i="4"/>
  <c r="II30" i="4"/>
  <c r="IH30" i="4"/>
  <c r="IG30" i="4"/>
  <c r="IF30" i="4"/>
  <c r="IE30" i="4"/>
  <c r="ID30" i="4"/>
  <c r="IB30" i="4"/>
  <c r="IA30" i="4"/>
  <c r="HZ30" i="4"/>
  <c r="HY30" i="4"/>
  <c r="HX30" i="4"/>
  <c r="HW30" i="4"/>
  <c r="HV30" i="4"/>
  <c r="HU30" i="4"/>
  <c r="HT30" i="4"/>
  <c r="HS30" i="4"/>
  <c r="HR30" i="4"/>
  <c r="HO30" i="4"/>
  <c r="HN30" i="4"/>
  <c r="HM30" i="4"/>
  <c r="HL30" i="4"/>
  <c r="HK30" i="4"/>
  <c r="HJ30" i="4"/>
  <c r="HI30" i="4"/>
  <c r="HH30" i="4"/>
  <c r="HG30" i="4"/>
  <c r="HF30" i="4"/>
  <c r="HE30" i="4"/>
  <c r="HD30" i="4"/>
  <c r="HB30" i="4"/>
  <c r="HA30" i="4"/>
  <c r="GZ30" i="4"/>
  <c r="GY30" i="4"/>
  <c r="GX30" i="4"/>
  <c r="GW30" i="4"/>
  <c r="GV30" i="4"/>
  <c r="GU30" i="4"/>
  <c r="GT30" i="4"/>
  <c r="GS30" i="4"/>
  <c r="GQ30" i="4"/>
  <c r="GP30" i="4"/>
  <c r="GO30" i="4"/>
  <c r="GN30" i="4"/>
  <c r="GM30" i="4"/>
  <c r="GL30" i="4"/>
  <c r="GK30" i="4"/>
  <c r="GJ30" i="4"/>
  <c r="GI30" i="4"/>
  <c r="GH30" i="4"/>
  <c r="GG30" i="4"/>
  <c r="GF30" i="4"/>
  <c r="GD30" i="4"/>
  <c r="GC30" i="4"/>
  <c r="GB30" i="4"/>
  <c r="GA30" i="4"/>
  <c r="FZ30" i="4"/>
  <c r="FY30" i="4"/>
  <c r="FX30" i="4"/>
  <c r="FW30" i="4"/>
  <c r="FV30" i="4"/>
  <c r="FU30" i="4"/>
  <c r="FT30" i="4"/>
  <c r="FS30" i="4"/>
  <c r="GE30" i="4" s="1"/>
  <c r="BB30" i="4" s="1"/>
  <c r="R28" i="3" s="1"/>
  <c r="BM28" i="3" s="1"/>
  <c r="FQ30" i="4"/>
  <c r="FP30" i="4"/>
  <c r="FO30" i="4"/>
  <c r="FN30" i="4"/>
  <c r="FM30" i="4"/>
  <c r="FL30" i="4"/>
  <c r="FK30" i="4"/>
  <c r="FJ30" i="4"/>
  <c r="FI30" i="4"/>
  <c r="FH30" i="4"/>
  <c r="FG30" i="4"/>
  <c r="FF30" i="4"/>
  <c r="FR30" i="4" s="1"/>
  <c r="AO30" i="4" s="1"/>
  <c r="Q28" i="3" s="1"/>
  <c r="BL28" i="3" s="1"/>
  <c r="FD30" i="4"/>
  <c r="FC30" i="4"/>
  <c r="FB30" i="4"/>
  <c r="FA30" i="4"/>
  <c r="EZ30" i="4"/>
  <c r="EY30" i="4"/>
  <c r="EX30" i="4"/>
  <c r="EW30" i="4"/>
  <c r="EV30" i="4"/>
  <c r="EU30" i="4"/>
  <c r="ET30" i="4"/>
  <c r="ES30" i="4"/>
  <c r="FE30" i="4" s="1"/>
  <c r="EQ30" i="4"/>
  <c r="EP30" i="4"/>
  <c r="EO30" i="4"/>
  <c r="EN30" i="4"/>
  <c r="EM30" i="4"/>
  <c r="EL30" i="4"/>
  <c r="EK30" i="4"/>
  <c r="EJ30" i="4"/>
  <c r="EI30" i="4"/>
  <c r="EH30" i="4"/>
  <c r="EG30" i="4"/>
  <c r="EF30" i="4"/>
  <c r="ER30" i="4" s="1"/>
  <c r="B30" i="4"/>
  <c r="IM29" i="4"/>
  <c r="IL29" i="4"/>
  <c r="IK29" i="4"/>
  <c r="IJ29" i="4"/>
  <c r="II29" i="4"/>
  <c r="IH29" i="4"/>
  <c r="IG29" i="4"/>
  <c r="IF29" i="4"/>
  <c r="IE29" i="4"/>
  <c r="ID29" i="4"/>
  <c r="IB29" i="4"/>
  <c r="IA29" i="4"/>
  <c r="HZ29" i="4"/>
  <c r="HY29" i="4"/>
  <c r="HX29" i="4"/>
  <c r="HW29" i="4"/>
  <c r="HV29" i="4"/>
  <c r="HU29" i="4"/>
  <c r="HT29" i="4"/>
  <c r="HS29" i="4"/>
  <c r="HR29" i="4"/>
  <c r="HO29" i="4"/>
  <c r="HN29" i="4"/>
  <c r="HM29" i="4"/>
  <c r="HL29" i="4"/>
  <c r="HK29" i="4"/>
  <c r="HJ29" i="4"/>
  <c r="HI29" i="4"/>
  <c r="HH29" i="4"/>
  <c r="HG29" i="4"/>
  <c r="HF29" i="4"/>
  <c r="HE29" i="4"/>
  <c r="HD29" i="4"/>
  <c r="HB29" i="4"/>
  <c r="HA29" i="4"/>
  <c r="GZ29" i="4"/>
  <c r="GY29" i="4"/>
  <c r="GX29" i="4"/>
  <c r="GW29" i="4"/>
  <c r="GV29" i="4"/>
  <c r="GU29" i="4"/>
  <c r="GT29" i="4"/>
  <c r="GS29" i="4"/>
  <c r="GQ29" i="4"/>
  <c r="GP29" i="4"/>
  <c r="GO29" i="4"/>
  <c r="GN29" i="4"/>
  <c r="GM29" i="4"/>
  <c r="GL29" i="4"/>
  <c r="GK29" i="4"/>
  <c r="GJ29" i="4"/>
  <c r="GI29" i="4"/>
  <c r="GH29" i="4"/>
  <c r="GG29" i="4"/>
  <c r="GF29" i="4"/>
  <c r="GD29" i="4"/>
  <c r="GC29" i="4"/>
  <c r="GB29" i="4"/>
  <c r="GA29" i="4"/>
  <c r="FZ29" i="4"/>
  <c r="FY29" i="4"/>
  <c r="FX29" i="4"/>
  <c r="FW29" i="4"/>
  <c r="FV29" i="4"/>
  <c r="FU29" i="4"/>
  <c r="FT29" i="4"/>
  <c r="FS29" i="4"/>
  <c r="GE29" i="4" s="1"/>
  <c r="BB29" i="4" s="1"/>
  <c r="R27" i="3" s="1"/>
  <c r="BM27" i="3" s="1"/>
  <c r="FQ29" i="4"/>
  <c r="FP29" i="4"/>
  <c r="FO29" i="4"/>
  <c r="FN29" i="4"/>
  <c r="FM29" i="4"/>
  <c r="FL29" i="4"/>
  <c r="FK29" i="4"/>
  <c r="FJ29" i="4"/>
  <c r="FI29" i="4"/>
  <c r="FH29" i="4"/>
  <c r="FG29" i="4"/>
  <c r="FF29" i="4"/>
  <c r="FR29" i="4" s="1"/>
  <c r="AO29" i="4" s="1"/>
  <c r="Q27" i="3" s="1"/>
  <c r="BL27" i="3" s="1"/>
  <c r="FD29" i="4"/>
  <c r="FC29" i="4"/>
  <c r="FB29" i="4"/>
  <c r="FA29" i="4"/>
  <c r="EZ29" i="4"/>
  <c r="EY29" i="4"/>
  <c r="EX29" i="4"/>
  <c r="EW29" i="4"/>
  <c r="EV29" i="4"/>
  <c r="EU29" i="4"/>
  <c r="ET29" i="4"/>
  <c r="ES29" i="4"/>
  <c r="FE29" i="4" s="1"/>
  <c r="AB29" i="4" s="1"/>
  <c r="P27" i="3" s="1"/>
  <c r="BK27" i="3" s="1"/>
  <c r="EQ29" i="4"/>
  <c r="EP29" i="4"/>
  <c r="EO29" i="4"/>
  <c r="EN29" i="4"/>
  <c r="EM29" i="4"/>
  <c r="EL29" i="4"/>
  <c r="EK29" i="4"/>
  <c r="EJ29" i="4"/>
  <c r="EI29" i="4"/>
  <c r="EH29" i="4"/>
  <c r="EG29" i="4"/>
  <c r="EF29" i="4"/>
  <c r="ER29" i="4" s="1"/>
  <c r="B29" i="4"/>
  <c r="IM28" i="4"/>
  <c r="IL28" i="4"/>
  <c r="IK28" i="4"/>
  <c r="IJ28" i="4"/>
  <c r="II28" i="4"/>
  <c r="IH28" i="4"/>
  <c r="IG28" i="4"/>
  <c r="IF28" i="4"/>
  <c r="IE28" i="4"/>
  <c r="ID28" i="4"/>
  <c r="IB28" i="4"/>
  <c r="IA28" i="4"/>
  <c r="HZ28" i="4"/>
  <c r="HY28" i="4"/>
  <c r="HX28" i="4"/>
  <c r="HW28" i="4"/>
  <c r="HV28" i="4"/>
  <c r="HU28" i="4"/>
  <c r="HT28" i="4"/>
  <c r="HS28" i="4"/>
  <c r="HR28" i="4"/>
  <c r="HO28" i="4"/>
  <c r="HN28" i="4"/>
  <c r="HM28" i="4"/>
  <c r="HL28" i="4"/>
  <c r="HK28" i="4"/>
  <c r="HJ28" i="4"/>
  <c r="HI28" i="4"/>
  <c r="HH28" i="4"/>
  <c r="HG28" i="4"/>
  <c r="HF28" i="4"/>
  <c r="HE28" i="4"/>
  <c r="HD28" i="4"/>
  <c r="HB28" i="4"/>
  <c r="HA28" i="4"/>
  <c r="GZ28" i="4"/>
  <c r="GY28" i="4"/>
  <c r="GX28" i="4"/>
  <c r="GW28" i="4"/>
  <c r="GV28" i="4"/>
  <c r="GU28" i="4"/>
  <c r="GT28" i="4"/>
  <c r="GS28" i="4"/>
  <c r="GQ28" i="4"/>
  <c r="GP28" i="4"/>
  <c r="GO28" i="4"/>
  <c r="GN28" i="4"/>
  <c r="GM28" i="4"/>
  <c r="GL28" i="4"/>
  <c r="GK28" i="4"/>
  <c r="GJ28" i="4"/>
  <c r="GI28" i="4"/>
  <c r="GH28" i="4"/>
  <c r="GG28" i="4"/>
  <c r="GF28" i="4"/>
  <c r="GD28" i="4"/>
  <c r="GC28" i="4"/>
  <c r="GB28" i="4"/>
  <c r="GA28" i="4"/>
  <c r="FZ28" i="4"/>
  <c r="FY28" i="4"/>
  <c r="FX28" i="4"/>
  <c r="FW28" i="4"/>
  <c r="FV28" i="4"/>
  <c r="FU28" i="4"/>
  <c r="FT28" i="4"/>
  <c r="FS28" i="4"/>
  <c r="FQ28" i="4"/>
  <c r="FP28" i="4"/>
  <c r="FO28" i="4"/>
  <c r="FN28" i="4"/>
  <c r="FM28" i="4"/>
  <c r="FL28" i="4"/>
  <c r="FK28" i="4"/>
  <c r="FJ28" i="4"/>
  <c r="FI28" i="4"/>
  <c r="FH28" i="4"/>
  <c r="FG28" i="4"/>
  <c r="FF28" i="4"/>
  <c r="FD28" i="4"/>
  <c r="FC28" i="4"/>
  <c r="FB28" i="4"/>
  <c r="FA28" i="4"/>
  <c r="EZ28" i="4"/>
  <c r="EY28" i="4"/>
  <c r="EX28" i="4"/>
  <c r="EW28" i="4"/>
  <c r="EV28" i="4"/>
  <c r="EU28" i="4"/>
  <c r="ET28" i="4"/>
  <c r="ES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B28" i="4"/>
  <c r="IM27" i="4"/>
  <c r="IL27" i="4"/>
  <c r="IK27" i="4"/>
  <c r="IJ27" i="4"/>
  <c r="II27" i="4"/>
  <c r="IH27" i="4"/>
  <c r="IG27" i="4"/>
  <c r="IF27" i="4"/>
  <c r="IE27" i="4"/>
  <c r="ID27" i="4"/>
  <c r="IB27" i="4"/>
  <c r="IA27" i="4"/>
  <c r="HZ27" i="4"/>
  <c r="HY27" i="4"/>
  <c r="HX27" i="4"/>
  <c r="HW27" i="4"/>
  <c r="HV27" i="4"/>
  <c r="HU27" i="4"/>
  <c r="HT27" i="4"/>
  <c r="HS27" i="4"/>
  <c r="HR27" i="4"/>
  <c r="HO27" i="4"/>
  <c r="HN27" i="4"/>
  <c r="HM27" i="4"/>
  <c r="HL27" i="4"/>
  <c r="HK27" i="4"/>
  <c r="HJ27" i="4"/>
  <c r="HI27" i="4"/>
  <c r="HH27" i="4"/>
  <c r="HG27" i="4"/>
  <c r="HF27" i="4"/>
  <c r="HE27" i="4"/>
  <c r="HD27" i="4"/>
  <c r="HB27" i="4"/>
  <c r="HA27" i="4"/>
  <c r="GZ27" i="4"/>
  <c r="GY27" i="4"/>
  <c r="GX27" i="4"/>
  <c r="GW27" i="4"/>
  <c r="GV27" i="4"/>
  <c r="GU27" i="4"/>
  <c r="GT27" i="4"/>
  <c r="GS27" i="4"/>
  <c r="GQ27" i="4"/>
  <c r="GP27" i="4"/>
  <c r="GO27" i="4"/>
  <c r="GN27" i="4"/>
  <c r="GM27" i="4"/>
  <c r="GL27" i="4"/>
  <c r="GK27" i="4"/>
  <c r="GJ27" i="4"/>
  <c r="GI27" i="4"/>
  <c r="GH27" i="4"/>
  <c r="GG27" i="4"/>
  <c r="GF27" i="4"/>
  <c r="GD27" i="4"/>
  <c r="GC27" i="4"/>
  <c r="GB27" i="4"/>
  <c r="GA27" i="4"/>
  <c r="FZ27" i="4"/>
  <c r="FY27" i="4"/>
  <c r="FX27" i="4"/>
  <c r="FW27" i="4"/>
  <c r="FV27" i="4"/>
  <c r="FU27" i="4"/>
  <c r="FT27" i="4"/>
  <c r="FS27" i="4"/>
  <c r="FQ27" i="4"/>
  <c r="FP27" i="4"/>
  <c r="FO27" i="4"/>
  <c r="FN27" i="4"/>
  <c r="FM27" i="4"/>
  <c r="FL27" i="4"/>
  <c r="FK27" i="4"/>
  <c r="FJ27" i="4"/>
  <c r="FI27" i="4"/>
  <c r="FH27" i="4"/>
  <c r="FG27" i="4"/>
  <c r="FF27" i="4"/>
  <c r="FD27" i="4"/>
  <c r="FC27" i="4"/>
  <c r="FB27" i="4"/>
  <c r="FA27" i="4"/>
  <c r="EZ27" i="4"/>
  <c r="EY27" i="4"/>
  <c r="EX27" i="4"/>
  <c r="EW27" i="4"/>
  <c r="EV27" i="4"/>
  <c r="EU27" i="4"/>
  <c r="ET27" i="4"/>
  <c r="ES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B27" i="4"/>
  <c r="IM26" i="4"/>
  <c r="IL26" i="4"/>
  <c r="IK26" i="4"/>
  <c r="IJ26" i="4"/>
  <c r="II26" i="4"/>
  <c r="IH26" i="4"/>
  <c r="IG26" i="4"/>
  <c r="IF26" i="4"/>
  <c r="IE26" i="4"/>
  <c r="ID26" i="4"/>
  <c r="IB26" i="4"/>
  <c r="IA26" i="4"/>
  <c r="HZ26" i="4"/>
  <c r="HY26" i="4"/>
  <c r="HX26" i="4"/>
  <c r="HW26" i="4"/>
  <c r="HV26" i="4"/>
  <c r="HU26" i="4"/>
  <c r="HT26" i="4"/>
  <c r="HS26" i="4"/>
  <c r="HR26" i="4"/>
  <c r="HO26" i="4"/>
  <c r="HN26" i="4"/>
  <c r="HM26" i="4"/>
  <c r="HL26" i="4"/>
  <c r="HK26" i="4"/>
  <c r="HJ26" i="4"/>
  <c r="HI26" i="4"/>
  <c r="HH26" i="4"/>
  <c r="HG26" i="4"/>
  <c r="HF26" i="4"/>
  <c r="HE26" i="4"/>
  <c r="HD26" i="4"/>
  <c r="HB26" i="4"/>
  <c r="HA26" i="4"/>
  <c r="GZ26" i="4"/>
  <c r="GY26" i="4"/>
  <c r="GX26" i="4"/>
  <c r="GW26" i="4"/>
  <c r="GV26" i="4"/>
  <c r="GU26" i="4"/>
  <c r="GT26" i="4"/>
  <c r="GS26" i="4"/>
  <c r="GQ26" i="4"/>
  <c r="GP26" i="4"/>
  <c r="GO26" i="4"/>
  <c r="GN26" i="4"/>
  <c r="GM26" i="4"/>
  <c r="GL26" i="4"/>
  <c r="GK26" i="4"/>
  <c r="GJ26" i="4"/>
  <c r="GI26" i="4"/>
  <c r="GH26" i="4"/>
  <c r="GG26" i="4"/>
  <c r="GF26" i="4"/>
  <c r="GD26" i="4"/>
  <c r="GC26" i="4"/>
  <c r="GB26" i="4"/>
  <c r="GA26" i="4"/>
  <c r="FZ26" i="4"/>
  <c r="FY26" i="4"/>
  <c r="FX26" i="4"/>
  <c r="FW26" i="4"/>
  <c r="FV26" i="4"/>
  <c r="FU26" i="4"/>
  <c r="FT26" i="4"/>
  <c r="FS26" i="4"/>
  <c r="FQ26" i="4"/>
  <c r="FP26" i="4"/>
  <c r="FO26" i="4"/>
  <c r="FN26" i="4"/>
  <c r="FM26" i="4"/>
  <c r="FL26" i="4"/>
  <c r="FK26" i="4"/>
  <c r="FJ26" i="4"/>
  <c r="FI26" i="4"/>
  <c r="FH26" i="4"/>
  <c r="FG26" i="4"/>
  <c r="FF26" i="4"/>
  <c r="FD26" i="4"/>
  <c r="FC26" i="4"/>
  <c r="FB26" i="4"/>
  <c r="FA26" i="4"/>
  <c r="EZ26" i="4"/>
  <c r="EY26" i="4"/>
  <c r="EX26" i="4"/>
  <c r="EW26" i="4"/>
  <c r="EV26" i="4"/>
  <c r="EU26" i="4"/>
  <c r="ET26" i="4"/>
  <c r="ES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B26" i="4"/>
  <c r="IM25" i="4"/>
  <c r="IL25" i="4"/>
  <c r="IK25" i="4"/>
  <c r="IJ25" i="4"/>
  <c r="II25" i="4"/>
  <c r="IH25" i="4"/>
  <c r="IG25" i="4"/>
  <c r="IF25" i="4"/>
  <c r="IE25" i="4"/>
  <c r="ID25" i="4"/>
  <c r="IB25" i="4"/>
  <c r="IA25" i="4"/>
  <c r="HZ25" i="4"/>
  <c r="HY25" i="4"/>
  <c r="HX25" i="4"/>
  <c r="HW25" i="4"/>
  <c r="HV25" i="4"/>
  <c r="HU25" i="4"/>
  <c r="HT25" i="4"/>
  <c r="HS25" i="4"/>
  <c r="HR25" i="4"/>
  <c r="HO25" i="4"/>
  <c r="HN25" i="4"/>
  <c r="HM25" i="4"/>
  <c r="HL25" i="4"/>
  <c r="HK25" i="4"/>
  <c r="HJ25" i="4"/>
  <c r="HI25" i="4"/>
  <c r="HH25" i="4"/>
  <c r="HG25" i="4"/>
  <c r="HF25" i="4"/>
  <c r="HE25" i="4"/>
  <c r="HD25" i="4"/>
  <c r="HB25" i="4"/>
  <c r="HA25" i="4"/>
  <c r="GZ25" i="4"/>
  <c r="GY25" i="4"/>
  <c r="GX25" i="4"/>
  <c r="GW25" i="4"/>
  <c r="GV25" i="4"/>
  <c r="GU25" i="4"/>
  <c r="GT25" i="4"/>
  <c r="GS25" i="4"/>
  <c r="GQ25" i="4"/>
  <c r="GP25" i="4"/>
  <c r="GO25" i="4"/>
  <c r="GN25" i="4"/>
  <c r="GM25" i="4"/>
  <c r="GL25" i="4"/>
  <c r="GK25" i="4"/>
  <c r="GJ25" i="4"/>
  <c r="GI25" i="4"/>
  <c r="GH25" i="4"/>
  <c r="GG25" i="4"/>
  <c r="GF25" i="4"/>
  <c r="GD25" i="4"/>
  <c r="GC25" i="4"/>
  <c r="GB25" i="4"/>
  <c r="GA25" i="4"/>
  <c r="FZ25" i="4"/>
  <c r="FY25" i="4"/>
  <c r="FX25" i="4"/>
  <c r="FW25" i="4"/>
  <c r="FV25" i="4"/>
  <c r="FU25" i="4"/>
  <c r="FT25" i="4"/>
  <c r="FS25" i="4"/>
  <c r="FQ25" i="4"/>
  <c r="FP25" i="4"/>
  <c r="FO25" i="4"/>
  <c r="FN25" i="4"/>
  <c r="FM25" i="4"/>
  <c r="FL25" i="4"/>
  <c r="FK25" i="4"/>
  <c r="FJ25" i="4"/>
  <c r="FI25" i="4"/>
  <c r="FH25" i="4"/>
  <c r="FG25" i="4"/>
  <c r="FF25" i="4"/>
  <c r="FD25" i="4"/>
  <c r="FC25" i="4"/>
  <c r="FB25" i="4"/>
  <c r="FA25" i="4"/>
  <c r="EZ25" i="4"/>
  <c r="EY25" i="4"/>
  <c r="EX25" i="4"/>
  <c r="EW25" i="4"/>
  <c r="EV25" i="4"/>
  <c r="EU25" i="4"/>
  <c r="ET25" i="4"/>
  <c r="ES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B25" i="4"/>
  <c r="IM24" i="4"/>
  <c r="IL24" i="4"/>
  <c r="IK24" i="4"/>
  <c r="IJ24" i="4"/>
  <c r="II24" i="4"/>
  <c r="IH24" i="4"/>
  <c r="IG24" i="4"/>
  <c r="IF24" i="4"/>
  <c r="IE24" i="4"/>
  <c r="ID24" i="4"/>
  <c r="IB24" i="4"/>
  <c r="IA24" i="4"/>
  <c r="HZ24" i="4"/>
  <c r="HY24" i="4"/>
  <c r="HX24" i="4"/>
  <c r="HW24" i="4"/>
  <c r="HV24" i="4"/>
  <c r="HU24" i="4"/>
  <c r="HT24" i="4"/>
  <c r="HS24" i="4"/>
  <c r="HR24" i="4"/>
  <c r="HO24" i="4"/>
  <c r="HN24" i="4"/>
  <c r="HM24" i="4"/>
  <c r="HL24" i="4"/>
  <c r="HK24" i="4"/>
  <c r="HJ24" i="4"/>
  <c r="HI24" i="4"/>
  <c r="HH24" i="4"/>
  <c r="HG24" i="4"/>
  <c r="HF24" i="4"/>
  <c r="HE24" i="4"/>
  <c r="HD24" i="4"/>
  <c r="HB24" i="4"/>
  <c r="HA24" i="4"/>
  <c r="GZ24" i="4"/>
  <c r="GY24" i="4"/>
  <c r="GX24" i="4"/>
  <c r="GW24" i="4"/>
  <c r="GV24" i="4"/>
  <c r="GU24" i="4"/>
  <c r="GT24" i="4"/>
  <c r="GS24" i="4"/>
  <c r="GQ24" i="4"/>
  <c r="GP24" i="4"/>
  <c r="GO24" i="4"/>
  <c r="GN24" i="4"/>
  <c r="GM24" i="4"/>
  <c r="GL24" i="4"/>
  <c r="GK24" i="4"/>
  <c r="GJ24" i="4"/>
  <c r="GI24" i="4"/>
  <c r="GH24" i="4"/>
  <c r="GG24" i="4"/>
  <c r="GF24" i="4"/>
  <c r="GD24" i="4"/>
  <c r="GC24" i="4"/>
  <c r="GB24" i="4"/>
  <c r="GA24" i="4"/>
  <c r="FZ24" i="4"/>
  <c r="FY24" i="4"/>
  <c r="FX24" i="4"/>
  <c r="FW24" i="4"/>
  <c r="FV24" i="4"/>
  <c r="FU24" i="4"/>
  <c r="FT24" i="4"/>
  <c r="FS24" i="4"/>
  <c r="FQ24" i="4"/>
  <c r="FP24" i="4"/>
  <c r="FO24" i="4"/>
  <c r="FN24" i="4"/>
  <c r="FM24" i="4"/>
  <c r="FL24" i="4"/>
  <c r="FK24" i="4"/>
  <c r="FJ24" i="4"/>
  <c r="FI24" i="4"/>
  <c r="FH24" i="4"/>
  <c r="FG24" i="4"/>
  <c r="FF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B24" i="4"/>
  <c r="IM23" i="4"/>
  <c r="IL23" i="4"/>
  <c r="IK23" i="4"/>
  <c r="IJ23" i="4"/>
  <c r="II23" i="4"/>
  <c r="IH23" i="4"/>
  <c r="IG23" i="4"/>
  <c r="IF23" i="4"/>
  <c r="IE23" i="4"/>
  <c r="ID23" i="4"/>
  <c r="IB23" i="4"/>
  <c r="IA23" i="4"/>
  <c r="HZ23" i="4"/>
  <c r="HY23" i="4"/>
  <c r="HX23" i="4"/>
  <c r="HW23" i="4"/>
  <c r="HV23" i="4"/>
  <c r="HU23" i="4"/>
  <c r="HT23" i="4"/>
  <c r="HS23" i="4"/>
  <c r="HR23" i="4"/>
  <c r="HO23" i="4"/>
  <c r="HN23" i="4"/>
  <c r="HM23" i="4"/>
  <c r="HL23" i="4"/>
  <c r="HK23" i="4"/>
  <c r="HJ23" i="4"/>
  <c r="HI23" i="4"/>
  <c r="HH23" i="4"/>
  <c r="HG23" i="4"/>
  <c r="HF23" i="4"/>
  <c r="HE23" i="4"/>
  <c r="HD23" i="4"/>
  <c r="HB23" i="4"/>
  <c r="HA23" i="4"/>
  <c r="GZ23" i="4"/>
  <c r="GY23" i="4"/>
  <c r="GX23" i="4"/>
  <c r="GW23" i="4"/>
  <c r="GV23" i="4"/>
  <c r="GU23" i="4"/>
  <c r="GT23" i="4"/>
  <c r="GS23" i="4"/>
  <c r="GQ23" i="4"/>
  <c r="GP23" i="4"/>
  <c r="GO23" i="4"/>
  <c r="GN23" i="4"/>
  <c r="GM23" i="4"/>
  <c r="GL23" i="4"/>
  <c r="GK23" i="4"/>
  <c r="GJ23" i="4"/>
  <c r="GI23" i="4"/>
  <c r="GH23" i="4"/>
  <c r="GG23" i="4"/>
  <c r="GF23" i="4"/>
  <c r="GD23" i="4"/>
  <c r="GC23" i="4"/>
  <c r="GB23" i="4"/>
  <c r="GA23" i="4"/>
  <c r="FZ23" i="4"/>
  <c r="FY23" i="4"/>
  <c r="FX23" i="4"/>
  <c r="FW23" i="4"/>
  <c r="FV23" i="4"/>
  <c r="FU23" i="4"/>
  <c r="FT23" i="4"/>
  <c r="FS23" i="4"/>
  <c r="FQ23" i="4"/>
  <c r="FP23" i="4"/>
  <c r="FO23" i="4"/>
  <c r="FN23" i="4"/>
  <c r="FM23" i="4"/>
  <c r="FL23" i="4"/>
  <c r="FK23" i="4"/>
  <c r="FJ23" i="4"/>
  <c r="FI23" i="4"/>
  <c r="FH23" i="4"/>
  <c r="FG23" i="4"/>
  <c r="FF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B23" i="4"/>
  <c r="IM22" i="4"/>
  <c r="IL22" i="4"/>
  <c r="IK22" i="4"/>
  <c r="IJ22" i="4"/>
  <c r="II22" i="4"/>
  <c r="IH22" i="4"/>
  <c r="IG22" i="4"/>
  <c r="IF22" i="4"/>
  <c r="IE22" i="4"/>
  <c r="ID22" i="4"/>
  <c r="IB22" i="4"/>
  <c r="IA22" i="4"/>
  <c r="HZ22" i="4"/>
  <c r="HY22" i="4"/>
  <c r="HX22" i="4"/>
  <c r="HW22" i="4"/>
  <c r="HV22" i="4"/>
  <c r="HU22" i="4"/>
  <c r="HT22" i="4"/>
  <c r="HS22" i="4"/>
  <c r="HR22" i="4"/>
  <c r="HO22" i="4"/>
  <c r="HN22" i="4"/>
  <c r="HM22" i="4"/>
  <c r="HL22" i="4"/>
  <c r="HK22" i="4"/>
  <c r="HJ22" i="4"/>
  <c r="HI22" i="4"/>
  <c r="HH22" i="4"/>
  <c r="HG22" i="4"/>
  <c r="HF22" i="4"/>
  <c r="HE22" i="4"/>
  <c r="HD22" i="4"/>
  <c r="HB22" i="4"/>
  <c r="HA22" i="4"/>
  <c r="GZ22" i="4"/>
  <c r="GY22" i="4"/>
  <c r="GX22" i="4"/>
  <c r="GW22" i="4"/>
  <c r="GV22" i="4"/>
  <c r="GU22" i="4"/>
  <c r="GT22" i="4"/>
  <c r="GS22" i="4"/>
  <c r="GQ22" i="4"/>
  <c r="GP22" i="4"/>
  <c r="GO22" i="4"/>
  <c r="GN22" i="4"/>
  <c r="GM22" i="4"/>
  <c r="GL22" i="4"/>
  <c r="GK22" i="4"/>
  <c r="GJ22" i="4"/>
  <c r="GI22" i="4"/>
  <c r="GH22" i="4"/>
  <c r="GG22" i="4"/>
  <c r="GF22" i="4"/>
  <c r="GD22" i="4"/>
  <c r="GC22" i="4"/>
  <c r="GB22" i="4"/>
  <c r="GA22" i="4"/>
  <c r="FZ22" i="4"/>
  <c r="FY22" i="4"/>
  <c r="FX22" i="4"/>
  <c r="FW22" i="4"/>
  <c r="FV22" i="4"/>
  <c r="FU22" i="4"/>
  <c r="FT22" i="4"/>
  <c r="FS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B22" i="4"/>
  <c r="IM21" i="4"/>
  <c r="IL21" i="4"/>
  <c r="IK21" i="4"/>
  <c r="IJ21" i="4"/>
  <c r="II21" i="4"/>
  <c r="IH21" i="4"/>
  <c r="IG21" i="4"/>
  <c r="IF21" i="4"/>
  <c r="IE21" i="4"/>
  <c r="ID21" i="4"/>
  <c r="IB21" i="4"/>
  <c r="IA21" i="4"/>
  <c r="HZ21" i="4"/>
  <c r="HY21" i="4"/>
  <c r="HX21" i="4"/>
  <c r="HW21" i="4"/>
  <c r="HV21" i="4"/>
  <c r="HU21" i="4"/>
  <c r="HT21" i="4"/>
  <c r="HS21" i="4"/>
  <c r="HR21" i="4"/>
  <c r="HO21" i="4"/>
  <c r="HN21" i="4"/>
  <c r="HM21" i="4"/>
  <c r="HL21" i="4"/>
  <c r="HK21" i="4"/>
  <c r="HJ21" i="4"/>
  <c r="HI21" i="4"/>
  <c r="HH21" i="4"/>
  <c r="HG21" i="4"/>
  <c r="HF21" i="4"/>
  <c r="HE21" i="4"/>
  <c r="HD21" i="4"/>
  <c r="HB21" i="4"/>
  <c r="HA21" i="4"/>
  <c r="GZ21" i="4"/>
  <c r="GY21" i="4"/>
  <c r="GX21" i="4"/>
  <c r="GW21" i="4"/>
  <c r="GV21" i="4"/>
  <c r="GU21" i="4"/>
  <c r="GT21" i="4"/>
  <c r="GS21" i="4"/>
  <c r="GQ21" i="4"/>
  <c r="GP21" i="4"/>
  <c r="GO21" i="4"/>
  <c r="GN21" i="4"/>
  <c r="GM21" i="4"/>
  <c r="GL21" i="4"/>
  <c r="GK21" i="4"/>
  <c r="GJ21" i="4"/>
  <c r="GI21" i="4"/>
  <c r="GH21" i="4"/>
  <c r="GG21" i="4"/>
  <c r="GF21" i="4"/>
  <c r="GD21" i="4"/>
  <c r="GC21" i="4"/>
  <c r="GB21" i="4"/>
  <c r="GA21" i="4"/>
  <c r="FZ21" i="4"/>
  <c r="FY21" i="4"/>
  <c r="FX21" i="4"/>
  <c r="FW21" i="4"/>
  <c r="FV21" i="4"/>
  <c r="FU21" i="4"/>
  <c r="FT21" i="4"/>
  <c r="FS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B21" i="4"/>
  <c r="IM20" i="4"/>
  <c r="IL20" i="4"/>
  <c r="IK20" i="4"/>
  <c r="IJ20" i="4"/>
  <c r="II20" i="4"/>
  <c r="IH20" i="4"/>
  <c r="IG20" i="4"/>
  <c r="IF20" i="4"/>
  <c r="IE20" i="4"/>
  <c r="ID20" i="4"/>
  <c r="IB20" i="4"/>
  <c r="IA20" i="4"/>
  <c r="HZ20" i="4"/>
  <c r="HY20" i="4"/>
  <c r="HX20" i="4"/>
  <c r="HW20" i="4"/>
  <c r="HV20" i="4"/>
  <c r="HU20" i="4"/>
  <c r="HT20" i="4"/>
  <c r="HS20" i="4"/>
  <c r="HR20" i="4"/>
  <c r="HO20" i="4"/>
  <c r="HN20" i="4"/>
  <c r="HM20" i="4"/>
  <c r="HL20" i="4"/>
  <c r="HK20" i="4"/>
  <c r="HJ20" i="4"/>
  <c r="HI20" i="4"/>
  <c r="HH20" i="4"/>
  <c r="HG20" i="4"/>
  <c r="HF20" i="4"/>
  <c r="HE20" i="4"/>
  <c r="HD20" i="4"/>
  <c r="HB20" i="4"/>
  <c r="HA20" i="4"/>
  <c r="GZ20" i="4"/>
  <c r="GY20" i="4"/>
  <c r="GX20" i="4"/>
  <c r="GW20" i="4"/>
  <c r="GV20" i="4"/>
  <c r="GU20" i="4"/>
  <c r="GT20" i="4"/>
  <c r="GS20" i="4"/>
  <c r="GQ20" i="4"/>
  <c r="GP20" i="4"/>
  <c r="GO20" i="4"/>
  <c r="GN20" i="4"/>
  <c r="GM20" i="4"/>
  <c r="GL20" i="4"/>
  <c r="GK20" i="4"/>
  <c r="GJ20" i="4"/>
  <c r="GI20" i="4"/>
  <c r="GH20" i="4"/>
  <c r="GG20" i="4"/>
  <c r="GF20" i="4"/>
  <c r="GD20" i="4"/>
  <c r="GC20" i="4"/>
  <c r="GB20" i="4"/>
  <c r="GA20" i="4"/>
  <c r="FZ20" i="4"/>
  <c r="FY20" i="4"/>
  <c r="FX20" i="4"/>
  <c r="FW20" i="4"/>
  <c r="FV20" i="4"/>
  <c r="FU20" i="4"/>
  <c r="FT20" i="4"/>
  <c r="FS20" i="4"/>
  <c r="FQ20" i="4"/>
  <c r="FP20" i="4"/>
  <c r="FO20" i="4"/>
  <c r="FN20" i="4"/>
  <c r="FM20" i="4"/>
  <c r="FL20" i="4"/>
  <c r="FK20" i="4"/>
  <c r="FJ20" i="4"/>
  <c r="FI20" i="4"/>
  <c r="FH20" i="4"/>
  <c r="FG20" i="4"/>
  <c r="FF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B20" i="4"/>
  <c r="IM19" i="4"/>
  <c r="IL19" i="4"/>
  <c r="IK19" i="4"/>
  <c r="IJ19" i="4"/>
  <c r="II19" i="4"/>
  <c r="IH19" i="4"/>
  <c r="IG19" i="4"/>
  <c r="IF19" i="4"/>
  <c r="IE19" i="4"/>
  <c r="ID19" i="4"/>
  <c r="IB19" i="4"/>
  <c r="IA19" i="4"/>
  <c r="HZ19" i="4"/>
  <c r="HY19" i="4"/>
  <c r="HX19" i="4"/>
  <c r="HW19" i="4"/>
  <c r="HV19" i="4"/>
  <c r="HU19" i="4"/>
  <c r="HT19" i="4"/>
  <c r="HS19" i="4"/>
  <c r="HR19" i="4"/>
  <c r="HO19" i="4"/>
  <c r="HN19" i="4"/>
  <c r="HM19" i="4"/>
  <c r="HL19" i="4"/>
  <c r="HK19" i="4"/>
  <c r="HJ19" i="4"/>
  <c r="HI19" i="4"/>
  <c r="HH19" i="4"/>
  <c r="HG19" i="4"/>
  <c r="HF19" i="4"/>
  <c r="HE19" i="4"/>
  <c r="HD19" i="4"/>
  <c r="HB19" i="4"/>
  <c r="HA19" i="4"/>
  <c r="GZ19" i="4"/>
  <c r="GY19" i="4"/>
  <c r="GX19" i="4"/>
  <c r="GW19" i="4"/>
  <c r="GV19" i="4"/>
  <c r="GU19" i="4"/>
  <c r="GT19" i="4"/>
  <c r="GS19" i="4"/>
  <c r="GQ19" i="4"/>
  <c r="GP19" i="4"/>
  <c r="GO19" i="4"/>
  <c r="GN19" i="4"/>
  <c r="GM19" i="4"/>
  <c r="GL19" i="4"/>
  <c r="GK19" i="4"/>
  <c r="GJ19" i="4"/>
  <c r="GI19" i="4"/>
  <c r="GH19" i="4"/>
  <c r="GG19" i="4"/>
  <c r="GF19" i="4"/>
  <c r="GD19" i="4"/>
  <c r="GC19" i="4"/>
  <c r="GB19" i="4"/>
  <c r="GA19" i="4"/>
  <c r="FZ19" i="4"/>
  <c r="FY19" i="4"/>
  <c r="FX19" i="4"/>
  <c r="FW19" i="4"/>
  <c r="FV19" i="4"/>
  <c r="FU19" i="4"/>
  <c r="FT19" i="4"/>
  <c r="FS19" i="4"/>
  <c r="FQ19" i="4"/>
  <c r="FP19" i="4"/>
  <c r="FO19" i="4"/>
  <c r="FN19" i="4"/>
  <c r="FM19" i="4"/>
  <c r="FL19" i="4"/>
  <c r="FK19" i="4"/>
  <c r="FJ19" i="4"/>
  <c r="FI19" i="4"/>
  <c r="FH19" i="4"/>
  <c r="FG19" i="4"/>
  <c r="FF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B19" i="4"/>
  <c r="IM18" i="4"/>
  <c r="IL18" i="4"/>
  <c r="IK18" i="4"/>
  <c r="IJ18" i="4"/>
  <c r="II18" i="4"/>
  <c r="IH18" i="4"/>
  <c r="IG18" i="4"/>
  <c r="IF18" i="4"/>
  <c r="IE18" i="4"/>
  <c r="ID18" i="4"/>
  <c r="IB18" i="4"/>
  <c r="IA18" i="4"/>
  <c r="HZ18" i="4"/>
  <c r="HY18" i="4"/>
  <c r="HX18" i="4"/>
  <c r="HW18" i="4"/>
  <c r="HV18" i="4"/>
  <c r="HU18" i="4"/>
  <c r="HT18" i="4"/>
  <c r="HS18" i="4"/>
  <c r="HR18" i="4"/>
  <c r="HO18" i="4"/>
  <c r="HN18" i="4"/>
  <c r="HM18" i="4"/>
  <c r="HL18" i="4"/>
  <c r="HK18" i="4"/>
  <c r="HJ18" i="4"/>
  <c r="HI18" i="4"/>
  <c r="HH18" i="4"/>
  <c r="HG18" i="4"/>
  <c r="HF18" i="4"/>
  <c r="HE18" i="4"/>
  <c r="HD18" i="4"/>
  <c r="HB18" i="4"/>
  <c r="HA18" i="4"/>
  <c r="GZ18" i="4"/>
  <c r="GY18" i="4"/>
  <c r="GX18" i="4"/>
  <c r="GW18" i="4"/>
  <c r="GV18" i="4"/>
  <c r="GU18" i="4"/>
  <c r="GT18" i="4"/>
  <c r="GS18" i="4"/>
  <c r="GQ18" i="4"/>
  <c r="GP18" i="4"/>
  <c r="GO18" i="4"/>
  <c r="GN18" i="4"/>
  <c r="GM18" i="4"/>
  <c r="GL18" i="4"/>
  <c r="GK18" i="4"/>
  <c r="GJ18" i="4"/>
  <c r="GI18" i="4"/>
  <c r="GH18" i="4"/>
  <c r="GG18" i="4"/>
  <c r="GF18" i="4"/>
  <c r="GD18" i="4"/>
  <c r="GC18" i="4"/>
  <c r="GB18" i="4"/>
  <c r="GA18" i="4"/>
  <c r="FZ18" i="4"/>
  <c r="FY18" i="4"/>
  <c r="FX18" i="4"/>
  <c r="FW18" i="4"/>
  <c r="FV18" i="4"/>
  <c r="FU18" i="4"/>
  <c r="FT18" i="4"/>
  <c r="FS18" i="4"/>
  <c r="FQ18" i="4"/>
  <c r="FP18" i="4"/>
  <c r="FO18" i="4"/>
  <c r="FN18" i="4"/>
  <c r="FM18" i="4"/>
  <c r="FL18" i="4"/>
  <c r="FK18" i="4"/>
  <c r="FJ18" i="4"/>
  <c r="FI18" i="4"/>
  <c r="FH18" i="4"/>
  <c r="FG18" i="4"/>
  <c r="FF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B18" i="4"/>
  <c r="IM17" i="4"/>
  <c r="IL17" i="4"/>
  <c r="IK17" i="4"/>
  <c r="IJ17" i="4"/>
  <c r="II17" i="4"/>
  <c r="IH17" i="4"/>
  <c r="IG17" i="4"/>
  <c r="IF17" i="4"/>
  <c r="IE17" i="4"/>
  <c r="ID17" i="4"/>
  <c r="IB17" i="4"/>
  <c r="IA17" i="4"/>
  <c r="HZ17" i="4"/>
  <c r="HY17" i="4"/>
  <c r="HX17" i="4"/>
  <c r="HW17" i="4"/>
  <c r="HV17" i="4"/>
  <c r="HU17" i="4"/>
  <c r="HT17" i="4"/>
  <c r="HS17" i="4"/>
  <c r="HR17" i="4"/>
  <c r="HO17" i="4"/>
  <c r="HN17" i="4"/>
  <c r="HM17" i="4"/>
  <c r="HL17" i="4"/>
  <c r="HK17" i="4"/>
  <c r="HJ17" i="4"/>
  <c r="HI17" i="4"/>
  <c r="HH17" i="4"/>
  <c r="HG17" i="4"/>
  <c r="HF17" i="4"/>
  <c r="HE17" i="4"/>
  <c r="HD17" i="4"/>
  <c r="HB17" i="4"/>
  <c r="HA17" i="4"/>
  <c r="GZ17" i="4"/>
  <c r="GY17" i="4"/>
  <c r="GX17" i="4"/>
  <c r="GW17" i="4"/>
  <c r="GV17" i="4"/>
  <c r="GU17" i="4"/>
  <c r="GT17" i="4"/>
  <c r="GS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B17" i="4"/>
  <c r="IM16" i="4"/>
  <c r="IL16" i="4"/>
  <c r="IK16" i="4"/>
  <c r="IJ16" i="4"/>
  <c r="II16" i="4"/>
  <c r="IH16" i="4"/>
  <c r="IG16" i="4"/>
  <c r="IF16" i="4"/>
  <c r="IE16" i="4"/>
  <c r="ID16" i="4"/>
  <c r="IB16" i="4"/>
  <c r="IA16" i="4"/>
  <c r="HZ16" i="4"/>
  <c r="HY16" i="4"/>
  <c r="HX16" i="4"/>
  <c r="HW16" i="4"/>
  <c r="HV16" i="4"/>
  <c r="HU16" i="4"/>
  <c r="HT16" i="4"/>
  <c r="HS16" i="4"/>
  <c r="HR16" i="4"/>
  <c r="HO16" i="4"/>
  <c r="HN16" i="4"/>
  <c r="HM16" i="4"/>
  <c r="HL16" i="4"/>
  <c r="HK16" i="4"/>
  <c r="HJ16" i="4"/>
  <c r="HI16" i="4"/>
  <c r="HH16" i="4"/>
  <c r="HG16" i="4"/>
  <c r="HF16" i="4"/>
  <c r="HE16" i="4"/>
  <c r="HD16" i="4"/>
  <c r="HB16" i="4"/>
  <c r="HA16" i="4"/>
  <c r="GZ16" i="4"/>
  <c r="GY16" i="4"/>
  <c r="GX16" i="4"/>
  <c r="GW16" i="4"/>
  <c r="GV16" i="4"/>
  <c r="GU16" i="4"/>
  <c r="GT16" i="4"/>
  <c r="GS16" i="4"/>
  <c r="GQ16" i="4"/>
  <c r="GP16" i="4"/>
  <c r="GO16" i="4"/>
  <c r="GN16" i="4"/>
  <c r="GM16" i="4"/>
  <c r="GL16" i="4"/>
  <c r="GK16" i="4"/>
  <c r="GJ16" i="4"/>
  <c r="GI16" i="4"/>
  <c r="GH16" i="4"/>
  <c r="GG16" i="4"/>
  <c r="GF16" i="4"/>
  <c r="GD16" i="4"/>
  <c r="GC16" i="4"/>
  <c r="GB16" i="4"/>
  <c r="GA16" i="4"/>
  <c r="FZ16" i="4"/>
  <c r="FY16" i="4"/>
  <c r="FX16" i="4"/>
  <c r="FW16" i="4"/>
  <c r="FV16" i="4"/>
  <c r="FU16" i="4"/>
  <c r="FT16" i="4"/>
  <c r="FS16" i="4"/>
  <c r="FQ16" i="4"/>
  <c r="FP16" i="4"/>
  <c r="FO16" i="4"/>
  <c r="FN16" i="4"/>
  <c r="FM16" i="4"/>
  <c r="FL16" i="4"/>
  <c r="FK16" i="4"/>
  <c r="FJ16" i="4"/>
  <c r="FI16" i="4"/>
  <c r="FH16" i="4"/>
  <c r="FG16" i="4"/>
  <c r="FF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B16" i="4"/>
  <c r="IM15" i="4"/>
  <c r="IL15" i="4"/>
  <c r="IK15" i="4"/>
  <c r="IJ15" i="4"/>
  <c r="II15" i="4"/>
  <c r="IH15" i="4"/>
  <c r="IG15" i="4"/>
  <c r="IF15" i="4"/>
  <c r="IE15" i="4"/>
  <c r="ID15" i="4"/>
  <c r="IB15" i="4"/>
  <c r="IA15" i="4"/>
  <c r="HZ15" i="4"/>
  <c r="HY15" i="4"/>
  <c r="HX15" i="4"/>
  <c r="HW15" i="4"/>
  <c r="HV15" i="4"/>
  <c r="HU15" i="4"/>
  <c r="HT15" i="4"/>
  <c r="HS15" i="4"/>
  <c r="HR15" i="4"/>
  <c r="HO15" i="4"/>
  <c r="HN15" i="4"/>
  <c r="HM15" i="4"/>
  <c r="HL15" i="4"/>
  <c r="HK15" i="4"/>
  <c r="HJ15" i="4"/>
  <c r="HI15" i="4"/>
  <c r="HH15" i="4"/>
  <c r="HG15" i="4"/>
  <c r="HF15" i="4"/>
  <c r="HE15" i="4"/>
  <c r="HD15" i="4"/>
  <c r="HB15" i="4"/>
  <c r="HA15" i="4"/>
  <c r="GZ15" i="4"/>
  <c r="GY15" i="4"/>
  <c r="GX15" i="4"/>
  <c r="GW15" i="4"/>
  <c r="GV15" i="4"/>
  <c r="GU15" i="4"/>
  <c r="GT15" i="4"/>
  <c r="GS15" i="4"/>
  <c r="GQ15" i="4"/>
  <c r="GP15" i="4"/>
  <c r="GO15" i="4"/>
  <c r="GN15" i="4"/>
  <c r="GM15" i="4"/>
  <c r="GL15" i="4"/>
  <c r="GK15" i="4"/>
  <c r="GJ15" i="4"/>
  <c r="GI15" i="4"/>
  <c r="GH15" i="4"/>
  <c r="GG15" i="4"/>
  <c r="GF15" i="4"/>
  <c r="GD15" i="4"/>
  <c r="GC15" i="4"/>
  <c r="GB15" i="4"/>
  <c r="GA15" i="4"/>
  <c r="FZ15" i="4"/>
  <c r="FY15" i="4"/>
  <c r="FX15" i="4"/>
  <c r="FW15" i="4"/>
  <c r="FV15" i="4"/>
  <c r="FU15" i="4"/>
  <c r="FT15" i="4"/>
  <c r="FS15" i="4"/>
  <c r="FQ15" i="4"/>
  <c r="FP15" i="4"/>
  <c r="FO15" i="4"/>
  <c r="FN15" i="4"/>
  <c r="FM15" i="4"/>
  <c r="FL15" i="4"/>
  <c r="FK15" i="4"/>
  <c r="FJ15" i="4"/>
  <c r="FI15" i="4"/>
  <c r="FH15" i="4"/>
  <c r="FG15" i="4"/>
  <c r="FF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B15" i="4"/>
  <c r="IM14" i="4"/>
  <c r="IL14" i="4"/>
  <c r="IK14" i="4"/>
  <c r="IJ14" i="4"/>
  <c r="II14" i="4"/>
  <c r="IH14" i="4"/>
  <c r="IG14" i="4"/>
  <c r="IF14" i="4"/>
  <c r="IE14" i="4"/>
  <c r="ID14" i="4"/>
  <c r="IB14" i="4"/>
  <c r="IA14" i="4"/>
  <c r="HZ14" i="4"/>
  <c r="HY14" i="4"/>
  <c r="HX14" i="4"/>
  <c r="HW14" i="4"/>
  <c r="HV14" i="4"/>
  <c r="HU14" i="4"/>
  <c r="HT14" i="4"/>
  <c r="HS14" i="4"/>
  <c r="HR14" i="4"/>
  <c r="HO14" i="4"/>
  <c r="HN14" i="4"/>
  <c r="HM14" i="4"/>
  <c r="HL14" i="4"/>
  <c r="HK14" i="4"/>
  <c r="HJ14" i="4"/>
  <c r="HI14" i="4"/>
  <c r="HH14" i="4"/>
  <c r="HG14" i="4"/>
  <c r="HF14" i="4"/>
  <c r="HE14" i="4"/>
  <c r="HD14" i="4"/>
  <c r="HB14" i="4"/>
  <c r="HA14" i="4"/>
  <c r="GZ14" i="4"/>
  <c r="GY14" i="4"/>
  <c r="GX14" i="4"/>
  <c r="GW14" i="4"/>
  <c r="GV14" i="4"/>
  <c r="GU14" i="4"/>
  <c r="GT14" i="4"/>
  <c r="GS14" i="4"/>
  <c r="GQ14" i="4"/>
  <c r="GP14" i="4"/>
  <c r="GO14" i="4"/>
  <c r="GN14" i="4"/>
  <c r="GM14" i="4"/>
  <c r="GL14" i="4"/>
  <c r="GK14" i="4"/>
  <c r="GJ14" i="4"/>
  <c r="GI14" i="4"/>
  <c r="GH14" i="4"/>
  <c r="GG14" i="4"/>
  <c r="GF14" i="4"/>
  <c r="GD14" i="4"/>
  <c r="GC14" i="4"/>
  <c r="GB14" i="4"/>
  <c r="GA14" i="4"/>
  <c r="FZ14" i="4"/>
  <c r="FY14" i="4"/>
  <c r="FX14" i="4"/>
  <c r="FW14" i="4"/>
  <c r="FV14" i="4"/>
  <c r="FU14" i="4"/>
  <c r="FT14" i="4"/>
  <c r="FS14" i="4"/>
  <c r="FQ14" i="4"/>
  <c r="FP14" i="4"/>
  <c r="FO14" i="4"/>
  <c r="FN14" i="4"/>
  <c r="FM14" i="4"/>
  <c r="FL14" i="4"/>
  <c r="FK14" i="4"/>
  <c r="FJ14" i="4"/>
  <c r="FI14" i="4"/>
  <c r="FH14" i="4"/>
  <c r="FG14" i="4"/>
  <c r="FF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B14" i="4"/>
  <c r="IM13" i="4"/>
  <c r="IL13" i="4"/>
  <c r="IK13" i="4"/>
  <c r="IJ13" i="4"/>
  <c r="II13" i="4"/>
  <c r="IH13" i="4"/>
  <c r="IG13" i="4"/>
  <c r="IF13" i="4"/>
  <c r="IE13" i="4"/>
  <c r="ID13" i="4"/>
  <c r="IB13" i="4"/>
  <c r="IA13" i="4"/>
  <c r="HZ13" i="4"/>
  <c r="HY13" i="4"/>
  <c r="HX13" i="4"/>
  <c r="HW13" i="4"/>
  <c r="HV13" i="4"/>
  <c r="HU13" i="4"/>
  <c r="HT13" i="4"/>
  <c r="HS13" i="4"/>
  <c r="HR13" i="4"/>
  <c r="HO13" i="4"/>
  <c r="HN13" i="4"/>
  <c r="HM13" i="4"/>
  <c r="HL13" i="4"/>
  <c r="HK13" i="4"/>
  <c r="HJ13" i="4"/>
  <c r="HI13" i="4"/>
  <c r="HH13" i="4"/>
  <c r="HG13" i="4"/>
  <c r="HF13" i="4"/>
  <c r="HE13" i="4"/>
  <c r="HD13" i="4"/>
  <c r="HB13" i="4"/>
  <c r="HA13" i="4"/>
  <c r="GZ13" i="4"/>
  <c r="GY13" i="4"/>
  <c r="GX13" i="4"/>
  <c r="GW13" i="4"/>
  <c r="GV13" i="4"/>
  <c r="GU13" i="4"/>
  <c r="GT13" i="4"/>
  <c r="GS13" i="4"/>
  <c r="GQ13" i="4"/>
  <c r="GP13" i="4"/>
  <c r="GO13" i="4"/>
  <c r="GN13" i="4"/>
  <c r="GM13" i="4"/>
  <c r="GL13" i="4"/>
  <c r="GK13" i="4"/>
  <c r="GJ13" i="4"/>
  <c r="GI13" i="4"/>
  <c r="GH13" i="4"/>
  <c r="GG13" i="4"/>
  <c r="GF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B13" i="4"/>
  <c r="IM12" i="4"/>
  <c r="IL12" i="4"/>
  <c r="IK12" i="4"/>
  <c r="IJ12" i="4"/>
  <c r="II12" i="4"/>
  <c r="IH12" i="4"/>
  <c r="IG12" i="4"/>
  <c r="IF12" i="4"/>
  <c r="IE12" i="4"/>
  <c r="ID12" i="4"/>
  <c r="IB12" i="4"/>
  <c r="IA12" i="4"/>
  <c r="HZ12" i="4"/>
  <c r="HY12" i="4"/>
  <c r="HX12" i="4"/>
  <c r="HW12" i="4"/>
  <c r="HV12" i="4"/>
  <c r="HU12" i="4"/>
  <c r="HT12" i="4"/>
  <c r="HS12" i="4"/>
  <c r="HR12" i="4"/>
  <c r="HO12" i="4"/>
  <c r="HN12" i="4"/>
  <c r="HM12" i="4"/>
  <c r="HL12" i="4"/>
  <c r="HK12" i="4"/>
  <c r="HJ12" i="4"/>
  <c r="HI12" i="4"/>
  <c r="HH12" i="4"/>
  <c r="HG12" i="4"/>
  <c r="HF12" i="4"/>
  <c r="HE12" i="4"/>
  <c r="HD12" i="4"/>
  <c r="HB12" i="4"/>
  <c r="HA12" i="4"/>
  <c r="GZ12" i="4"/>
  <c r="GY12" i="4"/>
  <c r="GX12" i="4"/>
  <c r="GW12" i="4"/>
  <c r="GV12" i="4"/>
  <c r="GU12" i="4"/>
  <c r="GT12" i="4"/>
  <c r="GS12" i="4"/>
  <c r="GQ12" i="4"/>
  <c r="GP12" i="4"/>
  <c r="GO12" i="4"/>
  <c r="GN12" i="4"/>
  <c r="GM12" i="4"/>
  <c r="GL12" i="4"/>
  <c r="GK12" i="4"/>
  <c r="GJ12" i="4"/>
  <c r="GI12" i="4"/>
  <c r="GH12" i="4"/>
  <c r="GG12" i="4"/>
  <c r="GF12" i="4"/>
  <c r="GD12" i="4"/>
  <c r="GC12" i="4"/>
  <c r="GB12" i="4"/>
  <c r="GA12" i="4"/>
  <c r="FZ12" i="4"/>
  <c r="FY12" i="4"/>
  <c r="FX12" i="4"/>
  <c r="FW12" i="4"/>
  <c r="FV12" i="4"/>
  <c r="FU12" i="4"/>
  <c r="FT12" i="4"/>
  <c r="FS12" i="4"/>
  <c r="FQ12" i="4"/>
  <c r="FP12" i="4"/>
  <c r="FO12" i="4"/>
  <c r="FN12" i="4"/>
  <c r="FM12" i="4"/>
  <c r="FL12" i="4"/>
  <c r="FK12" i="4"/>
  <c r="FJ12" i="4"/>
  <c r="FI12" i="4"/>
  <c r="FH12" i="4"/>
  <c r="FG12" i="4"/>
  <c r="FF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B12" i="4"/>
  <c r="IM11" i="4"/>
  <c r="IL11" i="4"/>
  <c r="IK11" i="4"/>
  <c r="IJ11" i="4"/>
  <c r="II11" i="4"/>
  <c r="IH11" i="4"/>
  <c r="IG11" i="4"/>
  <c r="IF11" i="4"/>
  <c r="IE11" i="4"/>
  <c r="ID11" i="4"/>
  <c r="IB11" i="4"/>
  <c r="IA11" i="4"/>
  <c r="HZ11" i="4"/>
  <c r="HY11" i="4"/>
  <c r="HX11" i="4"/>
  <c r="HW11" i="4"/>
  <c r="HV11" i="4"/>
  <c r="HU11" i="4"/>
  <c r="HT11" i="4"/>
  <c r="HS11" i="4"/>
  <c r="HR11" i="4"/>
  <c r="HO11" i="4"/>
  <c r="HN11" i="4"/>
  <c r="HM11" i="4"/>
  <c r="HL11" i="4"/>
  <c r="HK11" i="4"/>
  <c r="HJ11" i="4"/>
  <c r="HI11" i="4"/>
  <c r="HH11" i="4"/>
  <c r="HG11" i="4"/>
  <c r="HF11" i="4"/>
  <c r="HE11" i="4"/>
  <c r="HD11" i="4"/>
  <c r="HB11" i="4"/>
  <c r="HA11" i="4"/>
  <c r="GZ11" i="4"/>
  <c r="GY11" i="4"/>
  <c r="GX11" i="4"/>
  <c r="GW11" i="4"/>
  <c r="GV11" i="4"/>
  <c r="GU11" i="4"/>
  <c r="GT11" i="4"/>
  <c r="GS11" i="4"/>
  <c r="GQ11" i="4"/>
  <c r="GP11" i="4"/>
  <c r="GO11" i="4"/>
  <c r="GN11" i="4"/>
  <c r="GM11" i="4"/>
  <c r="GL11" i="4"/>
  <c r="GK11" i="4"/>
  <c r="GJ11" i="4"/>
  <c r="GI11" i="4"/>
  <c r="GH11" i="4"/>
  <c r="GG11" i="4"/>
  <c r="GF11" i="4"/>
  <c r="GD11" i="4"/>
  <c r="GC11" i="4"/>
  <c r="GB11" i="4"/>
  <c r="GA11" i="4"/>
  <c r="FZ11" i="4"/>
  <c r="FY11" i="4"/>
  <c r="FX11" i="4"/>
  <c r="FW11" i="4"/>
  <c r="FV11" i="4"/>
  <c r="FU11" i="4"/>
  <c r="FT11" i="4"/>
  <c r="FS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B11" i="4"/>
  <c r="AC4" i="4"/>
  <c r="P4" i="4"/>
  <c r="C4" i="4"/>
  <c r="HP19" i="4" l="1"/>
  <c r="CM19" i="4" s="1"/>
  <c r="U17" i="3" s="1"/>
  <c r="BP17" i="3" s="1"/>
  <c r="HP21" i="4"/>
  <c r="CM21" i="4" s="1"/>
  <c r="U19" i="3" s="1"/>
  <c r="BP19" i="3" s="1"/>
  <c r="HP24" i="4"/>
  <c r="CM24" i="4" s="1"/>
  <c r="U22" i="3" s="1"/>
  <c r="BP22" i="3" s="1"/>
  <c r="HP26" i="4"/>
  <c r="CM26" i="4" s="1"/>
  <c r="U24" i="3" s="1"/>
  <c r="BP24" i="3" s="1"/>
  <c r="ER11" i="4"/>
  <c r="FR11" i="4"/>
  <c r="AO11" i="4" s="1"/>
  <c r="Q9" i="3" s="1"/>
  <c r="BL9" i="3" s="1"/>
  <c r="GE11" i="4"/>
  <c r="BB11" i="4" s="1"/>
  <c r="R9" i="3" s="1"/>
  <c r="BM9" i="3" s="1"/>
  <c r="FE12" i="4"/>
  <c r="AB12" i="4" s="1"/>
  <c r="P10" i="3" s="1"/>
  <c r="BK10" i="3" s="1"/>
  <c r="FR12" i="4"/>
  <c r="AO12" i="4" s="1"/>
  <c r="Q10" i="3" s="1"/>
  <c r="BL10" i="3" s="1"/>
  <c r="GR12" i="4"/>
  <c r="BO12" i="4" s="1"/>
  <c r="S10" i="3" s="1"/>
  <c r="BN10" i="3" s="1"/>
  <c r="ER13" i="4"/>
  <c r="FR13" i="4"/>
  <c r="AO13" i="4" s="1"/>
  <c r="Q11" i="3" s="1"/>
  <c r="BL11" i="3" s="1"/>
  <c r="FE14" i="4"/>
  <c r="AB14" i="4" s="1"/>
  <c r="P12" i="3" s="1"/>
  <c r="BK12" i="3" s="1"/>
  <c r="FR14" i="4"/>
  <c r="AO14" i="4" s="1"/>
  <c r="Q12" i="3" s="1"/>
  <c r="BL12" i="3" s="1"/>
  <c r="ER16" i="4"/>
  <c r="FE16" i="4"/>
  <c r="AB16" i="4" s="1"/>
  <c r="P14" i="3" s="1"/>
  <c r="BK14" i="3" s="1"/>
  <c r="FR16" i="4"/>
  <c r="AO16" i="4" s="1"/>
  <c r="Q14" i="3" s="1"/>
  <c r="BL14" i="3" s="1"/>
  <c r="GE16" i="4"/>
  <c r="BB16" i="4" s="1"/>
  <c r="R14" i="3" s="1"/>
  <c r="BM14" i="3" s="1"/>
  <c r="ER17" i="4"/>
  <c r="FR17" i="4"/>
  <c r="AO17" i="4" s="1"/>
  <c r="Q15" i="3" s="1"/>
  <c r="BL15" i="3" s="1"/>
  <c r="GR17" i="4"/>
  <c r="BO17" i="4" s="1"/>
  <c r="S15" i="3" s="1"/>
  <c r="BN15" i="3" s="1"/>
  <c r="ER20" i="4"/>
  <c r="FR20" i="4"/>
  <c r="AO20" i="4" s="1"/>
  <c r="Q18" i="3" s="1"/>
  <c r="BL18" i="3" s="1"/>
  <c r="ER21" i="4"/>
  <c r="FR21" i="4"/>
  <c r="AO21" i="4" s="1"/>
  <c r="Q19" i="3" s="1"/>
  <c r="BL19" i="3" s="1"/>
  <c r="ER22" i="4"/>
  <c r="FR22" i="4"/>
  <c r="AO22" i="4" s="1"/>
  <c r="Q20" i="3" s="1"/>
  <c r="BL20" i="3" s="1"/>
  <c r="ER23" i="4"/>
  <c r="FE23" i="4"/>
  <c r="AB23" i="4" s="1"/>
  <c r="P21" i="3" s="1"/>
  <c r="BK21" i="3" s="1"/>
  <c r="FR23" i="4"/>
  <c r="AO23" i="4" s="1"/>
  <c r="Q21" i="3" s="1"/>
  <c r="BL21" i="3" s="1"/>
  <c r="GR23" i="4"/>
  <c r="BO23" i="4" s="1"/>
  <c r="S21" i="3" s="1"/>
  <c r="BN21" i="3" s="1"/>
  <c r="FE24" i="4"/>
  <c r="AB24" i="4" s="1"/>
  <c r="P22" i="3" s="1"/>
  <c r="BK22" i="3" s="1"/>
  <c r="GE24" i="4"/>
  <c r="BB24" i="4" s="1"/>
  <c r="R22" i="3" s="1"/>
  <c r="BM22" i="3" s="1"/>
  <c r="ER25" i="4"/>
  <c r="FR25" i="4"/>
  <c r="AO25" i="4" s="1"/>
  <c r="Q23" i="3" s="1"/>
  <c r="BL23" i="3" s="1"/>
  <c r="ER26" i="4"/>
  <c r="GR26" i="4"/>
  <c r="BO26" i="4" s="1"/>
  <c r="S24" i="3" s="1"/>
  <c r="BN24" i="3" s="1"/>
  <c r="FE27" i="4"/>
  <c r="AB27" i="4" s="1"/>
  <c r="P25" i="3" s="1"/>
  <c r="BK25" i="3" s="1"/>
  <c r="FR27" i="4"/>
  <c r="AO27" i="4" s="1"/>
  <c r="Q25" i="3" s="1"/>
  <c r="BL25" i="3" s="1"/>
  <c r="GE27" i="4"/>
  <c r="BB27" i="4" s="1"/>
  <c r="R25" i="3" s="1"/>
  <c r="BM25" i="3" s="1"/>
  <c r="GR27" i="4"/>
  <c r="BO27" i="4" s="1"/>
  <c r="S25" i="3" s="1"/>
  <c r="BN25" i="3" s="1"/>
  <c r="HP29" i="4"/>
  <c r="CM29" i="4" s="1"/>
  <c r="U27" i="3" s="1"/>
  <c r="BP27" i="3" s="1"/>
  <c r="HP30" i="4"/>
  <c r="CM30" i="4" s="1"/>
  <c r="U28" i="3" s="1"/>
  <c r="BP28" i="3" s="1"/>
  <c r="HP31" i="4"/>
  <c r="CM31" i="4" s="1"/>
  <c r="U29" i="3" s="1"/>
  <c r="BP29" i="3" s="1"/>
  <c r="HP32" i="4"/>
  <c r="CM32" i="4" s="1"/>
  <c r="U30" i="3" s="1"/>
  <c r="BP30" i="3" s="1"/>
  <c r="HP33" i="4"/>
  <c r="CM33" i="4" s="1"/>
  <c r="U31" i="3" s="1"/>
  <c r="BP31" i="3" s="1"/>
  <c r="HP34" i="4"/>
  <c r="CM34" i="4" s="1"/>
  <c r="U32" i="3" s="1"/>
  <c r="BP32" i="3" s="1"/>
  <c r="HP35" i="4"/>
  <c r="CM35" i="4" s="1"/>
  <c r="U33" i="3" s="1"/>
  <c r="BP33" i="3" s="1"/>
  <c r="HP36" i="4"/>
  <c r="CM36" i="4" s="1"/>
  <c r="U34" i="3" s="1"/>
  <c r="BP34" i="3" s="1"/>
  <c r="HP37" i="4"/>
  <c r="CM37" i="4" s="1"/>
  <c r="U35" i="3" s="1"/>
  <c r="BP35" i="3" s="1"/>
  <c r="HP38" i="4"/>
  <c r="CM38" i="4" s="1"/>
  <c r="U36" i="3" s="1"/>
  <c r="BP36" i="3" s="1"/>
  <c r="HP39" i="4"/>
  <c r="CM39" i="4" s="1"/>
  <c r="U37" i="3" s="1"/>
  <c r="BP37" i="3" s="1"/>
  <c r="HP40" i="4"/>
  <c r="CM40" i="4" s="1"/>
  <c r="U38" i="3" s="1"/>
  <c r="BP38" i="3" s="1"/>
  <c r="HP41" i="4"/>
  <c r="CM41" i="4" s="1"/>
  <c r="U39" i="3" s="1"/>
  <c r="BP39" i="3" s="1"/>
  <c r="HP42" i="4"/>
  <c r="CM42" i="4" s="1"/>
  <c r="U40" i="3" s="1"/>
  <c r="BP40" i="3" s="1"/>
  <c r="ER44" i="4"/>
  <c r="FE44" i="4"/>
  <c r="AB44" i="4" s="1"/>
  <c r="P42" i="3" s="1"/>
  <c r="BK42" i="3" s="1"/>
  <c r="FR44" i="4"/>
  <c r="AO44" i="4" s="1"/>
  <c r="Q42" i="3" s="1"/>
  <c r="BL42" i="3" s="1"/>
  <c r="GE44" i="4"/>
  <c r="BB44" i="4" s="1"/>
  <c r="R42" i="3" s="1"/>
  <c r="BM42" i="3" s="1"/>
  <c r="GR44" i="4"/>
  <c r="BO44" i="4" s="1"/>
  <c r="S42" i="3" s="1"/>
  <c r="BN42" i="3" s="1"/>
  <c r="ER45" i="4"/>
  <c r="FE45" i="4"/>
  <c r="FR45" i="4"/>
  <c r="AO45" i="4" s="1"/>
  <c r="Q43" i="3" s="1"/>
  <c r="BL43" i="3" s="1"/>
  <c r="GE45" i="4"/>
  <c r="BB45" i="4" s="1"/>
  <c r="R43" i="3" s="1"/>
  <c r="BM43" i="3" s="1"/>
  <c r="GR45" i="4"/>
  <c r="BO45" i="4" s="1"/>
  <c r="S43" i="3" s="1"/>
  <c r="BN43" i="3" s="1"/>
  <c r="ER46" i="4"/>
  <c r="FE46" i="4"/>
  <c r="AB46" i="4" s="1"/>
  <c r="P44" i="3" s="1"/>
  <c r="BK44" i="3" s="1"/>
  <c r="FR46" i="4"/>
  <c r="AO46" i="4" s="1"/>
  <c r="Q44" i="3" s="1"/>
  <c r="BL44" i="3" s="1"/>
  <c r="GE46" i="4"/>
  <c r="BB46" i="4" s="1"/>
  <c r="R44" i="3" s="1"/>
  <c r="BM44" i="3" s="1"/>
  <c r="GR46" i="4"/>
  <c r="BO46" i="4" s="1"/>
  <c r="S44" i="3" s="1"/>
  <c r="BN44" i="3" s="1"/>
  <c r="ER47" i="4"/>
  <c r="FE47" i="4"/>
  <c r="FR47" i="4"/>
  <c r="AO47" i="4" s="1"/>
  <c r="Q45" i="3" s="1"/>
  <c r="BL45" i="3" s="1"/>
  <c r="GE47" i="4"/>
  <c r="BB47" i="4" s="1"/>
  <c r="R45" i="3" s="1"/>
  <c r="BM45" i="3" s="1"/>
  <c r="GR47" i="4"/>
  <c r="BO47" i="4" s="1"/>
  <c r="S45" i="3" s="1"/>
  <c r="BN45" i="3" s="1"/>
  <c r="ER48" i="4"/>
  <c r="O48" i="4" s="1"/>
  <c r="O46" i="3" s="1"/>
  <c r="BJ46" i="3" s="1"/>
  <c r="FE48" i="4"/>
  <c r="AB48" i="4" s="1"/>
  <c r="P46" i="3" s="1"/>
  <c r="BK46" i="3" s="1"/>
  <c r="GE48" i="4"/>
  <c r="BB48" i="4" s="1"/>
  <c r="R46" i="3" s="1"/>
  <c r="BM46" i="3" s="1"/>
  <c r="GR48" i="4"/>
  <c r="BO48" i="4" s="1"/>
  <c r="S46" i="3" s="1"/>
  <c r="BN46" i="3" s="1"/>
  <c r="ER49" i="4"/>
  <c r="FE49" i="4"/>
  <c r="AB49" i="4" s="1"/>
  <c r="P47" i="3" s="1"/>
  <c r="BK47" i="3" s="1"/>
  <c r="FR49" i="4"/>
  <c r="AO49" i="4" s="1"/>
  <c r="Q47" i="3" s="1"/>
  <c r="BL47" i="3" s="1"/>
  <c r="GE49" i="4"/>
  <c r="BB49" i="4" s="1"/>
  <c r="R47" i="3" s="1"/>
  <c r="BM47" i="3" s="1"/>
  <c r="GR49" i="4"/>
  <c r="BO49" i="4" s="1"/>
  <c r="S47" i="3" s="1"/>
  <c r="BN47" i="3" s="1"/>
  <c r="ER50" i="4"/>
  <c r="FE50" i="4"/>
  <c r="AB50" i="4" s="1"/>
  <c r="P48" i="3" s="1"/>
  <c r="BK48" i="3" s="1"/>
  <c r="FR50" i="4"/>
  <c r="AO50" i="4" s="1"/>
  <c r="Q48" i="3" s="1"/>
  <c r="BL48" i="3" s="1"/>
  <c r="GE50" i="4"/>
  <c r="BB50" i="4" s="1"/>
  <c r="R48" i="3" s="1"/>
  <c r="BM48" i="3" s="1"/>
  <c r="GR50" i="4"/>
  <c r="BO50" i="4" s="1"/>
  <c r="S48" i="3" s="1"/>
  <c r="BN48" i="3" s="1"/>
  <c r="ER51" i="4"/>
  <c r="FE51" i="4"/>
  <c r="AB51" i="4" s="1"/>
  <c r="P49" i="3" s="1"/>
  <c r="BK49" i="3" s="1"/>
  <c r="FR51" i="4"/>
  <c r="AO51" i="4" s="1"/>
  <c r="Q49" i="3" s="1"/>
  <c r="BL49" i="3" s="1"/>
  <c r="GE51" i="4"/>
  <c r="BB51" i="4" s="1"/>
  <c r="R49" i="3" s="1"/>
  <c r="BM49" i="3" s="1"/>
  <c r="GR51" i="4"/>
  <c r="BO51" i="4" s="1"/>
  <c r="S49" i="3" s="1"/>
  <c r="BN49" i="3" s="1"/>
  <c r="ER52" i="4"/>
  <c r="FE52" i="4"/>
  <c r="AB52" i="4" s="1"/>
  <c r="P50" i="3" s="1"/>
  <c r="BK50" i="3" s="1"/>
  <c r="FR52" i="4"/>
  <c r="AO52" i="4" s="1"/>
  <c r="Q50" i="3" s="1"/>
  <c r="BL50" i="3" s="1"/>
  <c r="GE52" i="4"/>
  <c r="BB52" i="4" s="1"/>
  <c r="R50" i="3" s="1"/>
  <c r="BM50" i="3" s="1"/>
  <c r="GR52" i="4"/>
  <c r="BO52" i="4" s="1"/>
  <c r="S50" i="3" s="1"/>
  <c r="BN50" i="3" s="1"/>
  <c r="ER53" i="4"/>
  <c r="FE53" i="4"/>
  <c r="AB53" i="4" s="1"/>
  <c r="P51" i="3" s="1"/>
  <c r="BK51" i="3" s="1"/>
  <c r="FR53" i="4"/>
  <c r="AO53" i="4" s="1"/>
  <c r="Q51" i="3" s="1"/>
  <c r="BL51" i="3" s="1"/>
  <c r="GE53" i="4"/>
  <c r="BB53" i="4" s="1"/>
  <c r="R51" i="3" s="1"/>
  <c r="BM51" i="3" s="1"/>
  <c r="GR53" i="4"/>
  <c r="BO53" i="4" s="1"/>
  <c r="S51" i="3" s="1"/>
  <c r="BN51" i="3" s="1"/>
  <c r="ER54" i="4"/>
  <c r="FE54" i="4"/>
  <c r="AB54" i="4" s="1"/>
  <c r="P52" i="3" s="1"/>
  <c r="BK52" i="3" s="1"/>
  <c r="FR54" i="4"/>
  <c r="AO54" i="4" s="1"/>
  <c r="Q52" i="3" s="1"/>
  <c r="BL52" i="3" s="1"/>
  <c r="GE54" i="4"/>
  <c r="BB54" i="4" s="1"/>
  <c r="R52" i="3" s="1"/>
  <c r="BM52" i="3" s="1"/>
  <c r="GR54" i="4"/>
  <c r="BO54" i="4" s="1"/>
  <c r="S52" i="3" s="1"/>
  <c r="BN52" i="3" s="1"/>
  <c r="ER55" i="4"/>
  <c r="FE55" i="4"/>
  <c r="AB55" i="4" s="1"/>
  <c r="P53" i="3" s="1"/>
  <c r="BK53" i="3" s="1"/>
  <c r="FR55" i="4"/>
  <c r="AO55" i="4" s="1"/>
  <c r="Q53" i="3" s="1"/>
  <c r="BL53" i="3" s="1"/>
  <c r="GE55" i="4"/>
  <c r="BB55" i="4" s="1"/>
  <c r="R53" i="3" s="1"/>
  <c r="BM53" i="3" s="1"/>
  <c r="GR55" i="4"/>
  <c r="BO55" i="4" s="1"/>
  <c r="S53" i="3" s="1"/>
  <c r="BN53" i="3" s="1"/>
  <c r="HP25" i="4"/>
  <c r="CM25" i="4" s="1"/>
  <c r="U23" i="3" s="1"/>
  <c r="BP23" i="3" s="1"/>
  <c r="GR30" i="4"/>
  <c r="BO30" i="4" s="1"/>
  <c r="S28" i="3" s="1"/>
  <c r="BN28" i="3" s="1"/>
  <c r="GR34" i="4"/>
  <c r="BO34" i="4" s="1"/>
  <c r="S32" i="3" s="1"/>
  <c r="BN32" i="3" s="1"/>
  <c r="FE11" i="4"/>
  <c r="GR14" i="4"/>
  <c r="BO14" i="4" s="1"/>
  <c r="S12" i="3" s="1"/>
  <c r="BN12" i="3" s="1"/>
  <c r="ER15" i="4"/>
  <c r="FE15" i="4"/>
  <c r="AB15" i="4" s="1"/>
  <c r="P13" i="3" s="1"/>
  <c r="BK13" i="3" s="1"/>
  <c r="FR15" i="4"/>
  <c r="AO15" i="4" s="1"/>
  <c r="Q13" i="3" s="1"/>
  <c r="BL13" i="3" s="1"/>
  <c r="GR15" i="4"/>
  <c r="BO15" i="4" s="1"/>
  <c r="S13" i="3" s="1"/>
  <c r="BN13" i="3" s="1"/>
  <c r="GR16" i="4"/>
  <c r="BO16" i="4" s="1"/>
  <c r="S14" i="3" s="1"/>
  <c r="BN14" i="3" s="1"/>
  <c r="FE17" i="4"/>
  <c r="AB17" i="4" s="1"/>
  <c r="P15" i="3" s="1"/>
  <c r="BK15" i="3" s="1"/>
  <c r="GE17" i="4"/>
  <c r="BB17" i="4" s="1"/>
  <c r="R15" i="3" s="1"/>
  <c r="BM15" i="3" s="1"/>
  <c r="ER18" i="4"/>
  <c r="FE18" i="4"/>
  <c r="AB18" i="4" s="1"/>
  <c r="P16" i="3" s="1"/>
  <c r="BK16" i="3" s="1"/>
  <c r="FR18" i="4"/>
  <c r="AO18" i="4" s="1"/>
  <c r="Q16" i="3" s="1"/>
  <c r="BL16" i="3" s="1"/>
  <c r="GE18" i="4"/>
  <c r="BB18" i="4" s="1"/>
  <c r="R16" i="3" s="1"/>
  <c r="BM16" i="3" s="1"/>
  <c r="GR18" i="4"/>
  <c r="BO18" i="4" s="1"/>
  <c r="S16" i="3" s="1"/>
  <c r="BN16" i="3" s="1"/>
  <c r="ER19" i="4"/>
  <c r="FE19" i="4"/>
  <c r="AB19" i="4" s="1"/>
  <c r="P17" i="3" s="1"/>
  <c r="BK17" i="3" s="1"/>
  <c r="FR19" i="4"/>
  <c r="AO19" i="4" s="1"/>
  <c r="Q17" i="3" s="1"/>
  <c r="BL17" i="3" s="1"/>
  <c r="GE19" i="4"/>
  <c r="BB19" i="4" s="1"/>
  <c r="R17" i="3" s="1"/>
  <c r="BM17" i="3" s="1"/>
  <c r="GR19" i="4"/>
  <c r="BO19" i="4" s="1"/>
  <c r="S17" i="3" s="1"/>
  <c r="BN17" i="3" s="1"/>
  <c r="FE20" i="4"/>
  <c r="AB20" i="4" s="1"/>
  <c r="P18" i="3" s="1"/>
  <c r="BK18" i="3" s="1"/>
  <c r="GE20" i="4"/>
  <c r="BB20" i="4" s="1"/>
  <c r="R18" i="3" s="1"/>
  <c r="BM18" i="3" s="1"/>
  <c r="GR20" i="4"/>
  <c r="BO20" i="4" s="1"/>
  <c r="S18" i="3" s="1"/>
  <c r="BN18" i="3" s="1"/>
  <c r="FE21" i="4"/>
  <c r="AB21" i="4" s="1"/>
  <c r="P19" i="3" s="1"/>
  <c r="BK19" i="3" s="1"/>
  <c r="GE21" i="4"/>
  <c r="BB21" i="4" s="1"/>
  <c r="R19" i="3" s="1"/>
  <c r="BM19" i="3" s="1"/>
  <c r="GR21" i="4"/>
  <c r="BO21" i="4" s="1"/>
  <c r="S19" i="3" s="1"/>
  <c r="BN19" i="3" s="1"/>
  <c r="FE22" i="4"/>
  <c r="AB22" i="4" s="1"/>
  <c r="P20" i="3" s="1"/>
  <c r="BK20" i="3" s="1"/>
  <c r="GE22" i="4"/>
  <c r="BB22" i="4" s="1"/>
  <c r="R20" i="3" s="1"/>
  <c r="BM20" i="3" s="1"/>
  <c r="GR22" i="4"/>
  <c r="BO22" i="4" s="1"/>
  <c r="S20" i="3" s="1"/>
  <c r="BN20" i="3" s="1"/>
  <c r="GE23" i="4"/>
  <c r="BB23" i="4" s="1"/>
  <c r="R21" i="3" s="1"/>
  <c r="BM21" i="3" s="1"/>
  <c r="ER24" i="4"/>
  <c r="FR24" i="4"/>
  <c r="AO24" i="4" s="1"/>
  <c r="Q22" i="3" s="1"/>
  <c r="BL22" i="3" s="1"/>
  <c r="GR24" i="4"/>
  <c r="BO24" i="4" s="1"/>
  <c r="S22" i="3" s="1"/>
  <c r="BN22" i="3" s="1"/>
  <c r="FE25" i="4"/>
  <c r="AB25" i="4" s="1"/>
  <c r="P23" i="3" s="1"/>
  <c r="BK23" i="3" s="1"/>
  <c r="GE25" i="4"/>
  <c r="BB25" i="4" s="1"/>
  <c r="R23" i="3" s="1"/>
  <c r="BM23" i="3" s="1"/>
  <c r="GR25" i="4"/>
  <c r="BO25" i="4" s="1"/>
  <c r="S23" i="3" s="1"/>
  <c r="BN23" i="3" s="1"/>
  <c r="FE26" i="4"/>
  <c r="AB26" i="4" s="1"/>
  <c r="P24" i="3" s="1"/>
  <c r="BK24" i="3" s="1"/>
  <c r="FR26" i="4"/>
  <c r="AO26" i="4" s="1"/>
  <c r="Q24" i="3" s="1"/>
  <c r="BL24" i="3" s="1"/>
  <c r="GE26" i="4"/>
  <c r="BB26" i="4" s="1"/>
  <c r="R24" i="3" s="1"/>
  <c r="BM24" i="3" s="1"/>
  <c r="ER27" i="4"/>
  <c r="HP11" i="4"/>
  <c r="CM11" i="4" s="1"/>
  <c r="U9" i="3" s="1"/>
  <c r="BP9" i="3" s="1"/>
  <c r="HP12" i="4"/>
  <c r="CM12" i="4" s="1"/>
  <c r="U10" i="3" s="1"/>
  <c r="BP10" i="3" s="1"/>
  <c r="HP13" i="4"/>
  <c r="CM13" i="4" s="1"/>
  <c r="U11" i="3" s="1"/>
  <c r="BP11" i="3" s="1"/>
  <c r="HP14" i="4"/>
  <c r="CM14" i="4" s="1"/>
  <c r="U12" i="3" s="1"/>
  <c r="BP12" i="3" s="1"/>
  <c r="ER28" i="4"/>
  <c r="FE28" i="4"/>
  <c r="FR28" i="4"/>
  <c r="AO28" i="4" s="1"/>
  <c r="Q26" i="3" s="1"/>
  <c r="BL26" i="3" s="1"/>
  <c r="GE28" i="4"/>
  <c r="BB28" i="4" s="1"/>
  <c r="R26" i="3" s="1"/>
  <c r="BM26" i="3" s="1"/>
  <c r="HC39" i="4"/>
  <c r="BZ39" i="4" s="1"/>
  <c r="T37" i="3" s="1"/>
  <c r="BO37" i="3" s="1"/>
  <c r="HC40" i="4"/>
  <c r="BZ40" i="4" s="1"/>
  <c r="T38" i="3" s="1"/>
  <c r="BO38" i="3" s="1"/>
  <c r="HC41" i="4"/>
  <c r="BZ41" i="4" s="1"/>
  <c r="T39" i="3" s="1"/>
  <c r="BO39" i="3" s="1"/>
  <c r="HP16" i="4"/>
  <c r="CM16" i="4" s="1"/>
  <c r="U14" i="3" s="1"/>
  <c r="BP14" i="3" s="1"/>
  <c r="HP18" i="4"/>
  <c r="CM18" i="4" s="1"/>
  <c r="U16" i="3" s="1"/>
  <c r="BP16" i="3" s="1"/>
  <c r="HP22" i="4"/>
  <c r="CM22" i="4" s="1"/>
  <c r="U20" i="3" s="1"/>
  <c r="BP20" i="3" s="1"/>
  <c r="GR33" i="4"/>
  <c r="BO33" i="4" s="1"/>
  <c r="S31" i="3" s="1"/>
  <c r="BN31" i="3" s="1"/>
  <c r="HP15" i="4"/>
  <c r="CM15" i="4" s="1"/>
  <c r="U13" i="3" s="1"/>
  <c r="BP13" i="3" s="1"/>
  <c r="HP17" i="4"/>
  <c r="CM17" i="4" s="1"/>
  <c r="U15" i="3" s="1"/>
  <c r="BP15" i="3" s="1"/>
  <c r="HP20" i="4"/>
  <c r="CM20" i="4" s="1"/>
  <c r="U18" i="3" s="1"/>
  <c r="BP18" i="3" s="1"/>
  <c r="HP23" i="4"/>
  <c r="CM23" i="4" s="1"/>
  <c r="U21" i="3" s="1"/>
  <c r="BP21" i="3" s="1"/>
  <c r="HP27" i="4"/>
  <c r="CM27" i="4" s="1"/>
  <c r="U25" i="3" s="1"/>
  <c r="BP25" i="3" s="1"/>
  <c r="GR29" i="4"/>
  <c r="BO29" i="4" s="1"/>
  <c r="S27" i="3" s="1"/>
  <c r="BN27" i="3" s="1"/>
  <c r="GR31" i="4"/>
  <c r="BO31" i="4" s="1"/>
  <c r="S29" i="3" s="1"/>
  <c r="BN29" i="3" s="1"/>
  <c r="GR32" i="4"/>
  <c r="BO32" i="4" s="1"/>
  <c r="S30" i="3" s="1"/>
  <c r="BN30" i="3" s="1"/>
  <c r="GR35" i="4"/>
  <c r="BO35" i="4" s="1"/>
  <c r="S33" i="3" s="1"/>
  <c r="BN33" i="3" s="1"/>
  <c r="GR11" i="4"/>
  <c r="BO11" i="4" s="1"/>
  <c r="S9" i="3" s="1"/>
  <c r="BN9" i="3" s="1"/>
  <c r="ER12" i="4"/>
  <c r="GE12" i="4"/>
  <c r="BB12" i="4" s="1"/>
  <c r="R10" i="3" s="1"/>
  <c r="BM10" i="3" s="1"/>
  <c r="FE13" i="4"/>
  <c r="GE13" i="4"/>
  <c r="BB13" i="4" s="1"/>
  <c r="R11" i="3" s="1"/>
  <c r="BM11" i="3" s="1"/>
  <c r="GR13" i="4"/>
  <c r="BO13" i="4" s="1"/>
  <c r="S11" i="3" s="1"/>
  <c r="BN11" i="3" s="1"/>
  <c r="ER14" i="4"/>
  <c r="GE14" i="4"/>
  <c r="BB14" i="4" s="1"/>
  <c r="R12" i="3" s="1"/>
  <c r="BM12" i="3" s="1"/>
  <c r="HC27" i="4"/>
  <c r="BZ27" i="4" s="1"/>
  <c r="T25" i="3" s="1"/>
  <c r="BO25" i="3" s="1"/>
  <c r="HP28" i="4"/>
  <c r="CM28" i="4" s="1"/>
  <c r="U26" i="3" s="1"/>
  <c r="BP26" i="3" s="1"/>
  <c r="FE43" i="4"/>
  <c r="FR43" i="4"/>
  <c r="AO43" i="4" s="1"/>
  <c r="Q41" i="3" s="1"/>
  <c r="BL41" i="3" s="1"/>
  <c r="GE43" i="4"/>
  <c r="BB43" i="4" s="1"/>
  <c r="R41" i="3" s="1"/>
  <c r="BM41" i="3" s="1"/>
  <c r="ER11" i="5"/>
  <c r="FE11" i="5"/>
  <c r="IC11" i="5" s="1"/>
  <c r="DK11" i="5" s="1"/>
  <c r="AI9" i="3" s="1"/>
  <c r="CD9" i="3" s="1"/>
  <c r="FR11" i="5"/>
  <c r="AO11" i="5" s="1"/>
  <c r="AC9" i="3" s="1"/>
  <c r="BX9" i="3" s="1"/>
  <c r="GE11" i="5"/>
  <c r="BB11" i="5" s="1"/>
  <c r="AD9" i="3" s="1"/>
  <c r="BY9" i="3" s="1"/>
  <c r="GR11" i="5"/>
  <c r="BO11" i="5" s="1"/>
  <c r="AE9" i="3" s="1"/>
  <c r="BZ9" i="3" s="1"/>
  <c r="ER12" i="5"/>
  <c r="FE12" i="5"/>
  <c r="AB12" i="5" s="1"/>
  <c r="AB10" i="3" s="1"/>
  <c r="BW10" i="3" s="1"/>
  <c r="FR12" i="5"/>
  <c r="AO12" i="5" s="1"/>
  <c r="AC10" i="3" s="1"/>
  <c r="BX10" i="3" s="1"/>
  <c r="GE12" i="5"/>
  <c r="BB12" i="5" s="1"/>
  <c r="AD10" i="3" s="1"/>
  <c r="BY10" i="3" s="1"/>
  <c r="GR12" i="5"/>
  <c r="BO12" i="5" s="1"/>
  <c r="AE10" i="3" s="1"/>
  <c r="BZ10" i="3" s="1"/>
  <c r="ER13" i="5"/>
  <c r="FE13" i="5"/>
  <c r="FR13" i="5"/>
  <c r="AO13" i="5" s="1"/>
  <c r="AC11" i="3" s="1"/>
  <c r="BX11" i="3" s="1"/>
  <c r="GE13" i="5"/>
  <c r="BB13" i="5" s="1"/>
  <c r="AD11" i="3" s="1"/>
  <c r="BY11" i="3" s="1"/>
  <c r="GR13" i="5"/>
  <c r="BO13" i="5" s="1"/>
  <c r="AE11" i="3" s="1"/>
  <c r="BZ11" i="3" s="1"/>
  <c r="ER14" i="5"/>
  <c r="FE14" i="5"/>
  <c r="AB14" i="5" s="1"/>
  <c r="AB12" i="3" s="1"/>
  <c r="BW12" i="3" s="1"/>
  <c r="FR14" i="5"/>
  <c r="AO14" i="5" s="1"/>
  <c r="AC12" i="3" s="1"/>
  <c r="BX12" i="3" s="1"/>
  <c r="GE14" i="5"/>
  <c r="BB14" i="5" s="1"/>
  <c r="AD12" i="3" s="1"/>
  <c r="BY12" i="3" s="1"/>
  <c r="GR14" i="5"/>
  <c r="BO14" i="5" s="1"/>
  <c r="AE12" i="3" s="1"/>
  <c r="BZ12" i="3" s="1"/>
  <c r="ER15" i="5"/>
  <c r="FE15" i="5"/>
  <c r="IC15" i="5" s="1"/>
  <c r="DK15" i="5" s="1"/>
  <c r="AI13" i="3" s="1"/>
  <c r="CD13" i="3" s="1"/>
  <c r="FR15" i="5"/>
  <c r="AO15" i="5" s="1"/>
  <c r="AC13" i="3" s="1"/>
  <c r="BX13" i="3" s="1"/>
  <c r="GE15" i="5"/>
  <c r="BB15" i="5" s="1"/>
  <c r="AD13" i="3" s="1"/>
  <c r="BY13" i="3" s="1"/>
  <c r="GR15" i="5"/>
  <c r="BO15" i="5" s="1"/>
  <c r="AE13" i="3" s="1"/>
  <c r="BZ13" i="3" s="1"/>
  <c r="ER16" i="5"/>
  <c r="FE16" i="5"/>
  <c r="AB16" i="5" s="1"/>
  <c r="AB14" i="3" s="1"/>
  <c r="BW14" i="3" s="1"/>
  <c r="FR16" i="5"/>
  <c r="AO16" i="5" s="1"/>
  <c r="AC14" i="3" s="1"/>
  <c r="BX14" i="3" s="1"/>
  <c r="GE16" i="5"/>
  <c r="BB16" i="5" s="1"/>
  <c r="AD14" i="3" s="1"/>
  <c r="BY14" i="3" s="1"/>
  <c r="GR16" i="5"/>
  <c r="BO16" i="5" s="1"/>
  <c r="AE14" i="3" s="1"/>
  <c r="BZ14" i="3" s="1"/>
  <c r="HP34" i="5"/>
  <c r="CM34" i="5" s="1"/>
  <c r="AG32" i="3" s="1"/>
  <c r="CB32" i="3" s="1"/>
  <c r="ER35" i="5"/>
  <c r="O35" i="5" s="1"/>
  <c r="AA33" i="3" s="1"/>
  <c r="BV33" i="3" s="1"/>
  <c r="FE35" i="5"/>
  <c r="GE35" i="5"/>
  <c r="BB35" i="5" s="1"/>
  <c r="AD33" i="3" s="1"/>
  <c r="BY33" i="3" s="1"/>
  <c r="GR35" i="5"/>
  <c r="HC37" i="5"/>
  <c r="BZ37" i="5" s="1"/>
  <c r="AF35" i="3" s="1"/>
  <c r="CA35" i="3" s="1"/>
  <c r="HP38" i="5"/>
  <c r="CM38" i="5" s="1"/>
  <c r="AG36" i="3" s="1"/>
  <c r="CB36" i="3" s="1"/>
  <c r="ER39" i="5"/>
  <c r="O39" i="5" s="1"/>
  <c r="AA37" i="3" s="1"/>
  <c r="BV37" i="3" s="1"/>
  <c r="FE39" i="5"/>
  <c r="AB39" i="5" s="1"/>
  <c r="AB37" i="3" s="1"/>
  <c r="BW37" i="3" s="1"/>
  <c r="GE39" i="5"/>
  <c r="BB39" i="5" s="1"/>
  <c r="AD37" i="3" s="1"/>
  <c r="BY37" i="3" s="1"/>
  <c r="GR39" i="5"/>
  <c r="ER42" i="5"/>
  <c r="O42" i="5" s="1"/>
  <c r="AA40" i="3" s="1"/>
  <c r="BV40" i="3" s="1"/>
  <c r="FE42" i="5"/>
  <c r="AB42" i="5" s="1"/>
  <c r="AB40" i="3" s="1"/>
  <c r="BW40" i="3" s="1"/>
  <c r="FR42" i="5"/>
  <c r="AO42" i="5" s="1"/>
  <c r="AC40" i="3" s="1"/>
  <c r="BX40" i="3" s="1"/>
  <c r="GR42" i="5"/>
  <c r="BO42" i="5" s="1"/>
  <c r="AE40" i="3" s="1"/>
  <c r="BZ40" i="3" s="1"/>
  <c r="HP46" i="5"/>
  <c r="CM46" i="5" s="1"/>
  <c r="AG44" i="3" s="1"/>
  <c r="CB44" i="3" s="1"/>
  <c r="ER47" i="5"/>
  <c r="O47" i="5" s="1"/>
  <c r="AA45" i="3" s="1"/>
  <c r="BV45" i="3" s="1"/>
  <c r="FE47" i="5"/>
  <c r="GE47" i="5"/>
  <c r="BB47" i="5" s="1"/>
  <c r="AD45" i="3" s="1"/>
  <c r="BY45" i="3" s="1"/>
  <c r="GR47" i="5"/>
  <c r="HP49" i="5"/>
  <c r="CM49" i="5" s="1"/>
  <c r="AG47" i="3" s="1"/>
  <c r="CB47" i="3" s="1"/>
  <c r="ER51" i="5"/>
  <c r="FE51" i="5"/>
  <c r="AB51" i="5" s="1"/>
  <c r="AB49" i="3" s="1"/>
  <c r="BW49" i="3" s="1"/>
  <c r="FR51" i="5"/>
  <c r="GR51" i="5"/>
  <c r="BO51" i="5" s="1"/>
  <c r="AE49" i="3" s="1"/>
  <c r="BZ49" i="3" s="1"/>
  <c r="HP54" i="5"/>
  <c r="CM54" i="5" s="1"/>
  <c r="AG52" i="3" s="1"/>
  <c r="CB52" i="3" s="1"/>
  <c r="ER34" i="5"/>
  <c r="FE34" i="5"/>
  <c r="AB34" i="5" s="1"/>
  <c r="AB32" i="3" s="1"/>
  <c r="BW32" i="3" s="1"/>
  <c r="FR34" i="5"/>
  <c r="AO34" i="5" s="1"/>
  <c r="AC32" i="3" s="1"/>
  <c r="BX32" i="3" s="1"/>
  <c r="GR34" i="5"/>
  <c r="BO34" i="5" s="1"/>
  <c r="AE32" i="3" s="1"/>
  <c r="BZ32" i="3" s="1"/>
  <c r="ER38" i="5"/>
  <c r="FE38" i="5"/>
  <c r="AB38" i="5" s="1"/>
  <c r="AB36" i="3" s="1"/>
  <c r="BW36" i="3" s="1"/>
  <c r="FR38" i="5"/>
  <c r="AO38" i="5" s="1"/>
  <c r="AC36" i="3" s="1"/>
  <c r="BX36" i="3" s="1"/>
  <c r="GR38" i="5"/>
  <c r="BO38" i="5" s="1"/>
  <c r="AE36" i="3" s="1"/>
  <c r="BZ36" i="3" s="1"/>
  <c r="HP42" i="5"/>
  <c r="CM42" i="5" s="1"/>
  <c r="AG40" i="3" s="1"/>
  <c r="CB40" i="3" s="1"/>
  <c r="ER43" i="5"/>
  <c r="O43" i="5" s="1"/>
  <c r="AA41" i="3" s="1"/>
  <c r="BV41" i="3" s="1"/>
  <c r="FE43" i="5"/>
  <c r="GE43" i="5"/>
  <c r="BB43" i="5" s="1"/>
  <c r="AD41" i="3" s="1"/>
  <c r="BY41" i="3" s="1"/>
  <c r="GR43" i="5"/>
  <c r="ER46" i="5"/>
  <c r="FE46" i="5"/>
  <c r="AB46" i="5" s="1"/>
  <c r="AB44" i="3" s="1"/>
  <c r="BW44" i="3" s="1"/>
  <c r="FR46" i="5"/>
  <c r="AO46" i="5" s="1"/>
  <c r="AC44" i="3" s="1"/>
  <c r="BX44" i="3" s="1"/>
  <c r="GR46" i="5"/>
  <c r="BO46" i="5" s="1"/>
  <c r="AE44" i="3" s="1"/>
  <c r="BZ44" i="3" s="1"/>
  <c r="ER49" i="5"/>
  <c r="O49" i="5" s="1"/>
  <c r="AA47" i="3" s="1"/>
  <c r="BV47" i="3" s="1"/>
  <c r="FR49" i="5"/>
  <c r="AO49" i="5" s="1"/>
  <c r="AC47" i="3" s="1"/>
  <c r="BX47" i="3" s="1"/>
  <c r="GE49" i="5"/>
  <c r="BB49" i="5" s="1"/>
  <c r="AD47" i="3" s="1"/>
  <c r="BY47" i="3" s="1"/>
  <c r="GR49" i="5"/>
  <c r="BO49" i="5" s="1"/>
  <c r="AE47" i="3" s="1"/>
  <c r="BZ47" i="3" s="1"/>
  <c r="HP51" i="5"/>
  <c r="CM51" i="5" s="1"/>
  <c r="AG49" i="3" s="1"/>
  <c r="CB49" i="3" s="1"/>
  <c r="FE54" i="5"/>
  <c r="AB54" i="5" s="1"/>
  <c r="AB52" i="3" s="1"/>
  <c r="BW52" i="3" s="1"/>
  <c r="FR54" i="5"/>
  <c r="AO54" i="5" s="1"/>
  <c r="AC52" i="3" s="1"/>
  <c r="BX52" i="3" s="1"/>
  <c r="GE54" i="5"/>
  <c r="BB54" i="5" s="1"/>
  <c r="AD52" i="3" s="1"/>
  <c r="BY52" i="3" s="1"/>
  <c r="HC55" i="5"/>
  <c r="BZ55" i="5" s="1"/>
  <c r="AF53" i="3" s="1"/>
  <c r="CA53" i="3" s="1"/>
  <c r="FR42" i="4"/>
  <c r="AO42" i="4" s="1"/>
  <c r="Q40" i="3" s="1"/>
  <c r="BL40" i="3" s="1"/>
  <c r="GE42" i="4"/>
  <c r="BB42" i="4" s="1"/>
  <c r="R40" i="3" s="1"/>
  <c r="BM40" i="3" s="1"/>
  <c r="GR42" i="4"/>
  <c r="BO42" i="4" s="1"/>
  <c r="S40" i="3" s="1"/>
  <c r="BN40" i="3" s="1"/>
  <c r="HP43" i="4"/>
  <c r="CM43" i="4" s="1"/>
  <c r="U41" i="3" s="1"/>
  <c r="BP41" i="3" s="1"/>
  <c r="HP11" i="5"/>
  <c r="CM11" i="5" s="1"/>
  <c r="AG9" i="3" s="1"/>
  <c r="CB9" i="3" s="1"/>
  <c r="HP12" i="5"/>
  <c r="CM12" i="5" s="1"/>
  <c r="AG10" i="3" s="1"/>
  <c r="CB10" i="3" s="1"/>
  <c r="HP13" i="5"/>
  <c r="CM13" i="5" s="1"/>
  <c r="AG11" i="3" s="1"/>
  <c r="CB11" i="3" s="1"/>
  <c r="HP14" i="5"/>
  <c r="CM14" i="5" s="1"/>
  <c r="AG12" i="3" s="1"/>
  <c r="CB12" i="3" s="1"/>
  <c r="HP15" i="5"/>
  <c r="CM15" i="5" s="1"/>
  <c r="AG13" i="3" s="1"/>
  <c r="CB13" i="3" s="1"/>
  <c r="HP16" i="5"/>
  <c r="CM16" i="5" s="1"/>
  <c r="AG14" i="3" s="1"/>
  <c r="CB14" i="3" s="1"/>
  <c r="HP17" i="5"/>
  <c r="CM17" i="5" s="1"/>
  <c r="AG15" i="3" s="1"/>
  <c r="CB15" i="3" s="1"/>
  <c r="HP18" i="5"/>
  <c r="CM18" i="5" s="1"/>
  <c r="AG16" i="3" s="1"/>
  <c r="CB16" i="3" s="1"/>
  <c r="HP19" i="5"/>
  <c r="CM19" i="5" s="1"/>
  <c r="AG17" i="3" s="1"/>
  <c r="CB17" i="3" s="1"/>
  <c r="ER20" i="5"/>
  <c r="O20" i="5" s="1"/>
  <c r="AA18" i="3" s="1"/>
  <c r="BV18" i="3" s="1"/>
  <c r="FE20" i="5"/>
  <c r="AB20" i="5" s="1"/>
  <c r="AB18" i="3" s="1"/>
  <c r="BW18" i="3" s="1"/>
  <c r="FR20" i="5"/>
  <c r="AO20" i="5" s="1"/>
  <c r="AC18" i="3" s="1"/>
  <c r="BX18" i="3" s="1"/>
  <c r="GE20" i="5"/>
  <c r="BB20" i="5" s="1"/>
  <c r="AD18" i="3" s="1"/>
  <c r="BY18" i="3" s="1"/>
  <c r="GR20" i="5"/>
  <c r="BO20" i="5" s="1"/>
  <c r="AE18" i="3" s="1"/>
  <c r="BZ18" i="3" s="1"/>
  <c r="ER21" i="5"/>
  <c r="FE21" i="5"/>
  <c r="AB21" i="5" s="1"/>
  <c r="AB19" i="3" s="1"/>
  <c r="BW19" i="3" s="1"/>
  <c r="FR21" i="5"/>
  <c r="AO21" i="5" s="1"/>
  <c r="AC19" i="3" s="1"/>
  <c r="BX19" i="3" s="1"/>
  <c r="GE21" i="5"/>
  <c r="BB21" i="5" s="1"/>
  <c r="AD19" i="3" s="1"/>
  <c r="BY19" i="3" s="1"/>
  <c r="GR21" i="5"/>
  <c r="BO21" i="5" s="1"/>
  <c r="AE19" i="3" s="1"/>
  <c r="BZ19" i="3" s="1"/>
  <c r="ER22" i="5"/>
  <c r="FE22" i="5"/>
  <c r="AB22" i="5" s="1"/>
  <c r="AB20" i="3" s="1"/>
  <c r="BW20" i="3" s="1"/>
  <c r="FR22" i="5"/>
  <c r="AO22" i="5" s="1"/>
  <c r="AC20" i="3" s="1"/>
  <c r="BX20" i="3" s="1"/>
  <c r="GE22" i="5"/>
  <c r="BB22" i="5" s="1"/>
  <c r="AD20" i="3" s="1"/>
  <c r="BY20" i="3" s="1"/>
  <c r="GR22" i="5"/>
  <c r="BO22" i="5" s="1"/>
  <c r="AE20" i="3" s="1"/>
  <c r="BZ20" i="3" s="1"/>
  <c r="ER23" i="5"/>
  <c r="FE23" i="5"/>
  <c r="AB23" i="5" s="1"/>
  <c r="AB21" i="3" s="1"/>
  <c r="BW21" i="3" s="1"/>
  <c r="FR23" i="5"/>
  <c r="AO23" i="5" s="1"/>
  <c r="AC21" i="3" s="1"/>
  <c r="BX21" i="3" s="1"/>
  <c r="GE23" i="5"/>
  <c r="BB23" i="5" s="1"/>
  <c r="AD21" i="3" s="1"/>
  <c r="BY21" i="3" s="1"/>
  <c r="GR23" i="5"/>
  <c r="BO23" i="5" s="1"/>
  <c r="AE21" i="3" s="1"/>
  <c r="BZ21" i="3" s="1"/>
  <c r="ER24" i="5"/>
  <c r="FE24" i="5"/>
  <c r="AB24" i="5" s="1"/>
  <c r="AB22" i="3" s="1"/>
  <c r="BW22" i="3" s="1"/>
  <c r="FR24" i="5"/>
  <c r="AO24" i="5" s="1"/>
  <c r="AC22" i="3" s="1"/>
  <c r="BX22" i="3" s="1"/>
  <c r="GE24" i="5"/>
  <c r="BB24" i="5" s="1"/>
  <c r="AD22" i="3" s="1"/>
  <c r="BY22" i="3" s="1"/>
  <c r="GR24" i="5"/>
  <c r="BO24" i="5" s="1"/>
  <c r="AE22" i="3" s="1"/>
  <c r="BZ22" i="3" s="1"/>
  <c r="ER25" i="5"/>
  <c r="FE25" i="5"/>
  <c r="AB25" i="5" s="1"/>
  <c r="AB23" i="3" s="1"/>
  <c r="BW23" i="3" s="1"/>
  <c r="FR25" i="5"/>
  <c r="AO25" i="5" s="1"/>
  <c r="AC23" i="3" s="1"/>
  <c r="BX23" i="3" s="1"/>
  <c r="GE25" i="5"/>
  <c r="BB25" i="5" s="1"/>
  <c r="AD23" i="3" s="1"/>
  <c r="BY23" i="3" s="1"/>
  <c r="GR25" i="5"/>
  <c r="BO25" i="5" s="1"/>
  <c r="AE23" i="3" s="1"/>
  <c r="BZ23" i="3" s="1"/>
  <c r="ER26" i="5"/>
  <c r="FE26" i="5"/>
  <c r="AB26" i="5" s="1"/>
  <c r="AB24" i="3" s="1"/>
  <c r="BW24" i="3" s="1"/>
  <c r="FR26" i="5"/>
  <c r="AO26" i="5" s="1"/>
  <c r="AC24" i="3" s="1"/>
  <c r="BX24" i="3" s="1"/>
  <c r="GE26" i="5"/>
  <c r="BB26" i="5" s="1"/>
  <c r="AD24" i="3" s="1"/>
  <c r="BY24" i="3" s="1"/>
  <c r="GR26" i="5"/>
  <c r="BO26" i="5" s="1"/>
  <c r="AE24" i="3" s="1"/>
  <c r="BZ24" i="3" s="1"/>
  <c r="ER27" i="5"/>
  <c r="FE27" i="5"/>
  <c r="AB27" i="5" s="1"/>
  <c r="AB25" i="3" s="1"/>
  <c r="BW25" i="3" s="1"/>
  <c r="FR27" i="5"/>
  <c r="AO27" i="5" s="1"/>
  <c r="AC25" i="3" s="1"/>
  <c r="BX25" i="3" s="1"/>
  <c r="GE27" i="5"/>
  <c r="BB27" i="5" s="1"/>
  <c r="AD25" i="3" s="1"/>
  <c r="BY25" i="3" s="1"/>
  <c r="GR27" i="5"/>
  <c r="BO27" i="5" s="1"/>
  <c r="AE25" i="3" s="1"/>
  <c r="BZ25" i="3" s="1"/>
  <c r="ER28" i="5"/>
  <c r="FE28" i="5"/>
  <c r="AB28" i="5" s="1"/>
  <c r="AB26" i="3" s="1"/>
  <c r="BW26" i="3" s="1"/>
  <c r="FR28" i="5"/>
  <c r="AO28" i="5" s="1"/>
  <c r="AC26" i="3" s="1"/>
  <c r="BX26" i="3" s="1"/>
  <c r="GE28" i="5"/>
  <c r="BB28" i="5" s="1"/>
  <c r="AD26" i="3" s="1"/>
  <c r="BY26" i="3" s="1"/>
  <c r="GR28" i="5"/>
  <c r="BO28" i="5" s="1"/>
  <c r="AE26" i="3" s="1"/>
  <c r="BZ26" i="3" s="1"/>
  <c r="ER29" i="5"/>
  <c r="FE29" i="5"/>
  <c r="AB29" i="5" s="1"/>
  <c r="AB27" i="3" s="1"/>
  <c r="BW27" i="3" s="1"/>
  <c r="FR29" i="5"/>
  <c r="AO29" i="5" s="1"/>
  <c r="AC27" i="3" s="1"/>
  <c r="BX27" i="3" s="1"/>
  <c r="GE29" i="5"/>
  <c r="BB29" i="5" s="1"/>
  <c r="AD27" i="3" s="1"/>
  <c r="BY27" i="3" s="1"/>
  <c r="GR29" i="5"/>
  <c r="BO29" i="5" s="1"/>
  <c r="AE27" i="3" s="1"/>
  <c r="BZ27" i="3" s="1"/>
  <c r="ER30" i="5"/>
  <c r="FE30" i="5"/>
  <c r="AB30" i="5" s="1"/>
  <c r="AB28" i="3" s="1"/>
  <c r="BW28" i="3" s="1"/>
  <c r="FR30" i="5"/>
  <c r="AO30" i="5" s="1"/>
  <c r="AC28" i="3" s="1"/>
  <c r="BX28" i="3" s="1"/>
  <c r="GE30" i="5"/>
  <c r="BB30" i="5" s="1"/>
  <c r="AD28" i="3" s="1"/>
  <c r="BY28" i="3" s="1"/>
  <c r="GR30" i="5"/>
  <c r="BO30" i="5" s="1"/>
  <c r="AE28" i="3" s="1"/>
  <c r="BZ28" i="3" s="1"/>
  <c r="ER31" i="5"/>
  <c r="FE31" i="5"/>
  <c r="AB31" i="5" s="1"/>
  <c r="AB29" i="3" s="1"/>
  <c r="BW29" i="3" s="1"/>
  <c r="FR31" i="5"/>
  <c r="AO31" i="5" s="1"/>
  <c r="AC29" i="3" s="1"/>
  <c r="BX29" i="3" s="1"/>
  <c r="GE31" i="5"/>
  <c r="BB31" i="5" s="1"/>
  <c r="AD29" i="3" s="1"/>
  <c r="BY29" i="3" s="1"/>
  <c r="GR31" i="5"/>
  <c r="BO31" i="5" s="1"/>
  <c r="AE29" i="3" s="1"/>
  <c r="BZ29" i="3" s="1"/>
  <c r="ER32" i="5"/>
  <c r="FE32" i="5"/>
  <c r="AB32" i="5" s="1"/>
  <c r="AB30" i="3" s="1"/>
  <c r="BW30" i="3" s="1"/>
  <c r="FR32" i="5"/>
  <c r="AO32" i="5" s="1"/>
  <c r="AC30" i="3" s="1"/>
  <c r="BX30" i="3" s="1"/>
  <c r="GE32" i="5"/>
  <c r="BB32" i="5" s="1"/>
  <c r="AD30" i="3" s="1"/>
  <c r="BY30" i="3" s="1"/>
  <c r="GR32" i="5"/>
  <c r="BO32" i="5" s="1"/>
  <c r="AE30" i="3" s="1"/>
  <c r="BZ30" i="3" s="1"/>
  <c r="HP33" i="5"/>
  <c r="CM33" i="5" s="1"/>
  <c r="AG31" i="3" s="1"/>
  <c r="CB31" i="3" s="1"/>
  <c r="HP36" i="5"/>
  <c r="CM36" i="5" s="1"/>
  <c r="AG34" i="3" s="1"/>
  <c r="CB34" i="3" s="1"/>
  <c r="HP37" i="5"/>
  <c r="CM37" i="5" s="1"/>
  <c r="AG35" i="3" s="1"/>
  <c r="CB35" i="3" s="1"/>
  <c r="HP40" i="5"/>
  <c r="CM40" i="5" s="1"/>
  <c r="AG38" i="3" s="1"/>
  <c r="CB38" i="3" s="1"/>
  <c r="FE41" i="5"/>
  <c r="FR41" i="5"/>
  <c r="AO41" i="5" s="1"/>
  <c r="AC39" i="3" s="1"/>
  <c r="BX39" i="3" s="1"/>
  <c r="GE41" i="5"/>
  <c r="BB41" i="5" s="1"/>
  <c r="AD39" i="3" s="1"/>
  <c r="BY39" i="3" s="1"/>
  <c r="ER44" i="5"/>
  <c r="FR44" i="5"/>
  <c r="AO44" i="5" s="1"/>
  <c r="AC42" i="3" s="1"/>
  <c r="BX42" i="3" s="1"/>
  <c r="GE44" i="5"/>
  <c r="BB44" i="5" s="1"/>
  <c r="AD42" i="3" s="1"/>
  <c r="BY42" i="3" s="1"/>
  <c r="GR44" i="5"/>
  <c r="BO44" i="5" s="1"/>
  <c r="AE42" i="3" s="1"/>
  <c r="BZ42" i="3" s="1"/>
  <c r="HP45" i="5"/>
  <c r="CM45" i="5" s="1"/>
  <c r="AG43" i="3" s="1"/>
  <c r="CB43" i="3" s="1"/>
  <c r="FE50" i="5"/>
  <c r="AB50" i="5" s="1"/>
  <c r="AB48" i="3" s="1"/>
  <c r="BW48" i="3" s="1"/>
  <c r="FR50" i="5"/>
  <c r="AO50" i="5" s="1"/>
  <c r="AC48" i="3" s="1"/>
  <c r="BX48" i="3" s="1"/>
  <c r="GE50" i="5"/>
  <c r="HP53" i="5"/>
  <c r="CM53" i="5" s="1"/>
  <c r="AG51" i="3" s="1"/>
  <c r="CB51" i="3" s="1"/>
  <c r="ER55" i="5"/>
  <c r="FE55" i="5"/>
  <c r="AB55" i="5" s="1"/>
  <c r="AB53" i="3" s="1"/>
  <c r="BW53" i="3" s="1"/>
  <c r="FR55" i="5"/>
  <c r="AO55" i="5" s="1"/>
  <c r="AC53" i="3" s="1"/>
  <c r="BX53" i="3" s="1"/>
  <c r="GR55" i="5"/>
  <c r="BO55" i="5" s="1"/>
  <c r="AE53" i="3" s="1"/>
  <c r="BZ53" i="3" s="1"/>
  <c r="HC11" i="5"/>
  <c r="BZ11" i="5" s="1"/>
  <c r="AF9" i="3" s="1"/>
  <c r="CA9" i="3" s="1"/>
  <c r="HC12" i="5"/>
  <c r="BZ12" i="5" s="1"/>
  <c r="AF10" i="3" s="1"/>
  <c r="CA10" i="3" s="1"/>
  <c r="HC14" i="5"/>
  <c r="BZ14" i="5" s="1"/>
  <c r="AF12" i="3" s="1"/>
  <c r="CA12" i="3" s="1"/>
  <c r="HC15" i="5"/>
  <c r="BZ15" i="5" s="1"/>
  <c r="AF13" i="3" s="1"/>
  <c r="CA13" i="3" s="1"/>
  <c r="HC16" i="5"/>
  <c r="BZ16" i="5" s="1"/>
  <c r="AF14" i="3" s="1"/>
  <c r="CA14" i="3" s="1"/>
  <c r="HC17" i="5"/>
  <c r="BZ17" i="5" s="1"/>
  <c r="AF15" i="3" s="1"/>
  <c r="CA15" i="3" s="1"/>
  <c r="HC18" i="5"/>
  <c r="BZ18" i="5" s="1"/>
  <c r="AF16" i="3" s="1"/>
  <c r="CA16" i="3" s="1"/>
  <c r="HC19" i="5"/>
  <c r="BZ19" i="5" s="1"/>
  <c r="AF17" i="3" s="1"/>
  <c r="CA17" i="3" s="1"/>
  <c r="HQ11" i="5"/>
  <c r="CN11" i="5" s="1"/>
  <c r="AK9" i="3" s="1"/>
  <c r="AT9" i="3" s="1"/>
  <c r="O11" i="5"/>
  <c r="AA9" i="3" s="1"/>
  <c r="BV9" i="3" s="1"/>
  <c r="AB11" i="5"/>
  <c r="AB9" i="3" s="1"/>
  <c r="BW9" i="3" s="1"/>
  <c r="HQ12" i="5"/>
  <c r="CN12" i="5" s="1"/>
  <c r="AK10" i="3" s="1"/>
  <c r="AT10" i="3" s="1"/>
  <c r="O12" i="5"/>
  <c r="AA10" i="3" s="1"/>
  <c r="BV10" i="3" s="1"/>
  <c r="O13" i="5"/>
  <c r="AA11" i="3" s="1"/>
  <c r="BV11" i="3" s="1"/>
  <c r="AB13" i="5"/>
  <c r="AB11" i="3" s="1"/>
  <c r="BW11" i="3" s="1"/>
  <c r="O14" i="5"/>
  <c r="AA12" i="3" s="1"/>
  <c r="BV12" i="3" s="1"/>
  <c r="HQ15" i="5"/>
  <c r="CN15" i="5" s="1"/>
  <c r="AK13" i="3" s="1"/>
  <c r="AT13" i="3" s="1"/>
  <c r="O15" i="5"/>
  <c r="AA13" i="3" s="1"/>
  <c r="BV13" i="3" s="1"/>
  <c r="AB15" i="5"/>
  <c r="AB13" i="3" s="1"/>
  <c r="BW13" i="3" s="1"/>
  <c r="HQ16" i="5"/>
  <c r="CN16" i="5" s="1"/>
  <c r="AK14" i="3" s="1"/>
  <c r="AT14" i="3" s="1"/>
  <c r="O16" i="5"/>
  <c r="AA14" i="3" s="1"/>
  <c r="BV14" i="3" s="1"/>
  <c r="O17" i="5"/>
  <c r="AA15" i="3" s="1"/>
  <c r="BV15" i="3" s="1"/>
  <c r="AB17" i="5"/>
  <c r="AB15" i="3" s="1"/>
  <c r="BW15" i="3" s="1"/>
  <c r="O18" i="5"/>
  <c r="AA16" i="3" s="1"/>
  <c r="BV16" i="3" s="1"/>
  <c r="HQ19" i="5"/>
  <c r="CN19" i="5" s="1"/>
  <c r="AK17" i="3" s="1"/>
  <c r="AT17" i="3" s="1"/>
  <c r="O19" i="5"/>
  <c r="AA17" i="3" s="1"/>
  <c r="BV17" i="3" s="1"/>
  <c r="AB19" i="5"/>
  <c r="AB17" i="3" s="1"/>
  <c r="BW17" i="3" s="1"/>
  <c r="HC20" i="5"/>
  <c r="BZ20" i="5" s="1"/>
  <c r="AF18" i="3" s="1"/>
  <c r="CA18" i="3" s="1"/>
  <c r="HC23" i="5"/>
  <c r="BZ23" i="5" s="1"/>
  <c r="AF21" i="3" s="1"/>
  <c r="CA21" i="3" s="1"/>
  <c r="HC24" i="5"/>
  <c r="BZ24" i="5" s="1"/>
  <c r="AF22" i="3" s="1"/>
  <c r="CA22" i="3" s="1"/>
  <c r="HC27" i="5"/>
  <c r="BZ27" i="5" s="1"/>
  <c r="AF25" i="3" s="1"/>
  <c r="CA25" i="3" s="1"/>
  <c r="HC28" i="5"/>
  <c r="BZ28" i="5" s="1"/>
  <c r="AF26" i="3" s="1"/>
  <c r="CA26" i="3" s="1"/>
  <c r="HC31" i="5"/>
  <c r="BZ31" i="5" s="1"/>
  <c r="AF29" i="3" s="1"/>
  <c r="CA29" i="3" s="1"/>
  <c r="O34" i="5"/>
  <c r="AA32" i="3" s="1"/>
  <c r="BV32" i="3" s="1"/>
  <c r="AB35" i="5"/>
  <c r="AB33" i="3" s="1"/>
  <c r="BW33" i="3" s="1"/>
  <c r="O21" i="5"/>
  <c r="AA19" i="3" s="1"/>
  <c r="BV19" i="3" s="1"/>
  <c r="HQ23" i="5"/>
  <c r="CN23" i="5" s="1"/>
  <c r="AK21" i="3" s="1"/>
  <c r="AT21" i="3" s="1"/>
  <c r="O23" i="5"/>
  <c r="AA21" i="3" s="1"/>
  <c r="BV21" i="3" s="1"/>
  <c r="O24" i="5"/>
  <c r="AA22" i="3" s="1"/>
  <c r="BV22" i="3" s="1"/>
  <c r="O25" i="5"/>
  <c r="AA23" i="3" s="1"/>
  <c r="BV23" i="3" s="1"/>
  <c r="HQ27" i="5"/>
  <c r="CN27" i="5" s="1"/>
  <c r="AK25" i="3" s="1"/>
  <c r="AT25" i="3" s="1"/>
  <c r="O27" i="5"/>
  <c r="AA25" i="3" s="1"/>
  <c r="BV25" i="3" s="1"/>
  <c r="O28" i="5"/>
  <c r="AA26" i="3" s="1"/>
  <c r="BV26" i="3" s="1"/>
  <c r="O29" i="5"/>
  <c r="AA27" i="3" s="1"/>
  <c r="BV27" i="3" s="1"/>
  <c r="HQ31" i="5"/>
  <c r="CN31" i="5" s="1"/>
  <c r="AK29" i="3" s="1"/>
  <c r="AT29" i="3" s="1"/>
  <c r="O31" i="5"/>
  <c r="AA29" i="3" s="1"/>
  <c r="BV29" i="3" s="1"/>
  <c r="O32" i="5"/>
  <c r="AA30" i="3" s="1"/>
  <c r="BV30" i="3" s="1"/>
  <c r="AB33" i="5"/>
  <c r="AB31" i="3" s="1"/>
  <c r="BW31" i="3" s="1"/>
  <c r="ER33" i="5"/>
  <c r="GR33" i="5"/>
  <c r="BO33" i="5" s="1"/>
  <c r="AE31" i="3" s="1"/>
  <c r="BZ31" i="3" s="1"/>
  <c r="GE34" i="5"/>
  <c r="BB34" i="5" s="1"/>
  <c r="AD32" i="3" s="1"/>
  <c r="BY32" i="3" s="1"/>
  <c r="FR35" i="5"/>
  <c r="AO35" i="5" s="1"/>
  <c r="AC33" i="3" s="1"/>
  <c r="BX33" i="3" s="1"/>
  <c r="HP35" i="5"/>
  <c r="CM35" i="5" s="1"/>
  <c r="AG33" i="3" s="1"/>
  <c r="CB33" i="3" s="1"/>
  <c r="HC36" i="5"/>
  <c r="BZ36" i="5" s="1"/>
  <c r="AF34" i="3" s="1"/>
  <c r="CA34" i="3" s="1"/>
  <c r="O38" i="5"/>
  <c r="AA36" i="3" s="1"/>
  <c r="BV36" i="3" s="1"/>
  <c r="AB43" i="5"/>
  <c r="AB41" i="3" s="1"/>
  <c r="BW41" i="3" s="1"/>
  <c r="O46" i="5"/>
  <c r="AA44" i="3" s="1"/>
  <c r="BV44" i="3" s="1"/>
  <c r="AB47" i="5"/>
  <c r="AB45" i="3" s="1"/>
  <c r="BW45" i="3" s="1"/>
  <c r="AO51" i="5"/>
  <c r="AC49" i="3" s="1"/>
  <c r="BX49" i="3" s="1"/>
  <c r="HC34" i="5"/>
  <c r="BZ34" i="5" s="1"/>
  <c r="AF32" i="3" s="1"/>
  <c r="CA32" i="3" s="1"/>
  <c r="O36" i="5"/>
  <c r="AA34" i="3" s="1"/>
  <c r="BV34" i="3" s="1"/>
  <c r="HQ37" i="5"/>
  <c r="CN37" i="5" s="1"/>
  <c r="AK35" i="3" s="1"/>
  <c r="AT35" i="3" s="1"/>
  <c r="O37" i="5"/>
  <c r="AA35" i="3" s="1"/>
  <c r="BV35" i="3" s="1"/>
  <c r="AB37" i="5"/>
  <c r="AB35" i="3" s="1"/>
  <c r="BW35" i="3" s="1"/>
  <c r="O40" i="5"/>
  <c r="AA38" i="3" s="1"/>
  <c r="BV38" i="3" s="1"/>
  <c r="AB41" i="5"/>
  <c r="AB39" i="3" s="1"/>
  <c r="BW39" i="3" s="1"/>
  <c r="O44" i="5"/>
  <c r="AA42" i="3" s="1"/>
  <c r="BV42" i="3" s="1"/>
  <c r="AB45" i="5"/>
  <c r="AB43" i="3" s="1"/>
  <c r="BW43" i="3" s="1"/>
  <c r="AB48" i="5"/>
  <c r="AB46" i="3" s="1"/>
  <c r="BW46" i="3" s="1"/>
  <c r="BB50" i="5"/>
  <c r="AD48" i="3" s="1"/>
  <c r="BY48" i="3" s="1"/>
  <c r="AB52" i="5"/>
  <c r="AB50" i="3" s="1"/>
  <c r="BW50" i="3" s="1"/>
  <c r="O53" i="5"/>
  <c r="AA51" i="3" s="1"/>
  <c r="BV51" i="3" s="1"/>
  <c r="HC38" i="5"/>
  <c r="BZ38" i="5" s="1"/>
  <c r="AF36" i="3" s="1"/>
  <c r="CA36" i="3" s="1"/>
  <c r="HC42" i="5"/>
  <c r="BZ42" i="5" s="1"/>
  <c r="AF40" i="3" s="1"/>
  <c r="CA40" i="3" s="1"/>
  <c r="HC46" i="5"/>
  <c r="BZ46" i="5" s="1"/>
  <c r="AF44" i="3" s="1"/>
  <c r="CA44" i="3" s="1"/>
  <c r="O48" i="5"/>
  <c r="AA46" i="3" s="1"/>
  <c r="BV46" i="3" s="1"/>
  <c r="HC52" i="5"/>
  <c r="BZ52" i="5" s="1"/>
  <c r="AF50" i="3" s="1"/>
  <c r="CA50" i="3" s="1"/>
  <c r="O55" i="5"/>
  <c r="AA53" i="3" s="1"/>
  <c r="BV53" i="3" s="1"/>
  <c r="GE38" i="5"/>
  <c r="BB38" i="5" s="1"/>
  <c r="AD36" i="3" s="1"/>
  <c r="BY36" i="3" s="1"/>
  <c r="FR39" i="5"/>
  <c r="AO39" i="5" s="1"/>
  <c r="AC37" i="3" s="1"/>
  <c r="BX37" i="3" s="1"/>
  <c r="HP39" i="5"/>
  <c r="CM39" i="5" s="1"/>
  <c r="AG37" i="3" s="1"/>
  <c r="CB37" i="3" s="1"/>
  <c r="FE40" i="5"/>
  <c r="AB40" i="5" s="1"/>
  <c r="AB38" i="3" s="1"/>
  <c r="BW38" i="3" s="1"/>
  <c r="HC40" i="5"/>
  <c r="BZ40" i="5" s="1"/>
  <c r="AF38" i="3" s="1"/>
  <c r="CA38" i="3" s="1"/>
  <c r="ER41" i="5"/>
  <c r="GR41" i="5"/>
  <c r="BO41" i="5" s="1"/>
  <c r="AE39" i="3" s="1"/>
  <c r="BZ39" i="3" s="1"/>
  <c r="GE42" i="5"/>
  <c r="BB42" i="5" s="1"/>
  <c r="AD40" i="3" s="1"/>
  <c r="BY40" i="3" s="1"/>
  <c r="FR43" i="5"/>
  <c r="AO43" i="5" s="1"/>
  <c r="AC41" i="3" s="1"/>
  <c r="BX41" i="3" s="1"/>
  <c r="HP43" i="5"/>
  <c r="CM43" i="5" s="1"/>
  <c r="AG41" i="3" s="1"/>
  <c r="CB41" i="3" s="1"/>
  <c r="FE44" i="5"/>
  <c r="AB44" i="5" s="1"/>
  <c r="AB42" i="3" s="1"/>
  <c r="BW42" i="3" s="1"/>
  <c r="HC44" i="5"/>
  <c r="BZ44" i="5" s="1"/>
  <c r="AF42" i="3" s="1"/>
  <c r="CA42" i="3" s="1"/>
  <c r="ER45" i="5"/>
  <c r="GR45" i="5"/>
  <c r="BO45" i="5" s="1"/>
  <c r="AE43" i="3" s="1"/>
  <c r="BZ43" i="3" s="1"/>
  <c r="GE46" i="5"/>
  <c r="BB46" i="5" s="1"/>
  <c r="AD44" i="3" s="1"/>
  <c r="BY44" i="3" s="1"/>
  <c r="FR47" i="5"/>
  <c r="AO47" i="5" s="1"/>
  <c r="AC45" i="3" s="1"/>
  <c r="BX45" i="3" s="1"/>
  <c r="HP47" i="5"/>
  <c r="CM47" i="5" s="1"/>
  <c r="AG45" i="3" s="1"/>
  <c r="CB45" i="3" s="1"/>
  <c r="HC48" i="5"/>
  <c r="BZ48" i="5" s="1"/>
  <c r="AF46" i="3" s="1"/>
  <c r="CA46" i="3" s="1"/>
  <c r="O51" i="5"/>
  <c r="AA49" i="3" s="1"/>
  <c r="BV49" i="3" s="1"/>
  <c r="HC51" i="5"/>
  <c r="BZ51" i="5" s="1"/>
  <c r="AF49" i="3" s="1"/>
  <c r="CA49" i="3" s="1"/>
  <c r="FR48" i="5"/>
  <c r="AO48" i="5" s="1"/>
  <c r="AC46" i="3" s="1"/>
  <c r="BX46" i="3" s="1"/>
  <c r="HP48" i="5"/>
  <c r="CM48" i="5" s="1"/>
  <c r="AG46" i="3" s="1"/>
  <c r="CB46" i="3" s="1"/>
  <c r="FE49" i="5"/>
  <c r="AB49" i="5" s="1"/>
  <c r="AB47" i="3" s="1"/>
  <c r="BW47" i="3" s="1"/>
  <c r="HC49" i="5"/>
  <c r="BZ49" i="5" s="1"/>
  <c r="AF47" i="3" s="1"/>
  <c r="CA47" i="3" s="1"/>
  <c r="ER50" i="5"/>
  <c r="GR50" i="5"/>
  <c r="BO50" i="5" s="1"/>
  <c r="AE48" i="3" s="1"/>
  <c r="BZ48" i="3" s="1"/>
  <c r="GE51" i="5"/>
  <c r="BB51" i="5" s="1"/>
  <c r="AD49" i="3" s="1"/>
  <c r="BY49" i="3" s="1"/>
  <c r="FR52" i="5"/>
  <c r="AO52" i="5" s="1"/>
  <c r="AC50" i="3" s="1"/>
  <c r="BX50" i="3" s="1"/>
  <c r="HP52" i="5"/>
  <c r="CM52" i="5" s="1"/>
  <c r="AG50" i="3" s="1"/>
  <c r="CB50" i="3" s="1"/>
  <c r="FE53" i="5"/>
  <c r="AB53" i="5" s="1"/>
  <c r="AB51" i="3" s="1"/>
  <c r="BW51" i="3" s="1"/>
  <c r="HC53" i="5"/>
  <c r="BZ53" i="5" s="1"/>
  <c r="AF51" i="3" s="1"/>
  <c r="CA51" i="3" s="1"/>
  <c r="ER54" i="5"/>
  <c r="GR54" i="5"/>
  <c r="BO54" i="5" s="1"/>
  <c r="AE52" i="3" s="1"/>
  <c r="BZ52" i="3" s="1"/>
  <c r="GE55" i="5"/>
  <c r="BB55" i="5" s="1"/>
  <c r="AD53" i="3" s="1"/>
  <c r="BY53" i="3" s="1"/>
  <c r="O11" i="4"/>
  <c r="O9" i="3" s="1"/>
  <c r="BJ9" i="3" s="1"/>
  <c r="AB11" i="4"/>
  <c r="P9" i="3" s="1"/>
  <c r="BK9" i="3" s="1"/>
  <c r="O13" i="4"/>
  <c r="O11" i="3" s="1"/>
  <c r="BJ11" i="3" s="1"/>
  <c r="AB13" i="4"/>
  <c r="P11" i="3" s="1"/>
  <c r="BK11" i="3" s="1"/>
  <c r="O14" i="4"/>
  <c r="O12" i="3" s="1"/>
  <c r="BJ12" i="3" s="1"/>
  <c r="HC11" i="4"/>
  <c r="BZ11" i="4" s="1"/>
  <c r="T9" i="3" s="1"/>
  <c r="BO9" i="3" s="1"/>
  <c r="HC12" i="4"/>
  <c r="BZ12" i="4" s="1"/>
  <c r="T10" i="3" s="1"/>
  <c r="BO10" i="3" s="1"/>
  <c r="HC13" i="4"/>
  <c r="BZ13" i="4" s="1"/>
  <c r="T11" i="3" s="1"/>
  <c r="BO11" i="3" s="1"/>
  <c r="HC14" i="4"/>
  <c r="BZ14" i="4" s="1"/>
  <c r="T12" i="3" s="1"/>
  <c r="BO12" i="3" s="1"/>
  <c r="O15" i="4"/>
  <c r="O13" i="3" s="1"/>
  <c r="BJ13" i="3" s="1"/>
  <c r="O12" i="4"/>
  <c r="O10" i="3" s="1"/>
  <c r="BJ10" i="3" s="1"/>
  <c r="HC15" i="4"/>
  <c r="BZ15" i="4" s="1"/>
  <c r="T13" i="3" s="1"/>
  <c r="BO13" i="3" s="1"/>
  <c r="O16" i="4"/>
  <c r="O14" i="3" s="1"/>
  <c r="BJ14" i="3" s="1"/>
  <c r="O17" i="4"/>
  <c r="O15" i="3" s="1"/>
  <c r="BJ15" i="3" s="1"/>
  <c r="O18" i="4"/>
  <c r="O16" i="3" s="1"/>
  <c r="BJ16" i="3" s="1"/>
  <c r="O19" i="4"/>
  <c r="O17" i="3" s="1"/>
  <c r="BJ17" i="3" s="1"/>
  <c r="O20" i="4"/>
  <c r="O18" i="3" s="1"/>
  <c r="BJ18" i="3" s="1"/>
  <c r="O21" i="4"/>
  <c r="O19" i="3" s="1"/>
  <c r="BJ19" i="3" s="1"/>
  <c r="O22" i="4"/>
  <c r="O20" i="3" s="1"/>
  <c r="BJ20" i="3" s="1"/>
  <c r="O23" i="4"/>
  <c r="O21" i="3" s="1"/>
  <c r="BJ21" i="3" s="1"/>
  <c r="O24" i="4"/>
  <c r="O22" i="3" s="1"/>
  <c r="BJ22" i="3" s="1"/>
  <c r="O25" i="4"/>
  <c r="O23" i="3" s="1"/>
  <c r="BJ23" i="3" s="1"/>
  <c r="O26" i="4"/>
  <c r="O24" i="3" s="1"/>
  <c r="BJ24" i="3" s="1"/>
  <c r="HQ27" i="4"/>
  <c r="CN27" i="4" s="1"/>
  <c r="O27" i="4"/>
  <c r="O25" i="3" s="1"/>
  <c r="BJ25" i="3" s="1"/>
  <c r="O29" i="4"/>
  <c r="O27" i="3" s="1"/>
  <c r="BJ27" i="3" s="1"/>
  <c r="GE15" i="4"/>
  <c r="BB15" i="4" s="1"/>
  <c r="R13" i="3" s="1"/>
  <c r="BM13" i="3" s="1"/>
  <c r="HC16" i="4"/>
  <c r="BZ16" i="4" s="1"/>
  <c r="T14" i="3" s="1"/>
  <c r="BO14" i="3" s="1"/>
  <c r="HC17" i="4"/>
  <c r="BZ17" i="4" s="1"/>
  <c r="T15" i="3" s="1"/>
  <c r="BO15" i="3" s="1"/>
  <c r="HC18" i="4"/>
  <c r="BZ18" i="4" s="1"/>
  <c r="T16" i="3" s="1"/>
  <c r="BO16" i="3" s="1"/>
  <c r="HC19" i="4"/>
  <c r="BZ19" i="4" s="1"/>
  <c r="T17" i="3" s="1"/>
  <c r="BO17" i="3" s="1"/>
  <c r="HC20" i="4"/>
  <c r="BZ20" i="4" s="1"/>
  <c r="T18" i="3" s="1"/>
  <c r="BO18" i="3" s="1"/>
  <c r="HC21" i="4"/>
  <c r="BZ21" i="4" s="1"/>
  <c r="T19" i="3" s="1"/>
  <c r="BO19" i="3" s="1"/>
  <c r="HC22" i="4"/>
  <c r="BZ22" i="4" s="1"/>
  <c r="T20" i="3" s="1"/>
  <c r="BO20" i="3" s="1"/>
  <c r="HC23" i="4"/>
  <c r="BZ23" i="4" s="1"/>
  <c r="T21" i="3" s="1"/>
  <c r="BO21" i="3" s="1"/>
  <c r="HC24" i="4"/>
  <c r="BZ24" i="4" s="1"/>
  <c r="T22" i="3" s="1"/>
  <c r="BO22" i="3" s="1"/>
  <c r="HC25" i="4"/>
  <c r="BZ25" i="4" s="1"/>
  <c r="T23" i="3" s="1"/>
  <c r="BO23" i="3" s="1"/>
  <c r="HC26" i="4"/>
  <c r="BZ26" i="4" s="1"/>
  <c r="T24" i="3" s="1"/>
  <c r="BO24" i="3" s="1"/>
  <c r="IC27" i="4"/>
  <c r="DK27" i="4" s="1"/>
  <c r="W25" i="3" s="1"/>
  <c r="BR25" i="3" s="1"/>
  <c r="O28" i="4"/>
  <c r="O26" i="3" s="1"/>
  <c r="BJ26" i="3" s="1"/>
  <c r="AB28" i="4"/>
  <c r="P26" i="3" s="1"/>
  <c r="BK26" i="3" s="1"/>
  <c r="O30" i="4"/>
  <c r="O28" i="3" s="1"/>
  <c r="BJ28" i="3" s="1"/>
  <c r="AB30" i="4"/>
  <c r="P28" i="3" s="1"/>
  <c r="BK28" i="3" s="1"/>
  <c r="O31" i="4"/>
  <c r="O29" i="3" s="1"/>
  <c r="BJ29" i="3" s="1"/>
  <c r="O32" i="4"/>
  <c r="O30" i="3" s="1"/>
  <c r="BJ30" i="3" s="1"/>
  <c r="AB32" i="4"/>
  <c r="P30" i="3" s="1"/>
  <c r="BK30" i="3" s="1"/>
  <c r="O33" i="4"/>
  <c r="O31" i="3" s="1"/>
  <c r="BJ31" i="3" s="1"/>
  <c r="O34" i="4"/>
  <c r="O32" i="3" s="1"/>
  <c r="BJ32" i="3" s="1"/>
  <c r="AB34" i="4"/>
  <c r="P32" i="3" s="1"/>
  <c r="BK32" i="3" s="1"/>
  <c r="O35" i="4"/>
  <c r="O33" i="3" s="1"/>
  <c r="BJ33" i="3" s="1"/>
  <c r="O36" i="4"/>
  <c r="O34" i="3" s="1"/>
  <c r="BJ34" i="3" s="1"/>
  <c r="AB36" i="4"/>
  <c r="P34" i="3" s="1"/>
  <c r="BK34" i="3" s="1"/>
  <c r="O37" i="4"/>
  <c r="O35" i="3" s="1"/>
  <c r="BJ35" i="3" s="1"/>
  <c r="O38" i="4"/>
  <c r="O36" i="3" s="1"/>
  <c r="BJ36" i="3" s="1"/>
  <c r="AB38" i="4"/>
  <c r="P36" i="3" s="1"/>
  <c r="BK36" i="3" s="1"/>
  <c r="HQ39" i="4"/>
  <c r="CN39" i="4" s="1"/>
  <c r="O39" i="4"/>
  <c r="O37" i="3" s="1"/>
  <c r="BJ37" i="3" s="1"/>
  <c r="HQ40" i="4"/>
  <c r="CN40" i="4" s="1"/>
  <c r="O40" i="4"/>
  <c r="O38" i="3" s="1"/>
  <c r="BJ38" i="3" s="1"/>
  <c r="AB40" i="4"/>
  <c r="P38" i="3" s="1"/>
  <c r="BK38" i="3" s="1"/>
  <c r="HQ41" i="4"/>
  <c r="CN41" i="4" s="1"/>
  <c r="O41" i="4"/>
  <c r="O39" i="3" s="1"/>
  <c r="BJ39" i="3" s="1"/>
  <c r="O42" i="4"/>
  <c r="O40" i="3" s="1"/>
  <c r="BJ40" i="3" s="1"/>
  <c r="AB43" i="4"/>
  <c r="P41" i="3" s="1"/>
  <c r="BK41" i="3" s="1"/>
  <c r="GR28" i="4"/>
  <c r="BO28" i="4" s="1"/>
  <c r="S26" i="3" s="1"/>
  <c r="BN26" i="3" s="1"/>
  <c r="HC29" i="4"/>
  <c r="BZ29" i="4" s="1"/>
  <c r="T27" i="3" s="1"/>
  <c r="BO27" i="3" s="1"/>
  <c r="HC30" i="4"/>
  <c r="BZ30" i="4" s="1"/>
  <c r="T28" i="3" s="1"/>
  <c r="BO28" i="3" s="1"/>
  <c r="HC31" i="4"/>
  <c r="BZ31" i="4" s="1"/>
  <c r="T29" i="3" s="1"/>
  <c r="BO29" i="3" s="1"/>
  <c r="HC32" i="4"/>
  <c r="BZ32" i="4" s="1"/>
  <c r="T30" i="3" s="1"/>
  <c r="BO30" i="3" s="1"/>
  <c r="HC33" i="4"/>
  <c r="BZ33" i="4" s="1"/>
  <c r="T31" i="3" s="1"/>
  <c r="BO31" i="3" s="1"/>
  <c r="HC34" i="4"/>
  <c r="BZ34" i="4" s="1"/>
  <c r="T32" i="3" s="1"/>
  <c r="BO32" i="3" s="1"/>
  <c r="HC35" i="4"/>
  <c r="BZ35" i="4" s="1"/>
  <c r="T33" i="3" s="1"/>
  <c r="BO33" i="3" s="1"/>
  <c r="HC36" i="4"/>
  <c r="BZ36" i="4" s="1"/>
  <c r="T34" i="3" s="1"/>
  <c r="BO34" i="3" s="1"/>
  <c r="HC37" i="4"/>
  <c r="BZ37" i="4" s="1"/>
  <c r="T35" i="3" s="1"/>
  <c r="BO35" i="3" s="1"/>
  <c r="HC38" i="4"/>
  <c r="BZ38" i="4" s="1"/>
  <c r="T36" i="3" s="1"/>
  <c r="BO36" i="3" s="1"/>
  <c r="IC39" i="4"/>
  <c r="DK39" i="4" s="1"/>
  <c r="W37" i="3" s="1"/>
  <c r="BR37" i="3" s="1"/>
  <c r="HQ44" i="4"/>
  <c r="CN44" i="4" s="1"/>
  <c r="O44" i="4"/>
  <c r="O42" i="3" s="1"/>
  <c r="BJ42" i="3" s="1"/>
  <c r="ER43" i="4"/>
  <c r="GR43" i="4"/>
  <c r="BO43" i="4" s="1"/>
  <c r="S41" i="3" s="1"/>
  <c r="BN41" i="3" s="1"/>
  <c r="IC44" i="4"/>
  <c r="DK44" i="4" s="1"/>
  <c r="W42" i="3" s="1"/>
  <c r="BR42" i="3" s="1"/>
  <c r="HC44" i="4"/>
  <c r="BZ44" i="4" s="1"/>
  <c r="T42" i="3" s="1"/>
  <c r="BO42" i="3" s="1"/>
  <c r="HC45" i="4"/>
  <c r="BZ45" i="4" s="1"/>
  <c r="T43" i="3" s="1"/>
  <c r="BO43" i="3" s="1"/>
  <c r="HC46" i="4"/>
  <c r="BZ46" i="4" s="1"/>
  <c r="T44" i="3" s="1"/>
  <c r="BO44" i="3" s="1"/>
  <c r="HC47" i="4"/>
  <c r="BZ47" i="4" s="1"/>
  <c r="T45" i="3" s="1"/>
  <c r="BO45" i="3" s="1"/>
  <c r="HQ45" i="4"/>
  <c r="CN45" i="4" s="1"/>
  <c r="O45" i="4"/>
  <c r="O43" i="3" s="1"/>
  <c r="BJ43" i="3" s="1"/>
  <c r="AB45" i="4"/>
  <c r="P43" i="3" s="1"/>
  <c r="BK43" i="3" s="1"/>
  <c r="HQ46" i="4"/>
  <c r="CN46" i="4" s="1"/>
  <c r="O46" i="4"/>
  <c r="O44" i="3" s="1"/>
  <c r="BJ44" i="3" s="1"/>
  <c r="HQ47" i="4"/>
  <c r="CN47" i="4" s="1"/>
  <c r="O47" i="4"/>
  <c r="O45" i="3" s="1"/>
  <c r="BJ45" i="3" s="1"/>
  <c r="IC47" i="4"/>
  <c r="DK47" i="4" s="1"/>
  <c r="W45" i="3" s="1"/>
  <c r="BR45" i="3" s="1"/>
  <c r="AB47" i="4"/>
  <c r="P45" i="3" s="1"/>
  <c r="BK45" i="3" s="1"/>
  <c r="FR48" i="4"/>
  <c r="AO48" i="4" s="1"/>
  <c r="Q46" i="3" s="1"/>
  <c r="BL46" i="3" s="1"/>
  <c r="HC48" i="4"/>
  <c r="BZ48" i="4" s="1"/>
  <c r="T46" i="3" s="1"/>
  <c r="BO46" i="3" s="1"/>
  <c r="HC49" i="4"/>
  <c r="BZ49" i="4" s="1"/>
  <c r="T47" i="3" s="1"/>
  <c r="BO47" i="3" s="1"/>
  <c r="HC50" i="4"/>
  <c r="BZ50" i="4" s="1"/>
  <c r="T48" i="3" s="1"/>
  <c r="BO48" i="3" s="1"/>
  <c r="HC51" i="4"/>
  <c r="BZ51" i="4" s="1"/>
  <c r="T49" i="3" s="1"/>
  <c r="BO49" i="3" s="1"/>
  <c r="HC52" i="4"/>
  <c r="BZ52" i="4" s="1"/>
  <c r="T50" i="3" s="1"/>
  <c r="BO50" i="3" s="1"/>
  <c r="HC53" i="4"/>
  <c r="BZ53" i="4" s="1"/>
  <c r="T51" i="3" s="1"/>
  <c r="BO51" i="3" s="1"/>
  <c r="HC54" i="4"/>
  <c r="BZ54" i="4" s="1"/>
  <c r="T52" i="3" s="1"/>
  <c r="BO52" i="3" s="1"/>
  <c r="HC55" i="4"/>
  <c r="BZ55" i="4" s="1"/>
  <c r="T53" i="3" s="1"/>
  <c r="BO53" i="3" s="1"/>
  <c r="HQ48" i="4"/>
  <c r="CN48" i="4" s="1"/>
  <c r="HQ49" i="4"/>
  <c r="CN49" i="4" s="1"/>
  <c r="O49" i="4"/>
  <c r="O47" i="3" s="1"/>
  <c r="BJ47" i="3" s="1"/>
  <c r="O50" i="4"/>
  <c r="O48" i="3" s="1"/>
  <c r="BJ48" i="3" s="1"/>
  <c r="HQ51" i="4"/>
  <c r="CN51" i="4" s="1"/>
  <c r="O51" i="4"/>
  <c r="O49" i="3" s="1"/>
  <c r="BJ49" i="3" s="1"/>
  <c r="O52" i="4"/>
  <c r="O50" i="3" s="1"/>
  <c r="BJ50" i="3" s="1"/>
  <c r="HQ53" i="4"/>
  <c r="CN53" i="4" s="1"/>
  <c r="O53" i="4"/>
  <c r="O51" i="3" s="1"/>
  <c r="BJ51" i="3" s="1"/>
  <c r="O54" i="4"/>
  <c r="O52" i="3" s="1"/>
  <c r="BJ52" i="3" s="1"/>
  <c r="HQ55" i="4"/>
  <c r="CN55" i="4" s="1"/>
  <c r="O55" i="4"/>
  <c r="O53" i="3" s="1"/>
  <c r="BJ53" i="3" s="1"/>
  <c r="IN44" i="4" l="1"/>
  <c r="DV44" i="4" s="1"/>
  <c r="X42" i="3" s="1"/>
  <c r="BS42" i="3" s="1"/>
  <c r="HC43" i="5"/>
  <c r="BZ43" i="5" s="1"/>
  <c r="AF41" i="3" s="1"/>
  <c r="CA41" i="3" s="1"/>
  <c r="BO43" i="5"/>
  <c r="AE41" i="3" s="1"/>
  <c r="BZ41" i="3" s="1"/>
  <c r="HC47" i="5"/>
  <c r="BZ47" i="5" s="1"/>
  <c r="AF45" i="3" s="1"/>
  <c r="CA45" i="3" s="1"/>
  <c r="BO47" i="5"/>
  <c r="AE45" i="3" s="1"/>
  <c r="BZ45" i="3" s="1"/>
  <c r="HC42" i="4"/>
  <c r="HQ54" i="4"/>
  <c r="CN54" i="4" s="1"/>
  <c r="HQ52" i="4"/>
  <c r="CN52" i="4" s="1"/>
  <c r="HQ50" i="4"/>
  <c r="CN50" i="4" s="1"/>
  <c r="IC45" i="4"/>
  <c r="DK45" i="4" s="1"/>
  <c r="W43" i="3" s="1"/>
  <c r="BR43" i="3" s="1"/>
  <c r="IC41" i="4"/>
  <c r="DK41" i="4" s="1"/>
  <c r="W39" i="3" s="1"/>
  <c r="BR39" i="3" s="1"/>
  <c r="IC40" i="4"/>
  <c r="DK40" i="4" s="1"/>
  <c r="W38" i="3" s="1"/>
  <c r="BR38" i="3" s="1"/>
  <c r="O30" i="5"/>
  <c r="AA28" i="3" s="1"/>
  <c r="BV28" i="3" s="1"/>
  <c r="O26" i="5"/>
  <c r="AA24" i="3" s="1"/>
  <c r="BV24" i="3" s="1"/>
  <c r="O22" i="5"/>
  <c r="AA20" i="3" s="1"/>
  <c r="BV20" i="3" s="1"/>
  <c r="HQ20" i="5"/>
  <c r="CN20" i="5" s="1"/>
  <c r="AK18" i="3" s="1"/>
  <c r="AT18" i="3" s="1"/>
  <c r="HC30" i="5"/>
  <c r="BZ30" i="5" s="1"/>
  <c r="AF28" i="3" s="1"/>
  <c r="CA28" i="3" s="1"/>
  <c r="HC26" i="5"/>
  <c r="BZ26" i="5" s="1"/>
  <c r="AF24" i="3" s="1"/>
  <c r="CA24" i="3" s="1"/>
  <c r="HC22" i="5"/>
  <c r="BZ22" i="5" s="1"/>
  <c r="AF20" i="3" s="1"/>
  <c r="CA20" i="3" s="1"/>
  <c r="IC19" i="5"/>
  <c r="DK19" i="5" s="1"/>
  <c r="AI17" i="3" s="1"/>
  <c r="CD17" i="3" s="1"/>
  <c r="HQ18" i="5"/>
  <c r="CN18" i="5" s="1"/>
  <c r="AK16" i="3" s="1"/>
  <c r="AT16" i="3" s="1"/>
  <c r="HQ17" i="5"/>
  <c r="HQ14" i="5"/>
  <c r="CN14" i="5" s="1"/>
  <c r="AK12" i="3" s="1"/>
  <c r="AT12" i="3" s="1"/>
  <c r="HC32" i="5"/>
  <c r="HQ32" i="5" s="1"/>
  <c r="HC39" i="5"/>
  <c r="BZ39" i="5" s="1"/>
  <c r="AF37" i="3" s="1"/>
  <c r="CA37" i="3" s="1"/>
  <c r="BO39" i="5"/>
  <c r="AE37" i="3" s="1"/>
  <c r="BZ37" i="3" s="1"/>
  <c r="IN40" i="4"/>
  <c r="DV40" i="4" s="1"/>
  <c r="X38" i="3" s="1"/>
  <c r="BS38" i="3" s="1"/>
  <c r="HQ36" i="5"/>
  <c r="HQ28" i="5"/>
  <c r="CN28" i="5" s="1"/>
  <c r="AK26" i="3" s="1"/>
  <c r="AT26" i="3" s="1"/>
  <c r="HQ24" i="5"/>
  <c r="CN24" i="5" s="1"/>
  <c r="AK22" i="3" s="1"/>
  <c r="AT22" i="3" s="1"/>
  <c r="HC29" i="5"/>
  <c r="HC25" i="5"/>
  <c r="HC21" i="5"/>
  <c r="HC13" i="5"/>
  <c r="IC46" i="4"/>
  <c r="DK46" i="4" s="1"/>
  <c r="W44" i="3" s="1"/>
  <c r="BR44" i="3" s="1"/>
  <c r="HC35" i="5"/>
  <c r="BZ35" i="5" s="1"/>
  <c r="AF33" i="3" s="1"/>
  <c r="CA33" i="3" s="1"/>
  <c r="BO35" i="5"/>
  <c r="AE33" i="3" s="1"/>
  <c r="BZ33" i="3" s="1"/>
  <c r="O50" i="5"/>
  <c r="AA48" i="3" s="1"/>
  <c r="BV48" i="3" s="1"/>
  <c r="HQ52" i="5"/>
  <c r="CN52" i="5" s="1"/>
  <c r="AK50" i="3" s="1"/>
  <c r="AT50" i="3" s="1"/>
  <c r="HC50" i="5"/>
  <c r="BZ50" i="5" s="1"/>
  <c r="AF48" i="3" s="1"/>
  <c r="CA48" i="3" s="1"/>
  <c r="O41" i="5"/>
  <c r="AA39" i="3" s="1"/>
  <c r="BV39" i="3" s="1"/>
  <c r="HQ55" i="5"/>
  <c r="HQ53" i="5"/>
  <c r="CN53" i="5" s="1"/>
  <c r="AK51" i="3" s="1"/>
  <c r="AT51" i="3" s="1"/>
  <c r="HQ40" i="5"/>
  <c r="CN40" i="5" s="1"/>
  <c r="AK38" i="3" s="1"/>
  <c r="AT38" i="3" s="1"/>
  <c r="HQ47" i="5"/>
  <c r="CN47" i="5" s="1"/>
  <c r="AK45" i="3" s="1"/>
  <c r="AT45" i="3" s="1"/>
  <c r="HC45" i="5"/>
  <c r="HQ42" i="5"/>
  <c r="CN42" i="5" s="1"/>
  <c r="AK40" i="3" s="1"/>
  <c r="AT40" i="3" s="1"/>
  <c r="IC39" i="5"/>
  <c r="DK39" i="5" s="1"/>
  <c r="AI37" i="3" s="1"/>
  <c r="CD37" i="3" s="1"/>
  <c r="HQ39" i="5"/>
  <c r="CN39" i="5" s="1"/>
  <c r="AK37" i="3" s="1"/>
  <c r="AT37" i="3" s="1"/>
  <c r="HQ35" i="5"/>
  <c r="IC35" i="5" s="1"/>
  <c r="DK35" i="5" s="1"/>
  <c r="AI33" i="3" s="1"/>
  <c r="CD33" i="3" s="1"/>
  <c r="HC33" i="5"/>
  <c r="IC31" i="5"/>
  <c r="DK31" i="5" s="1"/>
  <c r="AI29" i="3" s="1"/>
  <c r="CD29" i="3" s="1"/>
  <c r="IC27" i="5"/>
  <c r="DK27" i="5" s="1"/>
  <c r="AI25" i="3" s="1"/>
  <c r="CD25" i="3" s="1"/>
  <c r="IC23" i="5"/>
  <c r="DK23" i="5" s="1"/>
  <c r="AI21" i="3" s="1"/>
  <c r="CD21" i="3" s="1"/>
  <c r="CZ11" i="5"/>
  <c r="AH9" i="3" s="1"/>
  <c r="CC9" i="3" s="1"/>
  <c r="IN19" i="5"/>
  <c r="DV19" i="5" s="1"/>
  <c r="AJ17" i="3" s="1"/>
  <c r="CE17" i="3" s="1"/>
  <c r="IC18" i="5"/>
  <c r="IC16" i="5"/>
  <c r="IN15" i="5"/>
  <c r="DV15" i="5" s="1"/>
  <c r="AJ13" i="3" s="1"/>
  <c r="CE13" i="3" s="1"/>
  <c r="IC14" i="5"/>
  <c r="IC12" i="5"/>
  <c r="DK12" i="5" s="1"/>
  <c r="AI10" i="3" s="1"/>
  <c r="CD10" i="3" s="1"/>
  <c r="IN11" i="5"/>
  <c r="DV11" i="5" s="1"/>
  <c r="AJ9" i="3" s="1"/>
  <c r="CE9" i="3" s="1"/>
  <c r="O54" i="5"/>
  <c r="AA52" i="3" s="1"/>
  <c r="BV52" i="3" s="1"/>
  <c r="HQ51" i="5"/>
  <c r="CN51" i="5" s="1"/>
  <c r="AK49" i="3" s="1"/>
  <c r="AT49" i="3" s="1"/>
  <c r="O45" i="5"/>
  <c r="AA43" i="3" s="1"/>
  <c r="BV43" i="3" s="1"/>
  <c r="HQ45" i="5"/>
  <c r="CN45" i="5" s="1"/>
  <c r="AK43" i="3" s="1"/>
  <c r="AT43" i="3" s="1"/>
  <c r="IC42" i="5"/>
  <c r="DK42" i="5" s="1"/>
  <c r="AI40" i="3" s="1"/>
  <c r="CD40" i="3" s="1"/>
  <c r="HC54" i="5"/>
  <c r="HQ54" i="5" s="1"/>
  <c r="CN54" i="5" s="1"/>
  <c r="AK52" i="3" s="1"/>
  <c r="AT52" i="3" s="1"/>
  <c r="HQ48" i="5"/>
  <c r="CN48" i="5" s="1"/>
  <c r="AK46" i="3" s="1"/>
  <c r="AT46" i="3" s="1"/>
  <c r="IC40" i="5"/>
  <c r="DK40" i="5" s="1"/>
  <c r="AI38" i="3" s="1"/>
  <c r="CD38" i="3" s="1"/>
  <c r="IC52" i="5"/>
  <c r="DK52" i="5" s="1"/>
  <c r="AI50" i="3" s="1"/>
  <c r="CD50" i="3" s="1"/>
  <c r="HQ44" i="5"/>
  <c r="CN44" i="5" s="1"/>
  <c r="AK42" i="3" s="1"/>
  <c r="AT42" i="3" s="1"/>
  <c r="IC37" i="5"/>
  <c r="DK37" i="5" s="1"/>
  <c r="AI35" i="3" s="1"/>
  <c r="CD35" i="3" s="1"/>
  <c r="HQ49" i="5"/>
  <c r="CN49" i="5" s="1"/>
  <c r="AK47" i="3" s="1"/>
  <c r="AT47" i="3" s="1"/>
  <c r="HQ46" i="5"/>
  <c r="IC43" i="5"/>
  <c r="DK43" i="5" s="1"/>
  <c r="AI41" i="3" s="1"/>
  <c r="CD41" i="3" s="1"/>
  <c r="HQ43" i="5"/>
  <c r="CN43" i="5" s="1"/>
  <c r="AK41" i="3" s="1"/>
  <c r="AT41" i="3" s="1"/>
  <c r="HC41" i="5"/>
  <c r="BZ41" i="5" s="1"/>
  <c r="AF39" i="3" s="1"/>
  <c r="CA39" i="3" s="1"/>
  <c r="HQ38" i="5"/>
  <c r="HQ33" i="5"/>
  <c r="CN33" i="5" s="1"/>
  <c r="AK31" i="3" s="1"/>
  <c r="AT31" i="3" s="1"/>
  <c r="O33" i="5"/>
  <c r="AA31" i="3" s="1"/>
  <c r="BV31" i="3" s="1"/>
  <c r="HQ34" i="5"/>
  <c r="IN31" i="5"/>
  <c r="DV31" i="5" s="1"/>
  <c r="AJ29" i="3" s="1"/>
  <c r="CE29" i="3" s="1"/>
  <c r="IC28" i="5"/>
  <c r="DK28" i="5" s="1"/>
  <c r="AI26" i="3" s="1"/>
  <c r="CD26" i="3" s="1"/>
  <c r="IN27" i="5"/>
  <c r="DV27" i="5" s="1"/>
  <c r="AJ25" i="3" s="1"/>
  <c r="CE25" i="3" s="1"/>
  <c r="IC24" i="5"/>
  <c r="DK24" i="5" s="1"/>
  <c r="AI22" i="3" s="1"/>
  <c r="CD22" i="3" s="1"/>
  <c r="IN23" i="5"/>
  <c r="DV23" i="5" s="1"/>
  <c r="AJ21" i="3" s="1"/>
  <c r="CE21" i="3" s="1"/>
  <c r="IC20" i="5"/>
  <c r="DK20" i="5" s="1"/>
  <c r="AI18" i="3" s="1"/>
  <c r="CD18" i="3" s="1"/>
  <c r="CZ19" i="5"/>
  <c r="AH17" i="3" s="1"/>
  <c r="CC17" i="3" s="1"/>
  <c r="CZ16" i="5"/>
  <c r="AH14" i="3" s="1"/>
  <c r="CC14" i="3" s="1"/>
  <c r="CZ15" i="5"/>
  <c r="AH13" i="3" s="1"/>
  <c r="CC13" i="3" s="1"/>
  <c r="IN12" i="5"/>
  <c r="DV12" i="5" s="1"/>
  <c r="AJ10" i="3" s="1"/>
  <c r="CE10" i="3" s="1"/>
  <c r="IC54" i="4"/>
  <c r="DK54" i="4" s="1"/>
  <c r="W52" i="3" s="1"/>
  <c r="BR52" i="3" s="1"/>
  <c r="IC52" i="4"/>
  <c r="DK52" i="4" s="1"/>
  <c r="W50" i="3" s="1"/>
  <c r="BR50" i="3" s="1"/>
  <c r="IC55" i="4"/>
  <c r="DK55" i="4" s="1"/>
  <c r="W53" i="3" s="1"/>
  <c r="BR53" i="3" s="1"/>
  <c r="IC53" i="4"/>
  <c r="DK53" i="4" s="1"/>
  <c r="W51" i="3" s="1"/>
  <c r="BR51" i="3" s="1"/>
  <c r="IC51" i="4"/>
  <c r="DK51" i="4" s="1"/>
  <c r="W49" i="3" s="1"/>
  <c r="BR49" i="3" s="1"/>
  <c r="IC49" i="4"/>
  <c r="DK49" i="4" s="1"/>
  <c r="W47" i="3" s="1"/>
  <c r="BR47" i="3" s="1"/>
  <c r="IN46" i="4"/>
  <c r="DV46" i="4" s="1"/>
  <c r="X44" i="3" s="1"/>
  <c r="BS44" i="3" s="1"/>
  <c r="CZ46" i="4"/>
  <c r="V44" i="3" s="1"/>
  <c r="BQ44" i="3" s="1"/>
  <c r="CZ45" i="4"/>
  <c r="V43" i="3" s="1"/>
  <c r="BQ43" i="3" s="1"/>
  <c r="O43" i="4"/>
  <c r="O41" i="3" s="1"/>
  <c r="BJ41" i="3" s="1"/>
  <c r="HC43" i="4"/>
  <c r="IN41" i="4"/>
  <c r="DV41" i="4" s="1"/>
  <c r="X39" i="3" s="1"/>
  <c r="BS39" i="3" s="1"/>
  <c r="CZ41" i="4"/>
  <c r="V39" i="3" s="1"/>
  <c r="BQ39" i="3" s="1"/>
  <c r="CZ40" i="4"/>
  <c r="V38" i="3" s="1"/>
  <c r="BQ38" i="3" s="1"/>
  <c r="HQ37" i="4"/>
  <c r="CN37" i="4" s="1"/>
  <c r="HQ36" i="4"/>
  <c r="CN36" i="4" s="1"/>
  <c r="HQ33" i="4"/>
  <c r="CN33" i="4" s="1"/>
  <c r="HQ32" i="4"/>
  <c r="CN32" i="4" s="1"/>
  <c r="IN27" i="4"/>
  <c r="DV27" i="4" s="1"/>
  <c r="X25" i="3" s="1"/>
  <c r="BS25" i="3" s="1"/>
  <c r="HC28" i="4"/>
  <c r="BZ28" i="4" s="1"/>
  <c r="T26" i="3" s="1"/>
  <c r="BO26" i="3" s="1"/>
  <c r="CZ27" i="4"/>
  <c r="V25" i="3" s="1"/>
  <c r="BQ25" i="3" s="1"/>
  <c r="HQ26" i="4"/>
  <c r="HQ25" i="4"/>
  <c r="CN25" i="4" s="1"/>
  <c r="HQ24" i="4"/>
  <c r="HQ23" i="4"/>
  <c r="CN23" i="4" s="1"/>
  <c r="HQ22" i="4"/>
  <c r="HQ21" i="4"/>
  <c r="CN21" i="4" s="1"/>
  <c r="HQ20" i="4"/>
  <c r="HQ19" i="4"/>
  <c r="CN19" i="4" s="1"/>
  <c r="HQ18" i="4"/>
  <c r="HQ17" i="4"/>
  <c r="CN17" i="4" s="1"/>
  <c r="HQ16" i="4"/>
  <c r="HQ12" i="4"/>
  <c r="CN12" i="4" s="1"/>
  <c r="HQ15" i="4"/>
  <c r="CN15" i="4" s="1"/>
  <c r="CZ54" i="4"/>
  <c r="V52" i="3" s="1"/>
  <c r="BQ52" i="3" s="1"/>
  <c r="CZ52" i="4"/>
  <c r="V50" i="3" s="1"/>
  <c r="BQ50" i="3" s="1"/>
  <c r="IN55" i="4"/>
  <c r="DV55" i="4" s="1"/>
  <c r="X53" i="3" s="1"/>
  <c r="BS53" i="3" s="1"/>
  <c r="IC50" i="4"/>
  <c r="DK50" i="4" s="1"/>
  <c r="W48" i="3" s="1"/>
  <c r="BR48" i="3" s="1"/>
  <c r="IC48" i="4"/>
  <c r="DK48" i="4" s="1"/>
  <c r="W46" i="3" s="1"/>
  <c r="BR46" i="3" s="1"/>
  <c r="CZ47" i="4"/>
  <c r="V45" i="3" s="1"/>
  <c r="BQ45" i="3" s="1"/>
  <c r="IN47" i="4"/>
  <c r="DV47" i="4" s="1"/>
  <c r="X45" i="3" s="1"/>
  <c r="BS45" i="3" s="1"/>
  <c r="CZ44" i="4"/>
  <c r="V42" i="3" s="1"/>
  <c r="BQ42" i="3" s="1"/>
  <c r="IN39" i="4"/>
  <c r="DV39" i="4" s="1"/>
  <c r="X37" i="3" s="1"/>
  <c r="BS37" i="3" s="1"/>
  <c r="CZ39" i="4"/>
  <c r="V37" i="3" s="1"/>
  <c r="BQ37" i="3" s="1"/>
  <c r="IC38" i="4"/>
  <c r="DK38" i="4" s="1"/>
  <c r="W36" i="3" s="1"/>
  <c r="BR36" i="3" s="1"/>
  <c r="HQ38" i="4"/>
  <c r="CN38" i="4" s="1"/>
  <c r="HQ35" i="4"/>
  <c r="CN35" i="4" s="1"/>
  <c r="IC34" i="4"/>
  <c r="DK34" i="4" s="1"/>
  <c r="W32" i="3" s="1"/>
  <c r="BR32" i="3" s="1"/>
  <c r="HQ34" i="4"/>
  <c r="CN34" i="4" s="1"/>
  <c r="HQ31" i="4"/>
  <c r="CN31" i="4" s="1"/>
  <c r="HQ30" i="4"/>
  <c r="CN30" i="4" s="1"/>
  <c r="HQ28" i="4"/>
  <c r="CN28" i="4" s="1"/>
  <c r="IC25" i="4"/>
  <c r="DK25" i="4" s="1"/>
  <c r="W23" i="3" s="1"/>
  <c r="BR23" i="3" s="1"/>
  <c r="IC23" i="4"/>
  <c r="DK23" i="4" s="1"/>
  <c r="W21" i="3" s="1"/>
  <c r="BR21" i="3" s="1"/>
  <c r="IC21" i="4"/>
  <c r="DK21" i="4" s="1"/>
  <c r="W19" i="3" s="1"/>
  <c r="BR19" i="3" s="1"/>
  <c r="IC19" i="4"/>
  <c r="DK19" i="4" s="1"/>
  <c r="W17" i="3" s="1"/>
  <c r="BR17" i="3" s="1"/>
  <c r="IC17" i="4"/>
  <c r="DK17" i="4" s="1"/>
  <c r="W15" i="3" s="1"/>
  <c r="BR15" i="3" s="1"/>
  <c r="IC15" i="4"/>
  <c r="DK15" i="4" s="1"/>
  <c r="W13" i="3" s="1"/>
  <c r="BR13" i="3" s="1"/>
  <c r="HQ29" i="4"/>
  <c r="CN29" i="4" s="1"/>
  <c r="HQ14" i="4"/>
  <c r="CN14" i="4" s="1"/>
  <c r="HQ13" i="4"/>
  <c r="CN13" i="4" s="1"/>
  <c r="HQ11" i="4"/>
  <c r="CN11" i="4" s="1"/>
  <c r="CN32" i="5" l="1"/>
  <c r="BZ13" i="5"/>
  <c r="AF11" i="3" s="1"/>
  <c r="CA11" i="3" s="1"/>
  <c r="HQ26" i="5"/>
  <c r="BZ21" i="5"/>
  <c r="AF19" i="3" s="1"/>
  <c r="CA19" i="3" s="1"/>
  <c r="HQ21" i="5"/>
  <c r="CN17" i="5"/>
  <c r="IC17" i="5"/>
  <c r="HQ22" i="5"/>
  <c r="HQ13" i="5"/>
  <c r="IC30" i="4"/>
  <c r="DK30" i="4" s="1"/>
  <c r="W28" i="3" s="1"/>
  <c r="BR28" i="3" s="1"/>
  <c r="IC12" i="4"/>
  <c r="DK12" i="4" s="1"/>
  <c r="W10" i="3" s="1"/>
  <c r="BR10" i="3" s="1"/>
  <c r="BZ25" i="5"/>
  <c r="AF23" i="3" s="1"/>
  <c r="CA23" i="3" s="1"/>
  <c r="HQ25" i="5"/>
  <c r="IN45" i="4"/>
  <c r="DV45" i="4" s="1"/>
  <c r="X43" i="3" s="1"/>
  <c r="BS43" i="3" s="1"/>
  <c r="HQ30" i="5"/>
  <c r="CZ50" i="4"/>
  <c r="V48" i="3" s="1"/>
  <c r="BQ48" i="3" s="1"/>
  <c r="IC33" i="5"/>
  <c r="DK33" i="5" s="1"/>
  <c r="AI31" i="3" s="1"/>
  <c r="CD31" i="3" s="1"/>
  <c r="IC45" i="5"/>
  <c r="DK45" i="5" s="1"/>
  <c r="AI43" i="3" s="1"/>
  <c r="CD43" i="3" s="1"/>
  <c r="BZ29" i="5"/>
  <c r="AF27" i="3" s="1"/>
  <c r="CA27" i="3" s="1"/>
  <c r="HQ29" i="5"/>
  <c r="CN36" i="5"/>
  <c r="IN36" i="5"/>
  <c r="DV36" i="5" s="1"/>
  <c r="AJ34" i="3" s="1"/>
  <c r="CE34" i="3" s="1"/>
  <c r="BZ32" i="5"/>
  <c r="AF30" i="3" s="1"/>
  <c r="CA30" i="3" s="1"/>
  <c r="IC32" i="5"/>
  <c r="DK32" i="5" s="1"/>
  <c r="AI30" i="3" s="1"/>
  <c r="CD30" i="3" s="1"/>
  <c r="IC36" i="5"/>
  <c r="DK36" i="5" s="1"/>
  <c r="AI34" i="3" s="1"/>
  <c r="CD34" i="3" s="1"/>
  <c r="BZ42" i="4"/>
  <c r="T40" i="3" s="1"/>
  <c r="BO40" i="3" s="1"/>
  <c r="HQ42" i="4"/>
  <c r="CZ33" i="5"/>
  <c r="AH31" i="3" s="1"/>
  <c r="CC31" i="3" s="1"/>
  <c r="CZ43" i="5"/>
  <c r="AH41" i="3" s="1"/>
  <c r="CC41" i="3" s="1"/>
  <c r="CN46" i="5"/>
  <c r="AK44" i="3" s="1"/>
  <c r="AT44" i="3" s="1"/>
  <c r="IC46" i="5"/>
  <c r="BZ54" i="5"/>
  <c r="AF52" i="3" s="1"/>
  <c r="CA52" i="3" s="1"/>
  <c r="IC54" i="5"/>
  <c r="DK54" i="5" s="1"/>
  <c r="AI52" i="3" s="1"/>
  <c r="CD52" i="3" s="1"/>
  <c r="IC51" i="5"/>
  <c r="DK51" i="5" s="1"/>
  <c r="AI49" i="3" s="1"/>
  <c r="CD49" i="3" s="1"/>
  <c r="DK14" i="5"/>
  <c r="AI12" i="3" s="1"/>
  <c r="CD12" i="3" s="1"/>
  <c r="IN14" i="5"/>
  <c r="DV14" i="5" s="1"/>
  <c r="AJ12" i="3" s="1"/>
  <c r="CE12" i="3" s="1"/>
  <c r="DK16" i="5"/>
  <c r="AI14" i="3" s="1"/>
  <c r="CD14" i="3" s="1"/>
  <c r="IN16" i="5"/>
  <c r="DV16" i="5" s="1"/>
  <c r="AJ14" i="3" s="1"/>
  <c r="CE14" i="3" s="1"/>
  <c r="DK18" i="5"/>
  <c r="AI16" i="3" s="1"/>
  <c r="CD16" i="3" s="1"/>
  <c r="IN18" i="5"/>
  <c r="DV18" i="5" s="1"/>
  <c r="AJ16" i="3" s="1"/>
  <c r="CE16" i="3" s="1"/>
  <c r="IN20" i="5"/>
  <c r="DV20" i="5" s="1"/>
  <c r="AJ18" i="3" s="1"/>
  <c r="CE18" i="3" s="1"/>
  <c r="IN24" i="5"/>
  <c r="DV24" i="5" s="1"/>
  <c r="AJ22" i="3" s="1"/>
  <c r="CE22" i="3" s="1"/>
  <c r="IN28" i="5"/>
  <c r="DV28" i="5" s="1"/>
  <c r="AJ26" i="3" s="1"/>
  <c r="CE26" i="3" s="1"/>
  <c r="BZ33" i="5"/>
  <c r="AF31" i="3" s="1"/>
  <c r="CA31" i="3" s="1"/>
  <c r="IN33" i="5"/>
  <c r="DV33" i="5" s="1"/>
  <c r="AJ31" i="3" s="1"/>
  <c r="CE31" i="3" s="1"/>
  <c r="CZ24" i="5"/>
  <c r="AH22" i="3" s="1"/>
  <c r="CC22" i="3" s="1"/>
  <c r="CZ28" i="5"/>
  <c r="AH26" i="3" s="1"/>
  <c r="CC26" i="3" s="1"/>
  <c r="CZ39" i="5"/>
  <c r="AH37" i="3" s="1"/>
  <c r="CC37" i="3" s="1"/>
  <c r="CZ42" i="5"/>
  <c r="AH40" i="3" s="1"/>
  <c r="CC40" i="3" s="1"/>
  <c r="BZ45" i="5"/>
  <c r="AF43" i="3" s="1"/>
  <c r="CA43" i="3" s="1"/>
  <c r="IN45" i="5"/>
  <c r="DV45" i="5" s="1"/>
  <c r="AJ43" i="3" s="1"/>
  <c r="CE43" i="3" s="1"/>
  <c r="IC47" i="5"/>
  <c r="DK47" i="5" s="1"/>
  <c r="AI45" i="3" s="1"/>
  <c r="CD45" i="3" s="1"/>
  <c r="CZ37" i="5"/>
  <c r="AH35" i="3" s="1"/>
  <c r="CC35" i="3" s="1"/>
  <c r="IN40" i="5"/>
  <c r="DV40" i="5" s="1"/>
  <c r="AJ38" i="3" s="1"/>
  <c r="CE38" i="3" s="1"/>
  <c r="IC48" i="5"/>
  <c r="IC44" i="5"/>
  <c r="DK44" i="5" s="1"/>
  <c r="AI42" i="3" s="1"/>
  <c r="CD42" i="3" s="1"/>
  <c r="IC49" i="5"/>
  <c r="CN55" i="5"/>
  <c r="AK53" i="3" s="1"/>
  <c r="AT53" i="3" s="1"/>
  <c r="IC55" i="5"/>
  <c r="CZ52" i="5"/>
  <c r="AH50" i="3" s="1"/>
  <c r="CC50" i="3" s="1"/>
  <c r="HQ50" i="5"/>
  <c r="CN34" i="5"/>
  <c r="AK32" i="3" s="1"/>
  <c r="AT32" i="3" s="1"/>
  <c r="IC34" i="5"/>
  <c r="DK34" i="5" s="1"/>
  <c r="AI32" i="3" s="1"/>
  <c r="CD32" i="3" s="1"/>
  <c r="CZ20" i="5"/>
  <c r="AH18" i="3" s="1"/>
  <c r="CC18" i="3" s="1"/>
  <c r="CN38" i="5"/>
  <c r="IC38" i="5"/>
  <c r="DK38" i="5" s="1"/>
  <c r="AI36" i="3" s="1"/>
  <c r="CD36" i="3" s="1"/>
  <c r="CZ44" i="5"/>
  <c r="AH42" i="3" s="1"/>
  <c r="CC42" i="3" s="1"/>
  <c r="IN43" i="5"/>
  <c r="DV43" i="5" s="1"/>
  <c r="AJ41" i="3" s="1"/>
  <c r="CE41" i="3" s="1"/>
  <c r="CZ45" i="5"/>
  <c r="AH43" i="3" s="1"/>
  <c r="CC43" i="3" s="1"/>
  <c r="IN52" i="5"/>
  <c r="DV52" i="5" s="1"/>
  <c r="AJ50" i="3" s="1"/>
  <c r="CE50" i="3" s="1"/>
  <c r="CZ54" i="5"/>
  <c r="AH52" i="3" s="1"/>
  <c r="CC52" i="3" s="1"/>
  <c r="CZ12" i="5"/>
  <c r="AH10" i="3" s="1"/>
  <c r="CC10" i="3" s="1"/>
  <c r="CZ14" i="5"/>
  <c r="AH12" i="3" s="1"/>
  <c r="CC12" i="3" s="1"/>
  <c r="CZ18" i="5"/>
  <c r="AH16" i="3" s="1"/>
  <c r="CC16" i="3" s="1"/>
  <c r="CN35" i="5"/>
  <c r="IN35" i="5"/>
  <c r="DV35" i="5" s="1"/>
  <c r="AJ33" i="3" s="1"/>
  <c r="CE33" i="3" s="1"/>
  <c r="CZ23" i="5"/>
  <c r="AH21" i="3" s="1"/>
  <c r="CC21" i="3" s="1"/>
  <c r="CZ27" i="5"/>
  <c r="AH25" i="3" s="1"/>
  <c r="CC25" i="3" s="1"/>
  <c r="CZ31" i="5"/>
  <c r="AH29" i="3" s="1"/>
  <c r="CC29" i="3" s="1"/>
  <c r="IN37" i="5"/>
  <c r="DV37" i="5" s="1"/>
  <c r="AJ35" i="3" s="1"/>
  <c r="CE35" i="3" s="1"/>
  <c r="IN42" i="5"/>
  <c r="DV42" i="5" s="1"/>
  <c r="AJ40" i="3" s="1"/>
  <c r="CE40" i="3" s="1"/>
  <c r="CZ47" i="5"/>
  <c r="AH45" i="3" s="1"/>
  <c r="CC45" i="3" s="1"/>
  <c r="IN51" i="5"/>
  <c r="DV51" i="5" s="1"/>
  <c r="AJ49" i="3" s="1"/>
  <c r="CE49" i="3" s="1"/>
  <c r="CZ40" i="5"/>
  <c r="AH38" i="3" s="1"/>
  <c r="CC38" i="3" s="1"/>
  <c r="IN39" i="5"/>
  <c r="DV39" i="5" s="1"/>
  <c r="AJ37" i="3" s="1"/>
  <c r="CE37" i="3" s="1"/>
  <c r="IN47" i="5"/>
  <c r="DV47" i="5" s="1"/>
  <c r="AJ45" i="3" s="1"/>
  <c r="CE45" i="3" s="1"/>
  <c r="HQ41" i="5"/>
  <c r="CN41" i="5" s="1"/>
  <c r="AK39" i="3" s="1"/>
  <c r="AT39" i="3" s="1"/>
  <c r="IC53" i="5"/>
  <c r="DK53" i="5" s="1"/>
  <c r="AI51" i="3" s="1"/>
  <c r="CD51" i="3" s="1"/>
  <c r="CZ30" i="4"/>
  <c r="V28" i="3" s="1"/>
  <c r="BQ28" i="3" s="1"/>
  <c r="CZ34" i="4"/>
  <c r="V32" i="3" s="1"/>
  <c r="BQ32" i="3" s="1"/>
  <c r="CZ38" i="4"/>
  <c r="V36" i="3" s="1"/>
  <c r="BQ36" i="3" s="1"/>
  <c r="CZ48" i="4"/>
  <c r="V46" i="3" s="1"/>
  <c r="BQ46" i="3" s="1"/>
  <c r="IC11" i="4"/>
  <c r="DK11" i="4" s="1"/>
  <c r="W9" i="3" s="1"/>
  <c r="BR9" i="3" s="1"/>
  <c r="IN11" i="4"/>
  <c r="DV11" i="4" s="1"/>
  <c r="X9" i="3" s="1"/>
  <c r="BS9" i="3" s="1"/>
  <c r="CZ15" i="4"/>
  <c r="V13" i="3" s="1"/>
  <c r="BQ13" i="3" s="1"/>
  <c r="IN12" i="4"/>
  <c r="DV12" i="4" s="1"/>
  <c r="X10" i="3" s="1"/>
  <c r="BS10" i="3" s="1"/>
  <c r="CZ17" i="4"/>
  <c r="V15" i="3" s="1"/>
  <c r="BQ15" i="3" s="1"/>
  <c r="CZ19" i="4"/>
  <c r="V17" i="3" s="1"/>
  <c r="BQ17" i="3" s="1"/>
  <c r="CZ21" i="4"/>
  <c r="V19" i="3" s="1"/>
  <c r="BQ19" i="3" s="1"/>
  <c r="CZ23" i="4"/>
  <c r="V21" i="3" s="1"/>
  <c r="BQ21" i="3" s="1"/>
  <c r="CZ25" i="4"/>
  <c r="V23" i="3" s="1"/>
  <c r="BQ23" i="3" s="1"/>
  <c r="IN15" i="4"/>
  <c r="DV15" i="4" s="1"/>
  <c r="X13" i="3" s="1"/>
  <c r="BS13" i="3" s="1"/>
  <c r="IN17" i="4"/>
  <c r="DV17" i="4" s="1"/>
  <c r="X15" i="3" s="1"/>
  <c r="BS15" i="3" s="1"/>
  <c r="IN19" i="4"/>
  <c r="DV19" i="4" s="1"/>
  <c r="X17" i="3" s="1"/>
  <c r="BS17" i="3" s="1"/>
  <c r="IN21" i="4"/>
  <c r="DV21" i="4" s="1"/>
  <c r="X19" i="3" s="1"/>
  <c r="BS19" i="3" s="1"/>
  <c r="IN23" i="4"/>
  <c r="DV23" i="4" s="1"/>
  <c r="X21" i="3" s="1"/>
  <c r="BS21" i="3" s="1"/>
  <c r="IN25" i="4"/>
  <c r="DV25" i="4" s="1"/>
  <c r="X23" i="3" s="1"/>
  <c r="BS23" i="3" s="1"/>
  <c r="IC32" i="4"/>
  <c r="DK32" i="4" s="1"/>
  <c r="W30" i="3" s="1"/>
  <c r="BR30" i="3" s="1"/>
  <c r="IC36" i="4"/>
  <c r="DK36" i="4" s="1"/>
  <c r="W34" i="3" s="1"/>
  <c r="BR34" i="3" s="1"/>
  <c r="IN30" i="4"/>
  <c r="DV30" i="4" s="1"/>
  <c r="X28" i="3" s="1"/>
  <c r="BS28" i="3" s="1"/>
  <c r="IN34" i="4"/>
  <c r="DV34" i="4" s="1"/>
  <c r="X32" i="3" s="1"/>
  <c r="BS32" i="3" s="1"/>
  <c r="IN38" i="4"/>
  <c r="DV38" i="4" s="1"/>
  <c r="X36" i="3" s="1"/>
  <c r="BS36" i="3" s="1"/>
  <c r="IN50" i="4"/>
  <c r="DV50" i="4" s="1"/>
  <c r="X48" i="3" s="1"/>
  <c r="BS48" i="3" s="1"/>
  <c r="IN52" i="4"/>
  <c r="DV52" i="4" s="1"/>
  <c r="X50" i="3" s="1"/>
  <c r="BS50" i="3" s="1"/>
  <c r="IN54" i="4"/>
  <c r="DV54" i="4" s="1"/>
  <c r="X52" i="3" s="1"/>
  <c r="BS52" i="3" s="1"/>
  <c r="IN48" i="4"/>
  <c r="DV48" i="4" s="1"/>
  <c r="X46" i="3" s="1"/>
  <c r="BS46" i="3" s="1"/>
  <c r="IN51" i="4"/>
  <c r="DV51" i="4" s="1"/>
  <c r="X49" i="3" s="1"/>
  <c r="BS49" i="3" s="1"/>
  <c r="IN53" i="4"/>
  <c r="DV53" i="4" s="1"/>
  <c r="X51" i="3" s="1"/>
  <c r="BS51" i="3" s="1"/>
  <c r="CZ49" i="4"/>
  <c r="V47" i="3" s="1"/>
  <c r="BQ47" i="3" s="1"/>
  <c r="CZ53" i="4"/>
  <c r="V51" i="3" s="1"/>
  <c r="BQ51" i="3" s="1"/>
  <c r="IC13" i="4"/>
  <c r="DK13" i="4" s="1"/>
  <c r="W11" i="3" s="1"/>
  <c r="BR11" i="3" s="1"/>
  <c r="IC14" i="4"/>
  <c r="DK14" i="4" s="1"/>
  <c r="W12" i="3" s="1"/>
  <c r="BR12" i="3" s="1"/>
  <c r="CZ12" i="4"/>
  <c r="V10" i="3" s="1"/>
  <c r="BQ10" i="3" s="1"/>
  <c r="CN16" i="4"/>
  <c r="CN18" i="4"/>
  <c r="CN20" i="4"/>
  <c r="CN22" i="4"/>
  <c r="CZ22" i="4" s="1"/>
  <c r="V20" i="3" s="1"/>
  <c r="BQ20" i="3" s="1"/>
  <c r="CN24" i="4"/>
  <c r="CN26" i="4"/>
  <c r="IC16" i="4"/>
  <c r="DK16" i="4" s="1"/>
  <c r="W14" i="3" s="1"/>
  <c r="BR14" i="3" s="1"/>
  <c r="IC18" i="4"/>
  <c r="DK18" i="4" s="1"/>
  <c r="W16" i="3" s="1"/>
  <c r="BR16" i="3" s="1"/>
  <c r="IC20" i="4"/>
  <c r="DK20" i="4" s="1"/>
  <c r="W18" i="3" s="1"/>
  <c r="BR18" i="3" s="1"/>
  <c r="IC22" i="4"/>
  <c r="DK22" i="4" s="1"/>
  <c r="W20" i="3" s="1"/>
  <c r="BR20" i="3" s="1"/>
  <c r="IC24" i="4"/>
  <c r="DK24" i="4" s="1"/>
  <c r="W22" i="3" s="1"/>
  <c r="BR22" i="3" s="1"/>
  <c r="IC26" i="4"/>
  <c r="DK26" i="4" s="1"/>
  <c r="W24" i="3" s="1"/>
  <c r="BR24" i="3" s="1"/>
  <c r="IC28" i="4"/>
  <c r="CZ32" i="4"/>
  <c r="V30" i="3" s="1"/>
  <c r="BQ30" i="3" s="1"/>
  <c r="CZ33" i="4"/>
  <c r="V31" i="3" s="1"/>
  <c r="BQ31" i="3" s="1"/>
  <c r="CZ36" i="4"/>
  <c r="V34" i="3" s="1"/>
  <c r="BQ34" i="3" s="1"/>
  <c r="CZ37" i="4"/>
  <c r="V35" i="3" s="1"/>
  <c r="BQ35" i="3" s="1"/>
  <c r="IC29" i="4"/>
  <c r="DK29" i="4" s="1"/>
  <c r="W27" i="3" s="1"/>
  <c r="BR27" i="3" s="1"/>
  <c r="IC31" i="4"/>
  <c r="IC33" i="4"/>
  <c r="DK33" i="4" s="1"/>
  <c r="W31" i="3" s="1"/>
  <c r="BR31" i="3" s="1"/>
  <c r="IC35" i="4"/>
  <c r="IC37" i="4"/>
  <c r="DK37" i="4" s="1"/>
  <c r="W35" i="3" s="1"/>
  <c r="BR35" i="3" s="1"/>
  <c r="BZ43" i="4"/>
  <c r="T41" i="3" s="1"/>
  <c r="BO41" i="3" s="1"/>
  <c r="HQ43" i="4"/>
  <c r="CN43" i="4" s="1"/>
  <c r="IN49" i="4"/>
  <c r="DV49" i="4" s="1"/>
  <c r="X47" i="3" s="1"/>
  <c r="BS47" i="3" s="1"/>
  <c r="CZ51" i="4"/>
  <c r="V49" i="3" s="1"/>
  <c r="BQ49" i="3" s="1"/>
  <c r="CZ55" i="4"/>
  <c r="V53" i="3" s="1"/>
  <c r="BQ53" i="3" s="1"/>
  <c r="E69" i="4" l="1"/>
  <c r="CZ53" i="5"/>
  <c r="AH51" i="3" s="1"/>
  <c r="CC51" i="3" s="1"/>
  <c r="AK34" i="3"/>
  <c r="AT34" i="3" s="1"/>
  <c r="CZ36" i="5"/>
  <c r="AH34" i="3" s="1"/>
  <c r="CC34" i="3" s="1"/>
  <c r="CN25" i="5"/>
  <c r="IN25" i="5"/>
  <c r="DV25" i="5" s="1"/>
  <c r="AJ23" i="3" s="1"/>
  <c r="CE23" i="3" s="1"/>
  <c r="IC25" i="5"/>
  <c r="DK25" i="5" s="1"/>
  <c r="AI23" i="3" s="1"/>
  <c r="CD23" i="3" s="1"/>
  <c r="CN13" i="5"/>
  <c r="E68" i="5" s="1"/>
  <c r="CN21" i="5"/>
  <c r="IC21" i="5"/>
  <c r="DK21" i="5" s="1"/>
  <c r="AI19" i="3" s="1"/>
  <c r="CD19" i="3" s="1"/>
  <c r="IN21" i="5"/>
  <c r="DV21" i="5" s="1"/>
  <c r="AJ19" i="3" s="1"/>
  <c r="CE19" i="3" s="1"/>
  <c r="CZ35" i="5"/>
  <c r="AH33" i="3" s="1"/>
  <c r="CC33" i="3" s="1"/>
  <c r="AK33" i="3"/>
  <c r="AT33" i="3" s="1"/>
  <c r="CN42" i="4"/>
  <c r="IN42" i="4"/>
  <c r="DV42" i="4" s="1"/>
  <c r="X40" i="3" s="1"/>
  <c r="BS40" i="3" s="1"/>
  <c r="CN29" i="5"/>
  <c r="IC29" i="5"/>
  <c r="DK29" i="5" s="1"/>
  <c r="AI27" i="3" s="1"/>
  <c r="CD27" i="3" s="1"/>
  <c r="CN22" i="5"/>
  <c r="IC22" i="5"/>
  <c r="IC42" i="4"/>
  <c r="DK42" i="4" s="1"/>
  <c r="W40" i="3" s="1"/>
  <c r="BR40" i="3" s="1"/>
  <c r="CN30" i="5"/>
  <c r="IC30" i="5"/>
  <c r="DK17" i="5"/>
  <c r="AI15" i="3" s="1"/>
  <c r="CD15" i="3" s="1"/>
  <c r="IN17" i="5"/>
  <c r="DV17" i="5" s="1"/>
  <c r="AJ15" i="3" s="1"/>
  <c r="CE15" i="3" s="1"/>
  <c r="CN26" i="5"/>
  <c r="IC26" i="5"/>
  <c r="IN32" i="5"/>
  <c r="DV32" i="5" s="1"/>
  <c r="AJ30" i="3" s="1"/>
  <c r="CE30" i="3" s="1"/>
  <c r="CZ26" i="4"/>
  <c r="V24" i="3" s="1"/>
  <c r="BQ24" i="3" s="1"/>
  <c r="CZ18" i="4"/>
  <c r="V16" i="3" s="1"/>
  <c r="BQ16" i="3" s="1"/>
  <c r="CZ38" i="5"/>
  <c r="AH36" i="3" s="1"/>
  <c r="CC36" i="3" s="1"/>
  <c r="AK36" i="3"/>
  <c r="AT36" i="3" s="1"/>
  <c r="AK15" i="3"/>
  <c r="AT15" i="3" s="1"/>
  <c r="CZ17" i="5"/>
  <c r="AH15" i="3" s="1"/>
  <c r="CC15" i="3" s="1"/>
  <c r="IC13" i="5"/>
  <c r="DK13" i="5" s="1"/>
  <c r="AI11" i="3" s="1"/>
  <c r="CD11" i="3" s="1"/>
  <c r="AK30" i="3"/>
  <c r="AT30" i="3" s="1"/>
  <c r="CZ32" i="5"/>
  <c r="AH30" i="3" s="1"/>
  <c r="CC30" i="3" s="1"/>
  <c r="CN50" i="5"/>
  <c r="IC50" i="5"/>
  <c r="DK50" i="5" s="1"/>
  <c r="AI48" i="3" s="1"/>
  <c r="CD48" i="3" s="1"/>
  <c r="DK55" i="5"/>
  <c r="AI53" i="3" s="1"/>
  <c r="CD53" i="3" s="1"/>
  <c r="IN55" i="5"/>
  <c r="DV55" i="5" s="1"/>
  <c r="AJ53" i="3" s="1"/>
  <c r="CE53" i="3" s="1"/>
  <c r="DK49" i="5"/>
  <c r="AI47" i="3" s="1"/>
  <c r="CD47" i="3" s="1"/>
  <c r="IN49" i="5"/>
  <c r="DV49" i="5" s="1"/>
  <c r="AJ47" i="3" s="1"/>
  <c r="CE47" i="3" s="1"/>
  <c r="DK48" i="5"/>
  <c r="AI46" i="3" s="1"/>
  <c r="CD46" i="3" s="1"/>
  <c r="IN48" i="5"/>
  <c r="DV48" i="5" s="1"/>
  <c r="AJ46" i="3" s="1"/>
  <c r="CE46" i="3" s="1"/>
  <c r="CZ51" i="5"/>
  <c r="AH49" i="3" s="1"/>
  <c r="CC49" i="3" s="1"/>
  <c r="IN44" i="5"/>
  <c r="DV44" i="5" s="1"/>
  <c r="AJ42" i="3" s="1"/>
  <c r="CE42" i="3" s="1"/>
  <c r="DK46" i="5"/>
  <c r="AI44" i="3" s="1"/>
  <c r="CD44" i="3" s="1"/>
  <c r="IN46" i="5"/>
  <c r="DV46" i="5" s="1"/>
  <c r="AJ44" i="3" s="1"/>
  <c r="CE44" i="3" s="1"/>
  <c r="IN38" i="5"/>
  <c r="DV38" i="5" s="1"/>
  <c r="AJ36" i="3" s="1"/>
  <c r="CE36" i="3" s="1"/>
  <c r="IN53" i="5"/>
  <c r="DV53" i="5" s="1"/>
  <c r="AJ51" i="3" s="1"/>
  <c r="CE51" i="3" s="1"/>
  <c r="IC41" i="5"/>
  <c r="DK41" i="5" s="1"/>
  <c r="AI39" i="3" s="1"/>
  <c r="CD39" i="3" s="1"/>
  <c r="E62" i="5"/>
  <c r="CZ34" i="5"/>
  <c r="AH32" i="3" s="1"/>
  <c r="CC32" i="3" s="1"/>
  <c r="CZ55" i="5"/>
  <c r="AH53" i="3" s="1"/>
  <c r="CC53" i="3" s="1"/>
  <c r="E61" i="5"/>
  <c r="IN54" i="5"/>
  <c r="DV54" i="5" s="1"/>
  <c r="AJ52" i="3" s="1"/>
  <c r="CE52" i="3" s="1"/>
  <c r="CZ48" i="5"/>
  <c r="AH46" i="3" s="1"/>
  <c r="CC46" i="3" s="1"/>
  <c r="CZ49" i="5"/>
  <c r="AH47" i="3" s="1"/>
  <c r="CC47" i="3" s="1"/>
  <c r="CZ46" i="5"/>
  <c r="AH44" i="3" s="1"/>
  <c r="CC44" i="3" s="1"/>
  <c r="IN34" i="5"/>
  <c r="DV34" i="5" s="1"/>
  <c r="AJ32" i="3" s="1"/>
  <c r="CE32" i="3" s="1"/>
  <c r="IN26" i="4"/>
  <c r="DV26" i="4" s="1"/>
  <c r="X24" i="3" s="1"/>
  <c r="BS24" i="3" s="1"/>
  <c r="IN24" i="4"/>
  <c r="DV24" i="4" s="1"/>
  <c r="X22" i="3" s="1"/>
  <c r="BS22" i="3" s="1"/>
  <c r="IN22" i="4"/>
  <c r="DV22" i="4" s="1"/>
  <c r="X20" i="3" s="1"/>
  <c r="BS20" i="3" s="1"/>
  <c r="IN20" i="4"/>
  <c r="DV20" i="4" s="1"/>
  <c r="X18" i="3" s="1"/>
  <c r="BS18" i="3" s="1"/>
  <c r="IN18" i="4"/>
  <c r="DV18" i="4" s="1"/>
  <c r="X16" i="3" s="1"/>
  <c r="BS16" i="3" s="1"/>
  <c r="IN16" i="4"/>
  <c r="DV16" i="4" s="1"/>
  <c r="X14" i="3" s="1"/>
  <c r="BS14" i="3" s="1"/>
  <c r="CZ14" i="4"/>
  <c r="V12" i="3" s="1"/>
  <c r="BQ12" i="3" s="1"/>
  <c r="IN36" i="4"/>
  <c r="DV36" i="4" s="1"/>
  <c r="X34" i="3" s="1"/>
  <c r="BS34" i="3" s="1"/>
  <c r="IN32" i="4"/>
  <c r="DV32" i="4" s="1"/>
  <c r="X30" i="3" s="1"/>
  <c r="BS30" i="3" s="1"/>
  <c r="IN37" i="4"/>
  <c r="DV37" i="4" s="1"/>
  <c r="X35" i="3" s="1"/>
  <c r="BS35" i="3" s="1"/>
  <c r="IN33" i="4"/>
  <c r="DV33" i="4" s="1"/>
  <c r="X31" i="3" s="1"/>
  <c r="BS31" i="3" s="1"/>
  <c r="IN29" i="4"/>
  <c r="DV29" i="4" s="1"/>
  <c r="X27" i="3" s="1"/>
  <c r="BS27" i="3" s="1"/>
  <c r="IN13" i="4"/>
  <c r="DV13" i="4" s="1"/>
  <c r="X11" i="3" s="1"/>
  <c r="BS11" i="3" s="1"/>
  <c r="IN14" i="4"/>
  <c r="DV14" i="4" s="1"/>
  <c r="X12" i="3" s="1"/>
  <c r="BS12" i="3" s="1"/>
  <c r="CZ11" i="4"/>
  <c r="V9" i="3" s="1"/>
  <c r="BQ9" i="3" s="1"/>
  <c r="E64" i="4"/>
  <c r="E68" i="4"/>
  <c r="E61" i="4"/>
  <c r="E65" i="4"/>
  <c r="DK35" i="4"/>
  <c r="W33" i="3" s="1"/>
  <c r="BR33" i="3" s="1"/>
  <c r="IN35" i="4"/>
  <c r="DV35" i="4" s="1"/>
  <c r="X33" i="3" s="1"/>
  <c r="BS33" i="3" s="1"/>
  <c r="DK31" i="4"/>
  <c r="W29" i="3" s="1"/>
  <c r="BR29" i="3" s="1"/>
  <c r="IN31" i="4"/>
  <c r="DV31" i="4" s="1"/>
  <c r="X29" i="3" s="1"/>
  <c r="BS29" i="3" s="1"/>
  <c r="DK28" i="4"/>
  <c r="W26" i="3" s="1"/>
  <c r="BR26" i="3" s="1"/>
  <c r="IN28" i="4"/>
  <c r="DV28" i="4" s="1"/>
  <c r="X26" i="3" s="1"/>
  <c r="BS26" i="3" s="1"/>
  <c r="CZ24" i="4"/>
  <c r="V22" i="3" s="1"/>
  <c r="BQ22" i="3" s="1"/>
  <c r="CZ20" i="4"/>
  <c r="V18" i="3" s="1"/>
  <c r="BQ18" i="3" s="1"/>
  <c r="CZ16" i="4"/>
  <c r="V14" i="3" s="1"/>
  <c r="BQ14" i="3" s="1"/>
  <c r="CZ29" i="4"/>
  <c r="V27" i="3" s="1"/>
  <c r="BQ27" i="3" s="1"/>
  <c r="CZ35" i="4"/>
  <c r="V33" i="3" s="1"/>
  <c r="BQ33" i="3" s="1"/>
  <c r="CZ31" i="4"/>
  <c r="V29" i="3" s="1"/>
  <c r="BQ29" i="3" s="1"/>
  <c r="CZ28" i="4"/>
  <c r="V26" i="3" s="1"/>
  <c r="BQ26" i="3" s="1"/>
  <c r="CZ13" i="4"/>
  <c r="V11" i="3" s="1"/>
  <c r="BQ11" i="3" s="1"/>
  <c r="E62" i="4"/>
  <c r="E66" i="4"/>
  <c r="E70" i="4"/>
  <c r="E63" i="4"/>
  <c r="E67" i="4"/>
  <c r="IC43" i="4"/>
  <c r="DK43" i="4" s="1"/>
  <c r="W41" i="3" s="1"/>
  <c r="BR41" i="3" s="1"/>
  <c r="E69" i="5" l="1"/>
  <c r="E63" i="5"/>
  <c r="AK24" i="3"/>
  <c r="AT24" i="3" s="1"/>
  <c r="CZ26" i="5"/>
  <c r="AH24" i="3" s="1"/>
  <c r="CC24" i="3" s="1"/>
  <c r="AK28" i="3"/>
  <c r="AT28" i="3" s="1"/>
  <c r="CZ30" i="5"/>
  <c r="AH28" i="3" s="1"/>
  <c r="CC28" i="3" s="1"/>
  <c r="IN29" i="5"/>
  <c r="DV29" i="5" s="1"/>
  <c r="AJ27" i="3" s="1"/>
  <c r="CE27" i="3" s="1"/>
  <c r="CZ42" i="4"/>
  <c r="V40" i="3" s="1"/>
  <c r="BQ40" i="3" s="1"/>
  <c r="AK19" i="3"/>
  <c r="AT19" i="3" s="1"/>
  <c r="CZ21" i="5"/>
  <c r="AH19" i="3" s="1"/>
  <c r="CC19" i="3" s="1"/>
  <c r="DK22" i="5"/>
  <c r="AI20" i="3" s="1"/>
  <c r="CD20" i="3" s="1"/>
  <c r="IN22" i="5"/>
  <c r="DV22" i="5" s="1"/>
  <c r="AJ20" i="3" s="1"/>
  <c r="CE20" i="3" s="1"/>
  <c r="AK27" i="3"/>
  <c r="AT27" i="3" s="1"/>
  <c r="CZ29" i="5"/>
  <c r="AH27" i="3" s="1"/>
  <c r="CC27" i="3" s="1"/>
  <c r="IN13" i="5"/>
  <c r="DV13" i="5" s="1"/>
  <c r="AJ11" i="3" s="1"/>
  <c r="CE11" i="3" s="1"/>
  <c r="AK23" i="3"/>
  <c r="AT23" i="3" s="1"/>
  <c r="CZ25" i="5"/>
  <c r="AH23" i="3" s="1"/>
  <c r="CC23" i="3" s="1"/>
  <c r="E70" i="5"/>
  <c r="AK48" i="3"/>
  <c r="AT48" i="3" s="1"/>
  <c r="DK26" i="5"/>
  <c r="AI24" i="3" s="1"/>
  <c r="CD24" i="3" s="1"/>
  <c r="IN26" i="5"/>
  <c r="DV26" i="5" s="1"/>
  <c r="AJ24" i="3" s="1"/>
  <c r="CE24" i="3" s="1"/>
  <c r="DK30" i="5"/>
  <c r="AI28" i="3" s="1"/>
  <c r="CD28" i="3" s="1"/>
  <c r="IN30" i="5"/>
  <c r="DV30" i="5" s="1"/>
  <c r="AJ28" i="3" s="1"/>
  <c r="CE28" i="3" s="1"/>
  <c r="AK20" i="3"/>
  <c r="AT20" i="3" s="1"/>
  <c r="CZ22" i="5"/>
  <c r="AH20" i="3" s="1"/>
  <c r="CC20" i="3" s="1"/>
  <c r="AK11" i="3"/>
  <c r="AT11" i="3" s="1"/>
  <c r="CZ13" i="5"/>
  <c r="AH11" i="3" s="1"/>
  <c r="CC11" i="3" s="1"/>
  <c r="E65" i="5"/>
  <c r="IN50" i="5"/>
  <c r="DV50" i="5" s="1"/>
  <c r="AJ48" i="3" s="1"/>
  <c r="CE48" i="3" s="1"/>
  <c r="IN41" i="5"/>
  <c r="DV41" i="5" s="1"/>
  <c r="AJ39" i="3" s="1"/>
  <c r="CE39" i="3" s="1"/>
  <c r="CZ41" i="5"/>
  <c r="AH39" i="3" s="1"/>
  <c r="CC39" i="3" s="1"/>
  <c r="CZ50" i="5"/>
  <c r="AH48" i="3" s="1"/>
  <c r="CC48" i="3" s="1"/>
  <c r="E64" i="5"/>
  <c r="E67" i="5"/>
  <c r="E66" i="5"/>
  <c r="CZ43" i="4"/>
  <c r="V41" i="3" s="1"/>
  <c r="BQ41" i="3" s="1"/>
  <c r="E71" i="4"/>
  <c r="IN43" i="4"/>
  <c r="DV43" i="4" s="1"/>
  <c r="X41" i="3" s="1"/>
  <c r="BS41" i="3" s="1"/>
  <c r="E71" i="5" l="1"/>
  <c r="AC4" i="1"/>
  <c r="P4" i="1"/>
  <c r="C4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11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S12" i="1"/>
  <c r="ET12" i="1"/>
  <c r="EU12" i="1"/>
  <c r="FE12" i="1" s="1"/>
  <c r="EV12" i="1"/>
  <c r="EW12" i="1"/>
  <c r="EX12" i="1"/>
  <c r="EY12" i="1"/>
  <c r="EZ12" i="1"/>
  <c r="FA12" i="1"/>
  <c r="FB12" i="1"/>
  <c r="FC12" i="1"/>
  <c r="FD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S12" i="1"/>
  <c r="GT12" i="1"/>
  <c r="GU12" i="1"/>
  <c r="GV12" i="1"/>
  <c r="GW12" i="1"/>
  <c r="GX12" i="1"/>
  <c r="GY12" i="1"/>
  <c r="GZ12" i="1"/>
  <c r="HA12" i="1"/>
  <c r="HB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R12" i="1"/>
  <c r="HS12" i="1"/>
  <c r="HT12" i="1"/>
  <c r="HU12" i="1"/>
  <c r="HV12" i="1"/>
  <c r="HW12" i="1"/>
  <c r="HX12" i="1"/>
  <c r="HY12" i="1"/>
  <c r="HZ12" i="1"/>
  <c r="IA12" i="1"/>
  <c r="IB12" i="1"/>
  <c r="ID12" i="1"/>
  <c r="IE12" i="1"/>
  <c r="IF12" i="1"/>
  <c r="IG12" i="1"/>
  <c r="IH12" i="1"/>
  <c r="II12" i="1"/>
  <c r="IJ12" i="1"/>
  <c r="IK12" i="1"/>
  <c r="IL12" i="1"/>
  <c r="IM12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S13" i="1"/>
  <c r="GT13" i="1"/>
  <c r="GU13" i="1"/>
  <c r="GV13" i="1"/>
  <c r="GW13" i="1"/>
  <c r="GX13" i="1"/>
  <c r="GY13" i="1"/>
  <c r="GZ13" i="1"/>
  <c r="HA13" i="1"/>
  <c r="HB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R13" i="1"/>
  <c r="HS13" i="1"/>
  <c r="HT13" i="1"/>
  <c r="HU13" i="1"/>
  <c r="HV13" i="1"/>
  <c r="HW13" i="1"/>
  <c r="HX13" i="1"/>
  <c r="HY13" i="1"/>
  <c r="HZ13" i="1"/>
  <c r="IA13" i="1"/>
  <c r="IB13" i="1"/>
  <c r="ID13" i="1"/>
  <c r="IE13" i="1"/>
  <c r="IF13" i="1"/>
  <c r="IG13" i="1"/>
  <c r="IH13" i="1"/>
  <c r="II13" i="1"/>
  <c r="IJ13" i="1"/>
  <c r="IK13" i="1"/>
  <c r="IL13" i="1"/>
  <c r="IM13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S14" i="1"/>
  <c r="GT14" i="1"/>
  <c r="GU14" i="1"/>
  <c r="GV14" i="1"/>
  <c r="GW14" i="1"/>
  <c r="GX14" i="1"/>
  <c r="GY14" i="1"/>
  <c r="GZ14" i="1"/>
  <c r="HA14" i="1"/>
  <c r="HB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R14" i="1"/>
  <c r="HS14" i="1"/>
  <c r="HT14" i="1"/>
  <c r="HU14" i="1"/>
  <c r="HV14" i="1"/>
  <c r="HW14" i="1"/>
  <c r="HX14" i="1"/>
  <c r="HY14" i="1"/>
  <c r="HZ14" i="1"/>
  <c r="IA14" i="1"/>
  <c r="IB14" i="1"/>
  <c r="ID14" i="1"/>
  <c r="IE14" i="1"/>
  <c r="IF14" i="1"/>
  <c r="IG14" i="1"/>
  <c r="IH14" i="1"/>
  <c r="II14" i="1"/>
  <c r="IJ14" i="1"/>
  <c r="IK14" i="1"/>
  <c r="IL14" i="1"/>
  <c r="IM14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S15" i="1"/>
  <c r="GT15" i="1"/>
  <c r="GU15" i="1"/>
  <c r="GV15" i="1"/>
  <c r="GW15" i="1"/>
  <c r="GX15" i="1"/>
  <c r="GY15" i="1"/>
  <c r="GZ15" i="1"/>
  <c r="HA15" i="1"/>
  <c r="HB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R15" i="1"/>
  <c r="HS15" i="1"/>
  <c r="HT15" i="1"/>
  <c r="HU15" i="1"/>
  <c r="HV15" i="1"/>
  <c r="HW15" i="1"/>
  <c r="HX15" i="1"/>
  <c r="HY15" i="1"/>
  <c r="HZ15" i="1"/>
  <c r="IA15" i="1"/>
  <c r="IB15" i="1"/>
  <c r="ID15" i="1"/>
  <c r="IE15" i="1"/>
  <c r="IF15" i="1"/>
  <c r="IG15" i="1"/>
  <c r="IH15" i="1"/>
  <c r="II15" i="1"/>
  <c r="IJ15" i="1"/>
  <c r="IK15" i="1"/>
  <c r="IL15" i="1"/>
  <c r="IM15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S16" i="1"/>
  <c r="GT16" i="1"/>
  <c r="GU16" i="1"/>
  <c r="GV16" i="1"/>
  <c r="GW16" i="1"/>
  <c r="GX16" i="1"/>
  <c r="GY16" i="1"/>
  <c r="GZ16" i="1"/>
  <c r="HA16" i="1"/>
  <c r="HB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R16" i="1"/>
  <c r="HS16" i="1"/>
  <c r="HT16" i="1"/>
  <c r="HU16" i="1"/>
  <c r="HV16" i="1"/>
  <c r="HW16" i="1"/>
  <c r="HX16" i="1"/>
  <c r="HY16" i="1"/>
  <c r="HZ16" i="1"/>
  <c r="IA16" i="1"/>
  <c r="IB16" i="1"/>
  <c r="ID16" i="1"/>
  <c r="IE16" i="1"/>
  <c r="IF16" i="1"/>
  <c r="IG16" i="1"/>
  <c r="IH16" i="1"/>
  <c r="II16" i="1"/>
  <c r="IJ16" i="1"/>
  <c r="IK16" i="1"/>
  <c r="IL16" i="1"/>
  <c r="IM16" i="1"/>
  <c r="EF17" i="1"/>
  <c r="EG17" i="1"/>
  <c r="EH17" i="1"/>
  <c r="EI17" i="1"/>
  <c r="EJ17" i="1"/>
  <c r="EK17" i="1"/>
  <c r="EL17" i="1"/>
  <c r="EM17" i="1"/>
  <c r="ER17" i="1" s="1"/>
  <c r="EN17" i="1"/>
  <c r="EO17" i="1"/>
  <c r="EP17" i="1"/>
  <c r="EQ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S17" i="1"/>
  <c r="GT17" i="1"/>
  <c r="GU17" i="1"/>
  <c r="GV17" i="1"/>
  <c r="GW17" i="1"/>
  <c r="GX17" i="1"/>
  <c r="GY17" i="1"/>
  <c r="GZ17" i="1"/>
  <c r="HA17" i="1"/>
  <c r="HB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R17" i="1"/>
  <c r="HS17" i="1"/>
  <c r="HT17" i="1"/>
  <c r="HU17" i="1"/>
  <c r="HV17" i="1"/>
  <c r="HW17" i="1"/>
  <c r="HX17" i="1"/>
  <c r="HY17" i="1"/>
  <c r="HZ17" i="1"/>
  <c r="IA17" i="1"/>
  <c r="IB17" i="1"/>
  <c r="ID17" i="1"/>
  <c r="IE17" i="1"/>
  <c r="IF17" i="1"/>
  <c r="IG17" i="1"/>
  <c r="IH17" i="1"/>
  <c r="II17" i="1"/>
  <c r="IJ17" i="1"/>
  <c r="IK17" i="1"/>
  <c r="IL17" i="1"/>
  <c r="IM17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S18" i="1"/>
  <c r="GT18" i="1"/>
  <c r="GU18" i="1"/>
  <c r="GV18" i="1"/>
  <c r="GW18" i="1"/>
  <c r="GX18" i="1"/>
  <c r="GY18" i="1"/>
  <c r="GZ18" i="1"/>
  <c r="HA18" i="1"/>
  <c r="HB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R18" i="1"/>
  <c r="HS18" i="1"/>
  <c r="HT18" i="1"/>
  <c r="HU18" i="1"/>
  <c r="HV18" i="1"/>
  <c r="HW18" i="1"/>
  <c r="HX18" i="1"/>
  <c r="HY18" i="1"/>
  <c r="HZ18" i="1"/>
  <c r="IA18" i="1"/>
  <c r="IB18" i="1"/>
  <c r="ID18" i="1"/>
  <c r="IE18" i="1"/>
  <c r="IF18" i="1"/>
  <c r="IG18" i="1"/>
  <c r="IH18" i="1"/>
  <c r="II18" i="1"/>
  <c r="IJ18" i="1"/>
  <c r="IK18" i="1"/>
  <c r="IL18" i="1"/>
  <c r="IM18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S19" i="1"/>
  <c r="GT19" i="1"/>
  <c r="GU19" i="1"/>
  <c r="GV19" i="1"/>
  <c r="GW19" i="1"/>
  <c r="GX19" i="1"/>
  <c r="GY19" i="1"/>
  <c r="GZ19" i="1"/>
  <c r="HA19" i="1"/>
  <c r="HB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R19" i="1"/>
  <c r="HS19" i="1"/>
  <c r="HT19" i="1"/>
  <c r="HU19" i="1"/>
  <c r="HV19" i="1"/>
  <c r="HW19" i="1"/>
  <c r="HX19" i="1"/>
  <c r="HY19" i="1"/>
  <c r="HZ19" i="1"/>
  <c r="IA19" i="1"/>
  <c r="IB19" i="1"/>
  <c r="ID19" i="1"/>
  <c r="IE19" i="1"/>
  <c r="IF19" i="1"/>
  <c r="IG19" i="1"/>
  <c r="IH19" i="1"/>
  <c r="II19" i="1"/>
  <c r="IJ19" i="1"/>
  <c r="IK19" i="1"/>
  <c r="IL19" i="1"/>
  <c r="IM19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S20" i="1"/>
  <c r="GT20" i="1"/>
  <c r="GU20" i="1"/>
  <c r="GV20" i="1"/>
  <c r="GW20" i="1"/>
  <c r="GX20" i="1"/>
  <c r="GY20" i="1"/>
  <c r="GZ20" i="1"/>
  <c r="HA20" i="1"/>
  <c r="HB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R20" i="1"/>
  <c r="HS20" i="1"/>
  <c r="HT20" i="1"/>
  <c r="HU20" i="1"/>
  <c r="HV20" i="1"/>
  <c r="HW20" i="1"/>
  <c r="HX20" i="1"/>
  <c r="HY20" i="1"/>
  <c r="HZ20" i="1"/>
  <c r="IA20" i="1"/>
  <c r="IB20" i="1"/>
  <c r="ID20" i="1"/>
  <c r="IE20" i="1"/>
  <c r="IF20" i="1"/>
  <c r="IG20" i="1"/>
  <c r="IH20" i="1"/>
  <c r="II20" i="1"/>
  <c r="IJ20" i="1"/>
  <c r="IK20" i="1"/>
  <c r="IL20" i="1"/>
  <c r="IM20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S21" i="1"/>
  <c r="GT21" i="1"/>
  <c r="GU21" i="1"/>
  <c r="GV21" i="1"/>
  <c r="GW21" i="1"/>
  <c r="GX21" i="1"/>
  <c r="GY21" i="1"/>
  <c r="GZ21" i="1"/>
  <c r="HA21" i="1"/>
  <c r="HB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R21" i="1"/>
  <c r="HS21" i="1"/>
  <c r="HT21" i="1"/>
  <c r="HU21" i="1"/>
  <c r="HV21" i="1"/>
  <c r="HW21" i="1"/>
  <c r="HX21" i="1"/>
  <c r="HY21" i="1"/>
  <c r="HZ21" i="1"/>
  <c r="IA21" i="1"/>
  <c r="IB21" i="1"/>
  <c r="ID21" i="1"/>
  <c r="IE21" i="1"/>
  <c r="IF21" i="1"/>
  <c r="IG21" i="1"/>
  <c r="IH21" i="1"/>
  <c r="II21" i="1"/>
  <c r="IJ21" i="1"/>
  <c r="IK21" i="1"/>
  <c r="IL21" i="1"/>
  <c r="IM21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S22" i="1"/>
  <c r="FT22" i="1"/>
  <c r="FU22" i="1"/>
  <c r="FV22" i="1"/>
  <c r="FW22" i="1"/>
  <c r="FX22" i="1"/>
  <c r="FY22" i="1"/>
  <c r="FZ22" i="1"/>
  <c r="GA22" i="1"/>
  <c r="GE22" i="1" s="1"/>
  <c r="GB22" i="1"/>
  <c r="GC22" i="1"/>
  <c r="GD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S22" i="1"/>
  <c r="GT22" i="1"/>
  <c r="GU22" i="1"/>
  <c r="GV22" i="1"/>
  <c r="GW22" i="1"/>
  <c r="GX22" i="1"/>
  <c r="GY22" i="1"/>
  <c r="GZ22" i="1"/>
  <c r="HA22" i="1"/>
  <c r="HB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R22" i="1"/>
  <c r="HS22" i="1"/>
  <c r="HT22" i="1"/>
  <c r="HU22" i="1"/>
  <c r="HV22" i="1"/>
  <c r="HW22" i="1"/>
  <c r="HX22" i="1"/>
  <c r="HY22" i="1"/>
  <c r="HZ22" i="1"/>
  <c r="IA22" i="1"/>
  <c r="IB22" i="1"/>
  <c r="ID22" i="1"/>
  <c r="IE22" i="1"/>
  <c r="IF22" i="1"/>
  <c r="IG22" i="1"/>
  <c r="IH22" i="1"/>
  <c r="II22" i="1"/>
  <c r="IJ22" i="1"/>
  <c r="IK22" i="1"/>
  <c r="IL22" i="1"/>
  <c r="IM22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S23" i="1"/>
  <c r="GT23" i="1"/>
  <c r="GU23" i="1"/>
  <c r="GV23" i="1"/>
  <c r="GW23" i="1"/>
  <c r="GX23" i="1"/>
  <c r="GY23" i="1"/>
  <c r="GZ23" i="1"/>
  <c r="HA23" i="1"/>
  <c r="HB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R23" i="1"/>
  <c r="HS23" i="1"/>
  <c r="HT23" i="1"/>
  <c r="HU23" i="1"/>
  <c r="HV23" i="1"/>
  <c r="HW23" i="1"/>
  <c r="HX23" i="1"/>
  <c r="HY23" i="1"/>
  <c r="HZ23" i="1"/>
  <c r="IA23" i="1"/>
  <c r="IB23" i="1"/>
  <c r="ID23" i="1"/>
  <c r="IE23" i="1"/>
  <c r="IF23" i="1"/>
  <c r="IG23" i="1"/>
  <c r="IH23" i="1"/>
  <c r="II23" i="1"/>
  <c r="IJ23" i="1"/>
  <c r="IK23" i="1"/>
  <c r="IL23" i="1"/>
  <c r="IM23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S24" i="1"/>
  <c r="GT24" i="1"/>
  <c r="GU24" i="1"/>
  <c r="GV24" i="1"/>
  <c r="GW24" i="1"/>
  <c r="GX24" i="1"/>
  <c r="GY24" i="1"/>
  <c r="GZ24" i="1"/>
  <c r="HA24" i="1"/>
  <c r="HB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R24" i="1"/>
  <c r="HS24" i="1"/>
  <c r="HT24" i="1"/>
  <c r="HU24" i="1"/>
  <c r="HV24" i="1"/>
  <c r="HW24" i="1"/>
  <c r="HX24" i="1"/>
  <c r="HY24" i="1"/>
  <c r="HZ24" i="1"/>
  <c r="IA24" i="1"/>
  <c r="IB24" i="1"/>
  <c r="ID24" i="1"/>
  <c r="IE24" i="1"/>
  <c r="IF24" i="1"/>
  <c r="IG24" i="1"/>
  <c r="IH24" i="1"/>
  <c r="II24" i="1"/>
  <c r="IJ24" i="1"/>
  <c r="IK24" i="1"/>
  <c r="IL24" i="1"/>
  <c r="IM24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S25" i="1"/>
  <c r="GT25" i="1"/>
  <c r="GU25" i="1"/>
  <c r="GV25" i="1"/>
  <c r="GW25" i="1"/>
  <c r="GX25" i="1"/>
  <c r="GY25" i="1"/>
  <c r="GZ25" i="1"/>
  <c r="HA25" i="1"/>
  <c r="HB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R25" i="1"/>
  <c r="HS25" i="1"/>
  <c r="HT25" i="1"/>
  <c r="HU25" i="1"/>
  <c r="HV25" i="1"/>
  <c r="HW25" i="1"/>
  <c r="HX25" i="1"/>
  <c r="HY25" i="1"/>
  <c r="HZ25" i="1"/>
  <c r="IA25" i="1"/>
  <c r="IB25" i="1"/>
  <c r="ID25" i="1"/>
  <c r="IE25" i="1"/>
  <c r="IF25" i="1"/>
  <c r="IG25" i="1"/>
  <c r="IH25" i="1"/>
  <c r="II25" i="1"/>
  <c r="IJ25" i="1"/>
  <c r="IK25" i="1"/>
  <c r="IL25" i="1"/>
  <c r="IM25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S26" i="1"/>
  <c r="GT26" i="1"/>
  <c r="GU26" i="1"/>
  <c r="GV26" i="1"/>
  <c r="GW26" i="1"/>
  <c r="GX26" i="1"/>
  <c r="GY26" i="1"/>
  <c r="GZ26" i="1"/>
  <c r="HA26" i="1"/>
  <c r="HB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R26" i="1"/>
  <c r="HS26" i="1"/>
  <c r="HT26" i="1"/>
  <c r="HU26" i="1"/>
  <c r="HV26" i="1"/>
  <c r="HW26" i="1"/>
  <c r="HX26" i="1"/>
  <c r="HY26" i="1"/>
  <c r="HZ26" i="1"/>
  <c r="IA26" i="1"/>
  <c r="IB26" i="1"/>
  <c r="ID26" i="1"/>
  <c r="IE26" i="1"/>
  <c r="IF26" i="1"/>
  <c r="IG26" i="1"/>
  <c r="IH26" i="1"/>
  <c r="II26" i="1"/>
  <c r="IJ26" i="1"/>
  <c r="IK26" i="1"/>
  <c r="IL26" i="1"/>
  <c r="IM26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S27" i="1"/>
  <c r="GT27" i="1"/>
  <c r="GU27" i="1"/>
  <c r="GV27" i="1"/>
  <c r="GW27" i="1"/>
  <c r="GX27" i="1"/>
  <c r="GY27" i="1"/>
  <c r="GZ27" i="1"/>
  <c r="HA27" i="1"/>
  <c r="HB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R27" i="1"/>
  <c r="HS27" i="1"/>
  <c r="HT27" i="1"/>
  <c r="HU27" i="1"/>
  <c r="HV27" i="1"/>
  <c r="HW27" i="1"/>
  <c r="HX27" i="1"/>
  <c r="HY27" i="1"/>
  <c r="HZ27" i="1"/>
  <c r="IA27" i="1"/>
  <c r="IB27" i="1"/>
  <c r="ID27" i="1"/>
  <c r="IE27" i="1"/>
  <c r="IF27" i="1"/>
  <c r="IG27" i="1"/>
  <c r="IH27" i="1"/>
  <c r="II27" i="1"/>
  <c r="IJ27" i="1"/>
  <c r="IK27" i="1"/>
  <c r="IL27" i="1"/>
  <c r="IM27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S28" i="1"/>
  <c r="GT28" i="1"/>
  <c r="GU28" i="1"/>
  <c r="GV28" i="1"/>
  <c r="GW28" i="1"/>
  <c r="GX28" i="1"/>
  <c r="GY28" i="1"/>
  <c r="GZ28" i="1"/>
  <c r="HA28" i="1"/>
  <c r="HB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R28" i="1"/>
  <c r="HS28" i="1"/>
  <c r="HT28" i="1"/>
  <c r="HU28" i="1"/>
  <c r="HV28" i="1"/>
  <c r="HW28" i="1"/>
  <c r="HX28" i="1"/>
  <c r="HY28" i="1"/>
  <c r="HZ28" i="1"/>
  <c r="IA28" i="1"/>
  <c r="IB28" i="1"/>
  <c r="ID28" i="1"/>
  <c r="IE28" i="1"/>
  <c r="IF28" i="1"/>
  <c r="IG28" i="1"/>
  <c r="IH28" i="1"/>
  <c r="II28" i="1"/>
  <c r="IJ28" i="1"/>
  <c r="IK28" i="1"/>
  <c r="IL28" i="1"/>
  <c r="IM28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S29" i="1"/>
  <c r="GT29" i="1"/>
  <c r="GU29" i="1"/>
  <c r="GV29" i="1"/>
  <c r="GW29" i="1"/>
  <c r="GX29" i="1"/>
  <c r="GY29" i="1"/>
  <c r="GZ29" i="1"/>
  <c r="HA29" i="1"/>
  <c r="HB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R29" i="1"/>
  <c r="HS29" i="1"/>
  <c r="HT29" i="1"/>
  <c r="HU29" i="1"/>
  <c r="HV29" i="1"/>
  <c r="HW29" i="1"/>
  <c r="HX29" i="1"/>
  <c r="HY29" i="1"/>
  <c r="HZ29" i="1"/>
  <c r="IA29" i="1"/>
  <c r="IB29" i="1"/>
  <c r="ID29" i="1"/>
  <c r="IE29" i="1"/>
  <c r="IF29" i="1"/>
  <c r="IG29" i="1"/>
  <c r="IH29" i="1"/>
  <c r="II29" i="1"/>
  <c r="IJ29" i="1"/>
  <c r="IK29" i="1"/>
  <c r="IL29" i="1"/>
  <c r="IM29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S30" i="1"/>
  <c r="GT30" i="1"/>
  <c r="GU30" i="1"/>
  <c r="GV30" i="1"/>
  <c r="GW30" i="1"/>
  <c r="GX30" i="1"/>
  <c r="GY30" i="1"/>
  <c r="GZ30" i="1"/>
  <c r="HA30" i="1"/>
  <c r="HB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R30" i="1"/>
  <c r="HS30" i="1"/>
  <c r="HT30" i="1"/>
  <c r="HU30" i="1"/>
  <c r="HV30" i="1"/>
  <c r="HW30" i="1"/>
  <c r="HX30" i="1"/>
  <c r="HY30" i="1"/>
  <c r="HZ30" i="1"/>
  <c r="IA30" i="1"/>
  <c r="IB30" i="1"/>
  <c r="ID30" i="1"/>
  <c r="IE30" i="1"/>
  <c r="IF30" i="1"/>
  <c r="IG30" i="1"/>
  <c r="IH30" i="1"/>
  <c r="II30" i="1"/>
  <c r="IJ30" i="1"/>
  <c r="IK30" i="1"/>
  <c r="IL30" i="1"/>
  <c r="IM30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S31" i="1"/>
  <c r="GT31" i="1"/>
  <c r="GU31" i="1"/>
  <c r="GV31" i="1"/>
  <c r="GW31" i="1"/>
  <c r="GX31" i="1"/>
  <c r="GY31" i="1"/>
  <c r="GZ31" i="1"/>
  <c r="HA31" i="1"/>
  <c r="HB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R31" i="1"/>
  <c r="HS31" i="1"/>
  <c r="HT31" i="1"/>
  <c r="HU31" i="1"/>
  <c r="HV31" i="1"/>
  <c r="HW31" i="1"/>
  <c r="HX31" i="1"/>
  <c r="HY31" i="1"/>
  <c r="HZ31" i="1"/>
  <c r="IA31" i="1"/>
  <c r="IB31" i="1"/>
  <c r="ID31" i="1"/>
  <c r="IE31" i="1"/>
  <c r="IF31" i="1"/>
  <c r="IG31" i="1"/>
  <c r="IH31" i="1"/>
  <c r="II31" i="1"/>
  <c r="IJ31" i="1"/>
  <c r="IK31" i="1"/>
  <c r="IL31" i="1"/>
  <c r="IM31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F32" i="1"/>
  <c r="GG32" i="1"/>
  <c r="GR32" i="1" s="1"/>
  <c r="GH32" i="1"/>
  <c r="GI32" i="1"/>
  <c r="GJ32" i="1"/>
  <c r="GK32" i="1"/>
  <c r="GL32" i="1"/>
  <c r="GM32" i="1"/>
  <c r="GN32" i="1"/>
  <c r="GO32" i="1"/>
  <c r="GP32" i="1"/>
  <c r="GQ32" i="1"/>
  <c r="GS32" i="1"/>
  <c r="GT32" i="1"/>
  <c r="GU32" i="1"/>
  <c r="GV32" i="1"/>
  <c r="GW32" i="1"/>
  <c r="GX32" i="1"/>
  <c r="GY32" i="1"/>
  <c r="GZ32" i="1"/>
  <c r="HA32" i="1"/>
  <c r="HB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R32" i="1"/>
  <c r="HS32" i="1"/>
  <c r="HT32" i="1"/>
  <c r="HU32" i="1"/>
  <c r="HV32" i="1"/>
  <c r="HW32" i="1"/>
  <c r="HX32" i="1"/>
  <c r="HY32" i="1"/>
  <c r="HZ32" i="1"/>
  <c r="IA32" i="1"/>
  <c r="IB32" i="1"/>
  <c r="ID32" i="1"/>
  <c r="IE32" i="1"/>
  <c r="IF32" i="1"/>
  <c r="IG32" i="1"/>
  <c r="IH32" i="1"/>
  <c r="II32" i="1"/>
  <c r="IJ32" i="1"/>
  <c r="IK32" i="1"/>
  <c r="IL32" i="1"/>
  <c r="IM32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S33" i="1"/>
  <c r="GT33" i="1"/>
  <c r="GU33" i="1"/>
  <c r="GV33" i="1"/>
  <c r="GW33" i="1"/>
  <c r="GX33" i="1"/>
  <c r="GY33" i="1"/>
  <c r="GZ33" i="1"/>
  <c r="HA33" i="1"/>
  <c r="HB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R33" i="1"/>
  <c r="HS33" i="1"/>
  <c r="HT33" i="1"/>
  <c r="HU33" i="1"/>
  <c r="HV33" i="1"/>
  <c r="HW33" i="1"/>
  <c r="HX33" i="1"/>
  <c r="HY33" i="1"/>
  <c r="HZ33" i="1"/>
  <c r="IA33" i="1"/>
  <c r="IB33" i="1"/>
  <c r="ID33" i="1"/>
  <c r="IE33" i="1"/>
  <c r="IF33" i="1"/>
  <c r="IG33" i="1"/>
  <c r="IH33" i="1"/>
  <c r="II33" i="1"/>
  <c r="IJ33" i="1"/>
  <c r="IK33" i="1"/>
  <c r="IL33" i="1"/>
  <c r="IM33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S34" i="1"/>
  <c r="GT34" i="1"/>
  <c r="GU34" i="1"/>
  <c r="GV34" i="1"/>
  <c r="GW34" i="1"/>
  <c r="GX34" i="1"/>
  <c r="GY34" i="1"/>
  <c r="GZ34" i="1"/>
  <c r="HA34" i="1"/>
  <c r="HB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R34" i="1"/>
  <c r="HS34" i="1"/>
  <c r="HT34" i="1"/>
  <c r="HU34" i="1"/>
  <c r="HV34" i="1"/>
  <c r="HW34" i="1"/>
  <c r="HX34" i="1"/>
  <c r="HY34" i="1"/>
  <c r="HZ34" i="1"/>
  <c r="IA34" i="1"/>
  <c r="IB34" i="1"/>
  <c r="ID34" i="1"/>
  <c r="IE34" i="1"/>
  <c r="IF34" i="1"/>
  <c r="IG34" i="1"/>
  <c r="IH34" i="1"/>
  <c r="II34" i="1"/>
  <c r="IJ34" i="1"/>
  <c r="IK34" i="1"/>
  <c r="IL34" i="1"/>
  <c r="IM34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S35" i="1"/>
  <c r="FE35" i="1" s="1"/>
  <c r="ET35" i="1"/>
  <c r="EU35" i="1"/>
  <c r="EV35" i="1"/>
  <c r="EW35" i="1"/>
  <c r="EX35" i="1"/>
  <c r="EY35" i="1"/>
  <c r="EZ35" i="1"/>
  <c r="FA35" i="1"/>
  <c r="FB35" i="1"/>
  <c r="FC35" i="1"/>
  <c r="FD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S35" i="1"/>
  <c r="GT35" i="1"/>
  <c r="GU35" i="1"/>
  <c r="GV35" i="1"/>
  <c r="GW35" i="1"/>
  <c r="GX35" i="1"/>
  <c r="GY35" i="1"/>
  <c r="GZ35" i="1"/>
  <c r="HA35" i="1"/>
  <c r="HB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R35" i="1"/>
  <c r="HS35" i="1"/>
  <c r="HT35" i="1"/>
  <c r="HU35" i="1"/>
  <c r="HV35" i="1"/>
  <c r="HW35" i="1"/>
  <c r="HX35" i="1"/>
  <c r="HY35" i="1"/>
  <c r="HZ35" i="1"/>
  <c r="IA35" i="1"/>
  <c r="IB35" i="1"/>
  <c r="ID35" i="1"/>
  <c r="IE35" i="1"/>
  <c r="IF35" i="1"/>
  <c r="IG35" i="1"/>
  <c r="IH35" i="1"/>
  <c r="II35" i="1"/>
  <c r="IJ35" i="1"/>
  <c r="IK35" i="1"/>
  <c r="IL35" i="1"/>
  <c r="IM35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S36" i="1"/>
  <c r="GT36" i="1"/>
  <c r="GU36" i="1"/>
  <c r="GV36" i="1"/>
  <c r="GW36" i="1"/>
  <c r="GX36" i="1"/>
  <c r="GY36" i="1"/>
  <c r="GZ36" i="1"/>
  <c r="HA36" i="1"/>
  <c r="HB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R36" i="1"/>
  <c r="HS36" i="1"/>
  <c r="HT36" i="1"/>
  <c r="HU36" i="1"/>
  <c r="HV36" i="1"/>
  <c r="HW36" i="1"/>
  <c r="HX36" i="1"/>
  <c r="HY36" i="1"/>
  <c r="HZ36" i="1"/>
  <c r="IA36" i="1"/>
  <c r="IB36" i="1"/>
  <c r="ID36" i="1"/>
  <c r="IE36" i="1"/>
  <c r="IF36" i="1"/>
  <c r="IG36" i="1"/>
  <c r="IH36" i="1"/>
  <c r="II36" i="1"/>
  <c r="IJ36" i="1"/>
  <c r="IK36" i="1"/>
  <c r="IL36" i="1"/>
  <c r="IM36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S37" i="1"/>
  <c r="GT37" i="1"/>
  <c r="GU37" i="1"/>
  <c r="GV37" i="1"/>
  <c r="GW37" i="1"/>
  <c r="GX37" i="1"/>
  <c r="GY37" i="1"/>
  <c r="GZ37" i="1"/>
  <c r="HA37" i="1"/>
  <c r="HB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R37" i="1"/>
  <c r="HS37" i="1"/>
  <c r="HT37" i="1"/>
  <c r="HU37" i="1"/>
  <c r="HV37" i="1"/>
  <c r="HW37" i="1"/>
  <c r="HX37" i="1"/>
  <c r="HY37" i="1"/>
  <c r="HZ37" i="1"/>
  <c r="IA37" i="1"/>
  <c r="IB37" i="1"/>
  <c r="ID37" i="1"/>
  <c r="IE37" i="1"/>
  <c r="IF37" i="1"/>
  <c r="IG37" i="1"/>
  <c r="IH37" i="1"/>
  <c r="II37" i="1"/>
  <c r="IJ37" i="1"/>
  <c r="IK37" i="1"/>
  <c r="IL37" i="1"/>
  <c r="IM37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S38" i="1"/>
  <c r="GT38" i="1"/>
  <c r="GU38" i="1"/>
  <c r="GV38" i="1"/>
  <c r="GW38" i="1"/>
  <c r="GX38" i="1"/>
  <c r="GY38" i="1"/>
  <c r="GZ38" i="1"/>
  <c r="HA38" i="1"/>
  <c r="HB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R38" i="1"/>
  <c r="HS38" i="1"/>
  <c r="HT38" i="1"/>
  <c r="HU38" i="1"/>
  <c r="HV38" i="1"/>
  <c r="HW38" i="1"/>
  <c r="HX38" i="1"/>
  <c r="HY38" i="1"/>
  <c r="HZ38" i="1"/>
  <c r="IA38" i="1"/>
  <c r="IB38" i="1"/>
  <c r="ID38" i="1"/>
  <c r="IE38" i="1"/>
  <c r="IF38" i="1"/>
  <c r="IG38" i="1"/>
  <c r="IH38" i="1"/>
  <c r="II38" i="1"/>
  <c r="IJ38" i="1"/>
  <c r="IK38" i="1"/>
  <c r="IL38" i="1"/>
  <c r="IM38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S39" i="1"/>
  <c r="GT39" i="1"/>
  <c r="GU39" i="1"/>
  <c r="GV39" i="1"/>
  <c r="GW39" i="1"/>
  <c r="GX39" i="1"/>
  <c r="GY39" i="1"/>
  <c r="GZ39" i="1"/>
  <c r="HA39" i="1"/>
  <c r="HB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R39" i="1"/>
  <c r="HS39" i="1"/>
  <c r="HT39" i="1"/>
  <c r="HU39" i="1"/>
  <c r="HV39" i="1"/>
  <c r="HW39" i="1"/>
  <c r="HX39" i="1"/>
  <c r="HY39" i="1"/>
  <c r="HZ39" i="1"/>
  <c r="IA39" i="1"/>
  <c r="IB39" i="1"/>
  <c r="ID39" i="1"/>
  <c r="IE39" i="1"/>
  <c r="IF39" i="1"/>
  <c r="IG39" i="1"/>
  <c r="IH39" i="1"/>
  <c r="II39" i="1"/>
  <c r="IJ39" i="1"/>
  <c r="IK39" i="1"/>
  <c r="IL39" i="1"/>
  <c r="IM39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S40" i="1"/>
  <c r="GT40" i="1"/>
  <c r="GU40" i="1"/>
  <c r="GV40" i="1"/>
  <c r="GW40" i="1"/>
  <c r="GX40" i="1"/>
  <c r="GY40" i="1"/>
  <c r="GZ40" i="1"/>
  <c r="HA40" i="1"/>
  <c r="HB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R40" i="1"/>
  <c r="HS40" i="1"/>
  <c r="HT40" i="1"/>
  <c r="HU40" i="1"/>
  <c r="HV40" i="1"/>
  <c r="HW40" i="1"/>
  <c r="HX40" i="1"/>
  <c r="HY40" i="1"/>
  <c r="HZ40" i="1"/>
  <c r="IA40" i="1"/>
  <c r="IB40" i="1"/>
  <c r="ID40" i="1"/>
  <c r="IE40" i="1"/>
  <c r="IF40" i="1"/>
  <c r="IG40" i="1"/>
  <c r="IH40" i="1"/>
  <c r="II40" i="1"/>
  <c r="IJ40" i="1"/>
  <c r="IK40" i="1"/>
  <c r="IL40" i="1"/>
  <c r="IM40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S41" i="1"/>
  <c r="GT41" i="1"/>
  <c r="GU41" i="1"/>
  <c r="GV41" i="1"/>
  <c r="GW41" i="1"/>
  <c r="GX41" i="1"/>
  <c r="GY41" i="1"/>
  <c r="GZ41" i="1"/>
  <c r="HA41" i="1"/>
  <c r="HB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R41" i="1"/>
  <c r="HS41" i="1"/>
  <c r="HT41" i="1"/>
  <c r="HU41" i="1"/>
  <c r="HV41" i="1"/>
  <c r="HW41" i="1"/>
  <c r="HX41" i="1"/>
  <c r="HY41" i="1"/>
  <c r="HZ41" i="1"/>
  <c r="IA41" i="1"/>
  <c r="IB41" i="1"/>
  <c r="ID41" i="1"/>
  <c r="IE41" i="1"/>
  <c r="IF41" i="1"/>
  <c r="IG41" i="1"/>
  <c r="IH41" i="1"/>
  <c r="II41" i="1"/>
  <c r="IJ41" i="1"/>
  <c r="IK41" i="1"/>
  <c r="IL41" i="1"/>
  <c r="IM41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S42" i="1"/>
  <c r="GT42" i="1"/>
  <c r="GU42" i="1"/>
  <c r="GV42" i="1"/>
  <c r="GW42" i="1"/>
  <c r="GX42" i="1"/>
  <c r="GY42" i="1"/>
  <c r="GZ42" i="1"/>
  <c r="HA42" i="1"/>
  <c r="HB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R42" i="1"/>
  <c r="HS42" i="1"/>
  <c r="HT42" i="1"/>
  <c r="HU42" i="1"/>
  <c r="HV42" i="1"/>
  <c r="HW42" i="1"/>
  <c r="HX42" i="1"/>
  <c r="HY42" i="1"/>
  <c r="HZ42" i="1"/>
  <c r="IA42" i="1"/>
  <c r="IB42" i="1"/>
  <c r="ID42" i="1"/>
  <c r="IE42" i="1"/>
  <c r="IF42" i="1"/>
  <c r="IG42" i="1"/>
  <c r="IH42" i="1"/>
  <c r="II42" i="1"/>
  <c r="IJ42" i="1"/>
  <c r="IK42" i="1"/>
  <c r="IL42" i="1"/>
  <c r="IM42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S43" i="1"/>
  <c r="FE43" i="1" s="1"/>
  <c r="ET43" i="1"/>
  <c r="EU43" i="1"/>
  <c r="EV43" i="1"/>
  <c r="EW43" i="1"/>
  <c r="EX43" i="1"/>
  <c r="EY43" i="1"/>
  <c r="EZ43" i="1"/>
  <c r="FA43" i="1"/>
  <c r="FB43" i="1"/>
  <c r="FC43" i="1"/>
  <c r="FD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S43" i="1"/>
  <c r="GT43" i="1"/>
  <c r="GU43" i="1"/>
  <c r="GV43" i="1"/>
  <c r="GW43" i="1"/>
  <c r="GX43" i="1"/>
  <c r="GY43" i="1"/>
  <c r="GZ43" i="1"/>
  <c r="HA43" i="1"/>
  <c r="HB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R43" i="1"/>
  <c r="HS43" i="1"/>
  <c r="HT43" i="1"/>
  <c r="HU43" i="1"/>
  <c r="HV43" i="1"/>
  <c r="HW43" i="1"/>
  <c r="HX43" i="1"/>
  <c r="HY43" i="1"/>
  <c r="HZ43" i="1"/>
  <c r="IA43" i="1"/>
  <c r="IB43" i="1"/>
  <c r="ID43" i="1"/>
  <c r="IE43" i="1"/>
  <c r="IF43" i="1"/>
  <c r="IG43" i="1"/>
  <c r="IH43" i="1"/>
  <c r="II43" i="1"/>
  <c r="IJ43" i="1"/>
  <c r="IK43" i="1"/>
  <c r="IL43" i="1"/>
  <c r="IM43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S44" i="1"/>
  <c r="GT44" i="1"/>
  <c r="GU44" i="1"/>
  <c r="GV44" i="1"/>
  <c r="GW44" i="1"/>
  <c r="GX44" i="1"/>
  <c r="GY44" i="1"/>
  <c r="GZ44" i="1"/>
  <c r="HA44" i="1"/>
  <c r="HB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R44" i="1"/>
  <c r="HS44" i="1"/>
  <c r="HT44" i="1"/>
  <c r="HU44" i="1"/>
  <c r="HV44" i="1"/>
  <c r="HW44" i="1"/>
  <c r="HX44" i="1"/>
  <c r="HY44" i="1"/>
  <c r="HZ44" i="1"/>
  <c r="IA44" i="1"/>
  <c r="IB44" i="1"/>
  <c r="ID44" i="1"/>
  <c r="IE44" i="1"/>
  <c r="IF44" i="1"/>
  <c r="IG44" i="1"/>
  <c r="IH44" i="1"/>
  <c r="II44" i="1"/>
  <c r="IJ44" i="1"/>
  <c r="IK44" i="1"/>
  <c r="IL44" i="1"/>
  <c r="IM44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S45" i="1"/>
  <c r="GT45" i="1"/>
  <c r="GU45" i="1"/>
  <c r="GV45" i="1"/>
  <c r="GW45" i="1"/>
  <c r="GX45" i="1"/>
  <c r="GY45" i="1"/>
  <c r="GZ45" i="1"/>
  <c r="HA45" i="1"/>
  <c r="HB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R45" i="1"/>
  <c r="HS45" i="1"/>
  <c r="HT45" i="1"/>
  <c r="HU45" i="1"/>
  <c r="HV45" i="1"/>
  <c r="HW45" i="1"/>
  <c r="HX45" i="1"/>
  <c r="HY45" i="1"/>
  <c r="HZ45" i="1"/>
  <c r="IA45" i="1"/>
  <c r="IB45" i="1"/>
  <c r="ID45" i="1"/>
  <c r="IE45" i="1"/>
  <c r="IF45" i="1"/>
  <c r="IG45" i="1"/>
  <c r="IH45" i="1"/>
  <c r="II45" i="1"/>
  <c r="IJ45" i="1"/>
  <c r="IK45" i="1"/>
  <c r="IL45" i="1"/>
  <c r="IM45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S46" i="1"/>
  <c r="GT46" i="1"/>
  <c r="GU46" i="1"/>
  <c r="GV46" i="1"/>
  <c r="GW46" i="1"/>
  <c r="GX46" i="1"/>
  <c r="GY46" i="1"/>
  <c r="GZ46" i="1"/>
  <c r="HA46" i="1"/>
  <c r="HB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R46" i="1"/>
  <c r="HS46" i="1"/>
  <c r="HT46" i="1"/>
  <c r="HU46" i="1"/>
  <c r="HV46" i="1"/>
  <c r="HW46" i="1"/>
  <c r="HX46" i="1"/>
  <c r="HY46" i="1"/>
  <c r="HZ46" i="1"/>
  <c r="IA46" i="1"/>
  <c r="IB46" i="1"/>
  <c r="ID46" i="1"/>
  <c r="IE46" i="1"/>
  <c r="IF46" i="1"/>
  <c r="IG46" i="1"/>
  <c r="IH46" i="1"/>
  <c r="II46" i="1"/>
  <c r="IJ46" i="1"/>
  <c r="IK46" i="1"/>
  <c r="IL46" i="1"/>
  <c r="IM46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S47" i="1"/>
  <c r="GT47" i="1"/>
  <c r="GU47" i="1"/>
  <c r="GV47" i="1"/>
  <c r="GW47" i="1"/>
  <c r="GX47" i="1"/>
  <c r="GY47" i="1"/>
  <c r="GZ47" i="1"/>
  <c r="HA47" i="1"/>
  <c r="HB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R47" i="1"/>
  <c r="HS47" i="1"/>
  <c r="HT47" i="1"/>
  <c r="HU47" i="1"/>
  <c r="HV47" i="1"/>
  <c r="HW47" i="1"/>
  <c r="HX47" i="1"/>
  <c r="HY47" i="1"/>
  <c r="HZ47" i="1"/>
  <c r="IA47" i="1"/>
  <c r="IB47" i="1"/>
  <c r="ID47" i="1"/>
  <c r="IE47" i="1"/>
  <c r="IF47" i="1"/>
  <c r="IG47" i="1"/>
  <c r="IH47" i="1"/>
  <c r="II47" i="1"/>
  <c r="IJ47" i="1"/>
  <c r="IK47" i="1"/>
  <c r="IL47" i="1"/>
  <c r="IM47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S48" i="1"/>
  <c r="GT48" i="1"/>
  <c r="GU48" i="1"/>
  <c r="GV48" i="1"/>
  <c r="GW48" i="1"/>
  <c r="GX48" i="1"/>
  <c r="GY48" i="1"/>
  <c r="GZ48" i="1"/>
  <c r="HA48" i="1"/>
  <c r="HB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R48" i="1"/>
  <c r="HS48" i="1"/>
  <c r="HT48" i="1"/>
  <c r="HU48" i="1"/>
  <c r="HV48" i="1"/>
  <c r="HW48" i="1"/>
  <c r="HX48" i="1"/>
  <c r="HY48" i="1"/>
  <c r="HZ48" i="1"/>
  <c r="IA48" i="1"/>
  <c r="IB48" i="1"/>
  <c r="ID48" i="1"/>
  <c r="IE48" i="1"/>
  <c r="IF48" i="1"/>
  <c r="IG48" i="1"/>
  <c r="IH48" i="1"/>
  <c r="II48" i="1"/>
  <c r="IJ48" i="1"/>
  <c r="IK48" i="1"/>
  <c r="IL48" i="1"/>
  <c r="IM48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S49" i="1"/>
  <c r="GT49" i="1"/>
  <c r="GU49" i="1"/>
  <c r="GV49" i="1"/>
  <c r="GW49" i="1"/>
  <c r="GX49" i="1"/>
  <c r="GY49" i="1"/>
  <c r="GZ49" i="1"/>
  <c r="HA49" i="1"/>
  <c r="HB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CM49" i="1" s="1"/>
  <c r="I47" i="3" s="1"/>
  <c r="BD47" i="3" s="1"/>
  <c r="HR49" i="1"/>
  <c r="HS49" i="1"/>
  <c r="HT49" i="1"/>
  <c r="HU49" i="1"/>
  <c r="HV49" i="1"/>
  <c r="HW49" i="1"/>
  <c r="HX49" i="1"/>
  <c r="HY49" i="1"/>
  <c r="HZ49" i="1"/>
  <c r="IA49" i="1"/>
  <c r="IB49" i="1"/>
  <c r="ID49" i="1"/>
  <c r="IE49" i="1"/>
  <c r="IF49" i="1"/>
  <c r="IG49" i="1"/>
  <c r="IH49" i="1"/>
  <c r="II49" i="1"/>
  <c r="IJ49" i="1"/>
  <c r="IK49" i="1"/>
  <c r="IL49" i="1"/>
  <c r="IM49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S50" i="1"/>
  <c r="GT50" i="1"/>
  <c r="GU50" i="1"/>
  <c r="GV50" i="1"/>
  <c r="GW50" i="1"/>
  <c r="GX50" i="1"/>
  <c r="GY50" i="1"/>
  <c r="GZ50" i="1"/>
  <c r="HA50" i="1"/>
  <c r="HB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R50" i="1"/>
  <c r="HS50" i="1"/>
  <c r="HT50" i="1"/>
  <c r="HU50" i="1"/>
  <c r="HV50" i="1"/>
  <c r="HW50" i="1"/>
  <c r="HX50" i="1"/>
  <c r="HY50" i="1"/>
  <c r="HZ50" i="1"/>
  <c r="IA50" i="1"/>
  <c r="IB50" i="1"/>
  <c r="ID50" i="1"/>
  <c r="IE50" i="1"/>
  <c r="IF50" i="1"/>
  <c r="IG50" i="1"/>
  <c r="IH50" i="1"/>
  <c r="II50" i="1"/>
  <c r="IJ50" i="1"/>
  <c r="IK50" i="1"/>
  <c r="IL50" i="1"/>
  <c r="IM50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F51" i="1"/>
  <c r="FG51" i="1"/>
  <c r="FH51" i="1"/>
  <c r="FR51" i="1" s="1"/>
  <c r="FI51" i="1"/>
  <c r="FJ51" i="1"/>
  <c r="FK51" i="1"/>
  <c r="FL51" i="1"/>
  <c r="FM51" i="1"/>
  <c r="FN51" i="1"/>
  <c r="FO51" i="1"/>
  <c r="FP51" i="1"/>
  <c r="FQ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S51" i="1"/>
  <c r="GT51" i="1"/>
  <c r="GU51" i="1"/>
  <c r="GV51" i="1"/>
  <c r="GW51" i="1"/>
  <c r="GX51" i="1"/>
  <c r="GY51" i="1"/>
  <c r="GZ51" i="1"/>
  <c r="HA51" i="1"/>
  <c r="HB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R51" i="1"/>
  <c r="HS51" i="1"/>
  <c r="HT51" i="1"/>
  <c r="HU51" i="1"/>
  <c r="HV51" i="1"/>
  <c r="HW51" i="1"/>
  <c r="HX51" i="1"/>
  <c r="HY51" i="1"/>
  <c r="HZ51" i="1"/>
  <c r="IA51" i="1"/>
  <c r="IB51" i="1"/>
  <c r="ID51" i="1"/>
  <c r="IE51" i="1"/>
  <c r="IF51" i="1"/>
  <c r="IG51" i="1"/>
  <c r="IH51" i="1"/>
  <c r="II51" i="1"/>
  <c r="IJ51" i="1"/>
  <c r="IK51" i="1"/>
  <c r="IL51" i="1"/>
  <c r="IM51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S52" i="1"/>
  <c r="GT52" i="1"/>
  <c r="GU52" i="1"/>
  <c r="GV52" i="1"/>
  <c r="GW52" i="1"/>
  <c r="GX52" i="1"/>
  <c r="GY52" i="1"/>
  <c r="GZ52" i="1"/>
  <c r="HA52" i="1"/>
  <c r="HB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R52" i="1"/>
  <c r="HS52" i="1"/>
  <c r="HT52" i="1"/>
  <c r="HU52" i="1"/>
  <c r="HV52" i="1"/>
  <c r="HW52" i="1"/>
  <c r="HX52" i="1"/>
  <c r="HY52" i="1"/>
  <c r="HZ52" i="1"/>
  <c r="IA52" i="1"/>
  <c r="IB52" i="1"/>
  <c r="ID52" i="1"/>
  <c r="IE52" i="1"/>
  <c r="IF52" i="1"/>
  <c r="IG52" i="1"/>
  <c r="IH52" i="1"/>
  <c r="II52" i="1"/>
  <c r="IJ52" i="1"/>
  <c r="IK52" i="1"/>
  <c r="IL52" i="1"/>
  <c r="IM52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F53" i="1"/>
  <c r="FG53" i="1"/>
  <c r="FH53" i="1"/>
  <c r="FI53" i="1"/>
  <c r="FJ53" i="1"/>
  <c r="FK53" i="1"/>
  <c r="FL53" i="1"/>
  <c r="FM53" i="1"/>
  <c r="FN53" i="1"/>
  <c r="FR53" i="1" s="1"/>
  <c r="AO53" i="1" s="1"/>
  <c r="E51" i="3" s="1"/>
  <c r="AZ51" i="3" s="1"/>
  <c r="FO53" i="1"/>
  <c r="FP53" i="1"/>
  <c r="FQ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S53" i="1"/>
  <c r="GT53" i="1"/>
  <c r="GU53" i="1"/>
  <c r="GV53" i="1"/>
  <c r="GW53" i="1"/>
  <c r="GX53" i="1"/>
  <c r="GY53" i="1"/>
  <c r="GZ53" i="1"/>
  <c r="HA53" i="1"/>
  <c r="HB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R53" i="1"/>
  <c r="HS53" i="1"/>
  <c r="HT53" i="1"/>
  <c r="HU53" i="1"/>
  <c r="HV53" i="1"/>
  <c r="HW53" i="1"/>
  <c r="HX53" i="1"/>
  <c r="HY53" i="1"/>
  <c r="HZ53" i="1"/>
  <c r="IA53" i="1"/>
  <c r="IB53" i="1"/>
  <c r="ID53" i="1"/>
  <c r="IE53" i="1"/>
  <c r="IF53" i="1"/>
  <c r="IG53" i="1"/>
  <c r="IH53" i="1"/>
  <c r="II53" i="1"/>
  <c r="IJ53" i="1"/>
  <c r="IK53" i="1"/>
  <c r="IL53" i="1"/>
  <c r="IM53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S54" i="1"/>
  <c r="ET54" i="1"/>
  <c r="FE54" i="1" s="1"/>
  <c r="EU54" i="1"/>
  <c r="EV54" i="1"/>
  <c r="EW54" i="1"/>
  <c r="EX54" i="1"/>
  <c r="EY54" i="1"/>
  <c r="EZ54" i="1"/>
  <c r="FA54" i="1"/>
  <c r="FB54" i="1"/>
  <c r="FC54" i="1"/>
  <c r="FD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S54" i="1"/>
  <c r="GT54" i="1"/>
  <c r="GU54" i="1"/>
  <c r="GV54" i="1"/>
  <c r="GW54" i="1"/>
  <c r="GX54" i="1"/>
  <c r="GY54" i="1"/>
  <c r="GZ54" i="1"/>
  <c r="HA54" i="1"/>
  <c r="HB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R54" i="1"/>
  <c r="HS54" i="1"/>
  <c r="HT54" i="1"/>
  <c r="HU54" i="1"/>
  <c r="HV54" i="1"/>
  <c r="HW54" i="1"/>
  <c r="HX54" i="1"/>
  <c r="HY54" i="1"/>
  <c r="HZ54" i="1"/>
  <c r="IA54" i="1"/>
  <c r="IB54" i="1"/>
  <c r="ID54" i="1"/>
  <c r="IE54" i="1"/>
  <c r="IF54" i="1"/>
  <c r="IG54" i="1"/>
  <c r="IH54" i="1"/>
  <c r="II54" i="1"/>
  <c r="IJ54" i="1"/>
  <c r="IK54" i="1"/>
  <c r="IL54" i="1"/>
  <c r="IM54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S55" i="1"/>
  <c r="GT55" i="1"/>
  <c r="GU55" i="1"/>
  <c r="GV55" i="1"/>
  <c r="GW55" i="1"/>
  <c r="GX55" i="1"/>
  <c r="GY55" i="1"/>
  <c r="GZ55" i="1"/>
  <c r="HA55" i="1"/>
  <c r="HB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R55" i="1"/>
  <c r="HS55" i="1"/>
  <c r="HT55" i="1"/>
  <c r="HU55" i="1"/>
  <c r="HV55" i="1"/>
  <c r="HW55" i="1"/>
  <c r="HX55" i="1"/>
  <c r="HY55" i="1"/>
  <c r="HZ55" i="1"/>
  <c r="IA55" i="1"/>
  <c r="IB55" i="1"/>
  <c r="ID55" i="1"/>
  <c r="IE55" i="1"/>
  <c r="IF55" i="1"/>
  <c r="IG55" i="1"/>
  <c r="IH55" i="1"/>
  <c r="II55" i="1"/>
  <c r="IJ55" i="1"/>
  <c r="IK55" i="1"/>
  <c r="IL55" i="1"/>
  <c r="IM55" i="1"/>
  <c r="HP46" i="1" l="1"/>
  <c r="CM46" i="1" s="1"/>
  <c r="I44" i="3" s="1"/>
  <c r="BD44" i="3" s="1"/>
  <c r="HP42" i="1"/>
  <c r="HP38" i="1"/>
  <c r="HP30" i="1"/>
  <c r="HP55" i="1"/>
  <c r="HP34" i="1"/>
  <c r="HP51" i="1"/>
  <c r="HP25" i="1"/>
  <c r="HP21" i="1"/>
  <c r="HP17" i="1"/>
  <c r="HP53" i="1"/>
  <c r="CM53" i="1" s="1"/>
  <c r="I51" i="3" s="1"/>
  <c r="BD51" i="3" s="1"/>
  <c r="HP48" i="1"/>
  <c r="CM48" i="1" s="1"/>
  <c r="I46" i="3" s="1"/>
  <c r="BD46" i="3" s="1"/>
  <c r="HP44" i="1"/>
  <c r="HP40" i="1"/>
  <c r="HP36" i="1"/>
  <c r="HP32" i="1"/>
  <c r="HP13" i="1"/>
  <c r="HP27" i="1"/>
  <c r="HP23" i="1"/>
  <c r="HP19" i="1"/>
  <c r="HP15" i="1"/>
  <c r="GR51" i="1"/>
  <c r="HC51" i="1" s="1"/>
  <c r="GR53" i="1"/>
  <c r="HC53" i="1" s="1"/>
  <c r="H51" i="3" s="1"/>
  <c r="BC51" i="3" s="1"/>
  <c r="GR48" i="1"/>
  <c r="BO48" i="1" s="1"/>
  <c r="G46" i="3" s="1"/>
  <c r="BB46" i="3" s="1"/>
  <c r="GR55" i="1"/>
  <c r="HC55" i="1" s="1"/>
  <c r="GR49" i="1"/>
  <c r="HC49" i="1" s="1"/>
  <c r="H47" i="3" s="1"/>
  <c r="BC47" i="3" s="1"/>
  <c r="GR40" i="1"/>
  <c r="GR44" i="1"/>
  <c r="GR36" i="1"/>
  <c r="GR13" i="1"/>
  <c r="GR21" i="1"/>
  <c r="GR38" i="1"/>
  <c r="GR34" i="1"/>
  <c r="GR25" i="1"/>
  <c r="GR17" i="1"/>
  <c r="GR46" i="1"/>
  <c r="GR42" i="1"/>
  <c r="GR30" i="1"/>
  <c r="GR15" i="1"/>
  <c r="GR27" i="1"/>
  <c r="GR23" i="1"/>
  <c r="GR19" i="1"/>
  <c r="GE24" i="1"/>
  <c r="GE16" i="1"/>
  <c r="GE26" i="1"/>
  <c r="GE18" i="1"/>
  <c r="GE28" i="1"/>
  <c r="GE20" i="1"/>
  <c r="GE52" i="1"/>
  <c r="BB52" i="1" s="1"/>
  <c r="F50" i="3" s="1"/>
  <c r="BA50" i="3" s="1"/>
  <c r="GE45" i="1"/>
  <c r="GE37" i="1"/>
  <c r="GE33" i="1"/>
  <c r="GE29" i="1"/>
  <c r="GE54" i="1"/>
  <c r="GE50" i="1"/>
  <c r="BB50" i="1" s="1"/>
  <c r="F48" i="3" s="1"/>
  <c r="BA48" i="3" s="1"/>
  <c r="GE47" i="1"/>
  <c r="BB47" i="1" s="1"/>
  <c r="F45" i="3" s="1"/>
  <c r="BA45" i="3" s="1"/>
  <c r="GE43" i="1"/>
  <c r="GE39" i="1"/>
  <c r="GE35" i="1"/>
  <c r="GE31" i="1"/>
  <c r="GE41" i="1"/>
  <c r="GE12" i="1"/>
  <c r="FR13" i="1"/>
  <c r="FR48" i="1"/>
  <c r="AO48" i="1" s="1"/>
  <c r="E46" i="3" s="1"/>
  <c r="AZ46" i="3" s="1"/>
  <c r="FR44" i="1"/>
  <c r="FR23" i="1"/>
  <c r="FR15" i="1"/>
  <c r="FR55" i="1"/>
  <c r="FR17" i="1"/>
  <c r="FR52" i="1"/>
  <c r="FR46" i="1"/>
  <c r="AO46" i="1" s="1"/>
  <c r="E44" i="3" s="1"/>
  <c r="AZ44" i="3" s="1"/>
  <c r="FR42" i="1"/>
  <c r="FR38" i="1"/>
  <c r="FR34" i="1"/>
  <c r="FR30" i="1"/>
  <c r="FR27" i="1"/>
  <c r="FR19" i="1"/>
  <c r="FR40" i="1"/>
  <c r="FR36" i="1"/>
  <c r="FR32" i="1"/>
  <c r="FR25" i="1"/>
  <c r="FR21" i="1"/>
  <c r="FE49" i="1"/>
  <c r="AB49" i="1" s="1"/>
  <c r="D47" i="3" s="1"/>
  <c r="AY47" i="3" s="1"/>
  <c r="FE29" i="1"/>
  <c r="FE20" i="1"/>
  <c r="FE47" i="1"/>
  <c r="FE39" i="1"/>
  <c r="FE31" i="1"/>
  <c r="FE45" i="1"/>
  <c r="FE37" i="1"/>
  <c r="FE28" i="1"/>
  <c r="FE41" i="1"/>
  <c r="FE33" i="1"/>
  <c r="FE50" i="1"/>
  <c r="AB50" i="1" s="1"/>
  <c r="D48" i="3" s="1"/>
  <c r="AY48" i="3" s="1"/>
  <c r="FE22" i="1"/>
  <c r="FE14" i="1"/>
  <c r="FE52" i="1"/>
  <c r="AB52" i="1" s="1"/>
  <c r="D50" i="3" s="1"/>
  <c r="AY50" i="3" s="1"/>
  <c r="FE24" i="1"/>
  <c r="FE16" i="1"/>
  <c r="FE26" i="1"/>
  <c r="FE18" i="1"/>
  <c r="ER25" i="1"/>
  <c r="ER27" i="1"/>
  <c r="ER19" i="1"/>
  <c r="ER21" i="1"/>
  <c r="ER23" i="1"/>
  <c r="ER15" i="1"/>
  <c r="ER51" i="1"/>
  <c r="ER46" i="1"/>
  <c r="ER30" i="1"/>
  <c r="ER53" i="1"/>
  <c r="HQ53" i="1" s="1"/>
  <c r="CN53" i="1" s="1"/>
  <c r="ER48" i="1"/>
  <c r="O48" i="1" s="1"/>
  <c r="C46" i="3" s="1"/>
  <c r="AX46" i="3" s="1"/>
  <c r="ER40" i="1"/>
  <c r="ER32" i="1"/>
  <c r="ER38" i="1"/>
  <c r="ER42" i="1"/>
  <c r="ER34" i="1"/>
  <c r="ER55" i="1"/>
  <c r="HQ55" i="1" s="1"/>
  <c r="ER44" i="1"/>
  <c r="ER36" i="1"/>
  <c r="FE55" i="1"/>
  <c r="FR54" i="1"/>
  <c r="GE55" i="1"/>
  <c r="GE53" i="1"/>
  <c r="GE51" i="1"/>
  <c r="GE49" i="1"/>
  <c r="BB49" i="1" s="1"/>
  <c r="F47" i="3" s="1"/>
  <c r="BA47" i="3" s="1"/>
  <c r="GR54" i="1"/>
  <c r="HC54" i="1" s="1"/>
  <c r="FE53" i="1"/>
  <c r="AB53" i="1" s="1"/>
  <c r="D51" i="3" s="1"/>
  <c r="AY51" i="3" s="1"/>
  <c r="GR52" i="1"/>
  <c r="HC52" i="1" s="1"/>
  <c r="H50" i="3" s="1"/>
  <c r="BC50" i="3" s="1"/>
  <c r="FE51" i="1"/>
  <c r="GR50" i="1"/>
  <c r="HC50" i="1" s="1"/>
  <c r="H48" i="3" s="1"/>
  <c r="BC48" i="3" s="1"/>
  <c r="FR50" i="1"/>
  <c r="HP54" i="1"/>
  <c r="ER54" i="1"/>
  <c r="HQ54" i="1" s="1"/>
  <c r="IC54" i="1" s="1"/>
  <c r="HP52" i="1"/>
  <c r="CM52" i="1" s="1"/>
  <c r="I50" i="3" s="1"/>
  <c r="BD50" i="3" s="1"/>
  <c r="ER52" i="1"/>
  <c r="O52" i="1" s="1"/>
  <c r="C50" i="3" s="1"/>
  <c r="AX50" i="3" s="1"/>
  <c r="HP50" i="1"/>
  <c r="CM50" i="1" s="1"/>
  <c r="I48" i="3" s="1"/>
  <c r="BD48" i="3" s="1"/>
  <c r="ER50" i="1"/>
  <c r="HQ50" i="1" s="1"/>
  <c r="CN50" i="1" s="1"/>
  <c r="ER13" i="1"/>
  <c r="BB53" i="1"/>
  <c r="F51" i="3" s="1"/>
  <c r="BA51" i="3" s="1"/>
  <c r="AO52" i="1"/>
  <c r="E50" i="3" s="1"/>
  <c r="AZ50" i="3" s="1"/>
  <c r="AO50" i="1"/>
  <c r="E48" i="3" s="1"/>
  <c r="AZ48" i="3" s="1"/>
  <c r="HQ52" i="1"/>
  <c r="CN52" i="1" s="1"/>
  <c r="HQ51" i="1"/>
  <c r="BO50" i="1"/>
  <c r="G48" i="3" s="1"/>
  <c r="BB48" i="3" s="1"/>
  <c r="O50" i="1"/>
  <c r="C48" i="3" s="1"/>
  <c r="AX48" i="3" s="1"/>
  <c r="FR49" i="1"/>
  <c r="HC48" i="1"/>
  <c r="H46" i="3" s="1"/>
  <c r="BC46" i="3" s="1"/>
  <c r="FE48" i="1"/>
  <c r="AB48" i="1" s="1"/>
  <c r="D46" i="3" s="1"/>
  <c r="AY46" i="3" s="1"/>
  <c r="HP47" i="1"/>
  <c r="CM47" i="1" s="1"/>
  <c r="I45" i="3" s="1"/>
  <c r="BD45" i="3" s="1"/>
  <c r="FR47" i="1"/>
  <c r="AO47" i="1" s="1"/>
  <c r="E45" i="3" s="1"/>
  <c r="AZ45" i="3" s="1"/>
  <c r="HC46" i="1"/>
  <c r="H44" i="3" s="1"/>
  <c r="BC44" i="3" s="1"/>
  <c r="FE46" i="1"/>
  <c r="AB46" i="1" s="1"/>
  <c r="D44" i="3" s="1"/>
  <c r="AY44" i="3" s="1"/>
  <c r="HP45" i="1"/>
  <c r="FR45" i="1"/>
  <c r="HC44" i="1"/>
  <c r="FE44" i="1"/>
  <c r="HP43" i="1"/>
  <c r="FR43" i="1"/>
  <c r="HC42" i="1"/>
  <c r="FE42" i="1"/>
  <c r="HP41" i="1"/>
  <c r="FR41" i="1"/>
  <c r="HC40" i="1"/>
  <c r="FE40" i="1"/>
  <c r="HP39" i="1"/>
  <c r="FR39" i="1"/>
  <c r="HC38" i="1"/>
  <c r="FE38" i="1"/>
  <c r="HP37" i="1"/>
  <c r="FR37" i="1"/>
  <c r="HC36" i="1"/>
  <c r="FE36" i="1"/>
  <c r="HP35" i="1"/>
  <c r="FR35" i="1"/>
  <c r="HC34" i="1"/>
  <c r="FE34" i="1"/>
  <c r="HP33" i="1"/>
  <c r="FR33" i="1"/>
  <c r="HC32" i="1"/>
  <c r="FE32" i="1"/>
  <c r="HP31" i="1"/>
  <c r="FR31" i="1"/>
  <c r="HC30" i="1"/>
  <c r="FE30" i="1"/>
  <c r="HP29" i="1"/>
  <c r="FR29" i="1"/>
  <c r="GR28" i="1"/>
  <c r="HC28" i="1" s="1"/>
  <c r="ER28" i="1"/>
  <c r="GE27" i="1"/>
  <c r="GR24" i="1"/>
  <c r="HC24" i="1" s="1"/>
  <c r="ER24" i="1"/>
  <c r="GE23" i="1"/>
  <c r="GR20" i="1"/>
  <c r="HC20" i="1" s="1"/>
  <c r="ER20" i="1"/>
  <c r="GE19" i="1"/>
  <c r="GR16" i="1"/>
  <c r="HC16" i="1" s="1"/>
  <c r="ER16" i="1"/>
  <c r="GE15" i="1"/>
  <c r="GR12" i="1"/>
  <c r="HC12" i="1" s="1"/>
  <c r="ER12" i="1"/>
  <c r="BO53" i="1"/>
  <c r="G51" i="3" s="1"/>
  <c r="BB51" i="3" s="1"/>
  <c r="O53" i="1"/>
  <c r="C51" i="3" s="1"/>
  <c r="AX51" i="3" s="1"/>
  <c r="BO49" i="1"/>
  <c r="G47" i="3" s="1"/>
  <c r="BB47" i="3" s="1"/>
  <c r="AB47" i="1"/>
  <c r="D45" i="3" s="1"/>
  <c r="AY45" i="3" s="1"/>
  <c r="BO46" i="1"/>
  <c r="G44" i="3" s="1"/>
  <c r="BB44" i="3" s="1"/>
  <c r="O46" i="1"/>
  <c r="C44" i="3" s="1"/>
  <c r="AX44" i="3" s="1"/>
  <c r="ER49" i="1"/>
  <c r="GE48" i="1"/>
  <c r="GR47" i="1"/>
  <c r="ER47" i="1"/>
  <c r="GE46" i="1"/>
  <c r="GR45" i="1"/>
  <c r="HC45" i="1" s="1"/>
  <c r="ER45" i="1"/>
  <c r="GE44" i="1"/>
  <c r="GR43" i="1"/>
  <c r="HC43" i="1" s="1"/>
  <c r="ER43" i="1"/>
  <c r="GE42" i="1"/>
  <c r="GR41" i="1"/>
  <c r="HC41" i="1" s="1"/>
  <c r="ER41" i="1"/>
  <c r="GE40" i="1"/>
  <c r="GR39" i="1"/>
  <c r="HC39" i="1" s="1"/>
  <c r="ER39" i="1"/>
  <c r="GE38" i="1"/>
  <c r="GR37" i="1"/>
  <c r="HC37" i="1" s="1"/>
  <c r="ER37" i="1"/>
  <c r="GE36" i="1"/>
  <c r="GR35" i="1"/>
  <c r="HC35" i="1" s="1"/>
  <c r="ER35" i="1"/>
  <c r="GE34" i="1"/>
  <c r="GR33" i="1"/>
  <c r="HC33" i="1" s="1"/>
  <c r="ER33" i="1"/>
  <c r="GE32" i="1"/>
  <c r="GR31" i="1"/>
  <c r="HC31" i="1" s="1"/>
  <c r="ER31" i="1"/>
  <c r="GE30" i="1"/>
  <c r="GR29" i="1"/>
  <c r="HC29" i="1" s="1"/>
  <c r="ER29" i="1"/>
  <c r="GR26" i="1"/>
  <c r="HC26" i="1" s="1"/>
  <c r="ER26" i="1"/>
  <c r="GE25" i="1"/>
  <c r="GR22" i="1"/>
  <c r="HC22" i="1" s="1"/>
  <c r="ER22" i="1"/>
  <c r="GE21" i="1"/>
  <c r="GR18" i="1"/>
  <c r="HC18" i="1" s="1"/>
  <c r="ER18" i="1"/>
  <c r="GE17" i="1"/>
  <c r="GR14" i="1"/>
  <c r="HC14" i="1" s="1"/>
  <c r="ER14" i="1"/>
  <c r="GE13" i="1"/>
  <c r="HP28" i="1"/>
  <c r="FR28" i="1"/>
  <c r="HC27" i="1"/>
  <c r="FE27" i="1"/>
  <c r="HP26" i="1"/>
  <c r="FR26" i="1"/>
  <c r="HC25" i="1"/>
  <c r="FE25" i="1"/>
  <c r="HP24" i="1"/>
  <c r="FR24" i="1"/>
  <c r="HC23" i="1"/>
  <c r="FE23" i="1"/>
  <c r="HP22" i="1"/>
  <c r="FR22" i="1"/>
  <c r="HC21" i="1"/>
  <c r="FE21" i="1"/>
  <c r="HP20" i="1"/>
  <c r="FR20" i="1"/>
  <c r="HC19" i="1"/>
  <c r="FE19" i="1"/>
  <c r="HP18" i="1"/>
  <c r="FR18" i="1"/>
  <c r="HC17" i="1"/>
  <c r="FE17" i="1"/>
  <c r="HP16" i="1"/>
  <c r="FR16" i="1"/>
  <c r="HC15" i="1"/>
  <c r="FE15" i="1"/>
  <c r="HP14" i="1"/>
  <c r="FR14" i="1"/>
  <c r="HC13" i="1"/>
  <c r="FE13" i="1"/>
  <c r="HP12" i="1"/>
  <c r="FR12" i="1"/>
  <c r="BO52" i="1" l="1"/>
  <c r="G50" i="3" s="1"/>
  <c r="BB50" i="3" s="1"/>
  <c r="HQ19" i="1"/>
  <c r="IC19" i="1" s="1"/>
  <c r="HQ31" i="1"/>
  <c r="HQ15" i="1"/>
  <c r="IC15" i="1" s="1"/>
  <c r="HQ23" i="1"/>
  <c r="IC23" i="1" s="1"/>
  <c r="HQ39" i="1"/>
  <c r="HQ27" i="1"/>
  <c r="IC27" i="1" s="1"/>
  <c r="HQ35" i="1"/>
  <c r="IC35" i="1" s="1"/>
  <c r="IN35" i="1" s="1"/>
  <c r="HQ43" i="1"/>
  <c r="Y48" i="3"/>
  <c r="AS48" i="3" s="1"/>
  <c r="M48" i="3"/>
  <c r="Y51" i="3"/>
  <c r="AS51" i="3" s="1"/>
  <c r="M51" i="3"/>
  <c r="Y50" i="3"/>
  <c r="AS50" i="3" s="1"/>
  <c r="M50" i="3"/>
  <c r="HQ14" i="1"/>
  <c r="IC14" i="1" s="1"/>
  <c r="HQ18" i="1"/>
  <c r="HQ22" i="1"/>
  <c r="HQ26" i="1"/>
  <c r="O47" i="1"/>
  <c r="C45" i="3" s="1"/>
  <c r="AX45" i="3" s="1"/>
  <c r="BB48" i="1"/>
  <c r="F46" i="3" s="1"/>
  <c r="BA46" i="3" s="1"/>
  <c r="HQ12" i="1"/>
  <c r="IC12" i="1" s="1"/>
  <c r="IN12" i="1" s="1"/>
  <c r="HQ16" i="1"/>
  <c r="IC16" i="1" s="1"/>
  <c r="IN16" i="1" s="1"/>
  <c r="HQ20" i="1"/>
  <c r="IC20" i="1" s="1"/>
  <c r="IN20" i="1" s="1"/>
  <c r="HQ24" i="1"/>
  <c r="IC24" i="1" s="1"/>
  <c r="IN24" i="1" s="1"/>
  <c r="HQ28" i="1"/>
  <c r="IC28" i="1" s="1"/>
  <c r="IN28" i="1" s="1"/>
  <c r="HQ30" i="1"/>
  <c r="IC30" i="1" s="1"/>
  <c r="IN30" i="1" s="1"/>
  <c r="HQ34" i="1"/>
  <c r="IC34" i="1" s="1"/>
  <c r="IN34" i="1" s="1"/>
  <c r="HQ38" i="1"/>
  <c r="IC38" i="1" s="1"/>
  <c r="IN38" i="1" s="1"/>
  <c r="HQ42" i="1"/>
  <c r="IC42" i="1" s="1"/>
  <c r="IN42" i="1" s="1"/>
  <c r="HQ46" i="1"/>
  <c r="CN46" i="1" s="1"/>
  <c r="IC55" i="1"/>
  <c r="IN55" i="1" s="1"/>
  <c r="IC31" i="1"/>
  <c r="IN31" i="1" s="1"/>
  <c r="IC39" i="1"/>
  <c r="IN39" i="1" s="1"/>
  <c r="IC43" i="1"/>
  <c r="IN43" i="1" s="1"/>
  <c r="IC50" i="1"/>
  <c r="DK50" i="1" s="1"/>
  <c r="K48" i="3" s="1"/>
  <c r="BF48" i="3" s="1"/>
  <c r="IN50" i="1"/>
  <c r="DV50" i="1" s="1"/>
  <c r="L48" i="3" s="1"/>
  <c r="BG48" i="3" s="1"/>
  <c r="IN54" i="1"/>
  <c r="HQ13" i="1"/>
  <c r="IC13" i="1" s="1"/>
  <c r="IN13" i="1" s="1"/>
  <c r="HQ17" i="1"/>
  <c r="IC17" i="1" s="1"/>
  <c r="IN17" i="1" s="1"/>
  <c r="IC18" i="1"/>
  <c r="HQ21" i="1"/>
  <c r="IC21" i="1" s="1"/>
  <c r="IN21" i="1" s="1"/>
  <c r="IC22" i="1"/>
  <c r="HQ25" i="1"/>
  <c r="IC25" i="1" s="1"/>
  <c r="IN25" i="1" s="1"/>
  <c r="IC26" i="1"/>
  <c r="HQ29" i="1"/>
  <c r="HQ33" i="1"/>
  <c r="IC33" i="1" s="1"/>
  <c r="HQ37" i="1"/>
  <c r="HQ41" i="1"/>
  <c r="IC41" i="1" s="1"/>
  <c r="HQ45" i="1"/>
  <c r="BB46" i="1"/>
  <c r="F44" i="3" s="1"/>
  <c r="BA44" i="3" s="1"/>
  <c r="HC47" i="1"/>
  <c r="H45" i="3" s="1"/>
  <c r="BC45" i="3" s="1"/>
  <c r="BO47" i="1"/>
  <c r="G45" i="3" s="1"/>
  <c r="BB45" i="3" s="1"/>
  <c r="HQ49" i="1"/>
  <c r="CN49" i="1" s="1"/>
  <c r="O49" i="1"/>
  <c r="C47" i="3" s="1"/>
  <c r="AX47" i="3" s="1"/>
  <c r="IN15" i="1"/>
  <c r="IN19" i="1"/>
  <c r="IN23" i="1"/>
  <c r="IN27" i="1"/>
  <c r="HQ32" i="1"/>
  <c r="IC32" i="1" s="1"/>
  <c r="HQ36" i="1"/>
  <c r="IC36" i="1" s="1"/>
  <c r="HQ40" i="1"/>
  <c r="IC40" i="1" s="1"/>
  <c r="HQ44" i="1"/>
  <c r="IC44" i="1" s="1"/>
  <c r="HQ48" i="1"/>
  <c r="CN48" i="1" s="1"/>
  <c r="AO49" i="1"/>
  <c r="E47" i="3" s="1"/>
  <c r="AZ47" i="3" s="1"/>
  <c r="IC51" i="1"/>
  <c r="IN51" i="1" s="1"/>
  <c r="IC53" i="1"/>
  <c r="DK53" i="1" s="1"/>
  <c r="K51" i="3" s="1"/>
  <c r="BF51" i="3" s="1"/>
  <c r="IC52" i="1"/>
  <c r="DK52" i="1" s="1"/>
  <c r="K50" i="3" s="1"/>
  <c r="BF50" i="3" s="1"/>
  <c r="IC49" i="1" l="1"/>
  <c r="DK49" i="1" s="1"/>
  <c r="K47" i="3" s="1"/>
  <c r="BF47" i="3" s="1"/>
  <c r="CZ52" i="1"/>
  <c r="J50" i="3" s="1"/>
  <c r="BE50" i="3" s="1"/>
  <c r="Y47" i="3"/>
  <c r="AS47" i="3" s="1"/>
  <c r="M47" i="3"/>
  <c r="Y46" i="3"/>
  <c r="AS46" i="3" s="1"/>
  <c r="M46" i="3"/>
  <c r="IC48" i="1"/>
  <c r="DK48" i="1" s="1"/>
  <c r="K46" i="3" s="1"/>
  <c r="BF46" i="3" s="1"/>
  <c r="Y44" i="3"/>
  <c r="AS44" i="3" s="1"/>
  <c r="M44" i="3"/>
  <c r="AR50" i="3"/>
  <c r="AU50" i="3" s="1"/>
  <c r="AM50" i="3" s="1"/>
  <c r="AO50" i="3" s="1"/>
  <c r="BH50" i="3"/>
  <c r="BH51" i="3"/>
  <c r="AR51" i="3"/>
  <c r="AU51" i="3" s="1"/>
  <c r="AM51" i="3" s="1"/>
  <c r="AO51" i="3" s="1"/>
  <c r="AR48" i="3"/>
  <c r="AU48" i="3" s="1"/>
  <c r="AM48" i="3" s="1"/>
  <c r="AO48" i="3" s="1"/>
  <c r="BH48" i="3"/>
  <c r="IN49" i="1"/>
  <c r="DV49" i="1" s="1"/>
  <c r="L47" i="3" s="1"/>
  <c r="BG47" i="3" s="1"/>
  <c r="CZ49" i="1"/>
  <c r="J47" i="3" s="1"/>
  <c r="BE47" i="3" s="1"/>
  <c r="IN53" i="1"/>
  <c r="DV53" i="1" s="1"/>
  <c r="L51" i="3" s="1"/>
  <c r="BG51" i="3" s="1"/>
  <c r="CZ53" i="1"/>
  <c r="J51" i="3" s="1"/>
  <c r="BE51" i="3" s="1"/>
  <c r="HQ47" i="1"/>
  <c r="IN40" i="1"/>
  <c r="IN32" i="1"/>
  <c r="IN22" i="1"/>
  <c r="IN14" i="1"/>
  <c r="IC45" i="1"/>
  <c r="IN45" i="1" s="1"/>
  <c r="IC37" i="1"/>
  <c r="IN37" i="1" s="1"/>
  <c r="IC29" i="1"/>
  <c r="IN29" i="1" s="1"/>
  <c r="CZ48" i="1"/>
  <c r="J46" i="3" s="1"/>
  <c r="BE46" i="3" s="1"/>
  <c r="IN52" i="1"/>
  <c r="DV52" i="1" s="1"/>
  <c r="L50" i="3" s="1"/>
  <c r="BG50" i="3" s="1"/>
  <c r="BI50" i="3" s="1"/>
  <c r="CZ50" i="1"/>
  <c r="J48" i="3" s="1"/>
  <c r="BE48" i="3" s="1"/>
  <c r="BI48" i="3" s="1"/>
  <c r="IN41" i="1"/>
  <c r="IN33" i="1"/>
  <c r="IN44" i="1"/>
  <c r="IN36" i="1"/>
  <c r="IN26" i="1"/>
  <c r="IN18" i="1"/>
  <c r="IC46" i="1"/>
  <c r="CZ46" i="1" s="1"/>
  <c r="J44" i="3" s="1"/>
  <c r="BE44" i="3" s="1"/>
  <c r="IN48" i="1" l="1"/>
  <c r="DV48" i="1" s="1"/>
  <c r="L46" i="3" s="1"/>
  <c r="BG46" i="3" s="1"/>
  <c r="N50" i="3"/>
  <c r="BT50" i="3"/>
  <c r="BU50" i="3" s="1"/>
  <c r="N48" i="3"/>
  <c r="BT48" i="3"/>
  <c r="BU48" i="3" s="1"/>
  <c r="AR44" i="3"/>
  <c r="AU44" i="3" s="1"/>
  <c r="AM44" i="3" s="1"/>
  <c r="AO44" i="3" s="1"/>
  <c r="BH44" i="3"/>
  <c r="BI51" i="3"/>
  <c r="BH47" i="3"/>
  <c r="BI47" i="3" s="1"/>
  <c r="AR47" i="3"/>
  <c r="AU47" i="3" s="1"/>
  <c r="AM47" i="3" s="1"/>
  <c r="AO47" i="3" s="1"/>
  <c r="AR46" i="3"/>
  <c r="AU46" i="3" s="1"/>
  <c r="AM46" i="3" s="1"/>
  <c r="AO46" i="3" s="1"/>
  <c r="BH46" i="3"/>
  <c r="CN47" i="1"/>
  <c r="IC47" i="1"/>
  <c r="DK47" i="1" s="1"/>
  <c r="K45" i="3" s="1"/>
  <c r="BF45" i="3" s="1"/>
  <c r="DK46" i="1"/>
  <c r="K44" i="3" s="1"/>
  <c r="BF44" i="3" s="1"/>
  <c r="IN46" i="1"/>
  <c r="DV46" i="1" s="1"/>
  <c r="L44" i="3" s="1"/>
  <c r="BG44" i="3" s="1"/>
  <c r="BI46" i="3" l="1"/>
  <c r="BT46" i="3" s="1"/>
  <c r="BU46" i="3" s="1"/>
  <c r="BI44" i="3"/>
  <c r="N44" i="3" s="1"/>
  <c r="N47" i="3"/>
  <c r="BT47" i="3"/>
  <c r="BU47" i="3" s="1"/>
  <c r="Y45" i="3"/>
  <c r="AS45" i="3" s="1"/>
  <c r="M45" i="3"/>
  <c r="CF48" i="3"/>
  <c r="CG48" i="3" s="1"/>
  <c r="AL48" i="3" s="1"/>
  <c r="Z48" i="3"/>
  <c r="N46" i="3"/>
  <c r="N51" i="3"/>
  <c r="BT51" i="3"/>
  <c r="BU51" i="3" s="1"/>
  <c r="CF50" i="3"/>
  <c r="CG50" i="3" s="1"/>
  <c r="AL50" i="3" s="1"/>
  <c r="Z50" i="3"/>
  <c r="IN47" i="1"/>
  <c r="DV47" i="1" s="1"/>
  <c r="L45" i="3" s="1"/>
  <c r="BG45" i="3" s="1"/>
  <c r="CZ47" i="1"/>
  <c r="J45" i="3" s="1"/>
  <c r="BE45" i="3" s="1"/>
  <c r="CH48" i="3" l="1"/>
  <c r="AN48" i="3" s="1"/>
  <c r="BT44" i="3"/>
  <c r="BU44" i="3" s="1"/>
  <c r="CF44" i="3" s="1"/>
  <c r="CG44" i="3" s="1"/>
  <c r="AL44" i="3" s="1"/>
  <c r="CH50" i="3"/>
  <c r="AN50" i="3" s="1"/>
  <c r="Z51" i="3"/>
  <c r="CF51" i="3"/>
  <c r="CG51" i="3" s="1"/>
  <c r="BH45" i="3"/>
  <c r="BI45" i="3" s="1"/>
  <c r="AR45" i="3"/>
  <c r="AU45" i="3" s="1"/>
  <c r="AM45" i="3" s="1"/>
  <c r="AO45" i="3" s="1"/>
  <c r="Z47" i="3"/>
  <c r="CF47" i="3"/>
  <c r="CG47" i="3" s="1"/>
  <c r="AL47" i="3" s="1"/>
  <c r="Z46" i="3"/>
  <c r="CF46" i="3"/>
  <c r="CG46" i="3" s="1"/>
  <c r="AL46" i="3" s="1"/>
  <c r="IE11" i="1"/>
  <c r="IF11" i="1"/>
  <c r="IG11" i="1"/>
  <c r="IH11" i="1"/>
  <c r="II11" i="1"/>
  <c r="IJ11" i="1"/>
  <c r="IK11" i="1"/>
  <c r="IL11" i="1"/>
  <c r="IM11" i="1"/>
  <c r="ID11" i="1"/>
  <c r="HR11" i="1"/>
  <c r="HS11" i="1"/>
  <c r="HT11" i="1"/>
  <c r="HU11" i="1"/>
  <c r="HV11" i="1"/>
  <c r="HW11" i="1"/>
  <c r="HX11" i="1"/>
  <c r="HY11" i="1"/>
  <c r="HZ11" i="1"/>
  <c r="IA11" i="1"/>
  <c r="IB11" i="1"/>
  <c r="Z44" i="3" l="1"/>
  <c r="CH44" i="3"/>
  <c r="AN44" i="3" s="1"/>
  <c r="CH47" i="3"/>
  <c r="AN47" i="3" s="1"/>
  <c r="N45" i="3"/>
  <c r="BT45" i="3"/>
  <c r="BU45" i="3" s="1"/>
  <c r="AL51" i="3"/>
  <c r="CH51" i="3"/>
  <c r="AN51" i="3" s="1"/>
  <c r="CH46" i="3"/>
  <c r="AN46" i="3" s="1"/>
  <c r="CM12" i="1"/>
  <c r="I10" i="3" s="1"/>
  <c r="BD10" i="3" s="1"/>
  <c r="CM13" i="1"/>
  <c r="I11" i="3" s="1"/>
  <c r="BD11" i="3" s="1"/>
  <c r="CM14" i="1"/>
  <c r="I12" i="3" s="1"/>
  <c r="BD12" i="3" s="1"/>
  <c r="CM15" i="1"/>
  <c r="I13" i="3" s="1"/>
  <c r="BD13" i="3" s="1"/>
  <c r="CM16" i="1"/>
  <c r="I14" i="3" s="1"/>
  <c r="BD14" i="3" s="1"/>
  <c r="CM17" i="1"/>
  <c r="I15" i="3" s="1"/>
  <c r="BD15" i="3" s="1"/>
  <c r="CM18" i="1"/>
  <c r="I16" i="3" s="1"/>
  <c r="BD16" i="3" s="1"/>
  <c r="CM19" i="1"/>
  <c r="I17" i="3" s="1"/>
  <c r="BD17" i="3" s="1"/>
  <c r="CM20" i="1"/>
  <c r="I18" i="3" s="1"/>
  <c r="BD18" i="3" s="1"/>
  <c r="CM21" i="1"/>
  <c r="I19" i="3" s="1"/>
  <c r="BD19" i="3" s="1"/>
  <c r="CM22" i="1"/>
  <c r="I20" i="3" s="1"/>
  <c r="BD20" i="3" s="1"/>
  <c r="CM23" i="1"/>
  <c r="I21" i="3" s="1"/>
  <c r="BD21" i="3" s="1"/>
  <c r="CM24" i="1"/>
  <c r="I22" i="3" s="1"/>
  <c r="BD22" i="3" s="1"/>
  <c r="CM25" i="1"/>
  <c r="I23" i="3" s="1"/>
  <c r="BD23" i="3" s="1"/>
  <c r="CM26" i="1"/>
  <c r="I24" i="3" s="1"/>
  <c r="BD24" i="3" s="1"/>
  <c r="CM27" i="1"/>
  <c r="I25" i="3" s="1"/>
  <c r="BD25" i="3" s="1"/>
  <c r="CM28" i="1"/>
  <c r="I26" i="3" s="1"/>
  <c r="BD26" i="3" s="1"/>
  <c r="CM29" i="1"/>
  <c r="I27" i="3" s="1"/>
  <c r="BD27" i="3" s="1"/>
  <c r="CM30" i="1"/>
  <c r="I28" i="3" s="1"/>
  <c r="BD28" i="3" s="1"/>
  <c r="CM31" i="1"/>
  <c r="I29" i="3" s="1"/>
  <c r="BD29" i="3" s="1"/>
  <c r="CM32" i="1"/>
  <c r="I30" i="3" s="1"/>
  <c r="BD30" i="3" s="1"/>
  <c r="CM33" i="1"/>
  <c r="I31" i="3" s="1"/>
  <c r="BD31" i="3" s="1"/>
  <c r="CM34" i="1"/>
  <c r="I32" i="3" s="1"/>
  <c r="BD32" i="3" s="1"/>
  <c r="CM35" i="1"/>
  <c r="I33" i="3" s="1"/>
  <c r="BD33" i="3" s="1"/>
  <c r="CM36" i="1"/>
  <c r="I34" i="3" s="1"/>
  <c r="BD34" i="3" s="1"/>
  <c r="CM37" i="1"/>
  <c r="I35" i="3" s="1"/>
  <c r="BD35" i="3" s="1"/>
  <c r="CM38" i="1"/>
  <c r="I36" i="3" s="1"/>
  <c r="BD36" i="3" s="1"/>
  <c r="CM39" i="1"/>
  <c r="I37" i="3" s="1"/>
  <c r="BD37" i="3" s="1"/>
  <c r="CM40" i="1"/>
  <c r="I38" i="3" s="1"/>
  <c r="BD38" i="3" s="1"/>
  <c r="CM41" i="1"/>
  <c r="I39" i="3" s="1"/>
  <c r="BD39" i="3" s="1"/>
  <c r="CM42" i="1"/>
  <c r="I40" i="3" s="1"/>
  <c r="BD40" i="3" s="1"/>
  <c r="CM43" i="1"/>
  <c r="I41" i="3" s="1"/>
  <c r="BD41" i="3" s="1"/>
  <c r="CM44" i="1"/>
  <c r="I42" i="3" s="1"/>
  <c r="BD42" i="3" s="1"/>
  <c r="CM45" i="1"/>
  <c r="I43" i="3" s="1"/>
  <c r="BD43" i="3" s="1"/>
  <c r="HE11" i="1"/>
  <c r="HF11" i="1"/>
  <c r="HG11" i="1"/>
  <c r="HH11" i="1"/>
  <c r="HI11" i="1"/>
  <c r="HJ11" i="1"/>
  <c r="HK11" i="1"/>
  <c r="HL11" i="1"/>
  <c r="HM11" i="1"/>
  <c r="HN11" i="1"/>
  <c r="HO11" i="1"/>
  <c r="HD11" i="1"/>
  <c r="GT11" i="1"/>
  <c r="GU11" i="1"/>
  <c r="GV11" i="1"/>
  <c r="GW11" i="1"/>
  <c r="GX11" i="1"/>
  <c r="GY11" i="1"/>
  <c r="GZ11" i="1"/>
  <c r="HA11" i="1"/>
  <c r="HB11" i="1"/>
  <c r="GS11" i="1"/>
  <c r="GF11" i="1"/>
  <c r="GG11" i="1"/>
  <c r="GH11" i="1"/>
  <c r="GI11" i="1"/>
  <c r="GJ11" i="1"/>
  <c r="GK11" i="1"/>
  <c r="GL11" i="1"/>
  <c r="GM11" i="1"/>
  <c r="GN11" i="1"/>
  <c r="GO11" i="1"/>
  <c r="HP11" i="1" l="1"/>
  <c r="CM11" i="1" s="1"/>
  <c r="I9" i="3" s="1"/>
  <c r="BD9" i="3" s="1"/>
  <c r="Z45" i="3"/>
  <c r="CF45" i="3"/>
  <c r="CG45" i="3" s="1"/>
  <c r="AL45" i="3" s="1"/>
  <c r="CM55" i="1"/>
  <c r="I53" i="3" s="1"/>
  <c r="BD53" i="3" s="1"/>
  <c r="CM54" i="1"/>
  <c r="I52" i="3" s="1"/>
  <c r="BD52" i="3" s="1"/>
  <c r="CM51" i="1"/>
  <c r="I49" i="3" s="1"/>
  <c r="BD49" i="3" s="1"/>
  <c r="BO12" i="1"/>
  <c r="G10" i="3" s="1"/>
  <c r="BB10" i="3" s="1"/>
  <c r="BO13" i="1"/>
  <c r="G11" i="3" s="1"/>
  <c r="BB11" i="3" s="1"/>
  <c r="BO14" i="1"/>
  <c r="G12" i="3" s="1"/>
  <c r="BB12" i="3" s="1"/>
  <c r="BO15" i="1"/>
  <c r="G13" i="3" s="1"/>
  <c r="BB13" i="3" s="1"/>
  <c r="BO16" i="1"/>
  <c r="G14" i="3" s="1"/>
  <c r="BB14" i="3" s="1"/>
  <c r="BO17" i="1"/>
  <c r="G15" i="3" s="1"/>
  <c r="BB15" i="3" s="1"/>
  <c r="BO18" i="1"/>
  <c r="G16" i="3" s="1"/>
  <c r="BB16" i="3" s="1"/>
  <c r="BO19" i="1"/>
  <c r="G17" i="3" s="1"/>
  <c r="BB17" i="3" s="1"/>
  <c r="BO20" i="1"/>
  <c r="G18" i="3" s="1"/>
  <c r="BB18" i="3" s="1"/>
  <c r="BO21" i="1"/>
  <c r="G19" i="3" s="1"/>
  <c r="BB19" i="3" s="1"/>
  <c r="BO22" i="1"/>
  <c r="G20" i="3" s="1"/>
  <c r="BB20" i="3" s="1"/>
  <c r="BO23" i="1"/>
  <c r="G21" i="3" s="1"/>
  <c r="BB21" i="3" s="1"/>
  <c r="BO24" i="1"/>
  <c r="G22" i="3" s="1"/>
  <c r="BB22" i="3" s="1"/>
  <c r="BO25" i="1"/>
  <c r="G23" i="3" s="1"/>
  <c r="BB23" i="3" s="1"/>
  <c r="BO26" i="1"/>
  <c r="G24" i="3" s="1"/>
  <c r="BB24" i="3" s="1"/>
  <c r="BO27" i="1"/>
  <c r="G25" i="3" s="1"/>
  <c r="BB25" i="3" s="1"/>
  <c r="BO28" i="1"/>
  <c r="G26" i="3" s="1"/>
  <c r="BB26" i="3" s="1"/>
  <c r="BO29" i="1"/>
  <c r="G27" i="3" s="1"/>
  <c r="BB27" i="3" s="1"/>
  <c r="BO30" i="1"/>
  <c r="G28" i="3" s="1"/>
  <c r="BB28" i="3" s="1"/>
  <c r="BO31" i="1"/>
  <c r="G29" i="3" s="1"/>
  <c r="BB29" i="3" s="1"/>
  <c r="BO32" i="1"/>
  <c r="G30" i="3" s="1"/>
  <c r="BB30" i="3" s="1"/>
  <c r="BO33" i="1"/>
  <c r="G31" i="3" s="1"/>
  <c r="BB31" i="3" s="1"/>
  <c r="BO34" i="1"/>
  <c r="G32" i="3" s="1"/>
  <c r="BB32" i="3" s="1"/>
  <c r="BO35" i="1"/>
  <c r="G33" i="3" s="1"/>
  <c r="BB33" i="3" s="1"/>
  <c r="BO36" i="1"/>
  <c r="G34" i="3" s="1"/>
  <c r="BB34" i="3" s="1"/>
  <c r="BO37" i="1"/>
  <c r="G35" i="3" s="1"/>
  <c r="BB35" i="3" s="1"/>
  <c r="BO38" i="1"/>
  <c r="G36" i="3" s="1"/>
  <c r="BB36" i="3" s="1"/>
  <c r="BO39" i="1"/>
  <c r="G37" i="3" s="1"/>
  <c r="BB37" i="3" s="1"/>
  <c r="BO40" i="1"/>
  <c r="G38" i="3" s="1"/>
  <c r="BB38" i="3" s="1"/>
  <c r="BO41" i="1"/>
  <c r="G39" i="3" s="1"/>
  <c r="BB39" i="3" s="1"/>
  <c r="BO42" i="1"/>
  <c r="G40" i="3" s="1"/>
  <c r="BB40" i="3" s="1"/>
  <c r="BO43" i="1"/>
  <c r="G41" i="3" s="1"/>
  <c r="BB41" i="3" s="1"/>
  <c r="BO44" i="1"/>
  <c r="G42" i="3" s="1"/>
  <c r="BB42" i="3" s="1"/>
  <c r="BO45" i="1"/>
  <c r="G43" i="3" s="1"/>
  <c r="BB43" i="3" s="1"/>
  <c r="GP11" i="1"/>
  <c r="GR11" i="1" s="1"/>
  <c r="BO11" i="1" s="1"/>
  <c r="G9" i="3" s="1"/>
  <c r="BB9" i="3" s="1"/>
  <c r="GQ11" i="1"/>
  <c r="BB12" i="1"/>
  <c r="F10" i="3" s="1"/>
  <c r="BA10" i="3" s="1"/>
  <c r="BB13" i="1"/>
  <c r="F11" i="3" s="1"/>
  <c r="BA11" i="3" s="1"/>
  <c r="BB14" i="1"/>
  <c r="F12" i="3" s="1"/>
  <c r="BA12" i="3" s="1"/>
  <c r="BB15" i="1"/>
  <c r="F13" i="3" s="1"/>
  <c r="BA13" i="3" s="1"/>
  <c r="BB16" i="1"/>
  <c r="F14" i="3" s="1"/>
  <c r="BA14" i="3" s="1"/>
  <c r="BB17" i="1"/>
  <c r="F15" i="3" s="1"/>
  <c r="BA15" i="3" s="1"/>
  <c r="BB18" i="1"/>
  <c r="F16" i="3" s="1"/>
  <c r="BA16" i="3" s="1"/>
  <c r="BB19" i="1"/>
  <c r="F17" i="3" s="1"/>
  <c r="BA17" i="3" s="1"/>
  <c r="BB20" i="1"/>
  <c r="F18" i="3" s="1"/>
  <c r="BA18" i="3" s="1"/>
  <c r="BB21" i="1"/>
  <c r="F19" i="3" s="1"/>
  <c r="BA19" i="3" s="1"/>
  <c r="BB22" i="1"/>
  <c r="F20" i="3" s="1"/>
  <c r="BA20" i="3" s="1"/>
  <c r="BB23" i="1"/>
  <c r="F21" i="3" s="1"/>
  <c r="BA21" i="3" s="1"/>
  <c r="BB24" i="1"/>
  <c r="F22" i="3" s="1"/>
  <c r="BA22" i="3" s="1"/>
  <c r="BB25" i="1"/>
  <c r="F23" i="3" s="1"/>
  <c r="BA23" i="3" s="1"/>
  <c r="BB26" i="1"/>
  <c r="F24" i="3" s="1"/>
  <c r="BA24" i="3" s="1"/>
  <c r="BB27" i="1"/>
  <c r="F25" i="3" s="1"/>
  <c r="BA25" i="3" s="1"/>
  <c r="BB28" i="1"/>
  <c r="F26" i="3" s="1"/>
  <c r="BA26" i="3" s="1"/>
  <c r="BB29" i="1"/>
  <c r="F27" i="3" s="1"/>
  <c r="BA27" i="3" s="1"/>
  <c r="BB30" i="1"/>
  <c r="F28" i="3" s="1"/>
  <c r="BA28" i="3" s="1"/>
  <c r="BB31" i="1"/>
  <c r="F29" i="3" s="1"/>
  <c r="BA29" i="3" s="1"/>
  <c r="BB32" i="1"/>
  <c r="F30" i="3" s="1"/>
  <c r="BA30" i="3" s="1"/>
  <c r="BB33" i="1"/>
  <c r="F31" i="3" s="1"/>
  <c r="BA31" i="3" s="1"/>
  <c r="BB34" i="1"/>
  <c r="F32" i="3" s="1"/>
  <c r="BA32" i="3" s="1"/>
  <c r="BB35" i="1"/>
  <c r="F33" i="3" s="1"/>
  <c r="BA33" i="3" s="1"/>
  <c r="BB36" i="1"/>
  <c r="F34" i="3" s="1"/>
  <c r="BA34" i="3" s="1"/>
  <c r="BB37" i="1"/>
  <c r="F35" i="3" s="1"/>
  <c r="BA35" i="3" s="1"/>
  <c r="BB38" i="1"/>
  <c r="F36" i="3" s="1"/>
  <c r="BA36" i="3" s="1"/>
  <c r="BB39" i="1"/>
  <c r="F37" i="3" s="1"/>
  <c r="BA37" i="3" s="1"/>
  <c r="BB40" i="1"/>
  <c r="F38" i="3" s="1"/>
  <c r="BA38" i="3" s="1"/>
  <c r="BB41" i="1"/>
  <c r="F39" i="3" s="1"/>
  <c r="BA39" i="3" s="1"/>
  <c r="BB42" i="1"/>
  <c r="F40" i="3" s="1"/>
  <c r="BA40" i="3" s="1"/>
  <c r="BB43" i="1"/>
  <c r="F41" i="3" s="1"/>
  <c r="BA41" i="3" s="1"/>
  <c r="BB44" i="1"/>
  <c r="F42" i="3" s="1"/>
  <c r="BA42" i="3" s="1"/>
  <c r="BB45" i="1"/>
  <c r="F43" i="3" s="1"/>
  <c r="BA43" i="3" s="1"/>
  <c r="FT11" i="1"/>
  <c r="FU11" i="1"/>
  <c r="FV11" i="1"/>
  <c r="FW11" i="1"/>
  <c r="FX11" i="1"/>
  <c r="FY11" i="1"/>
  <c r="FZ11" i="1"/>
  <c r="GA11" i="1"/>
  <c r="GB11" i="1"/>
  <c r="GC11" i="1"/>
  <c r="GD11" i="1"/>
  <c r="FS11" i="1"/>
  <c r="AO12" i="1"/>
  <c r="E10" i="3" s="1"/>
  <c r="AZ10" i="3" s="1"/>
  <c r="AO13" i="1"/>
  <c r="E11" i="3" s="1"/>
  <c r="AZ11" i="3" s="1"/>
  <c r="AO14" i="1"/>
  <c r="E12" i="3" s="1"/>
  <c r="AZ12" i="3" s="1"/>
  <c r="AO15" i="1"/>
  <c r="E13" i="3" s="1"/>
  <c r="AZ13" i="3" s="1"/>
  <c r="AO16" i="1"/>
  <c r="E14" i="3" s="1"/>
  <c r="AZ14" i="3" s="1"/>
  <c r="AO17" i="1"/>
  <c r="E15" i="3" s="1"/>
  <c r="AZ15" i="3" s="1"/>
  <c r="AO18" i="1"/>
  <c r="E16" i="3" s="1"/>
  <c r="AZ16" i="3" s="1"/>
  <c r="AO19" i="1"/>
  <c r="E17" i="3" s="1"/>
  <c r="AZ17" i="3" s="1"/>
  <c r="AO20" i="1"/>
  <c r="E18" i="3" s="1"/>
  <c r="AZ18" i="3" s="1"/>
  <c r="AO21" i="1"/>
  <c r="E19" i="3" s="1"/>
  <c r="AZ19" i="3" s="1"/>
  <c r="AO22" i="1"/>
  <c r="E20" i="3" s="1"/>
  <c r="AZ20" i="3" s="1"/>
  <c r="AO23" i="1"/>
  <c r="E21" i="3" s="1"/>
  <c r="AZ21" i="3" s="1"/>
  <c r="AO24" i="1"/>
  <c r="E22" i="3" s="1"/>
  <c r="AZ22" i="3" s="1"/>
  <c r="AO25" i="1"/>
  <c r="E23" i="3" s="1"/>
  <c r="AZ23" i="3" s="1"/>
  <c r="AO26" i="1"/>
  <c r="E24" i="3" s="1"/>
  <c r="AZ24" i="3" s="1"/>
  <c r="AO27" i="1"/>
  <c r="E25" i="3" s="1"/>
  <c r="AZ25" i="3" s="1"/>
  <c r="AO28" i="1"/>
  <c r="E26" i="3" s="1"/>
  <c r="AZ26" i="3" s="1"/>
  <c r="AO29" i="1"/>
  <c r="E27" i="3" s="1"/>
  <c r="AZ27" i="3" s="1"/>
  <c r="AO30" i="1"/>
  <c r="E28" i="3" s="1"/>
  <c r="AZ28" i="3" s="1"/>
  <c r="AO31" i="1"/>
  <c r="E29" i="3" s="1"/>
  <c r="AZ29" i="3" s="1"/>
  <c r="AO32" i="1"/>
  <c r="E30" i="3" s="1"/>
  <c r="AZ30" i="3" s="1"/>
  <c r="AO33" i="1"/>
  <c r="E31" i="3" s="1"/>
  <c r="AZ31" i="3" s="1"/>
  <c r="AO34" i="1"/>
  <c r="E32" i="3" s="1"/>
  <c r="AZ32" i="3" s="1"/>
  <c r="AO35" i="1"/>
  <c r="E33" i="3" s="1"/>
  <c r="AZ33" i="3" s="1"/>
  <c r="AO36" i="1"/>
  <c r="E34" i="3" s="1"/>
  <c r="AZ34" i="3" s="1"/>
  <c r="AO37" i="1"/>
  <c r="E35" i="3" s="1"/>
  <c r="AZ35" i="3" s="1"/>
  <c r="AO38" i="1"/>
  <c r="E36" i="3" s="1"/>
  <c r="AZ36" i="3" s="1"/>
  <c r="AO39" i="1"/>
  <c r="E37" i="3" s="1"/>
  <c r="AZ37" i="3" s="1"/>
  <c r="AO40" i="1"/>
  <c r="E38" i="3" s="1"/>
  <c r="AZ38" i="3" s="1"/>
  <c r="AO41" i="1"/>
  <c r="E39" i="3" s="1"/>
  <c r="AZ39" i="3" s="1"/>
  <c r="AO42" i="1"/>
  <c r="E40" i="3" s="1"/>
  <c r="AZ40" i="3" s="1"/>
  <c r="AO43" i="1"/>
  <c r="E41" i="3" s="1"/>
  <c r="AZ41" i="3" s="1"/>
  <c r="AO44" i="1"/>
  <c r="E42" i="3" s="1"/>
  <c r="AZ42" i="3" s="1"/>
  <c r="AO45" i="1"/>
  <c r="E43" i="3" s="1"/>
  <c r="AZ43" i="3" s="1"/>
  <c r="FG11" i="1"/>
  <c r="FH11" i="1"/>
  <c r="FI11" i="1"/>
  <c r="FJ11" i="1"/>
  <c r="FK11" i="1"/>
  <c r="FL11" i="1"/>
  <c r="FM11" i="1"/>
  <c r="FN11" i="1"/>
  <c r="FO11" i="1"/>
  <c r="FP11" i="1"/>
  <c r="FQ11" i="1"/>
  <c r="FF11" i="1"/>
  <c r="AB13" i="1"/>
  <c r="D11" i="3" s="1"/>
  <c r="AY11" i="3" s="1"/>
  <c r="AB14" i="1"/>
  <c r="D12" i="3" s="1"/>
  <c r="AY12" i="3" s="1"/>
  <c r="AB15" i="1"/>
  <c r="D13" i="3" s="1"/>
  <c r="AY13" i="3" s="1"/>
  <c r="AB16" i="1"/>
  <c r="D14" i="3" s="1"/>
  <c r="AY14" i="3" s="1"/>
  <c r="AB17" i="1"/>
  <c r="D15" i="3" s="1"/>
  <c r="AY15" i="3" s="1"/>
  <c r="AB18" i="1"/>
  <c r="D16" i="3" s="1"/>
  <c r="AY16" i="3" s="1"/>
  <c r="AB19" i="1"/>
  <c r="D17" i="3" s="1"/>
  <c r="AY17" i="3" s="1"/>
  <c r="AB20" i="1"/>
  <c r="D18" i="3" s="1"/>
  <c r="AY18" i="3" s="1"/>
  <c r="AB21" i="1"/>
  <c r="D19" i="3" s="1"/>
  <c r="AY19" i="3" s="1"/>
  <c r="AB22" i="1"/>
  <c r="D20" i="3" s="1"/>
  <c r="AY20" i="3" s="1"/>
  <c r="AB23" i="1"/>
  <c r="D21" i="3" s="1"/>
  <c r="AY21" i="3" s="1"/>
  <c r="AB24" i="1"/>
  <c r="D22" i="3" s="1"/>
  <c r="AY22" i="3" s="1"/>
  <c r="AB25" i="1"/>
  <c r="D23" i="3" s="1"/>
  <c r="AY23" i="3" s="1"/>
  <c r="AB26" i="1"/>
  <c r="D24" i="3" s="1"/>
  <c r="AY24" i="3" s="1"/>
  <c r="AB27" i="1"/>
  <c r="D25" i="3" s="1"/>
  <c r="AY25" i="3" s="1"/>
  <c r="AB28" i="1"/>
  <c r="D26" i="3" s="1"/>
  <c r="AY26" i="3" s="1"/>
  <c r="AB30" i="1"/>
  <c r="D28" i="3" s="1"/>
  <c r="AY28" i="3" s="1"/>
  <c r="AB31" i="1"/>
  <c r="D29" i="3" s="1"/>
  <c r="AY29" i="3" s="1"/>
  <c r="AB32" i="1"/>
  <c r="D30" i="3" s="1"/>
  <c r="AY30" i="3" s="1"/>
  <c r="AB33" i="1"/>
  <c r="D31" i="3" s="1"/>
  <c r="AY31" i="3" s="1"/>
  <c r="AB34" i="1"/>
  <c r="D32" i="3" s="1"/>
  <c r="AY32" i="3" s="1"/>
  <c r="AB35" i="1"/>
  <c r="D33" i="3" s="1"/>
  <c r="AY33" i="3" s="1"/>
  <c r="AB36" i="1"/>
  <c r="D34" i="3" s="1"/>
  <c r="AY34" i="3" s="1"/>
  <c r="AB37" i="1"/>
  <c r="D35" i="3" s="1"/>
  <c r="AY35" i="3" s="1"/>
  <c r="AB38" i="1"/>
  <c r="D36" i="3" s="1"/>
  <c r="AY36" i="3" s="1"/>
  <c r="AB39" i="1"/>
  <c r="D37" i="3" s="1"/>
  <c r="AY37" i="3" s="1"/>
  <c r="AB40" i="1"/>
  <c r="D38" i="3" s="1"/>
  <c r="AY38" i="3" s="1"/>
  <c r="AB41" i="1"/>
  <c r="D39" i="3" s="1"/>
  <c r="AY39" i="3" s="1"/>
  <c r="AB42" i="1"/>
  <c r="D40" i="3" s="1"/>
  <c r="AY40" i="3" s="1"/>
  <c r="AB43" i="1"/>
  <c r="D41" i="3" s="1"/>
  <c r="AY41" i="3" s="1"/>
  <c r="AB44" i="1"/>
  <c r="D42" i="3" s="1"/>
  <c r="AY42" i="3" s="1"/>
  <c r="AB45" i="1"/>
  <c r="D43" i="3" s="1"/>
  <c r="AY43" i="3" s="1"/>
  <c r="EU11" i="1"/>
  <c r="EV11" i="1"/>
  <c r="EW11" i="1"/>
  <c r="EX11" i="1"/>
  <c r="EY11" i="1"/>
  <c r="EZ11" i="1"/>
  <c r="FA11" i="1"/>
  <c r="FB11" i="1"/>
  <c r="FC11" i="1"/>
  <c r="FD11" i="1"/>
  <c r="ES11" i="1"/>
  <c r="AB12" i="1"/>
  <c r="D10" i="3" s="1"/>
  <c r="AY10" i="3" s="1"/>
  <c r="ET11" i="1"/>
  <c r="EG11" i="1"/>
  <c r="EH11" i="1"/>
  <c r="EI11" i="1"/>
  <c r="EJ11" i="1"/>
  <c r="EK11" i="1"/>
  <c r="EL11" i="1"/>
  <c r="EM11" i="1"/>
  <c r="EN11" i="1"/>
  <c r="EO11" i="1"/>
  <c r="EP11" i="1"/>
  <c r="EQ11" i="1"/>
  <c r="EF11" i="1"/>
  <c r="FR11" i="1" l="1"/>
  <c r="AO11" i="1" s="1"/>
  <c r="E9" i="3" s="1"/>
  <c r="AZ9" i="3" s="1"/>
  <c r="CH45" i="3"/>
  <c r="AN45" i="3" s="1"/>
  <c r="GE11" i="1"/>
  <c r="BB11" i="1" s="1"/>
  <c r="F9" i="3" s="1"/>
  <c r="BA9" i="3" s="1"/>
  <c r="AB51" i="1"/>
  <c r="D49" i="3" s="1"/>
  <c r="AY49" i="3" s="1"/>
  <c r="AO55" i="1"/>
  <c r="E53" i="3" s="1"/>
  <c r="AZ53" i="3" s="1"/>
  <c r="AO54" i="1"/>
  <c r="E52" i="3" s="1"/>
  <c r="AZ52" i="3" s="1"/>
  <c r="AO51" i="1"/>
  <c r="E49" i="3" s="1"/>
  <c r="AZ49" i="3" s="1"/>
  <c r="BB55" i="1"/>
  <c r="F53" i="3" s="1"/>
  <c r="BA53" i="3" s="1"/>
  <c r="BB54" i="1"/>
  <c r="F52" i="3" s="1"/>
  <c r="BA52" i="3" s="1"/>
  <c r="BB51" i="1"/>
  <c r="F49" i="3" s="1"/>
  <c r="BA49" i="3" s="1"/>
  <c r="BO55" i="1"/>
  <c r="G53" i="3" s="1"/>
  <c r="BB53" i="3" s="1"/>
  <c r="BO54" i="1"/>
  <c r="G52" i="3" s="1"/>
  <c r="BB52" i="3" s="1"/>
  <c r="BO51" i="1"/>
  <c r="G49" i="3" s="1"/>
  <c r="BB49" i="3" s="1"/>
  <c r="AB55" i="1"/>
  <c r="D53" i="3" s="1"/>
  <c r="AY53" i="3" s="1"/>
  <c r="AB54" i="1"/>
  <c r="D52" i="3" s="1"/>
  <c r="AY52" i="3" s="1"/>
  <c r="O54" i="1"/>
  <c r="C52" i="3" s="1"/>
  <c r="AX52" i="3" s="1"/>
  <c r="O36" i="1"/>
  <c r="C34" i="3" s="1"/>
  <c r="AX34" i="3" s="1"/>
  <c r="O39" i="1"/>
  <c r="C37" i="3" s="1"/>
  <c r="AX37" i="3" s="1"/>
  <c r="O44" i="1"/>
  <c r="C42" i="3" s="1"/>
  <c r="AX42" i="3" s="1"/>
  <c r="O12" i="1"/>
  <c r="C10" i="3" s="1"/>
  <c r="AX10" i="3" s="1"/>
  <c r="O55" i="1"/>
  <c r="C53" i="3" s="1"/>
  <c r="AX53" i="3" s="1"/>
  <c r="O31" i="1"/>
  <c r="C29" i="3" s="1"/>
  <c r="AX29" i="3" s="1"/>
  <c r="O15" i="1"/>
  <c r="C13" i="3" s="1"/>
  <c r="AX13" i="3" s="1"/>
  <c r="O20" i="1"/>
  <c r="C18" i="3" s="1"/>
  <c r="AX18" i="3" s="1"/>
  <c r="HC11" i="1"/>
  <c r="O23" i="1"/>
  <c r="C21" i="3" s="1"/>
  <c r="AX21" i="3" s="1"/>
  <c r="O28" i="1"/>
  <c r="C26" i="3" s="1"/>
  <c r="AX26" i="3" s="1"/>
  <c r="AB29" i="1"/>
  <c r="D27" i="3" s="1"/>
  <c r="AY27" i="3" s="1"/>
  <c r="H53" i="3"/>
  <c r="BC53" i="3" s="1"/>
  <c r="H52" i="3"/>
  <c r="BC52" i="3" s="1"/>
  <c r="H49" i="3"/>
  <c r="BC49" i="3" s="1"/>
  <c r="H43" i="3"/>
  <c r="BC43" i="3" s="1"/>
  <c r="H42" i="3"/>
  <c r="BC42" i="3" s="1"/>
  <c r="H41" i="3"/>
  <c r="BC41" i="3" s="1"/>
  <c r="H40" i="3"/>
  <c r="BC40" i="3" s="1"/>
  <c r="H39" i="3"/>
  <c r="BC39" i="3" s="1"/>
  <c r="H38" i="3"/>
  <c r="BC38" i="3" s="1"/>
  <c r="H37" i="3"/>
  <c r="BC37" i="3" s="1"/>
  <c r="H36" i="3"/>
  <c r="BC36" i="3" s="1"/>
  <c r="H35" i="3"/>
  <c r="BC35" i="3" s="1"/>
  <c r="H34" i="3"/>
  <c r="BC34" i="3" s="1"/>
  <c r="H33" i="3"/>
  <c r="BC33" i="3" s="1"/>
  <c r="H32" i="3"/>
  <c r="BC32" i="3" s="1"/>
  <c r="H31" i="3"/>
  <c r="BC31" i="3" s="1"/>
  <c r="H30" i="3"/>
  <c r="BC30" i="3" s="1"/>
  <c r="H29" i="3"/>
  <c r="BC29" i="3" s="1"/>
  <c r="H28" i="3"/>
  <c r="BC28" i="3" s="1"/>
  <c r="H27" i="3"/>
  <c r="BC27" i="3" s="1"/>
  <c r="H26" i="3"/>
  <c r="BC26" i="3" s="1"/>
  <c r="H25" i="3"/>
  <c r="BC25" i="3" s="1"/>
  <c r="H24" i="3"/>
  <c r="BC24" i="3" s="1"/>
  <c r="H23" i="3"/>
  <c r="BC23" i="3" s="1"/>
  <c r="H22" i="3"/>
  <c r="BC22" i="3" s="1"/>
  <c r="H21" i="3"/>
  <c r="BC21" i="3" s="1"/>
  <c r="H20" i="3"/>
  <c r="BC20" i="3" s="1"/>
  <c r="H19" i="3"/>
  <c r="BC19" i="3" s="1"/>
  <c r="H18" i="3"/>
  <c r="BC18" i="3" s="1"/>
  <c r="H17" i="3"/>
  <c r="BC17" i="3" s="1"/>
  <c r="H16" i="3"/>
  <c r="BC16" i="3" s="1"/>
  <c r="H15" i="3"/>
  <c r="BC15" i="3" s="1"/>
  <c r="H14" i="3"/>
  <c r="BC14" i="3" s="1"/>
  <c r="H13" i="3"/>
  <c r="BC13" i="3" s="1"/>
  <c r="H12" i="3"/>
  <c r="BC12" i="3" s="1"/>
  <c r="H11" i="3"/>
  <c r="BC11" i="3" s="1"/>
  <c r="H10" i="3"/>
  <c r="BC10" i="3" s="1"/>
  <c r="FE11" i="1"/>
  <c r="AB11" i="1" s="1"/>
  <c r="D9" i="3" s="1"/>
  <c r="AY9" i="3" s="1"/>
  <c r="O51" i="1"/>
  <c r="C49" i="3" s="1"/>
  <c r="AX49" i="3" s="1"/>
  <c r="ER11" i="1"/>
  <c r="O14" i="1" l="1"/>
  <c r="C12" i="3" s="1"/>
  <c r="AX12" i="3" s="1"/>
  <c r="CN14" i="1"/>
  <c r="O18" i="1"/>
  <c r="C16" i="3" s="1"/>
  <c r="AX16" i="3" s="1"/>
  <c r="CN18" i="1"/>
  <c r="O22" i="1"/>
  <c r="C20" i="3" s="1"/>
  <c r="AX20" i="3" s="1"/>
  <c r="CN22" i="1"/>
  <c r="O26" i="1"/>
  <c r="C24" i="3" s="1"/>
  <c r="AX24" i="3" s="1"/>
  <c r="CN26" i="1"/>
  <c r="O30" i="1"/>
  <c r="C28" i="3" s="1"/>
  <c r="AX28" i="3" s="1"/>
  <c r="CN30" i="1"/>
  <c r="O34" i="1"/>
  <c r="C32" i="3" s="1"/>
  <c r="AX32" i="3" s="1"/>
  <c r="CN34" i="1"/>
  <c r="O38" i="1"/>
  <c r="C36" i="3" s="1"/>
  <c r="AX36" i="3" s="1"/>
  <c r="CN38" i="1"/>
  <c r="O42" i="1"/>
  <c r="C40" i="3" s="1"/>
  <c r="AX40" i="3" s="1"/>
  <c r="CN42" i="1"/>
  <c r="CN51" i="1"/>
  <c r="DK19" i="1"/>
  <c r="K17" i="3" s="1"/>
  <c r="BF17" i="3" s="1"/>
  <c r="DK27" i="1"/>
  <c r="K25" i="3" s="1"/>
  <c r="BF25" i="3" s="1"/>
  <c r="O19" i="1"/>
  <c r="C17" i="3" s="1"/>
  <c r="AX17" i="3" s="1"/>
  <c r="CN19" i="1"/>
  <c r="O27" i="1"/>
  <c r="C25" i="3" s="1"/>
  <c r="AX25" i="3" s="1"/>
  <c r="CN27" i="1"/>
  <c r="O35" i="1"/>
  <c r="C33" i="3" s="1"/>
  <c r="AX33" i="3" s="1"/>
  <c r="CN35" i="1"/>
  <c r="O43" i="1"/>
  <c r="C41" i="3" s="1"/>
  <c r="AX41" i="3" s="1"/>
  <c r="CN43" i="1"/>
  <c r="CN12" i="1"/>
  <c r="CN44" i="1"/>
  <c r="CN39" i="1"/>
  <c r="CN36" i="1"/>
  <c r="CN54" i="1"/>
  <c r="O11" i="1"/>
  <c r="C9" i="3" s="1"/>
  <c r="AX9" i="3" s="1"/>
  <c r="HQ11" i="1"/>
  <c r="IC11" i="1" s="1"/>
  <c r="O13" i="1"/>
  <c r="C11" i="3" s="1"/>
  <c r="AX11" i="3" s="1"/>
  <c r="CN13" i="1"/>
  <c r="O17" i="1"/>
  <c r="C15" i="3" s="1"/>
  <c r="AX15" i="3" s="1"/>
  <c r="CN17" i="1"/>
  <c r="O21" i="1"/>
  <c r="C19" i="3" s="1"/>
  <c r="AX19" i="3" s="1"/>
  <c r="CN21" i="1"/>
  <c r="O25" i="1"/>
  <c r="C23" i="3" s="1"/>
  <c r="AX23" i="3" s="1"/>
  <c r="CN25" i="1"/>
  <c r="O29" i="1"/>
  <c r="C27" i="3" s="1"/>
  <c r="AX27" i="3" s="1"/>
  <c r="CN29" i="1"/>
  <c r="O33" i="1"/>
  <c r="C31" i="3" s="1"/>
  <c r="AX31" i="3" s="1"/>
  <c r="CN33" i="1"/>
  <c r="O37" i="1"/>
  <c r="C35" i="3" s="1"/>
  <c r="AX35" i="3" s="1"/>
  <c r="CN37" i="1"/>
  <c r="O41" i="1"/>
  <c r="C39" i="3" s="1"/>
  <c r="AX39" i="3" s="1"/>
  <c r="CN41" i="1"/>
  <c r="O45" i="1"/>
  <c r="C43" i="3" s="1"/>
  <c r="AX43" i="3" s="1"/>
  <c r="CN45" i="1"/>
  <c r="DK14" i="1"/>
  <c r="K12" i="3" s="1"/>
  <c r="BF12" i="3" s="1"/>
  <c r="DK18" i="1"/>
  <c r="K16" i="3" s="1"/>
  <c r="BF16" i="3" s="1"/>
  <c r="DK22" i="1"/>
  <c r="K20" i="3" s="1"/>
  <c r="BF20" i="3" s="1"/>
  <c r="DK26" i="1"/>
  <c r="K24" i="3" s="1"/>
  <c r="BF24" i="3" s="1"/>
  <c r="DK29" i="1"/>
  <c r="K27" i="3" s="1"/>
  <c r="BF27" i="3" s="1"/>
  <c r="DK33" i="1"/>
  <c r="K31" i="3" s="1"/>
  <c r="BF31" i="3" s="1"/>
  <c r="DK35" i="1"/>
  <c r="K33" i="3" s="1"/>
  <c r="BF33" i="3" s="1"/>
  <c r="DK37" i="1"/>
  <c r="K35" i="3" s="1"/>
  <c r="BF35" i="3" s="1"/>
  <c r="DK39" i="1"/>
  <c r="K37" i="3" s="1"/>
  <c r="BF37" i="3" s="1"/>
  <c r="DK41" i="1"/>
  <c r="K39" i="3" s="1"/>
  <c r="BF39" i="3" s="1"/>
  <c r="DK43" i="1"/>
  <c r="K41" i="3" s="1"/>
  <c r="BF41" i="3" s="1"/>
  <c r="DK45" i="1"/>
  <c r="K43" i="3" s="1"/>
  <c r="BF43" i="3" s="1"/>
  <c r="DK54" i="1"/>
  <c r="K52" i="3" s="1"/>
  <c r="BF52" i="3" s="1"/>
  <c r="O16" i="1"/>
  <c r="C14" i="3" s="1"/>
  <c r="AX14" i="3" s="1"/>
  <c r="CN16" i="1"/>
  <c r="O24" i="1"/>
  <c r="C22" i="3" s="1"/>
  <c r="AX22" i="3" s="1"/>
  <c r="CN24" i="1"/>
  <c r="O32" i="1"/>
  <c r="C30" i="3" s="1"/>
  <c r="AX30" i="3" s="1"/>
  <c r="CN32" i="1"/>
  <c r="O40" i="1"/>
  <c r="C38" i="3" s="1"/>
  <c r="AX38" i="3" s="1"/>
  <c r="CN40" i="1"/>
  <c r="CN28" i="1"/>
  <c r="CN23" i="1"/>
  <c r="DV19" i="1"/>
  <c r="L17" i="3" s="1"/>
  <c r="BG17" i="3" s="1"/>
  <c r="DV27" i="1"/>
  <c r="L25" i="3" s="1"/>
  <c r="BG25" i="3" s="1"/>
  <c r="DV29" i="1"/>
  <c r="L27" i="3" s="1"/>
  <c r="BG27" i="3" s="1"/>
  <c r="DV33" i="1"/>
  <c r="L31" i="3" s="1"/>
  <c r="BG31" i="3" s="1"/>
  <c r="DV35" i="1"/>
  <c r="L33" i="3" s="1"/>
  <c r="BG33" i="3" s="1"/>
  <c r="DV37" i="1"/>
  <c r="L35" i="3" s="1"/>
  <c r="BG35" i="3" s="1"/>
  <c r="DV39" i="1"/>
  <c r="L37" i="3" s="1"/>
  <c r="BG37" i="3" s="1"/>
  <c r="DV41" i="1"/>
  <c r="L39" i="3" s="1"/>
  <c r="BG39" i="3" s="1"/>
  <c r="DV43" i="1"/>
  <c r="L41" i="3" s="1"/>
  <c r="BG41" i="3" s="1"/>
  <c r="DV45" i="1"/>
  <c r="L43" i="3" s="1"/>
  <c r="BG43" i="3" s="1"/>
  <c r="DV54" i="1"/>
  <c r="L52" i="3" s="1"/>
  <c r="BG52" i="3" s="1"/>
  <c r="CN20" i="1"/>
  <c r="CN15" i="1"/>
  <c r="CN31" i="1"/>
  <c r="CN55" i="1"/>
  <c r="Y38" i="3" l="1"/>
  <c r="AS38" i="3" s="1"/>
  <c r="M38" i="3"/>
  <c r="Y22" i="3"/>
  <c r="AS22" i="3" s="1"/>
  <c r="M22" i="3"/>
  <c r="Y42" i="3"/>
  <c r="AS42" i="3" s="1"/>
  <c r="M42" i="3"/>
  <c r="Y33" i="3"/>
  <c r="AS33" i="3" s="1"/>
  <c r="M33" i="3"/>
  <c r="Y17" i="3"/>
  <c r="AS17" i="3" s="1"/>
  <c r="M17" i="3"/>
  <c r="Y49" i="3"/>
  <c r="AS49" i="3" s="1"/>
  <c r="M49" i="3"/>
  <c r="Y29" i="3"/>
  <c r="AS29" i="3" s="1"/>
  <c r="M29" i="3"/>
  <c r="Y13" i="3"/>
  <c r="AS13" i="3" s="1"/>
  <c r="M13" i="3"/>
  <c r="Y43" i="3"/>
  <c r="AS43" i="3" s="1"/>
  <c r="M43" i="3"/>
  <c r="Y35" i="3"/>
  <c r="AS35" i="3" s="1"/>
  <c r="M35" i="3"/>
  <c r="Y27" i="3"/>
  <c r="AS27" i="3" s="1"/>
  <c r="M27" i="3"/>
  <c r="Y19" i="3"/>
  <c r="AS19" i="3" s="1"/>
  <c r="M19" i="3"/>
  <c r="Y52" i="3"/>
  <c r="AS52" i="3" s="1"/>
  <c r="M52" i="3"/>
  <c r="Y10" i="3"/>
  <c r="AS10" i="3" s="1"/>
  <c r="M10" i="3"/>
  <c r="Y40" i="3"/>
  <c r="AS40" i="3" s="1"/>
  <c r="M40" i="3"/>
  <c r="Y32" i="3"/>
  <c r="AS32" i="3" s="1"/>
  <c r="M32" i="3"/>
  <c r="Y24" i="3"/>
  <c r="AS24" i="3" s="1"/>
  <c r="M24" i="3"/>
  <c r="Y16" i="3"/>
  <c r="AS16" i="3" s="1"/>
  <c r="M16" i="3"/>
  <c r="Y18" i="3"/>
  <c r="AS18" i="3" s="1"/>
  <c r="M18" i="3"/>
  <c r="Y34" i="3"/>
  <c r="AS34" i="3" s="1"/>
  <c r="M34" i="3"/>
  <c r="Y41" i="3"/>
  <c r="AS41" i="3" s="1"/>
  <c r="M41" i="3"/>
  <c r="Y25" i="3"/>
  <c r="AS25" i="3" s="1"/>
  <c r="M25" i="3"/>
  <c r="Y21" i="3"/>
  <c r="AS21" i="3" s="1"/>
  <c r="M21" i="3"/>
  <c r="Y30" i="3"/>
  <c r="AS30" i="3" s="1"/>
  <c r="M30" i="3"/>
  <c r="Y53" i="3"/>
  <c r="AS53" i="3" s="1"/>
  <c r="M53" i="3"/>
  <c r="Y26" i="3"/>
  <c r="AS26" i="3" s="1"/>
  <c r="M26" i="3"/>
  <c r="Y39" i="3"/>
  <c r="AS39" i="3" s="1"/>
  <c r="M39" i="3"/>
  <c r="Y31" i="3"/>
  <c r="AS31" i="3" s="1"/>
  <c r="M31" i="3"/>
  <c r="Y23" i="3"/>
  <c r="AS23" i="3" s="1"/>
  <c r="M23" i="3"/>
  <c r="Y15" i="3"/>
  <c r="AS15" i="3" s="1"/>
  <c r="M15" i="3"/>
  <c r="Y37" i="3"/>
  <c r="AS37" i="3" s="1"/>
  <c r="M37" i="3"/>
  <c r="Y36" i="3"/>
  <c r="AS36" i="3" s="1"/>
  <c r="M36" i="3"/>
  <c r="Y28" i="3"/>
  <c r="AS28" i="3" s="1"/>
  <c r="M28" i="3"/>
  <c r="Y20" i="3"/>
  <c r="AS20" i="3" s="1"/>
  <c r="M20" i="3"/>
  <c r="Y12" i="3"/>
  <c r="AS12" i="3" s="1"/>
  <c r="M12" i="3"/>
  <c r="DK11" i="1"/>
  <c r="K9" i="3" s="1"/>
  <c r="BF9" i="3" s="1"/>
  <c r="M11" i="3"/>
  <c r="Y11" i="3"/>
  <c r="AS11" i="3" s="1"/>
  <c r="Y14" i="3"/>
  <c r="AS14" i="3" s="1"/>
  <c r="M14" i="3"/>
  <c r="CZ54" i="1"/>
  <c r="J52" i="3" s="1"/>
  <c r="BE52" i="3" s="1"/>
  <c r="DV44" i="1"/>
  <c r="L42" i="3" s="1"/>
  <c r="BG42" i="3" s="1"/>
  <c r="DV36" i="1"/>
  <c r="L34" i="3" s="1"/>
  <c r="BG34" i="3" s="1"/>
  <c r="DK55" i="1"/>
  <c r="K53" i="3" s="1"/>
  <c r="BF53" i="3" s="1"/>
  <c r="DK44" i="1"/>
  <c r="K42" i="3" s="1"/>
  <c r="BF42" i="3" s="1"/>
  <c r="DK40" i="1"/>
  <c r="K38" i="3" s="1"/>
  <c r="BF38" i="3" s="1"/>
  <c r="DK36" i="1"/>
  <c r="K34" i="3" s="1"/>
  <c r="BF34" i="3" s="1"/>
  <c r="DK32" i="1"/>
  <c r="K30" i="3" s="1"/>
  <c r="BF30" i="3" s="1"/>
  <c r="CZ23" i="1"/>
  <c r="J21" i="3" s="1"/>
  <c r="BE21" i="3" s="1"/>
  <c r="DK15" i="1"/>
  <c r="K13" i="3" s="1"/>
  <c r="BF13" i="3" s="1"/>
  <c r="CZ26" i="1"/>
  <c r="J24" i="3" s="1"/>
  <c r="BE24" i="3" s="1"/>
  <c r="CZ22" i="1"/>
  <c r="J20" i="3" s="1"/>
  <c r="BE20" i="3" s="1"/>
  <c r="CZ18" i="1"/>
  <c r="J16" i="3" s="1"/>
  <c r="BE16" i="3" s="1"/>
  <c r="CZ14" i="1"/>
  <c r="J12" i="3" s="1"/>
  <c r="BE12" i="3" s="1"/>
  <c r="CZ15" i="1"/>
  <c r="J13" i="3" s="1"/>
  <c r="BE13" i="3" s="1"/>
  <c r="CZ31" i="1"/>
  <c r="J29" i="3" s="1"/>
  <c r="BE29" i="3" s="1"/>
  <c r="DK28" i="1"/>
  <c r="K26" i="3" s="1"/>
  <c r="BF26" i="3" s="1"/>
  <c r="DK24" i="1"/>
  <c r="K22" i="3" s="1"/>
  <c r="BF22" i="3" s="1"/>
  <c r="DK20" i="1"/>
  <c r="K18" i="3" s="1"/>
  <c r="BF18" i="3" s="1"/>
  <c r="DK16" i="1"/>
  <c r="K14" i="3" s="1"/>
  <c r="BF14" i="3" s="1"/>
  <c r="CZ45" i="1"/>
  <c r="J43" i="3" s="1"/>
  <c r="BE43" i="3" s="1"/>
  <c r="CZ41" i="1"/>
  <c r="J39" i="3" s="1"/>
  <c r="BE39" i="3" s="1"/>
  <c r="CZ37" i="1"/>
  <c r="J35" i="3" s="1"/>
  <c r="BE35" i="3" s="1"/>
  <c r="CZ33" i="1"/>
  <c r="J31" i="3" s="1"/>
  <c r="BE31" i="3" s="1"/>
  <c r="CZ29" i="1"/>
  <c r="J27" i="3" s="1"/>
  <c r="BE27" i="3" s="1"/>
  <c r="CZ21" i="1"/>
  <c r="J19" i="3" s="1"/>
  <c r="BE19" i="3" s="1"/>
  <c r="CZ13" i="1"/>
  <c r="J11" i="3" s="1"/>
  <c r="BE11" i="3" s="1"/>
  <c r="CN11" i="1"/>
  <c r="E69" i="1" s="1"/>
  <c r="IN11" i="1"/>
  <c r="DV11" i="1" s="1"/>
  <c r="L9" i="3" s="1"/>
  <c r="BG9" i="3" s="1"/>
  <c r="CZ39" i="1"/>
  <c r="J37" i="3" s="1"/>
  <c r="BE37" i="3" s="1"/>
  <c r="DV26" i="1"/>
  <c r="L24" i="3" s="1"/>
  <c r="BG24" i="3" s="1"/>
  <c r="DV22" i="1"/>
  <c r="L20" i="3" s="1"/>
  <c r="BG20" i="3" s="1"/>
  <c r="DV18" i="1"/>
  <c r="L16" i="3" s="1"/>
  <c r="BG16" i="3" s="1"/>
  <c r="DV14" i="1"/>
  <c r="L12" i="3" s="1"/>
  <c r="BG12" i="3" s="1"/>
  <c r="CZ43" i="1"/>
  <c r="J41" i="3" s="1"/>
  <c r="BE41" i="3" s="1"/>
  <c r="CZ35" i="1"/>
  <c r="J33" i="3" s="1"/>
  <c r="BE33" i="3" s="1"/>
  <c r="CZ27" i="1"/>
  <c r="J25" i="3" s="1"/>
  <c r="BE25" i="3" s="1"/>
  <c r="CZ19" i="1"/>
  <c r="J17" i="3" s="1"/>
  <c r="BE17" i="3" s="1"/>
  <c r="DK51" i="1"/>
  <c r="K49" i="3" s="1"/>
  <c r="BF49" i="3" s="1"/>
  <c r="CZ34" i="1"/>
  <c r="J32" i="3" s="1"/>
  <c r="BE32" i="3" s="1"/>
  <c r="AR26" i="3" l="1"/>
  <c r="AU26" i="3" s="1"/>
  <c r="AM26" i="3" s="1"/>
  <c r="AO26" i="3" s="1"/>
  <c r="BH26" i="3"/>
  <c r="AR30" i="3"/>
  <c r="AU30" i="3" s="1"/>
  <c r="AM30" i="3" s="1"/>
  <c r="AO30" i="3" s="1"/>
  <c r="BH30" i="3"/>
  <c r="BH25" i="3"/>
  <c r="BI25" i="3" s="1"/>
  <c r="AR25" i="3"/>
  <c r="AU25" i="3" s="1"/>
  <c r="AM25" i="3" s="1"/>
  <c r="AO25" i="3" s="1"/>
  <c r="AR34" i="3"/>
  <c r="AU34" i="3" s="1"/>
  <c r="AM34" i="3" s="1"/>
  <c r="AO34" i="3" s="1"/>
  <c r="BH34" i="3"/>
  <c r="AR16" i="3"/>
  <c r="AU16" i="3" s="1"/>
  <c r="AM16" i="3" s="1"/>
  <c r="AO16" i="3" s="1"/>
  <c r="BH16" i="3"/>
  <c r="BI16" i="3" s="1"/>
  <c r="AR32" i="3"/>
  <c r="AU32" i="3" s="1"/>
  <c r="AM32" i="3" s="1"/>
  <c r="AO32" i="3" s="1"/>
  <c r="BH32" i="3"/>
  <c r="AR52" i="3"/>
  <c r="AU52" i="3" s="1"/>
  <c r="AM52" i="3" s="1"/>
  <c r="AO52" i="3" s="1"/>
  <c r="BH52" i="3"/>
  <c r="BH27" i="3"/>
  <c r="BI27" i="3" s="1"/>
  <c r="AR27" i="3"/>
  <c r="AU27" i="3" s="1"/>
  <c r="AM27" i="3" s="1"/>
  <c r="AO27" i="3" s="1"/>
  <c r="BH43" i="3"/>
  <c r="BI43" i="3" s="1"/>
  <c r="AR43" i="3"/>
  <c r="AU43" i="3" s="1"/>
  <c r="AM43" i="3" s="1"/>
  <c r="AO43" i="3" s="1"/>
  <c r="AR13" i="3"/>
  <c r="AU13" i="3" s="1"/>
  <c r="AM13" i="3" s="1"/>
  <c r="AO13" i="3" s="1"/>
  <c r="BH13" i="3"/>
  <c r="BH49" i="3"/>
  <c r="AR49" i="3"/>
  <c r="AU49" i="3" s="1"/>
  <c r="AM49" i="3" s="1"/>
  <c r="AO49" i="3" s="1"/>
  <c r="BH33" i="3"/>
  <c r="BI33" i="3" s="1"/>
  <c r="AR33" i="3"/>
  <c r="AU33" i="3" s="1"/>
  <c r="AM33" i="3" s="1"/>
  <c r="AO33" i="3" s="1"/>
  <c r="AR22" i="3"/>
  <c r="AU22" i="3" s="1"/>
  <c r="AM22" i="3" s="1"/>
  <c r="AO22" i="3" s="1"/>
  <c r="BH22" i="3"/>
  <c r="BI52" i="3"/>
  <c r="AR20" i="3"/>
  <c r="AU20" i="3" s="1"/>
  <c r="AM20" i="3" s="1"/>
  <c r="AO20" i="3" s="1"/>
  <c r="BH20" i="3"/>
  <c r="BI20" i="3" s="1"/>
  <c r="AR36" i="3"/>
  <c r="AU36" i="3" s="1"/>
  <c r="AM36" i="3" s="1"/>
  <c r="AO36" i="3" s="1"/>
  <c r="BH36" i="3"/>
  <c r="BH37" i="3"/>
  <c r="BI37" i="3" s="1"/>
  <c r="AR37" i="3"/>
  <c r="AU37" i="3" s="1"/>
  <c r="AM37" i="3" s="1"/>
  <c r="AO37" i="3" s="1"/>
  <c r="BH23" i="3"/>
  <c r="AR23" i="3"/>
  <c r="AU23" i="3" s="1"/>
  <c r="AM23" i="3" s="1"/>
  <c r="AO23" i="3" s="1"/>
  <c r="BH39" i="3"/>
  <c r="BI39" i="3" s="1"/>
  <c r="AR39" i="3"/>
  <c r="AU39" i="3" s="1"/>
  <c r="AM39" i="3" s="1"/>
  <c r="AO39" i="3" s="1"/>
  <c r="BH53" i="3"/>
  <c r="AR53" i="3"/>
  <c r="AU53" i="3" s="1"/>
  <c r="AM53" i="3" s="1"/>
  <c r="AO53" i="3" s="1"/>
  <c r="BH21" i="3"/>
  <c r="AR21" i="3"/>
  <c r="AU21" i="3" s="1"/>
  <c r="AM21" i="3" s="1"/>
  <c r="AO21" i="3" s="1"/>
  <c r="BH41" i="3"/>
  <c r="BI41" i="3" s="1"/>
  <c r="AR41" i="3"/>
  <c r="AU41" i="3" s="1"/>
  <c r="AM41" i="3" s="1"/>
  <c r="AO41" i="3" s="1"/>
  <c r="AR18" i="3"/>
  <c r="AU18" i="3" s="1"/>
  <c r="AM18" i="3" s="1"/>
  <c r="AO18" i="3" s="1"/>
  <c r="BH18" i="3"/>
  <c r="AR24" i="3"/>
  <c r="AU24" i="3" s="1"/>
  <c r="AM24" i="3" s="1"/>
  <c r="AO24" i="3" s="1"/>
  <c r="BH24" i="3"/>
  <c r="BI24" i="3" s="1"/>
  <c r="AR40" i="3"/>
  <c r="AU40" i="3" s="1"/>
  <c r="AM40" i="3" s="1"/>
  <c r="AO40" i="3" s="1"/>
  <c r="BH40" i="3"/>
  <c r="AR10" i="3"/>
  <c r="AU10" i="3" s="1"/>
  <c r="AM10" i="3" s="1"/>
  <c r="AO10" i="3" s="1"/>
  <c r="BH10" i="3"/>
  <c r="BH19" i="3"/>
  <c r="AR19" i="3"/>
  <c r="AU19" i="3" s="1"/>
  <c r="AM19" i="3" s="1"/>
  <c r="AO19" i="3" s="1"/>
  <c r="BH35" i="3"/>
  <c r="BI35" i="3" s="1"/>
  <c r="AR35" i="3"/>
  <c r="AU35" i="3" s="1"/>
  <c r="AM35" i="3" s="1"/>
  <c r="AO35" i="3" s="1"/>
  <c r="BH29" i="3"/>
  <c r="AR29" i="3"/>
  <c r="AU29" i="3" s="1"/>
  <c r="AM29" i="3" s="1"/>
  <c r="AO29" i="3" s="1"/>
  <c r="BH17" i="3"/>
  <c r="BI17" i="3" s="1"/>
  <c r="AR17" i="3"/>
  <c r="AU17" i="3" s="1"/>
  <c r="AM17" i="3" s="1"/>
  <c r="AO17" i="3" s="1"/>
  <c r="AR42" i="3"/>
  <c r="AU42" i="3" s="1"/>
  <c r="AM42" i="3" s="1"/>
  <c r="AO42" i="3" s="1"/>
  <c r="BH42" i="3"/>
  <c r="AR38" i="3"/>
  <c r="AU38" i="3" s="1"/>
  <c r="AM38" i="3" s="1"/>
  <c r="AO38" i="3" s="1"/>
  <c r="BH38" i="3"/>
  <c r="AR12" i="3"/>
  <c r="AU12" i="3" s="1"/>
  <c r="AM12" i="3" s="1"/>
  <c r="AO12" i="3" s="1"/>
  <c r="BH12" i="3"/>
  <c r="BI12" i="3" s="1"/>
  <c r="AR28" i="3"/>
  <c r="AU28" i="3" s="1"/>
  <c r="AM28" i="3" s="1"/>
  <c r="AO28" i="3" s="1"/>
  <c r="BH28" i="3"/>
  <c r="BH15" i="3"/>
  <c r="AR15" i="3"/>
  <c r="AU15" i="3" s="1"/>
  <c r="AM15" i="3" s="1"/>
  <c r="AO15" i="3" s="1"/>
  <c r="BH31" i="3"/>
  <c r="BI31" i="3" s="1"/>
  <c r="AR31" i="3"/>
  <c r="AU31" i="3" s="1"/>
  <c r="AM31" i="3" s="1"/>
  <c r="AO31" i="3" s="1"/>
  <c r="AR14" i="3"/>
  <c r="AU14" i="3" s="1"/>
  <c r="BH14" i="3"/>
  <c r="AR11" i="3"/>
  <c r="AU11" i="3" s="1"/>
  <c r="BH11" i="3"/>
  <c r="CZ11" i="1"/>
  <c r="J9" i="3" s="1"/>
  <c r="BE9" i="3" s="1"/>
  <c r="E62" i="1"/>
  <c r="E66" i="1"/>
  <c r="E70" i="1"/>
  <c r="E65" i="1"/>
  <c r="Y9" i="3"/>
  <c r="AS9" i="3" s="1"/>
  <c r="M9" i="3"/>
  <c r="AR9" i="3" s="1"/>
  <c r="E61" i="1"/>
  <c r="E64" i="1"/>
  <c r="E68" i="1"/>
  <c r="E63" i="1"/>
  <c r="E67" i="1"/>
  <c r="CZ51" i="1"/>
  <c r="J49" i="3" s="1"/>
  <c r="BE49" i="3" s="1"/>
  <c r="CZ55" i="1"/>
  <c r="J53" i="3" s="1"/>
  <c r="BE53" i="3" s="1"/>
  <c r="DK25" i="1"/>
  <c r="K23" i="3" s="1"/>
  <c r="BF23" i="3" s="1"/>
  <c r="DV25" i="1"/>
  <c r="L23" i="3" s="1"/>
  <c r="BG23" i="3" s="1"/>
  <c r="DK12" i="1"/>
  <c r="K10" i="3" s="1"/>
  <c r="BF10" i="3" s="1"/>
  <c r="DV12" i="1"/>
  <c r="L10" i="3" s="1"/>
  <c r="BG10" i="3" s="1"/>
  <c r="CZ44" i="1"/>
  <c r="J42" i="3" s="1"/>
  <c r="BE42" i="3" s="1"/>
  <c r="BI42" i="3" s="1"/>
  <c r="CZ16" i="1"/>
  <c r="J14" i="3" s="1"/>
  <c r="BE14" i="3" s="1"/>
  <c r="CZ32" i="1"/>
  <c r="J30" i="3" s="1"/>
  <c r="BE30" i="3" s="1"/>
  <c r="DK17" i="1"/>
  <c r="K15" i="3" s="1"/>
  <c r="BF15" i="3" s="1"/>
  <c r="DV17" i="1"/>
  <c r="L15" i="3" s="1"/>
  <c r="BG15" i="3" s="1"/>
  <c r="DK34" i="1"/>
  <c r="K32" i="3" s="1"/>
  <c r="BF32" i="3" s="1"/>
  <c r="BI32" i="3" s="1"/>
  <c r="DV34" i="1"/>
  <c r="L32" i="3" s="1"/>
  <c r="BG32" i="3" s="1"/>
  <c r="DK42" i="1"/>
  <c r="K40" i="3" s="1"/>
  <c r="BF40" i="3" s="1"/>
  <c r="DV42" i="1"/>
  <c r="L40" i="3" s="1"/>
  <c r="BG40" i="3" s="1"/>
  <c r="CZ28" i="1"/>
  <c r="J26" i="3" s="1"/>
  <c r="BE26" i="3" s="1"/>
  <c r="CZ42" i="1"/>
  <c r="J40" i="3" s="1"/>
  <c r="BE40" i="3" s="1"/>
  <c r="DV20" i="1"/>
  <c r="L18" i="3" s="1"/>
  <c r="BG18" i="3" s="1"/>
  <c r="DV28" i="1"/>
  <c r="L26" i="3" s="1"/>
  <c r="BG26" i="3" s="1"/>
  <c r="DK13" i="1"/>
  <c r="K11" i="3" s="1"/>
  <c r="BF11" i="3" s="1"/>
  <c r="DV13" i="1"/>
  <c r="L11" i="3" s="1"/>
  <c r="BG11" i="3" s="1"/>
  <c r="DK21" i="1"/>
  <c r="K19" i="3" s="1"/>
  <c r="BF19" i="3" s="1"/>
  <c r="DV21" i="1"/>
  <c r="L19" i="3" s="1"/>
  <c r="BG19" i="3" s="1"/>
  <c r="DK30" i="1"/>
  <c r="K28" i="3" s="1"/>
  <c r="BF28" i="3" s="1"/>
  <c r="DV30" i="1"/>
  <c r="L28" i="3" s="1"/>
  <c r="BG28" i="3" s="1"/>
  <c r="DK38" i="1"/>
  <c r="K36" i="3" s="1"/>
  <c r="BF36" i="3" s="1"/>
  <c r="DV38" i="1"/>
  <c r="L36" i="3" s="1"/>
  <c r="BG36" i="3" s="1"/>
  <c r="DV51" i="1"/>
  <c r="L49" i="3" s="1"/>
  <c r="BG49" i="3" s="1"/>
  <c r="CZ12" i="1"/>
  <c r="J10" i="3" s="1"/>
  <c r="BE10" i="3" s="1"/>
  <c r="CZ17" i="1"/>
  <c r="J15" i="3" s="1"/>
  <c r="BE15" i="3" s="1"/>
  <c r="BI15" i="3" s="1"/>
  <c r="CZ25" i="1"/>
  <c r="J23" i="3" s="1"/>
  <c r="BE23" i="3" s="1"/>
  <c r="DK31" i="1"/>
  <c r="K29" i="3" s="1"/>
  <c r="BF29" i="3" s="1"/>
  <c r="DV31" i="1"/>
  <c r="L29" i="3" s="1"/>
  <c r="BG29" i="3" s="1"/>
  <c r="CZ20" i="1"/>
  <c r="J18" i="3" s="1"/>
  <c r="BE18" i="3" s="1"/>
  <c r="BI18" i="3" s="1"/>
  <c r="CZ30" i="1"/>
  <c r="J28" i="3" s="1"/>
  <c r="BE28" i="3" s="1"/>
  <c r="CZ38" i="1"/>
  <c r="J36" i="3" s="1"/>
  <c r="BE36" i="3" s="1"/>
  <c r="DK23" i="1"/>
  <c r="K21" i="3" s="1"/>
  <c r="BF21" i="3" s="1"/>
  <c r="DV23" i="1"/>
  <c r="L21" i="3" s="1"/>
  <c r="BG21" i="3" s="1"/>
  <c r="DV16" i="1"/>
  <c r="L14" i="3" s="1"/>
  <c r="BG14" i="3" s="1"/>
  <c r="DV24" i="1"/>
  <c r="L22" i="3" s="1"/>
  <c r="BG22" i="3" s="1"/>
  <c r="DV32" i="1"/>
  <c r="L30" i="3" s="1"/>
  <c r="BG30" i="3" s="1"/>
  <c r="DV40" i="1"/>
  <c r="L38" i="3" s="1"/>
  <c r="BG38" i="3" s="1"/>
  <c r="DV55" i="1"/>
  <c r="L53" i="3" s="1"/>
  <c r="BG53" i="3" s="1"/>
  <c r="CZ36" i="1"/>
  <c r="J34" i="3" s="1"/>
  <c r="BE34" i="3" s="1"/>
  <c r="BI34" i="3" s="1"/>
  <c r="CZ24" i="1"/>
  <c r="J22" i="3" s="1"/>
  <c r="BE22" i="3" s="1"/>
  <c r="CZ40" i="1"/>
  <c r="J38" i="3" s="1"/>
  <c r="BE38" i="3" s="1"/>
  <c r="DV15" i="1"/>
  <c r="L13" i="3" s="1"/>
  <c r="BG13" i="3" s="1"/>
  <c r="BI10" i="3" l="1"/>
  <c r="BI28" i="3"/>
  <c r="BI23" i="3"/>
  <c r="BI19" i="3"/>
  <c r="N19" i="3" s="1"/>
  <c r="BI36" i="3"/>
  <c r="BI29" i="3"/>
  <c r="N29" i="3" s="1"/>
  <c r="BI21" i="3"/>
  <c r="N21" i="3" s="1"/>
  <c r="BI11" i="3"/>
  <c r="BT11" i="3" s="1"/>
  <c r="BU11" i="3" s="1"/>
  <c r="N39" i="3"/>
  <c r="BT39" i="3"/>
  <c r="BU39" i="3" s="1"/>
  <c r="N37" i="3"/>
  <c r="BT37" i="3"/>
  <c r="BU37" i="3" s="1"/>
  <c r="N24" i="3"/>
  <c r="BT24" i="3"/>
  <c r="BU24" i="3" s="1"/>
  <c r="N33" i="3"/>
  <c r="BT33" i="3"/>
  <c r="BU33" i="3" s="1"/>
  <c r="N27" i="3"/>
  <c r="BT27" i="3"/>
  <c r="BU27" i="3" s="1"/>
  <c r="N17" i="3"/>
  <c r="BT17" i="3"/>
  <c r="BU17" i="3" s="1"/>
  <c r="N35" i="3"/>
  <c r="BT35" i="3"/>
  <c r="BU35" i="3" s="1"/>
  <c r="N41" i="3"/>
  <c r="BT41" i="3"/>
  <c r="BU41" i="3" s="1"/>
  <c r="N16" i="3"/>
  <c r="BT16" i="3"/>
  <c r="BU16" i="3" s="1"/>
  <c r="N31" i="3"/>
  <c r="BT31" i="3"/>
  <c r="BU31" i="3" s="1"/>
  <c r="BT29" i="3"/>
  <c r="BU29" i="3" s="1"/>
  <c r="N32" i="3"/>
  <c r="BT32" i="3"/>
  <c r="BU32" i="3" s="1"/>
  <c r="N12" i="3"/>
  <c r="BT12" i="3"/>
  <c r="BU12" i="3" s="1"/>
  <c r="N20" i="3"/>
  <c r="BT20" i="3"/>
  <c r="BU20" i="3" s="1"/>
  <c r="N43" i="3"/>
  <c r="BT43" i="3"/>
  <c r="BU43" i="3" s="1"/>
  <c r="N25" i="3"/>
  <c r="BT25" i="3"/>
  <c r="BU25" i="3" s="1"/>
  <c r="BI38" i="3"/>
  <c r="BI22" i="3"/>
  <c r="N10" i="3"/>
  <c r="BT10" i="3"/>
  <c r="BU10" i="3" s="1"/>
  <c r="BI40" i="3"/>
  <c r="BI30" i="3"/>
  <c r="BI49" i="3"/>
  <c r="N52" i="3"/>
  <c r="BT52" i="3"/>
  <c r="BU52" i="3" s="1"/>
  <c r="BI13" i="3"/>
  <c r="N34" i="3"/>
  <c r="BT34" i="3"/>
  <c r="BU34" i="3" s="1"/>
  <c r="N36" i="3"/>
  <c r="BT36" i="3"/>
  <c r="BU36" i="3" s="1"/>
  <c r="BI26" i="3"/>
  <c r="BI14" i="3"/>
  <c r="N14" i="3" s="1"/>
  <c r="N28" i="3"/>
  <c r="BT28" i="3"/>
  <c r="BU28" i="3" s="1"/>
  <c r="N23" i="3"/>
  <c r="BT23" i="3"/>
  <c r="BU23" i="3" s="1"/>
  <c r="N42" i="3"/>
  <c r="BT42" i="3"/>
  <c r="BU42" i="3" s="1"/>
  <c r="N18" i="3"/>
  <c r="BT18" i="3"/>
  <c r="BU18" i="3" s="1"/>
  <c r="N15" i="3"/>
  <c r="BT15" i="3"/>
  <c r="BU15" i="3" s="1"/>
  <c r="BI53" i="3"/>
  <c r="N11" i="3"/>
  <c r="E71" i="1"/>
  <c r="AU9" i="3"/>
  <c r="AU54" i="3" s="1"/>
  <c r="BH9" i="3"/>
  <c r="BI9" i="3" s="1"/>
  <c r="AM11" i="3"/>
  <c r="AO11" i="3" s="1"/>
  <c r="AM14" i="3"/>
  <c r="AO14" i="3" s="1"/>
  <c r="BT19" i="3" l="1"/>
  <c r="BU19" i="3" s="1"/>
  <c r="BT21" i="3"/>
  <c r="BU21" i="3" s="1"/>
  <c r="BT14" i="3"/>
  <c r="BU14" i="3" s="1"/>
  <c r="N53" i="3"/>
  <c r="BT53" i="3"/>
  <c r="BU53" i="3" s="1"/>
  <c r="Z42" i="3"/>
  <c r="CF42" i="3"/>
  <c r="CG42" i="3" s="1"/>
  <c r="CF36" i="3"/>
  <c r="CG36" i="3" s="1"/>
  <c r="Z36" i="3"/>
  <c r="N40" i="3"/>
  <c r="BT40" i="3"/>
  <c r="BU40" i="3" s="1"/>
  <c r="N22" i="3"/>
  <c r="BT22" i="3"/>
  <c r="BU22" i="3" s="1"/>
  <c r="CF20" i="3"/>
  <c r="CG20" i="3" s="1"/>
  <c r="Z20" i="3"/>
  <c r="CF31" i="3"/>
  <c r="CG31" i="3" s="1"/>
  <c r="Z31" i="3"/>
  <c r="Z35" i="3"/>
  <c r="CF35" i="3"/>
  <c r="CG35" i="3" s="1"/>
  <c r="CF24" i="3"/>
  <c r="CG24" i="3" s="1"/>
  <c r="Z24" i="3"/>
  <c r="Z18" i="3"/>
  <c r="CF18" i="3"/>
  <c r="CG18" i="3" s="1"/>
  <c r="AL18" i="3" s="1"/>
  <c r="Z10" i="3"/>
  <c r="CF10" i="3"/>
  <c r="CG10" i="3" s="1"/>
  <c r="AL10" i="3" s="1"/>
  <c r="N38" i="3"/>
  <c r="BT38" i="3"/>
  <c r="BU38" i="3" s="1"/>
  <c r="Z43" i="3"/>
  <c r="CF43" i="3"/>
  <c r="CG43" i="3" s="1"/>
  <c r="AL43" i="3" s="1"/>
  <c r="Z29" i="3"/>
  <c r="CF29" i="3"/>
  <c r="CG29" i="3" s="1"/>
  <c r="AL29" i="3" s="1"/>
  <c r="Z41" i="3"/>
  <c r="CF41" i="3"/>
  <c r="CG41" i="3" s="1"/>
  <c r="AL41" i="3" s="1"/>
  <c r="Z33" i="3"/>
  <c r="CF33" i="3"/>
  <c r="CG33" i="3" s="1"/>
  <c r="AL33" i="3" s="1"/>
  <c r="Z39" i="3"/>
  <c r="CF39" i="3"/>
  <c r="CG39" i="3" s="1"/>
  <c r="AL39" i="3" s="1"/>
  <c r="Z15" i="3"/>
  <c r="CF15" i="3"/>
  <c r="CG15" i="3" s="1"/>
  <c r="AL15" i="3" s="1"/>
  <c r="CF28" i="3"/>
  <c r="CG28" i="3" s="1"/>
  <c r="AL28" i="3" s="1"/>
  <c r="Z28" i="3"/>
  <c r="N26" i="3"/>
  <c r="BT26" i="3"/>
  <c r="BU26" i="3" s="1"/>
  <c r="N13" i="3"/>
  <c r="BT13" i="3"/>
  <c r="BU13" i="3" s="1"/>
  <c r="N49" i="3"/>
  <c r="BT49" i="3"/>
  <c r="BU49" i="3" s="1"/>
  <c r="Z25" i="3"/>
  <c r="CF25" i="3"/>
  <c r="CG25" i="3" s="1"/>
  <c r="AL25" i="3" s="1"/>
  <c r="CF32" i="3"/>
  <c r="CG32" i="3" s="1"/>
  <c r="AL32" i="3" s="1"/>
  <c r="Z32" i="3"/>
  <c r="CF16" i="3"/>
  <c r="CG16" i="3" s="1"/>
  <c r="AL16" i="3" s="1"/>
  <c r="Z16" i="3"/>
  <c r="CF27" i="3"/>
  <c r="CG27" i="3" s="1"/>
  <c r="AL27" i="3" s="1"/>
  <c r="Z27" i="3"/>
  <c r="Z37" i="3"/>
  <c r="CF37" i="3"/>
  <c r="CG37" i="3" s="1"/>
  <c r="AL37" i="3" s="1"/>
  <c r="CF23" i="3"/>
  <c r="CG23" i="3" s="1"/>
  <c r="AL23" i="3" s="1"/>
  <c r="Z23" i="3"/>
  <c r="CH28" i="3"/>
  <c r="AN28" i="3" s="1"/>
  <c r="CF34" i="3"/>
  <c r="CG34" i="3" s="1"/>
  <c r="AL34" i="3" s="1"/>
  <c r="Z34" i="3"/>
  <c r="CF52" i="3"/>
  <c r="CG52" i="3" s="1"/>
  <c r="AL52" i="3" s="1"/>
  <c r="Z52" i="3"/>
  <c r="N30" i="3"/>
  <c r="BT30" i="3"/>
  <c r="BU30" i="3" s="1"/>
  <c r="Z12" i="3"/>
  <c r="CF12" i="3"/>
  <c r="CG12" i="3" s="1"/>
  <c r="AL12" i="3" s="1"/>
  <c r="Z21" i="3"/>
  <c r="CF21" i="3"/>
  <c r="CG21" i="3" s="1"/>
  <c r="AL21" i="3" s="1"/>
  <c r="Z17" i="3"/>
  <c r="CF17" i="3"/>
  <c r="CG17" i="3" s="1"/>
  <c r="AL17" i="3" s="1"/>
  <c r="Z19" i="3"/>
  <c r="CF19" i="3"/>
  <c r="CG19" i="3" s="1"/>
  <c r="AL19" i="3" s="1"/>
  <c r="N9" i="3"/>
  <c r="BT9" i="3"/>
  <c r="BU9" i="3" s="1"/>
  <c r="Z14" i="3"/>
  <c r="CF14" i="3"/>
  <c r="CG14" i="3" s="1"/>
  <c r="AL14" i="3" s="1"/>
  <c r="Z11" i="3"/>
  <c r="CF11" i="3"/>
  <c r="CG11" i="3" s="1"/>
  <c r="AL11" i="3" s="1"/>
  <c r="AM9" i="3"/>
  <c r="AO54" i="3"/>
  <c r="AM54" i="3"/>
  <c r="CH41" i="3" l="1"/>
  <c r="AN41" i="3" s="1"/>
  <c r="CH10" i="3"/>
  <c r="AN10" i="3" s="1"/>
  <c r="CH27" i="3"/>
  <c r="AN27" i="3" s="1"/>
  <c r="CH43" i="3"/>
  <c r="AN43" i="3" s="1"/>
  <c r="CH37" i="3"/>
  <c r="AN37" i="3" s="1"/>
  <c r="CH32" i="3"/>
  <c r="AN32" i="3" s="1"/>
  <c r="CH39" i="3"/>
  <c r="AN39" i="3" s="1"/>
  <c r="CH18" i="3"/>
  <c r="AN18" i="3" s="1"/>
  <c r="CH25" i="3"/>
  <c r="AN25" i="3" s="1"/>
  <c r="CH15" i="3"/>
  <c r="AN15" i="3" s="1"/>
  <c r="CH33" i="3"/>
  <c r="AN33" i="3" s="1"/>
  <c r="Z30" i="3"/>
  <c r="CF30" i="3"/>
  <c r="CG30" i="3" s="1"/>
  <c r="AL30" i="3" s="1"/>
  <c r="CH16" i="3"/>
  <c r="AN16" i="3" s="1"/>
  <c r="CH29" i="3"/>
  <c r="AN29" i="3" s="1"/>
  <c r="CH14" i="3"/>
  <c r="AN14" i="3" s="1"/>
  <c r="AL24" i="3"/>
  <c r="CH24" i="3"/>
  <c r="AN24" i="3" s="1"/>
  <c r="AL31" i="3"/>
  <c r="CH31" i="3"/>
  <c r="AN31" i="3" s="1"/>
  <c r="CH52" i="3"/>
  <c r="AN52" i="3" s="1"/>
  <c r="CH21" i="3"/>
  <c r="AN21" i="3" s="1"/>
  <c r="Z26" i="3"/>
  <c r="CF26" i="3"/>
  <c r="CG26" i="3" s="1"/>
  <c r="AL26" i="3" s="1"/>
  <c r="AL35" i="3"/>
  <c r="CH35" i="3"/>
  <c r="AN35" i="3" s="1"/>
  <c r="Z53" i="3"/>
  <c r="CF53" i="3"/>
  <c r="CG53" i="3" s="1"/>
  <c r="CH11" i="3"/>
  <c r="AN11" i="3" s="1"/>
  <c r="CH12" i="3"/>
  <c r="AN12" i="3" s="1"/>
  <c r="Z13" i="3"/>
  <c r="CF13" i="3"/>
  <c r="CG13" i="3" s="1"/>
  <c r="AL13" i="3" s="1"/>
  <c r="AL20" i="3"/>
  <c r="CH20" i="3"/>
  <c r="AN20" i="3" s="1"/>
  <c r="Z40" i="3"/>
  <c r="CF40" i="3"/>
  <c r="CG40" i="3" s="1"/>
  <c r="AL36" i="3"/>
  <c r="CH36" i="3"/>
  <c r="AN36" i="3" s="1"/>
  <c r="CH19" i="3"/>
  <c r="AN19" i="3" s="1"/>
  <c r="CH34" i="3"/>
  <c r="AN34" i="3" s="1"/>
  <c r="E61" i="3"/>
  <c r="AO9" i="3"/>
  <c r="Z49" i="3"/>
  <c r="CF49" i="3"/>
  <c r="CG49" i="3" s="1"/>
  <c r="AL49" i="3" s="1"/>
  <c r="Z38" i="3"/>
  <c r="CF38" i="3"/>
  <c r="CG38" i="3" s="1"/>
  <c r="AL38" i="3" s="1"/>
  <c r="Z22" i="3"/>
  <c r="CF22" i="3"/>
  <c r="CG22" i="3" s="1"/>
  <c r="AL22" i="3" s="1"/>
  <c r="AL42" i="3"/>
  <c r="CH42" i="3"/>
  <c r="AN42" i="3" s="1"/>
  <c r="CH17" i="3"/>
  <c r="AN17" i="3" s="1"/>
  <c r="CH23" i="3"/>
  <c r="AN23" i="3" s="1"/>
  <c r="Z9" i="3"/>
  <c r="CF9" i="3"/>
  <c r="CG9" i="3" s="1"/>
  <c r="AL9" i="3" s="1"/>
  <c r="E66" i="3"/>
  <c r="E64" i="3"/>
  <c r="E63" i="3"/>
  <c r="E58" i="3"/>
  <c r="E60" i="3"/>
  <c r="E62" i="3"/>
  <c r="E65" i="3"/>
  <c r="E59" i="3"/>
  <c r="E67" i="3"/>
  <c r="AL40" i="3" l="1"/>
  <c r="CH40" i="3"/>
  <c r="AN40" i="3" s="1"/>
  <c r="CH26" i="3"/>
  <c r="AN26" i="3" s="1"/>
  <c r="CH22" i="3"/>
  <c r="AN22" i="3" s="1"/>
  <c r="AL53" i="3"/>
  <c r="CH53" i="3"/>
  <c r="AN53" i="3" s="1"/>
  <c r="CH13" i="3"/>
  <c r="AN13" i="3" s="1"/>
  <c r="CH38" i="3"/>
  <c r="AN38" i="3" s="1"/>
  <c r="CH30" i="3"/>
  <c r="AN30" i="3" s="1"/>
  <c r="CH49" i="3"/>
  <c r="AN49" i="3" s="1"/>
  <c r="CH9" i="3"/>
  <c r="E68" i="3"/>
  <c r="AN9" i="3" l="1"/>
  <c r="CH54" i="3"/>
  <c r="AN54" i="3" s="1"/>
</calcChain>
</file>

<file path=xl/sharedStrings.xml><?xml version="1.0" encoding="utf-8"?>
<sst xmlns="http://schemas.openxmlformats.org/spreadsheetml/2006/main" count="14018" uniqueCount="269">
  <si>
    <t>UNIDAD EDUCATIVA MARCO AURELIO SUBIA - BATALLA DE PANUPALI</t>
  </si>
  <si>
    <t>PARROQUIA TANICUCHI</t>
  </si>
  <si>
    <t>PRIMER AÑO</t>
  </si>
  <si>
    <t>IDENTIDAD Y AUTONOMÍA</t>
  </si>
  <si>
    <t>CONVIVENCIA</t>
  </si>
  <si>
    <t>DESCUB. DEL MEDIO NATURAL Y CULTURAL</t>
  </si>
  <si>
    <t>RELACIONES LÓGICO MATEMÁTICAS</t>
  </si>
  <si>
    <t>COMPRENSIÓN Y EXPRESIÓN ORAL Y ESCRITA</t>
  </si>
  <si>
    <t>EXPRESION CORPORAL</t>
  </si>
  <si>
    <t>EDUCACIÓN CULTURAL Y ARTÍSTICA</t>
  </si>
  <si>
    <t>EDUCACIÓN FÍSICA</t>
  </si>
  <si>
    <t>PROMEDIO FINAL</t>
  </si>
  <si>
    <t>ATRASOS</t>
  </si>
  <si>
    <t>FALTAS   JUSTIFICADAS</t>
  </si>
  <si>
    <t>FALTAS INSJUSTIFICADAS</t>
  </si>
  <si>
    <t>DÍAS ASISTIDOS</t>
  </si>
  <si>
    <t>COMPORTAMIENTO</t>
  </si>
  <si>
    <t>RECOMENDACIONES</t>
  </si>
  <si>
    <t>N°</t>
  </si>
  <si>
    <t>INCIDENCIA  1 Q.</t>
  </si>
  <si>
    <t>INCIDENCIA   1 Q</t>
  </si>
  <si>
    <t>INCIDENCIA   1 Q.</t>
  </si>
  <si>
    <t>INCIDENCIA  1  Q</t>
  </si>
  <si>
    <t>INCIDENCIA  1 Q</t>
  </si>
  <si>
    <t>NÓMINA</t>
  </si>
  <si>
    <t>AÑO LECTIVO: 2023- 2024</t>
  </si>
  <si>
    <t>PARALELO "B"</t>
  </si>
  <si>
    <t>Lic. Gladys Mena G.</t>
  </si>
  <si>
    <t>BERMUDEZ PINARGOTE JEIZA ZHARITH</t>
  </si>
  <si>
    <t>CASA CASA KERLY YAMILETH</t>
  </si>
  <si>
    <t>CASA PILAMUNGA SCARLETH YAMILETH</t>
  </si>
  <si>
    <t>CASA PURUNCAJA CRISTOFER JAVIER</t>
  </si>
  <si>
    <t>CHANCUSIG MONTA ANAHI DANIELA</t>
  </si>
  <si>
    <t>CHAUCA IZA DYLAN MATEO</t>
  </si>
  <si>
    <t>CHICAIZA QUINAPALLO DANIELA VALENTINA</t>
  </si>
  <si>
    <t>CHILIQUINGA TOCTAGUANO JONATHAN DAVID</t>
  </si>
  <si>
    <t>COCHA PULLOTASIG ALEXANDER DANIEL</t>
  </si>
  <si>
    <t>FLORES CABRERA GLORIA SOFIA</t>
  </si>
  <si>
    <t>ILAQUICHE RIGCHAG ANGELICA LIZETH</t>
  </si>
  <si>
    <t>IZA CAIZA YORDAN JOSUE</t>
  </si>
  <si>
    <t>IZA CASA CRISTIAN JOSUE</t>
  </si>
  <si>
    <t>IZA QUINAPALLO SCARLET SUHEIDY</t>
  </si>
  <si>
    <t>MARTINEZ CHICAIZA ERIKA LISSETH</t>
  </si>
  <si>
    <t>MONTAGUANO CATOTA EMILY SOFIA</t>
  </si>
  <si>
    <t>NASEVILLA CAGUANO KERLY DAYANA</t>
  </si>
  <si>
    <t>NEGRETE VARGAS MAYKEL JOSUE</t>
  </si>
  <si>
    <t>PATIÑO CAGUA RAIZA ALONDRA</t>
  </si>
  <si>
    <t>QUILUMBA CASA AXEL GABRIEL</t>
  </si>
  <si>
    <t>QUILUMBA CHICAIZA CRISTIAN JHAIR</t>
  </si>
  <si>
    <t>QUINATOA TOAPANTA JEFFERSON ESTIVEN</t>
  </si>
  <si>
    <t>QUINATOA YUGCHA DULCE MARIA</t>
  </si>
  <si>
    <t>ROMERO VALERO GRACE ISABELLA</t>
  </si>
  <si>
    <t>SANCHEZ ZAPATA BAREND OMAR</t>
  </si>
  <si>
    <t>SORIA CHACHA JHONATAN PAUL</t>
  </si>
  <si>
    <t>TAIPE CHANCUSIG IKER SAHID</t>
  </si>
  <si>
    <t>TIPAN CASA GENESIS SAMANTHA</t>
  </si>
  <si>
    <t>TOAPANTA PILATASIG RANDY GAEL</t>
  </si>
  <si>
    <t>TOAPANTA QUINATOA MAYLIN YAMILETH</t>
  </si>
  <si>
    <t>TOCTAGUANO HERRERA PAUL ANDRES</t>
  </si>
  <si>
    <t>TUTASIG IZA SURY YURIBETH</t>
  </si>
  <si>
    <t>USCA TOMALA VICTORIA XIMENA</t>
  </si>
  <si>
    <t>VALLADARES SANGO JORGE ADRIAN</t>
  </si>
  <si>
    <t>VIRACOCHA YUGSI KENDRA SARAHI</t>
  </si>
  <si>
    <t>YUGCHA QUINATOA LEONEL ALEJANDRO</t>
  </si>
  <si>
    <t>YUGCHA VILCA SHIRLEY DAMARIS</t>
  </si>
  <si>
    <t>SEGUNDO  TRIMESTRE</t>
  </si>
  <si>
    <t>COMPRENSIÓN Y EXPRESIÓN ARTÍSTICA</t>
  </si>
  <si>
    <t>CS.1.2.6. Reconocer las diferencias individuales que existen entre sus compañeros y personas que lo rodean, en función de respetarlas y valorarlas
como diversidad.</t>
  </si>
  <si>
    <t xml:space="preserve">CS.1.1.5. Participar en actividades de recreación y celebración de su entorno familiar. </t>
  </si>
  <si>
    <t xml:space="preserve">CS.1.1.3. Reconocer su historia personal y familiar,        desde su nacimiento </t>
  </si>
  <si>
    <t>CS.1.1.4. Comprender su identidad como parte de un     núcleo familiar y de una comunidad.</t>
  </si>
  <si>
    <t>CS.1.1.7.  Practicar hábitos de alimentación, higiene y cuidado personal con autonomía.</t>
  </si>
  <si>
    <t xml:space="preserve">CS.1.1.6. Identificar el nombre de su país y las características comunes de los ecuatorianos y ecuatorianas. </t>
  </si>
  <si>
    <t xml:space="preserve">CS.1.2.4.  Discriminar modelos positivos y negativos de comportamiento de su medio natural y social inmediato. </t>
  </si>
  <si>
    <t xml:space="preserve">CS.1.2.5. Practicar normas de respeto consigo mismo y con los demás seres que lo rodean. </t>
  </si>
  <si>
    <t>CS.1.2.7. Reconocer sus derechos y responsabilidades, mediante ejemplos reales.</t>
  </si>
  <si>
    <t>CN.1.3.10. Indagar, en forma guiada, las fuentes de luz; diferenciar la luz natural de la artificial.</t>
  </si>
  <si>
    <t>CN.1.3.11. Explorar y describir las fuentes de sonidos, clasificar estos en naturales o artificiales, fuertes o débiles, y compararlos con el ruido.</t>
  </si>
  <si>
    <t>CN.1.3.12. Observar, describir y graficar las características de los elementos naturales y construidos del paisaje local.</t>
  </si>
  <si>
    <t>CN.1.3.13. Observar, en forma guiada, y describir las características y los cambios del tiempo atmosférico local, medir los cambios con instrumentos
de fácil manejo, registrarlos con símbolos.</t>
  </si>
  <si>
    <t>CN.1.3.14. Identificar los efectos del cambio del tiempo atmosférico en animales, plantas e incluso en sí mismo.</t>
  </si>
  <si>
    <t>CN.1.3.15. Observar, en forma guiada, las funciones de los sentidos, hacer preguntas y dar respuestas sobre la importancia que tienen los sentidos para la obtención de información del entorno.</t>
  </si>
  <si>
    <t>CN.1.3.16.  Explorar sobre las características de las plantas de un bosque o jardín y de un lago o acuario, relacionar las características de las plantas con el medio en el que viven y comunicarlo en forma gráfica.</t>
  </si>
  <si>
    <t>CN.1.3.17. Experimentar y observar los cambios de los materiales de los objetos de uso cotidiano, a la acción del calor, la luz, el agua y la fuerza y comunicar los resultados de la experiencia.</t>
  </si>
  <si>
    <t>CS.1.3.1. Identificar las dependencias de las viviendas, destacando la función que desempeñan.</t>
  </si>
  <si>
    <t>M.1.4.13. Contar colecciones de objetos en el círculo del 1 al 20 en circunstancias de la cotidianidad.</t>
  </si>
  <si>
    <t xml:space="preserve">M.1.4.14. Identificar cantidades y asociarlas con los numerales 1 al 10 y el 0. </t>
  </si>
  <si>
    <t xml:space="preserve">M.1.4.15. Escribir los números naturales, de 0 a 10, en contextos significativos. </t>
  </si>
  <si>
    <t>M.1.4.16.  Utilizar los números ordinales, del primero al quinto, en la ubicación de elementos del entorno.</t>
  </si>
  <si>
    <t>M.1.4.17. Realizar adiciones y sustracciones con números naturales del 0 al 10, con el uso de material concreto.</t>
  </si>
  <si>
    <t>M.1.4.18. Leer y escribir, en forma ascendente y descendente, los números naturales del 1 al 10.</t>
  </si>
  <si>
    <t xml:space="preserve">M.1.4.19. Reconocer cuerpos geométricos en objetos del entorno. </t>
  </si>
  <si>
    <t>M.1.4.20. Establecer semejanzas y diferencias entre objetos del entorno  y cuerpos geométricos.</t>
  </si>
  <si>
    <t>M.1.4.21. Reconocer figuras geométricas (triángulo, cuadrado, rectángulo y círculo) en objetos del entorno.</t>
  </si>
  <si>
    <t xml:space="preserve">M.1.4.22. Describir objetos del entorno utilizando nociones de longitud: alto/bajo, largo/corto, cerca/lejos. </t>
  </si>
  <si>
    <t>M.1.4.23. Medir, estimar y comparar objetos del entorno utilizando unidades no convencionales de longitud (palmos, cuartas, cintas, lápices, pies, entre otras).</t>
  </si>
  <si>
    <t xml:space="preserve">M.1.4.24. Describir y comparar objetos del entorno, según nociones de volumen y superficie: tamaño grande, pequeño. </t>
  </si>
  <si>
    <t>LL.1.5.10. Construir significados mediante el establecimiento de conexiones entre el contenido del texto y la experiencia personal.</t>
  </si>
  <si>
    <t>LL.1.5.11. Elaborar significados de un texto mediante la activación de los conocimientos previos, comprobación o descarte de hipótesis, y predicción a partir del contenido y paratextos.</t>
  </si>
  <si>
    <t>LL.1.5.12. Parafrasear y formular preguntas sobre el contenido del texto como parte del proceso de autorregular su comprensión.</t>
  </si>
  <si>
    <t>LL.1.5.13. Acceder a la lectura por placer y para aprender, utilizando la biblioteca de aula y otros recursos.</t>
  </si>
  <si>
    <t>LL.1.5.14. Satisfacer la curiosidad sobre temas de interés, utilizando la lectura como recurso de aprendizaje y registrar información consultada mediante dibujos y otros gráficos.</t>
  </si>
  <si>
    <t>LL.1.5.15. Utiliza recursos digitales para satisfacer sus necesdades de ocio y aprendizaje.</t>
  </si>
  <si>
    <t>LL.1.5.16. Explorar la formación de palabras y oraciones, utilizando la conciencia lingüística (fonológica, léxica y semántica).</t>
  </si>
  <si>
    <t xml:space="preserve">LL.1.5.17. Registrar, expresar y comunicar ideas, mediante sus propios códigos. </t>
  </si>
  <si>
    <t>ECA.1.6.4. Expresar las ideas y emociones que suscita la observación de algunas manifestaciones culturales y artísticas (rituales, actos festivos, danzas, conocimientos y prácticas relativos a la naturaleza,
artesanía, etc.), presentes en el entorno próximo. (En Educación
Cultural y Artística ECA.1.3.2.)</t>
  </si>
  <si>
    <t>EF.1.7.4. Traducir a lenguaje oral y/o gráfico los mensajes corporales producidos. (En Educación Física EF.1.3.4.)</t>
  </si>
  <si>
    <t>EF.1.7.5. Crear, expresar, comunicar e interpretar mensajes corporales individuales y con otros de manera espontánea. (En Educación Física EF.1.3.5.)</t>
  </si>
  <si>
    <t>EF.1.7.6. Establecer acuerdos con otros que les permitan participar en prácticas corporales expresivo-comunicativas. (En Educación Física EF.1.3.6.)</t>
  </si>
  <si>
    <t>EF.1.7.7. Cuidar de sí y de los otros cuando participa en prácticas corporales expresivo-comunicativas. (En Educación Física EF.1.3.7.)</t>
  </si>
  <si>
    <t>INGLES</t>
  </si>
  <si>
    <t>EFL.1.1.2. Identify key members of the family if there is visual support (mother, father, brother, sister, grandfather, grandmother).</t>
  </si>
  <si>
    <t>EFL1.6.1. Identify the basic colors (black, blue, red, white, yellow, green) when painting and drawing.</t>
  </si>
  <si>
    <t>A+</t>
  </si>
  <si>
    <t>A-</t>
  </si>
  <si>
    <t>B+</t>
  </si>
  <si>
    <t>GREFA ANDI DANIELA VALENTINA</t>
  </si>
  <si>
    <t>C-</t>
  </si>
  <si>
    <t>E+</t>
  </si>
  <si>
    <t>E-</t>
  </si>
  <si>
    <t>Plantel:</t>
  </si>
  <si>
    <t>UNIDAD EDUCATIVA MARCO AURELIO SUBÍA MARTÍNEZ - BATALLA DE PANUPALI</t>
  </si>
  <si>
    <t>Año Lectivo:</t>
  </si>
  <si>
    <t>2023 - 2024</t>
  </si>
  <si>
    <t>Docente:</t>
  </si>
  <si>
    <t>Curso:</t>
  </si>
  <si>
    <t>Vicerrector/a:</t>
  </si>
  <si>
    <t>Ing. Margarita Ronquillo</t>
  </si>
  <si>
    <t>Jornada:</t>
  </si>
  <si>
    <t>Matutina</t>
  </si>
  <si>
    <t>Nivel:</t>
  </si>
  <si>
    <t>LISTA DE ESTUDIANTES</t>
  </si>
  <si>
    <t>Nº</t>
  </si>
  <si>
    <t>APELLIDOS Y NOMBRES</t>
  </si>
  <si>
    <t>INGRESAR</t>
  </si>
  <si>
    <t>NÓMINA DE</t>
  </si>
  <si>
    <t>ESTUDIANTES</t>
  </si>
  <si>
    <t>ORDENADA</t>
  </si>
  <si>
    <t>COPIAR Pegado/Valores</t>
  </si>
  <si>
    <t>Matriz de Notas</t>
  </si>
  <si>
    <t>Acuerdo 2023-00063-A</t>
  </si>
  <si>
    <t>NOTAS: La nómina de estudiantes se la ingresa en esta hoja "DATOS", en las otras NO.</t>
  </si>
  <si>
    <t xml:space="preserve">             Evitar borrar las fórmulas o que se alteren.</t>
  </si>
  <si>
    <t xml:space="preserve">             Los promedios tienen dos decimales sin redondear.</t>
  </si>
  <si>
    <t xml:space="preserve">             Solo debe ingresar notas (números) entre el 0 y el 10 [Ejemplo: 10 - 7,5 - 8,2 - 0]</t>
  </si>
  <si>
    <t xml:space="preserve">             No inserte ni borre filas o columnas, los datos están con celdas vinculadas.</t>
  </si>
  <si>
    <t>REGISTRO DE CALIFICACIONES 2023-2024</t>
  </si>
  <si>
    <t>Por: Lic. Luis Jaya</t>
  </si>
  <si>
    <t>Tanicuchi - Latacunga - Ecuador</t>
  </si>
  <si>
    <t>INCIDENCIA</t>
  </si>
  <si>
    <t>Paralelo:</t>
  </si>
  <si>
    <t>A</t>
  </si>
  <si>
    <t>Primero EGB</t>
  </si>
  <si>
    <t>ESCALA CUALITATIVA</t>
  </si>
  <si>
    <t>ESCALA CUANTITATIVA</t>
  </si>
  <si>
    <t>TOTAL</t>
  </si>
  <si>
    <t>Destreza o aprendizaje alcanzado</t>
  </si>
  <si>
    <t>Destreza o aprendizaje en proceso de desarrollo</t>
  </si>
  <si>
    <t>B-</t>
  </si>
  <si>
    <t>C+</t>
  </si>
  <si>
    <t>Destreza o aprendizaje iniciado</t>
  </si>
  <si>
    <t>D+</t>
  </si>
  <si>
    <t>D-</t>
  </si>
  <si>
    <t>INFORME DE RENDIMIENTO ACADÉMICO ANUAL</t>
  </si>
  <si>
    <t>CURSO:</t>
  </si>
  <si>
    <t>PROFESOR:</t>
  </si>
  <si>
    <t>JORNADA</t>
  </si>
  <si>
    <t>AÑO LECTIVO</t>
  </si>
  <si>
    <t>1 ER TRIMESTRE</t>
  </si>
  <si>
    <t>2DO TRIMESTRE</t>
  </si>
  <si>
    <t>3ER TRIMESTRE</t>
  </si>
  <si>
    <t>OBSERVACIÓN FINAL</t>
  </si>
  <si>
    <t>No.</t>
  </si>
  <si>
    <t>NOMBRES COMPLETOS</t>
  </si>
  <si>
    <t>2DO  Trimestre 30%</t>
  </si>
  <si>
    <t>3ER  Trimestre 30%</t>
  </si>
  <si>
    <t>Media Aritmética</t>
  </si>
  <si>
    <t>1ER  Trimestre Principales</t>
  </si>
  <si>
    <t>1ER  Trimestre TOTAL</t>
  </si>
  <si>
    <t>3ER  Trimestre TOTAL</t>
  </si>
  <si>
    <t>2DO  Trimestre TOTAL</t>
  </si>
  <si>
    <t>NOTA FINAL TOTALES</t>
  </si>
  <si>
    <t>Lic. Guadalupe Semanate Mg.</t>
  </si>
  <si>
    <t>Subnivel Preparatoria</t>
  </si>
  <si>
    <t>AYMACAÑA LEMA JHESUA MISAEL</t>
  </si>
  <si>
    <t>BENITEZ SINCHIGUANO DANIELA MONSERRATH</t>
  </si>
  <si>
    <t>BORJA VELASQUEZ DANNA KRISTEL</t>
  </si>
  <si>
    <t>CABEZAS CALDERON AXEL YADRIEL</t>
  </si>
  <si>
    <t>CARRERA VELASQUEZ BYRON MATHIAS</t>
  </si>
  <si>
    <t>CASA CHANATAXI CESAR YANDEL</t>
  </si>
  <si>
    <t>CASA MASAPANTA ASHLEY JARLYN</t>
  </si>
  <si>
    <t>CASTRO PALLASCO WENDY MARIBEL</t>
  </si>
  <si>
    <t>CHANCUSIG BUSTILLOS ARELIS ELIZABETH</t>
  </si>
  <si>
    <t>CHANCUSIG CASA ANDY ISRAEL</t>
  </si>
  <si>
    <t>CHANGOLUISA QUILUMBA LUCIANA NATALY</t>
  </si>
  <si>
    <t>CONDOR SANUNGA GENESIS YURIBETH</t>
  </si>
  <si>
    <t>GUALPA TUMBACO EMILY CRISTAL</t>
  </si>
  <si>
    <t>IZA PURUNCAJA EITHAN DAMIAN</t>
  </si>
  <si>
    <t>LESCANO ARIAS DILAN NEYMAR</t>
  </si>
  <si>
    <t>LLANO TUMBACO WILLIAM FERNANDO</t>
  </si>
  <si>
    <t>LLIGUILEMA TOCTE ANGEL ISRAEL</t>
  </si>
  <si>
    <t>LOPEZ MOLINA MARTIN ANDRE</t>
  </si>
  <si>
    <t>MACHAY PASTE IAN SAUL</t>
  </si>
  <si>
    <t>MARCALLA SANCHEZ MATIAS JOSUE</t>
  </si>
  <si>
    <t>MOLINA MARCALLA SCARLET YAMILED</t>
  </si>
  <si>
    <t>MUSO LASSO EMILY SOFIA</t>
  </si>
  <si>
    <t>PEREZ TOAPANTA HECTOR FABRICIO</t>
  </si>
  <si>
    <t>PILA CASA DYLAN EMILIANO</t>
  </si>
  <si>
    <t>PULLOPAXI JAMI LUCIA PAMELA</t>
  </si>
  <si>
    <t>QUINATOA CAIZA EDISON JOEL</t>
  </si>
  <si>
    <t>QUINATOA YUBILLO EIDAN STIVEN</t>
  </si>
  <si>
    <t>RODRIGUEZ ACOSTA EMILY ISABELLA</t>
  </si>
  <si>
    <t>SANCHEZ MENDOZA ALEX DAMIAN</t>
  </si>
  <si>
    <t>SARAGOCIN BANDA IKER JHAIR</t>
  </si>
  <si>
    <t>SILVA CALO JAMES GAEL</t>
  </si>
  <si>
    <t>SINCHIGUANO HIDALGO LESLY NICOL</t>
  </si>
  <si>
    <t>TASINCHANO TUMBACO JOSE LUIS</t>
  </si>
  <si>
    <t>TIPAN DELGADO AXEL MAURICIO</t>
  </si>
  <si>
    <t>TOAQUIZA PILATASIG FREDDY MISAEL</t>
  </si>
  <si>
    <t>TOAQUIZA TOAQUIZA DEYVIS ALEXANDER</t>
  </si>
  <si>
    <t>YUGCHA TOAPANTA ALEX DARIO</t>
  </si>
  <si>
    <t>ZAPATA LITARDO IGNACIO FRANCISCO</t>
  </si>
  <si>
    <t>TOAQUIZA CHICAIZA NOEMI SILVANA</t>
  </si>
  <si>
    <t>PRIMER  TRIMESTRE</t>
  </si>
  <si>
    <t>CN.1.1.1. Explorar y describir las partes principales de su cuerpo y su funcionamiento, en forma global y parcial, y diferenciarlas con respecto a aquellas de las personas que le rodean.</t>
  </si>
  <si>
    <t>CS.1.1.2. Comunicar sus datos personales, para reconocer sus nombres y apellidos. Edad, telefono y el lugar donde vive.</t>
  </si>
  <si>
    <t>CN.1.1.2. Ubicar en su cuerpo los organos de los sentidos, describir sus funciones, y explorar las percepciones y sensaciones del mundo que le rodea.</t>
  </si>
  <si>
    <t>CS.1.1.1. Reconocer que es un ser que siente, piensa, opina y tiene necesidades, en funcion del conocimiento de su identidad.</t>
  </si>
  <si>
    <t>CN.1.2.1.  Explorar sus necesidades basicas y describir habitos de vida saludable, proponer medidas preventivas y aplicarlas en el hogar y la escuela.</t>
  </si>
  <si>
    <t>CS.1.2.1. Dialogar, mostrando respeto por el criterio y las opiniones de los demás, en el medio en el que se desenvuelve.</t>
  </si>
  <si>
    <t>CS.1.2.2. Asumir compromisos y responsabilidades con su nuevo ambiente escolar.</t>
  </si>
  <si>
    <t>CS.1.2.3. Aceptar, respetar y practicar las normas establecidas por el grupo, con el fin de integrarse al mismo.</t>
  </si>
  <si>
    <t>C</t>
  </si>
  <si>
    <t>CN.1.3.1. Observar y diferenciar entre los seres vivos y la materia inerte natural y la creada por las personas del entorno.</t>
  </si>
  <si>
    <t>CN.1.3.2. Explorar y describir las características y necesidades de los seres vivos, desde sus propias experiencias.</t>
  </si>
  <si>
    <t>CN.1.3.3. Observar e identificar los animales domésticos y silvestres de la localidad, describir su utilidad y reconocerla importancia de respetarlos.</t>
  </si>
  <si>
    <t>CN.1.3.4. Explorar y reconocer las plantas cultivadas y silvestres de la localidad, describir su utilidad e identificar las formas de cuidarlas.</t>
  </si>
  <si>
    <t>CN.1.3.5. Explorar, identificar y proteger el lugar donde viven las plantas y los animales y relacionar sus caracteristicas externas con su habitat.</t>
  </si>
  <si>
    <r>
      <rPr>
        <sz val="8"/>
        <rFont val="Comic Sans MS"/>
        <family val="4"/>
      </rPr>
      <t xml:space="preserve">CN.1.3.6. </t>
    </r>
    <r>
      <rPr>
        <sz val="8"/>
        <color theme="1"/>
        <rFont val="Comic Sans MS"/>
        <family val="4"/>
      </rPr>
      <t xml:space="preserve">  Explorar sus necesidades básicas y describir hábitos de vida saludable, proponer medidas preventivas y aplicarlas en el hogar y la escuela.</t>
    </r>
  </si>
  <si>
    <r>
      <rPr>
        <sz val="8"/>
        <rFont val="Comic Sans MS"/>
        <family val="4"/>
      </rPr>
      <t xml:space="preserve">CN.1.3.7.  </t>
    </r>
    <r>
      <rPr>
        <sz val="8"/>
        <color theme="1"/>
        <rFont val="Comic Sans MS"/>
        <family val="4"/>
      </rPr>
      <t xml:space="preserve"> Experimentar e identificar las propiedades físicas de los objetos y agruparlos según sus características.
</t>
    </r>
  </si>
  <si>
    <t xml:space="preserve">CN.1.3.8. Explorar e identificar los materiales de los objetos, clasificarlos por su origen y describir su utilidad.
</t>
  </si>
  <si>
    <t>CN.1.3.8. Explorar el movimiento de los objetos ante la acción de una fuerza y describir la causa del movimiento de los objetos.</t>
  </si>
  <si>
    <t xml:space="preserve">M.1.4.1. Reconocer los colores primarios: rojo, amarillo y azul; los colores blanco y negro y los colores secundarios, en objetos del entorno.
</t>
  </si>
  <si>
    <t>M.1.4.2. Reconocerla posicion de los objetos del entorno: derecha, izquierda.</t>
  </si>
  <si>
    <t>M.1.4.3. Reconocer la derecha e izquierda en los demas.</t>
  </si>
  <si>
    <t>M1.4.4. Distinguir la ubicacion de los objetos del entorno segun las nociones arriba/abajo, delante/atras encima/debajo.</t>
  </si>
  <si>
    <t>M.1.4.5.  Reconocer las semejanzas y difeenciasentre los objetos del entorno de acuerdo a su forma y sus caracteristicas fisicas (color, tamano y longitud).</t>
  </si>
  <si>
    <t>M.1.4.6. Agrupar colecciones de objetos del entorno segun sus caracteristicas fisica: color, tamano (grande/pequeno) longitud (alto/bajo y largo/corto).</t>
  </si>
  <si>
    <t>M.1.4.7.  Discriminar texturas entre objetos del entorno: liso, aspero, suave, duro, rugosos, delicado.</t>
  </si>
  <si>
    <t>M.1.4.8. M.1.4.8. Describir y reproducir patrones con objetos del entorno por color, forma, tamaño, longitud o con siluetas de figuras geométricas, sonidos y movimientos.</t>
  </si>
  <si>
    <t>M.1.4.9. Describir y reproducir patrones con cuerpos geometricos.</t>
  </si>
  <si>
    <t>M.1.4.10. Describir y construir patrones sencillos agrupando cantidades de hasta diez elementos.</t>
  </si>
  <si>
    <t>M.1.4.11. Establecer relaciones de orden: mas que, y menos que, entre objetos del entorno.</t>
  </si>
  <si>
    <t>M.1.4.12. Utilizar la nocion de cantidad en estimaciones y comparaciones de colecciones de objetos mediante el uso de cuantificadores como: muchos, pocos, uno, ninguno, todos.</t>
  </si>
  <si>
    <t>LL.1.5.1. Predecir el contenido y el uso de diversos textos escritos que se utilizan en actividades cotidianas del entorno escolar y familiar.</t>
  </si>
  <si>
    <t>LL.1.5.2. Reflexionar sobre la intención comunicativa que tienen diversos textos de uso cotidiano.</t>
  </si>
  <si>
    <t xml:space="preserve">LL.1.5.3. Distinguir expresiones y tonos dialectales del habla castellana del Ecuador para interactuar con respeto y valorar la diversidad cultural del país.
</t>
  </si>
  <si>
    <t>LL.1.5.4. Reconocer palabras y expresiones de las lenguas originarias del Ecuador e indagar sobre sus significados.</t>
  </si>
  <si>
    <t>LL.1.5.5. Desarrollar la expresión oral en contextos cotidianos, usando la conciencia lingüística (semántica, léxica y sintáctica).</t>
  </si>
  <si>
    <t>LL.1.5.6. Adaptar el tono de voz, los gestos, la entonación y el vocabulario a diversas situaciones comunicativas, según el contexto y la intención.</t>
  </si>
  <si>
    <t>LL.1.5.7. Acompañar el lenguaje oral, en situaciones de expresión creativa, utilizando recursos audiovisuales.</t>
  </si>
  <si>
    <t>LL.1.5.8. Diferenciar entre imagen y texto escrito en diversos materiales impresos del entorno.</t>
  </si>
  <si>
    <t xml:space="preserve">LL.1.5.9. Extraer información explícita que permita identificar elementos del texto, relacionarlos y darles sentido (personajes, escenarios, eventos, etc.).
</t>
  </si>
  <si>
    <t xml:space="preserve">ECA.1.6.1 Explorar las posibilidades sonoras de la voz, del propio cuerpo, de elementos de la naturaleza y de los objetos y utilizar los sonidos encontrados en procesos de improvisación y creación musical libre y dirigida.
</t>
  </si>
  <si>
    <t xml:space="preserve">ECA.1.6.2 Utilizar la expresión gráfica o plástica como recursos para la expresión libre del yo y de la historia personal de cada uno. </t>
  </si>
  <si>
    <t xml:space="preserve">ECA.1.6.3 Participar en situaciones de juego dramático como manera de situarse, narrarse y ponerse en “lugar del otro”, de poder contar historias con el otro y de jugar a ser el otro. </t>
  </si>
  <si>
    <t>EF.1.7.1.Reconocer estados de ánimo, sensaciones y emociones (Alegría, tristeza, aburrimiento, enojo, frío, calor, entre otras.) para crear, expresar y comunicar mensajes corporales (gestuales convencionales y/o espontáneos).</t>
  </si>
  <si>
    <t>EF.1.7.2. Usar gestos convencionales y/o espontáneos, habilidades motrices básicas, posturas, ritmos y tipos de movimiento (lento, rápido, continuo, discontinuo, fuerte, suave, entre otros.) como recursos expresivos para comunicar
los mensajes producidos.</t>
  </si>
  <si>
    <t>NOTA FINAL PRINCIPALES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</si>
</sst>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d/mmm/yyyy"/>
  </numFmts>
  <fonts count="49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color theme="1"/>
      <name val="Comic Sans MS"/>
      <family val="4"/>
    </font>
    <font>
      <sz val="10"/>
      <color rgb="FF000000"/>
      <name val="Comic Sans MS"/>
      <family val="4"/>
    </font>
    <font>
      <b/>
      <sz val="10"/>
      <color rgb="FF00B050"/>
      <name val="Comic Sans MS"/>
      <family val="4"/>
    </font>
    <font>
      <b/>
      <sz val="10"/>
      <color rgb="FF0033CC"/>
      <name val="Comic Sans MS"/>
      <family val="4"/>
    </font>
    <font>
      <b/>
      <sz val="10"/>
      <color rgb="FFC00000"/>
      <name val="Comic Sans MS"/>
      <family val="4"/>
    </font>
    <font>
      <b/>
      <sz val="10"/>
      <color theme="1"/>
      <name val="Comic Sans MS"/>
      <family val="4"/>
    </font>
    <font>
      <b/>
      <sz val="10"/>
      <color theme="4" tint="-0.249977111117893"/>
      <name val="Comic Sans MS"/>
      <family val="4"/>
    </font>
    <font>
      <sz val="10"/>
      <color theme="1"/>
      <name val="Comic Sans MS"/>
      <family val="4"/>
    </font>
    <font>
      <b/>
      <sz val="10"/>
      <color rgb="FFFF0000"/>
      <name val="Comic Sans MS"/>
      <family val="4"/>
    </font>
    <font>
      <sz val="8"/>
      <color rgb="FF000000"/>
      <name val="Calibri"/>
      <family val="2"/>
      <scheme val="minor"/>
    </font>
    <font>
      <b/>
      <sz val="10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24"/>
      <color theme="3" tint="0.14999847407452621"/>
      <name val="Calibri"/>
      <family val="2"/>
      <scheme val="minor"/>
    </font>
    <font>
      <sz val="12"/>
      <color rgb="FF300DFF"/>
      <name val="Noto Sans Symbols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Calibri"/>
      <family val="2"/>
    </font>
    <font>
      <sz val="12"/>
      <color rgb="FFFF0000"/>
      <name val="Noto Sans Symbols"/>
    </font>
    <font>
      <b/>
      <sz val="28"/>
      <color rgb="FF300DFF"/>
      <name val="Arial"/>
      <family val="2"/>
    </font>
    <font>
      <b/>
      <sz val="26"/>
      <color rgb="FF300DFF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omic Sans MS"/>
      <family val="4"/>
    </font>
    <font>
      <b/>
      <sz val="14"/>
      <color theme="1"/>
      <name val="Comic Sans MS"/>
      <family val="4"/>
    </font>
    <font>
      <sz val="9"/>
      <color theme="1"/>
      <name val="Comic Sans MS"/>
      <family val="4"/>
    </font>
    <font>
      <b/>
      <sz val="12"/>
      <name val="Comic Sans MS"/>
      <family val="4"/>
    </font>
    <font>
      <b/>
      <sz val="14"/>
      <color theme="1"/>
      <name val="Bodoni MT Black"/>
      <family val="1"/>
    </font>
    <font>
      <b/>
      <sz val="18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name val="Comic Sans MS"/>
      <family val="4"/>
    </font>
    <font>
      <sz val="8"/>
      <name val="Comic Sans MS"/>
      <family val="4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DE9F7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4" tint="0.79998168889431442"/>
        <bgColor rgb="FFDDE9F7"/>
      </patternFill>
    </fill>
    <fill>
      <patternFill patternType="solid">
        <fgColor rgb="FFDDE9F7"/>
        <bgColor rgb="FFDDE9F7"/>
      </patternFill>
    </fill>
    <fill>
      <patternFill patternType="solid">
        <fgColor theme="0"/>
        <bgColor rgb="FFFFD965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rgb="FFE2EFD9"/>
      </patternFill>
    </fill>
    <fill>
      <patternFill patternType="solid">
        <fgColor theme="0"/>
        <bgColor rgb="FF2F5496"/>
      </patternFill>
    </fill>
    <fill>
      <patternFill patternType="solid">
        <fgColor rgb="FF00B0F0"/>
        <bgColor rgb="FF2F5496"/>
      </patternFill>
    </fill>
    <fill>
      <patternFill patternType="solid">
        <fgColor rgb="FFFFFF00"/>
        <bgColor rgb="FFFEF2CB"/>
      </patternFill>
    </fill>
    <fill>
      <patternFill patternType="solid">
        <fgColor theme="0"/>
        <bgColor rgb="FFE2EFD9"/>
      </patternFill>
    </fill>
    <fill>
      <patternFill patternType="solid">
        <fgColor theme="1"/>
        <bgColor rgb="FFE2EFD9"/>
      </patternFill>
    </fill>
    <fill>
      <patternFill patternType="solid">
        <fgColor rgb="FF00B0F0"/>
        <bgColor rgb="FFFEF2CB"/>
      </patternFill>
    </fill>
    <fill>
      <patternFill patternType="solid">
        <fgColor theme="7" tint="0.39997558519241921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300DFF"/>
      </left>
      <right/>
      <top style="thin">
        <color rgb="FF300DFF"/>
      </top>
      <bottom/>
      <diagonal/>
    </border>
    <border>
      <left/>
      <right style="thin">
        <color rgb="FF300DFF"/>
      </right>
      <top style="thin">
        <color rgb="FF300DFF"/>
      </top>
      <bottom/>
      <diagonal/>
    </border>
    <border>
      <left style="thin">
        <color rgb="FF300DFF"/>
      </left>
      <right/>
      <top/>
      <bottom/>
      <diagonal/>
    </border>
    <border>
      <left/>
      <right style="thin">
        <color rgb="FF300DFF"/>
      </right>
      <top/>
      <bottom/>
      <diagonal/>
    </border>
    <border>
      <left style="thin">
        <color rgb="FF300DFF"/>
      </left>
      <right/>
      <top/>
      <bottom style="thin">
        <color rgb="FF300DFF"/>
      </bottom>
      <diagonal/>
    </border>
    <border>
      <left/>
      <right style="thin">
        <color rgb="FF300DFF"/>
      </right>
      <top/>
      <bottom style="thin">
        <color rgb="FF300DFF"/>
      </bottom>
      <diagonal/>
    </border>
    <border>
      <left style="thin">
        <color rgb="FF300DFF"/>
      </left>
      <right/>
      <top style="thin">
        <color rgb="FF300DFF"/>
      </top>
      <bottom style="thin">
        <color rgb="FF300DFF"/>
      </bottom>
      <diagonal/>
    </border>
    <border>
      <left/>
      <right style="thin">
        <color rgb="FF300DFF"/>
      </right>
      <top style="thin">
        <color rgb="FF300DFF"/>
      </top>
      <bottom style="thin">
        <color rgb="FF300D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2F5496"/>
      </bottom>
      <diagonal/>
    </border>
    <border>
      <left style="medium">
        <color indexed="64"/>
      </left>
      <right style="medium">
        <color indexed="64"/>
      </right>
      <top/>
      <bottom style="thin">
        <color rgb="FF2F5496"/>
      </bottom>
      <diagonal/>
    </border>
    <border>
      <left style="medium">
        <color indexed="64"/>
      </left>
      <right style="thin">
        <color rgb="FF2F5496"/>
      </right>
      <top/>
      <bottom style="thin">
        <color rgb="FF2F5496"/>
      </bottom>
      <diagonal/>
    </border>
    <border>
      <left style="thin">
        <color rgb="FF2F5496"/>
      </left>
      <right style="thin">
        <color rgb="FF2F5496"/>
      </right>
      <top/>
      <bottom style="thin">
        <color rgb="FF2F5496"/>
      </bottom>
      <diagonal/>
    </border>
    <border>
      <left style="thin">
        <color rgb="FF2F5496"/>
      </left>
      <right style="medium">
        <color indexed="64"/>
      </right>
      <top/>
      <bottom style="thin">
        <color rgb="FF2F5496"/>
      </bottom>
      <diagonal/>
    </border>
    <border>
      <left/>
      <right style="thin">
        <color rgb="FF2F5496"/>
      </right>
      <top/>
      <bottom style="thin">
        <color rgb="FF2F5496"/>
      </bottom>
      <diagonal/>
    </border>
    <border>
      <left style="thin">
        <color rgb="FF2F5496"/>
      </left>
      <right/>
      <top/>
      <bottom style="thin">
        <color rgb="FF2F5496"/>
      </bottom>
      <diagonal/>
    </border>
    <border>
      <left style="medium">
        <color indexed="64"/>
      </left>
      <right/>
      <top style="thin">
        <color rgb="FF2F5496"/>
      </top>
      <bottom style="thin">
        <color rgb="FF2F5496"/>
      </bottom>
      <diagonal/>
    </border>
    <border>
      <left style="medium">
        <color indexed="64"/>
      </left>
      <right/>
      <top style="thin">
        <color rgb="FF2F5496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2F5496"/>
      </bottom>
      <diagonal/>
    </border>
    <border>
      <left/>
      <right style="medium">
        <color indexed="64"/>
      </right>
      <top/>
      <bottom style="thin">
        <color rgb="FF2F5496"/>
      </bottom>
      <diagonal/>
    </border>
  </borders>
  <cellStyleXfs count="2">
    <xf numFmtId="0" fontId="0" fillId="0" borderId="0"/>
    <xf numFmtId="0" fontId="1" fillId="0" borderId="0"/>
  </cellStyleXfs>
  <cellXfs count="344">
    <xf numFmtId="0" fontId="0" fillId="0" borderId="0" xfId="0"/>
    <xf numFmtId="0" fontId="7" fillId="0" borderId="14" xfId="0" applyFont="1" applyBorder="1" applyAlignment="1">
      <alignment horizontal="center" vertical="center" textRotation="255" wrapText="1"/>
    </xf>
    <xf numFmtId="0" fontId="7" fillId="2" borderId="1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textRotation="255" wrapText="1"/>
    </xf>
    <xf numFmtId="0" fontId="7" fillId="0" borderId="1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0" fillId="0" borderId="0" xfId="0" applyFont="1" applyFill="1" applyBorder="1"/>
    <xf numFmtId="0" fontId="5" fillId="4" borderId="17" xfId="0" applyFont="1" applyFill="1" applyBorder="1" applyAlignment="1">
      <alignment horizontal="center"/>
    </xf>
    <xf numFmtId="0" fontId="6" fillId="2" borderId="9" xfId="0" applyFont="1" applyFill="1" applyBorder="1" applyAlignment="1">
      <alignment vertical="center" textRotation="255" wrapText="1"/>
    </xf>
    <xf numFmtId="0" fontId="5" fillId="4" borderId="17" xfId="0" applyFont="1" applyFill="1" applyBorder="1" applyAlignment="1">
      <alignment horizontal="center" vertical="center" wrapText="1"/>
    </xf>
    <xf numFmtId="0" fontId="9" fillId="0" borderId="0" xfId="0" applyFont="1"/>
    <xf numFmtId="0" fontId="7" fillId="0" borderId="0" xfId="0" applyFont="1"/>
    <xf numFmtId="0" fontId="9" fillId="0" borderId="6" xfId="0" applyFont="1" applyBorder="1" applyAlignment="1">
      <alignment horizontal="right"/>
    </xf>
    <xf numFmtId="0" fontId="3" fillId="0" borderId="11" xfId="1" applyFont="1" applyBorder="1"/>
    <xf numFmtId="0" fontId="9" fillId="0" borderId="0" xfId="0" applyFont="1" applyFill="1" applyBorder="1"/>
    <xf numFmtId="0" fontId="7" fillId="0" borderId="0" xfId="0" applyFont="1" applyAlignment="1"/>
    <xf numFmtId="0" fontId="9" fillId="0" borderId="0" xfId="0" applyFont="1" applyAlignment="1"/>
    <xf numFmtId="0" fontId="11" fillId="0" borderId="22" xfId="0" applyFont="1" applyBorder="1" applyAlignment="1">
      <alignment vertical="center" wrapText="1"/>
    </xf>
    <xf numFmtId="0" fontId="11" fillId="2" borderId="22" xfId="0" applyFont="1" applyFill="1" applyBorder="1" applyAlignment="1">
      <alignment vertical="center" wrapText="1"/>
    </xf>
    <xf numFmtId="0" fontId="3" fillId="0" borderId="23" xfId="1" applyFont="1" applyBorder="1"/>
    <xf numFmtId="0" fontId="11" fillId="0" borderId="24" xfId="0" applyFont="1" applyBorder="1" applyAlignment="1">
      <alignment vertical="center" wrapText="1"/>
    </xf>
    <xf numFmtId="0" fontId="11" fillId="8" borderId="26" xfId="0" applyFont="1" applyFill="1" applyBorder="1" applyAlignment="1">
      <alignment vertical="center" wrapText="1"/>
    </xf>
    <xf numFmtId="0" fontId="11" fillId="2" borderId="25" xfId="0" applyFont="1" applyFill="1" applyBorder="1" applyAlignment="1">
      <alignment vertical="center" wrapText="1"/>
    </xf>
    <xf numFmtId="0" fontId="11" fillId="2" borderId="26" xfId="0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12" fillId="2" borderId="9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textRotation="90" wrapText="1"/>
    </xf>
    <xf numFmtId="0" fontId="2" fillId="6" borderId="6" xfId="0" applyFont="1" applyFill="1" applyBorder="1" applyAlignment="1">
      <alignment horizontal="center" vertical="center" textRotation="90" wrapText="1"/>
    </xf>
    <xf numFmtId="0" fontId="2" fillId="6" borderId="9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center"/>
    </xf>
    <xf numFmtId="0" fontId="12" fillId="10" borderId="10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2" fillId="10" borderId="22" xfId="0" applyFont="1" applyFill="1" applyBorder="1" applyAlignment="1">
      <alignment horizontal="center" vertical="center" wrapText="1"/>
    </xf>
    <xf numFmtId="0" fontId="14" fillId="11" borderId="28" xfId="0" applyFont="1" applyFill="1" applyBorder="1" applyAlignment="1" applyProtection="1">
      <alignment shrinkToFit="1"/>
      <protection locked="0"/>
    </xf>
    <xf numFmtId="0" fontId="14" fillId="0" borderId="4" xfId="0" applyFont="1" applyBorder="1" applyAlignment="1" applyProtection="1">
      <alignment horizontal="left" wrapText="1"/>
      <protection locked="0"/>
    </xf>
    <xf numFmtId="0" fontId="15" fillId="12" borderId="0" xfId="0" applyFont="1" applyFill="1" applyAlignment="1" applyProtection="1">
      <alignment horizontal="left"/>
      <protection locked="0"/>
    </xf>
    <xf numFmtId="0" fontId="16" fillId="13" borderId="0" xfId="0" applyFont="1" applyFill="1" applyProtection="1">
      <protection locked="0"/>
    </xf>
    <xf numFmtId="0" fontId="17" fillId="14" borderId="0" xfId="0" applyFont="1" applyFill="1" applyAlignment="1" applyProtection="1">
      <alignment horizontal="center"/>
      <protection locked="0"/>
    </xf>
    <xf numFmtId="0" fontId="18" fillId="7" borderId="0" xfId="0" applyFont="1" applyFill="1" applyProtection="1">
      <protection locked="0"/>
    </xf>
    <xf numFmtId="0" fontId="16" fillId="15" borderId="0" xfId="0" applyFont="1" applyFill="1" applyProtection="1">
      <protection locked="0"/>
    </xf>
    <xf numFmtId="0" fontId="14" fillId="11" borderId="29" xfId="0" applyFont="1" applyFill="1" applyBorder="1" applyAlignment="1" applyProtection="1">
      <alignment shrinkToFit="1"/>
      <protection locked="0"/>
    </xf>
    <xf numFmtId="0" fontId="14" fillId="0" borderId="10" xfId="0" applyFont="1" applyBorder="1" applyProtection="1">
      <protection locked="0"/>
    </xf>
    <xf numFmtId="0" fontId="16" fillId="16" borderId="0" xfId="0" applyFont="1" applyFill="1" applyProtection="1">
      <protection locked="0"/>
    </xf>
    <xf numFmtId="0" fontId="14" fillId="11" borderId="30" xfId="0" applyFont="1" applyFill="1" applyBorder="1" applyAlignment="1" applyProtection="1">
      <alignment horizontal="left" shrinkToFit="1"/>
      <protection locked="0"/>
    </xf>
    <xf numFmtId="0" fontId="17" fillId="0" borderId="10" xfId="0" applyFont="1" applyBorder="1" applyProtection="1">
      <protection locked="0"/>
    </xf>
    <xf numFmtId="0" fontId="20" fillId="16" borderId="0" xfId="0" applyFont="1" applyFill="1" applyAlignment="1" applyProtection="1">
      <alignment vertical="center"/>
      <protection locked="0"/>
    </xf>
    <xf numFmtId="0" fontId="0" fillId="7" borderId="0" xfId="0" applyFill="1" applyProtection="1">
      <protection locked="0"/>
    </xf>
    <xf numFmtId="0" fontId="21" fillId="15" borderId="0" xfId="0" applyFont="1" applyFill="1" applyProtection="1">
      <protection locked="0"/>
    </xf>
    <xf numFmtId="0" fontId="17" fillId="0" borderId="4" xfId="0" applyFont="1" applyBorder="1" applyProtection="1">
      <protection locked="0"/>
    </xf>
    <xf numFmtId="0" fontId="14" fillId="11" borderId="31" xfId="0" applyFont="1" applyFill="1" applyBorder="1" applyAlignment="1" applyProtection="1">
      <alignment horizontal="left" shrinkToFit="1"/>
      <protection locked="0"/>
    </xf>
    <xf numFmtId="0" fontId="22" fillId="15" borderId="0" xfId="0" applyFont="1" applyFill="1" applyProtection="1">
      <protection locked="0"/>
    </xf>
    <xf numFmtId="0" fontId="17" fillId="0" borderId="9" xfId="0" applyFont="1" applyBorder="1" applyProtection="1">
      <protection locked="0"/>
    </xf>
    <xf numFmtId="0" fontId="14" fillId="11" borderId="32" xfId="0" applyFont="1" applyFill="1" applyBorder="1" applyAlignment="1" applyProtection="1">
      <alignment horizontal="left" wrapText="1"/>
      <protection locked="0"/>
    </xf>
    <xf numFmtId="0" fontId="16" fillId="11" borderId="12" xfId="0" applyFont="1" applyFill="1" applyBorder="1" applyProtection="1">
      <protection locked="0"/>
    </xf>
    <xf numFmtId="0" fontId="23" fillId="11" borderId="33" xfId="0" applyFont="1" applyFill="1" applyBorder="1" applyAlignment="1" applyProtection="1">
      <alignment horizontal="center" vertical="center"/>
      <protection locked="0"/>
    </xf>
    <xf numFmtId="0" fontId="24" fillId="11" borderId="34" xfId="0" applyFont="1" applyFill="1" applyBorder="1" applyAlignment="1" applyProtection="1">
      <alignment horizontal="center" vertical="center"/>
      <protection locked="0"/>
    </xf>
    <xf numFmtId="0" fontId="23" fillId="11" borderId="33" xfId="0" applyFont="1" applyFill="1" applyBorder="1" applyAlignment="1" applyProtection="1">
      <alignment horizontal="center"/>
      <protection locked="0"/>
    </xf>
    <xf numFmtId="0" fontId="16" fillId="16" borderId="37" xfId="0" applyFont="1" applyFill="1" applyBorder="1" applyProtection="1">
      <protection locked="0"/>
    </xf>
    <xf numFmtId="0" fontId="0" fillId="12" borderId="0" xfId="0" applyFill="1" applyProtection="1">
      <protection locked="0"/>
    </xf>
    <xf numFmtId="0" fontId="28" fillId="16" borderId="0" xfId="0" applyFont="1" applyFill="1" applyAlignment="1" applyProtection="1">
      <alignment vertical="center"/>
      <protection locked="0"/>
    </xf>
    <xf numFmtId="0" fontId="17" fillId="16" borderId="0" xfId="0" applyFont="1" applyFill="1" applyProtection="1">
      <protection locked="0"/>
    </xf>
    <xf numFmtId="0" fontId="31" fillId="16" borderId="0" xfId="0" applyFont="1" applyFill="1" applyProtection="1">
      <protection locked="0"/>
    </xf>
    <xf numFmtId="0" fontId="32" fillId="16" borderId="0" xfId="0" applyFont="1" applyFill="1" applyProtection="1">
      <protection locked="0"/>
    </xf>
    <xf numFmtId="164" fontId="16" fillId="16" borderId="0" xfId="0" applyNumberFormat="1" applyFont="1" applyFill="1" applyAlignment="1" applyProtection="1">
      <alignment horizontal="left"/>
      <protection locked="0"/>
    </xf>
    <xf numFmtId="0" fontId="26" fillId="0" borderId="34" xfId="0" applyFont="1" applyBorder="1" applyAlignment="1" applyProtection="1">
      <alignment horizontal="left" vertical="center"/>
      <protection locked="0"/>
    </xf>
    <xf numFmtId="0" fontId="23" fillId="11" borderId="51" xfId="0" applyFont="1" applyFill="1" applyBorder="1" applyAlignment="1" applyProtection="1">
      <alignment horizontal="center"/>
      <protection locked="0"/>
    </xf>
    <xf numFmtId="0" fontId="35" fillId="20" borderId="4" xfId="0" applyFont="1" applyFill="1" applyBorder="1" applyAlignment="1">
      <alignment horizontal="center" vertical="center" textRotation="90" wrapText="1"/>
    </xf>
    <xf numFmtId="0" fontId="35" fillId="20" borderId="6" xfId="0" applyFont="1" applyFill="1" applyBorder="1" applyAlignment="1">
      <alignment horizontal="center" vertical="center" textRotation="90" wrapText="1"/>
    </xf>
    <xf numFmtId="0" fontId="35" fillId="20" borderId="9" xfId="0" applyFont="1" applyFill="1" applyBorder="1" applyAlignment="1">
      <alignment horizontal="center" vertical="center" textRotation="90" wrapText="1"/>
    </xf>
    <xf numFmtId="0" fontId="36" fillId="20" borderId="4" xfId="0" applyFont="1" applyFill="1" applyBorder="1" applyAlignment="1">
      <alignment horizontal="center" vertical="center" textRotation="90" wrapText="1"/>
    </xf>
    <xf numFmtId="0" fontId="36" fillId="20" borderId="6" xfId="0" applyFont="1" applyFill="1" applyBorder="1" applyAlignment="1">
      <alignment horizontal="center" vertical="center" textRotation="90" wrapText="1"/>
    </xf>
    <xf numFmtId="0" fontId="36" fillId="20" borderId="9" xfId="0" applyFont="1" applyFill="1" applyBorder="1" applyAlignment="1">
      <alignment horizontal="center" vertical="center" textRotation="90" wrapText="1"/>
    </xf>
    <xf numFmtId="0" fontId="37" fillId="9" borderId="1" xfId="0" applyFont="1" applyFill="1" applyBorder="1" applyAlignment="1">
      <alignment horizontal="center" vertical="center" wrapText="1"/>
    </xf>
    <xf numFmtId="0" fontId="37" fillId="9" borderId="10" xfId="0" applyFont="1" applyFill="1" applyBorder="1" applyAlignment="1">
      <alignment horizontal="center" vertical="center" wrapText="1"/>
    </xf>
    <xf numFmtId="0" fontId="3" fillId="0" borderId="0" xfId="1" applyFont="1" applyBorder="1"/>
    <xf numFmtId="0" fontId="11" fillId="0" borderId="0" xfId="0" applyFont="1" applyBorder="1" applyAlignment="1">
      <alignment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10" borderId="0" xfId="0" applyFont="1" applyFill="1" applyBorder="1" applyAlignment="1">
      <alignment horizontal="center" vertical="center" wrapText="1"/>
    </xf>
    <xf numFmtId="0" fontId="37" fillId="9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7" fillId="2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1" fillId="2" borderId="0" xfId="0" applyFont="1" applyFill="1" applyBorder="1" applyAlignment="1">
      <alignment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7" xfId="0" applyBorder="1" applyAlignment="1" applyProtection="1">
      <alignment horizontal="center" vertical="center"/>
      <protection locked="0"/>
    </xf>
    <xf numFmtId="0" fontId="39" fillId="23" borderId="5" xfId="0" applyFont="1" applyFill="1" applyBorder="1" applyAlignment="1">
      <alignment horizontal="center"/>
    </xf>
    <xf numFmtId="0" fontId="40" fillId="2" borderId="59" xfId="0" applyFont="1" applyFill="1" applyBorder="1" applyProtection="1">
      <protection locked="0"/>
    </xf>
    <xf numFmtId="0" fontId="39" fillId="23" borderId="59" xfId="0" applyFont="1" applyFill="1" applyBorder="1" applyAlignment="1">
      <alignment horizontal="center"/>
    </xf>
    <xf numFmtId="0" fontId="41" fillId="2" borderId="59" xfId="0" applyFont="1" applyFill="1" applyBorder="1" applyAlignment="1" applyProtection="1">
      <alignment horizontal="center"/>
      <protection locked="0"/>
    </xf>
    <xf numFmtId="0" fontId="0" fillId="2" borderId="0" xfId="0" applyFill="1"/>
    <xf numFmtId="0" fontId="39" fillId="23" borderId="7" xfId="0" applyFont="1" applyFill="1" applyBorder="1" applyAlignment="1">
      <alignment horizontal="center"/>
    </xf>
    <xf numFmtId="0" fontId="40" fillId="2" borderId="0" xfId="0" applyFont="1" applyFill="1" applyProtection="1">
      <protection locked="0"/>
    </xf>
    <xf numFmtId="0" fontId="39" fillId="23" borderId="0" xfId="0" applyFont="1" applyFill="1" applyAlignment="1">
      <alignment horizontal="center"/>
    </xf>
    <xf numFmtId="0" fontId="43" fillId="2" borderId="0" xfId="0" applyFont="1" applyFill="1" applyAlignment="1" applyProtection="1">
      <alignment horizontal="center"/>
      <protection locked="0"/>
    </xf>
    <xf numFmtId="0" fontId="39" fillId="23" borderId="8" xfId="0" applyFont="1" applyFill="1" applyBorder="1" applyAlignment="1">
      <alignment horizontal="center"/>
    </xf>
    <xf numFmtId="0" fontId="40" fillId="2" borderId="61" xfId="0" applyFont="1" applyFill="1" applyBorder="1" applyProtection="1">
      <protection locked="0"/>
    </xf>
    <xf numFmtId="0" fontId="39" fillId="23" borderId="61" xfId="0" applyFont="1" applyFill="1" applyBorder="1" applyAlignment="1">
      <alignment horizontal="center"/>
    </xf>
    <xf numFmtId="0" fontId="39" fillId="24" borderId="5" xfId="0" applyFont="1" applyFill="1" applyBorder="1" applyAlignment="1">
      <alignment horizontal="center"/>
    </xf>
    <xf numFmtId="0" fontId="40" fillId="19" borderId="59" xfId="0" applyFont="1" applyFill="1" applyBorder="1" applyProtection="1">
      <protection locked="0"/>
    </xf>
    <xf numFmtId="0" fontId="22" fillId="19" borderId="7" xfId="0" applyFont="1" applyFill="1" applyBorder="1"/>
    <xf numFmtId="0" fontId="22" fillId="19" borderId="0" xfId="0" applyFont="1" applyFill="1"/>
    <xf numFmtId="0" fontId="45" fillId="24" borderId="1" xfId="0" applyFont="1" applyFill="1" applyBorder="1" applyAlignment="1">
      <alignment horizontal="center" vertical="center"/>
    </xf>
    <xf numFmtId="0" fontId="45" fillId="24" borderId="10" xfId="0" applyFont="1" applyFill="1" applyBorder="1" applyAlignment="1">
      <alignment horizontal="center" vertical="center"/>
    </xf>
    <xf numFmtId="0" fontId="45" fillId="10" borderId="69" xfId="0" applyFont="1" applyFill="1" applyBorder="1" applyAlignment="1">
      <alignment horizontal="center" vertical="center" textRotation="90"/>
    </xf>
    <xf numFmtId="0" fontId="45" fillId="19" borderId="71" xfId="0" applyFont="1" applyFill="1" applyBorder="1" applyAlignment="1">
      <alignment horizontal="center" vertical="center" textRotation="90"/>
    </xf>
    <xf numFmtId="0" fontId="45" fillId="10" borderId="72" xfId="0" applyFont="1" applyFill="1" applyBorder="1" applyAlignment="1">
      <alignment horizontal="center" vertical="center" textRotation="90"/>
    </xf>
    <xf numFmtId="0" fontId="22" fillId="0" borderId="74" xfId="0" applyFont="1" applyBorder="1" applyAlignment="1">
      <alignment horizontal="center"/>
    </xf>
    <xf numFmtId="0" fontId="22" fillId="2" borderId="75" xfId="0" applyFont="1" applyFill="1" applyBorder="1" applyAlignment="1">
      <alignment horizontal="left"/>
    </xf>
    <xf numFmtId="2" fontId="22" fillId="10" borderId="76" xfId="0" applyNumberFormat="1" applyFont="1" applyFill="1" applyBorder="1" applyAlignment="1">
      <alignment horizontal="center"/>
    </xf>
    <xf numFmtId="2" fontId="22" fillId="10" borderId="77" xfId="0" applyNumberFormat="1" applyFont="1" applyFill="1" applyBorder="1" applyAlignment="1">
      <alignment horizontal="center"/>
    </xf>
    <xf numFmtId="2" fontId="22" fillId="10" borderId="79" xfId="0" applyNumberFormat="1" applyFont="1" applyFill="1" applyBorder="1" applyAlignment="1">
      <alignment horizontal="center"/>
    </xf>
    <xf numFmtId="2" fontId="22" fillId="25" borderId="77" xfId="0" applyNumberFormat="1" applyFont="1" applyFill="1" applyBorder="1" applyAlignment="1">
      <alignment horizontal="center"/>
    </xf>
    <xf numFmtId="0" fontId="22" fillId="0" borderId="81" xfId="0" applyFont="1" applyBorder="1" applyAlignment="1">
      <alignment horizontal="center"/>
    </xf>
    <xf numFmtId="0" fontId="22" fillId="0" borderId="8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1" borderId="22" xfId="0" applyFont="1" applyFill="1" applyBorder="1" applyAlignment="1">
      <alignment horizontal="left"/>
    </xf>
    <xf numFmtId="2" fontId="22" fillId="10" borderId="22" xfId="0" applyNumberFormat="1" applyFont="1" applyFill="1" applyBorder="1" applyAlignment="1">
      <alignment horizontal="center"/>
    </xf>
    <xf numFmtId="2" fontId="22" fillId="21" borderId="70" xfId="0" applyNumberFormat="1" applyFont="1" applyFill="1" applyBorder="1" applyAlignment="1">
      <alignment horizontal="center"/>
    </xf>
    <xf numFmtId="2" fontId="45" fillId="27" borderId="71" xfId="0" applyNumberFormat="1" applyFont="1" applyFill="1" applyBorder="1" applyAlignment="1">
      <alignment horizontal="center"/>
    </xf>
    <xf numFmtId="0" fontId="0" fillId="2" borderId="0" xfId="0" applyFill="1" applyProtection="1">
      <protection locked="0"/>
    </xf>
    <xf numFmtId="0" fontId="0" fillId="2" borderId="83" xfId="0" applyFill="1" applyBorder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0" fillId="10" borderId="0" xfId="0" applyFill="1"/>
    <xf numFmtId="2" fontId="22" fillId="21" borderId="76" xfId="0" applyNumberFormat="1" applyFont="1" applyFill="1" applyBorder="1" applyAlignment="1">
      <alignment horizontal="center"/>
    </xf>
    <xf numFmtId="2" fontId="22" fillId="21" borderId="79" xfId="0" applyNumberFormat="1" applyFont="1" applyFill="1" applyBorder="1" applyAlignment="1">
      <alignment horizontal="center"/>
    </xf>
    <xf numFmtId="2" fontId="22" fillId="21" borderId="69" xfId="0" applyNumberFormat="1" applyFont="1" applyFill="1" applyBorder="1" applyAlignment="1">
      <alignment horizontal="center"/>
    </xf>
    <xf numFmtId="2" fontId="22" fillId="21" borderId="72" xfId="0" applyNumberFormat="1" applyFont="1" applyFill="1" applyBorder="1" applyAlignment="1">
      <alignment horizontal="center"/>
    </xf>
    <xf numFmtId="2" fontId="22" fillId="21" borderId="73" xfId="0" applyNumberFormat="1" applyFont="1" applyFill="1" applyBorder="1" applyAlignment="1">
      <alignment horizontal="center"/>
    </xf>
    <xf numFmtId="0" fontId="0" fillId="2" borderId="0" xfId="0" applyFill="1" applyBorder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/>
      <protection locked="0"/>
    </xf>
    <xf numFmtId="2" fontId="22" fillId="26" borderId="22" xfId="0" applyNumberFormat="1" applyFont="1" applyFill="1" applyBorder="1" applyAlignment="1">
      <alignment horizontal="center"/>
    </xf>
    <xf numFmtId="2" fontId="22" fillId="5" borderId="75" xfId="0" applyNumberFormat="1" applyFont="1" applyFill="1" applyBorder="1" applyAlignment="1">
      <alignment horizontal="center"/>
    </xf>
    <xf numFmtId="0" fontId="25" fillId="2" borderId="0" xfId="0" applyFont="1" applyFill="1" applyBorder="1" applyAlignment="1" applyProtection="1">
      <alignment vertical="center" wrapText="1"/>
      <protection locked="0"/>
    </xf>
    <xf numFmtId="0" fontId="13" fillId="2" borderId="0" xfId="0" applyFont="1" applyFill="1" applyBorder="1" applyAlignment="1" applyProtection="1">
      <alignment vertical="center"/>
      <protection locked="0"/>
    </xf>
    <xf numFmtId="0" fontId="13" fillId="2" borderId="0" xfId="0" applyFont="1" applyFill="1" applyBorder="1" applyAlignment="1" applyProtection="1">
      <protection locked="0"/>
    </xf>
    <xf numFmtId="0" fontId="0" fillId="2" borderId="0" xfId="0" applyFill="1" applyBorder="1" applyAlignment="1" applyProtection="1">
      <alignment vertic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2" fontId="22" fillId="10" borderId="85" xfId="0" applyNumberFormat="1" applyFont="1" applyFill="1" applyBorder="1" applyAlignment="1">
      <alignment horizontal="center"/>
    </xf>
    <xf numFmtId="2" fontId="22" fillId="21" borderId="85" xfId="0" applyNumberFormat="1" applyFont="1" applyFill="1" applyBorder="1" applyAlignment="1">
      <alignment horizontal="center"/>
    </xf>
    <xf numFmtId="0" fontId="45" fillId="10" borderId="22" xfId="0" applyFont="1" applyFill="1" applyBorder="1" applyAlignment="1">
      <alignment horizontal="center" vertical="center" textRotation="90"/>
    </xf>
    <xf numFmtId="0" fontId="15" fillId="19" borderId="84" xfId="0" applyFont="1" applyFill="1" applyBorder="1" applyAlignment="1" applyProtection="1">
      <alignment horizontal="center" vertical="center" wrapText="1"/>
      <protection locked="0"/>
    </xf>
    <xf numFmtId="0" fontId="15" fillId="19" borderId="83" xfId="0" applyFont="1" applyFill="1" applyBorder="1" applyAlignment="1" applyProtection="1">
      <alignment horizontal="center" vertical="center" wrapText="1"/>
      <protection locked="0"/>
    </xf>
    <xf numFmtId="0" fontId="45" fillId="19" borderId="2" xfId="0" applyFont="1" applyFill="1" applyBorder="1" applyAlignment="1">
      <alignment horizontal="center" vertical="center" textRotation="90"/>
    </xf>
    <xf numFmtId="2" fontId="22" fillId="2" borderId="85" xfId="0" applyNumberFormat="1" applyFont="1" applyFill="1" applyBorder="1" applyAlignment="1">
      <alignment horizontal="center"/>
    </xf>
    <xf numFmtId="2" fontId="22" fillId="21" borderId="0" xfId="0" applyNumberFormat="1" applyFont="1" applyFill="1" applyBorder="1" applyAlignment="1">
      <alignment horizontal="center"/>
    </xf>
    <xf numFmtId="0" fontId="41" fillId="2" borderId="0" xfId="0" applyFont="1" applyFill="1" applyAlignment="1" applyProtection="1">
      <alignment horizontal="center"/>
      <protection locked="0"/>
    </xf>
    <xf numFmtId="0" fontId="41" fillId="2" borderId="61" xfId="0" applyFont="1" applyFill="1" applyBorder="1" applyAlignment="1" applyProtection="1">
      <alignment horizontal="center"/>
      <protection locked="0"/>
    </xf>
    <xf numFmtId="0" fontId="0" fillId="5" borderId="0" xfId="0" applyFill="1"/>
    <xf numFmtId="0" fontId="40" fillId="2" borderId="59" xfId="0" applyFont="1" applyFill="1" applyBorder="1" applyAlignment="1" applyProtection="1">
      <alignment horizontal="center"/>
      <protection locked="0"/>
    </xf>
    <xf numFmtId="0" fontId="42" fillId="2" borderId="0" xfId="0" applyFont="1" applyFill="1" applyAlignment="1" applyProtection="1">
      <alignment horizontal="center"/>
      <protection locked="0"/>
    </xf>
    <xf numFmtId="0" fontId="42" fillId="2" borderId="0" xfId="0" applyFont="1" applyFill="1" applyBorder="1" applyAlignment="1" applyProtection="1">
      <alignment horizontal="center"/>
      <protection locked="0"/>
    </xf>
    <xf numFmtId="0" fontId="45" fillId="5" borderId="2" xfId="0" applyFont="1" applyFill="1" applyBorder="1" applyAlignment="1">
      <alignment horizontal="center" vertical="center" textRotation="90"/>
    </xf>
    <xf numFmtId="2" fontId="22" fillId="5" borderId="85" xfId="0" applyNumberFormat="1" applyFont="1" applyFill="1" applyBorder="1" applyAlignment="1">
      <alignment horizontal="center"/>
    </xf>
    <xf numFmtId="0" fontId="46" fillId="2" borderId="25" xfId="0" applyFont="1" applyFill="1" applyBorder="1" applyAlignment="1">
      <alignment vertical="center" wrapText="1"/>
    </xf>
    <xf numFmtId="0" fontId="46" fillId="2" borderId="26" xfId="0" applyFont="1" applyFill="1" applyBorder="1" applyAlignment="1">
      <alignment vertical="center" wrapText="1"/>
    </xf>
    <xf numFmtId="0" fontId="33" fillId="18" borderId="48" xfId="0" applyFont="1" applyFill="1" applyBorder="1" applyAlignment="1">
      <alignment horizontal="center"/>
    </xf>
    <xf numFmtId="0" fontId="33" fillId="18" borderId="49" xfId="0" applyFont="1" applyFill="1" applyBorder="1" applyAlignment="1">
      <alignment horizontal="center"/>
    </xf>
    <xf numFmtId="0" fontId="33" fillId="18" borderId="50" xfId="0" applyFont="1" applyFill="1" applyBorder="1" applyAlignment="1">
      <alignment horizontal="center"/>
    </xf>
    <xf numFmtId="0" fontId="29" fillId="17" borderId="43" xfId="0" applyFont="1" applyFill="1" applyBorder="1" applyAlignment="1" applyProtection="1">
      <alignment horizontal="center" vertical="center"/>
      <protection locked="0"/>
    </xf>
    <xf numFmtId="0" fontId="29" fillId="17" borderId="44" xfId="0" applyFont="1" applyFill="1" applyBorder="1" applyAlignment="1" applyProtection="1">
      <alignment horizontal="center" vertical="center"/>
      <protection locked="0"/>
    </xf>
    <xf numFmtId="0" fontId="29" fillId="17" borderId="45" xfId="0" applyFont="1" applyFill="1" applyBorder="1" applyAlignment="1" applyProtection="1">
      <alignment horizontal="center" vertical="center"/>
      <protection locked="0"/>
    </xf>
    <xf numFmtId="0" fontId="29" fillId="17" borderId="46" xfId="0" applyFont="1" applyFill="1" applyBorder="1" applyAlignment="1" applyProtection="1">
      <alignment horizontal="center" vertical="center"/>
      <protection locked="0"/>
    </xf>
    <xf numFmtId="0" fontId="29" fillId="17" borderId="0" xfId="0" applyFont="1" applyFill="1" applyAlignment="1" applyProtection="1">
      <alignment horizontal="center" vertical="center"/>
      <protection locked="0"/>
    </xf>
    <xf numFmtId="0" fontId="29" fillId="17" borderId="47" xfId="0" applyFont="1" applyFill="1" applyBorder="1" applyAlignment="1" applyProtection="1">
      <alignment horizontal="center" vertical="center"/>
      <protection locked="0"/>
    </xf>
    <xf numFmtId="0" fontId="16" fillId="16" borderId="0" xfId="0" applyFont="1" applyFill="1" applyProtection="1">
      <protection locked="0"/>
    </xf>
    <xf numFmtId="0" fontId="30" fillId="17" borderId="46" xfId="0" applyFont="1" applyFill="1" applyBorder="1" applyAlignment="1" applyProtection="1">
      <alignment horizontal="center" vertical="center"/>
      <protection locked="0"/>
    </xf>
    <xf numFmtId="0" fontId="30" fillId="17" borderId="0" xfId="0" applyFont="1" applyFill="1" applyAlignment="1" applyProtection="1">
      <alignment horizontal="center" vertical="center"/>
      <protection locked="0"/>
    </xf>
    <xf numFmtId="0" fontId="30" fillId="17" borderId="47" xfId="0" applyFont="1" applyFill="1" applyBorder="1" applyAlignment="1" applyProtection="1">
      <alignment horizontal="center" vertical="center"/>
      <protection locked="0"/>
    </xf>
    <xf numFmtId="0" fontId="30" fillId="17" borderId="48" xfId="0" applyFont="1" applyFill="1" applyBorder="1" applyAlignment="1" applyProtection="1">
      <alignment horizontal="center" vertical="center"/>
      <protection locked="0"/>
    </xf>
    <xf numFmtId="0" fontId="30" fillId="17" borderId="49" xfId="0" applyFont="1" applyFill="1" applyBorder="1" applyAlignment="1" applyProtection="1">
      <alignment horizontal="center" vertical="center"/>
      <protection locked="0"/>
    </xf>
    <xf numFmtId="0" fontId="30" fillId="17" borderId="50" xfId="0" applyFont="1" applyFill="1" applyBorder="1" applyAlignment="1" applyProtection="1">
      <alignment horizontal="center" vertical="center"/>
      <protection locked="0"/>
    </xf>
    <xf numFmtId="0" fontId="33" fillId="18" borderId="43" xfId="0" applyFont="1" applyFill="1" applyBorder="1" applyAlignment="1">
      <alignment horizontal="center"/>
    </xf>
    <xf numFmtId="0" fontId="33" fillId="18" borderId="44" xfId="0" applyFont="1" applyFill="1" applyBorder="1" applyAlignment="1">
      <alignment horizontal="center"/>
    </xf>
    <xf numFmtId="0" fontId="33" fillId="18" borderId="45" xfId="0" applyFont="1" applyFill="1" applyBorder="1" applyAlignment="1">
      <alignment horizontal="center"/>
    </xf>
    <xf numFmtId="0" fontId="33" fillId="18" borderId="46" xfId="0" applyFont="1" applyFill="1" applyBorder="1" applyAlignment="1">
      <alignment horizontal="center"/>
    </xf>
    <xf numFmtId="0" fontId="33" fillId="18" borderId="0" xfId="0" applyFont="1" applyFill="1" applyAlignment="1">
      <alignment horizontal="center"/>
    </xf>
    <xf numFmtId="0" fontId="33" fillId="18" borderId="47" xfId="0" applyFont="1" applyFill="1" applyBorder="1" applyAlignment="1">
      <alignment horizontal="center"/>
    </xf>
    <xf numFmtId="165" fontId="33" fillId="18" borderId="46" xfId="0" applyNumberFormat="1" applyFont="1" applyFill="1" applyBorder="1" applyAlignment="1">
      <alignment horizontal="center"/>
    </xf>
    <xf numFmtId="165" fontId="33" fillId="18" borderId="0" xfId="0" applyNumberFormat="1" applyFont="1" applyFill="1" applyAlignment="1">
      <alignment horizontal="center"/>
    </xf>
    <xf numFmtId="165" fontId="33" fillId="18" borderId="47" xfId="0" applyNumberFormat="1" applyFont="1" applyFill="1" applyBorder="1" applyAlignment="1">
      <alignment horizontal="center"/>
    </xf>
    <xf numFmtId="0" fontId="27" fillId="0" borderId="41" xfId="0" applyFont="1" applyBorder="1" applyAlignment="1" applyProtection="1">
      <alignment horizontal="left"/>
      <protection locked="0"/>
    </xf>
    <xf numFmtId="0" fontId="27" fillId="0" borderId="42" xfId="0" applyFont="1" applyBorder="1" applyAlignment="1" applyProtection="1">
      <alignment horizontal="left"/>
      <protection locked="0"/>
    </xf>
    <xf numFmtId="0" fontId="0" fillId="7" borderId="0" xfId="0" applyFill="1"/>
    <xf numFmtId="0" fontId="13" fillId="7" borderId="0" xfId="0" applyFont="1" applyFill="1" applyProtection="1">
      <protection locked="0"/>
    </xf>
    <xf numFmtId="0" fontId="13" fillId="7" borderId="0" xfId="0" applyFont="1" applyFill="1" applyAlignment="1" applyProtection="1">
      <alignment horizontal="center" vertical="center" wrapText="1"/>
      <protection locked="0"/>
    </xf>
    <xf numFmtId="0" fontId="25" fillId="7" borderId="0" xfId="0" applyFont="1" applyFill="1" applyAlignment="1" applyProtection="1">
      <alignment horizontal="center" vertical="center" wrapText="1"/>
      <protection locked="0"/>
    </xf>
    <xf numFmtId="0" fontId="27" fillId="0" borderId="35" xfId="0" applyFont="1" applyBorder="1" applyAlignment="1" applyProtection="1">
      <alignment horizontal="left"/>
      <protection locked="0"/>
    </xf>
    <xf numFmtId="0" fontId="27" fillId="0" borderId="36" xfId="0" applyFont="1" applyBorder="1" applyAlignment="1" applyProtection="1">
      <alignment horizontal="left"/>
      <protection locked="0"/>
    </xf>
    <xf numFmtId="0" fontId="27" fillId="0" borderId="37" xfId="0" applyFont="1" applyBorder="1" applyAlignment="1" applyProtection="1">
      <alignment horizontal="left"/>
      <protection locked="0"/>
    </xf>
    <xf numFmtId="0" fontId="27" fillId="0" borderId="38" xfId="0" applyFont="1" applyBorder="1" applyAlignment="1" applyProtection="1">
      <alignment horizontal="left"/>
      <protection locked="0"/>
    </xf>
    <xf numFmtId="0" fontId="27" fillId="0" borderId="39" xfId="0" applyFont="1" applyBorder="1" applyAlignment="1" applyProtection="1">
      <alignment horizontal="left"/>
      <protection locked="0"/>
    </xf>
    <xf numFmtId="0" fontId="27" fillId="0" borderId="40" xfId="0" applyFont="1" applyBorder="1" applyAlignment="1" applyProtection="1">
      <alignment horizontal="left"/>
      <protection locked="0"/>
    </xf>
    <xf numFmtId="0" fontId="15" fillId="12" borderId="7" xfId="0" applyFont="1" applyFill="1" applyBorder="1" applyAlignment="1" applyProtection="1">
      <alignment horizontal="left"/>
      <protection locked="0"/>
    </xf>
    <xf numFmtId="0" fontId="15" fillId="12" borderId="0" xfId="0" applyFont="1" applyFill="1" applyAlignment="1" applyProtection="1">
      <alignment horizontal="left"/>
      <protection locked="0"/>
    </xf>
    <xf numFmtId="0" fontId="19" fillId="7" borderId="0" xfId="0" applyFont="1" applyFill="1" applyAlignment="1">
      <alignment horizontal="center" vertical="center"/>
    </xf>
    <xf numFmtId="0" fontId="17" fillId="14" borderId="0" xfId="0" applyFont="1" applyFill="1" applyAlignment="1" applyProtection="1">
      <alignment horizontal="center"/>
      <protection locked="0"/>
    </xf>
    <xf numFmtId="0" fontId="0" fillId="6" borderId="22" xfId="0" applyFill="1" applyBorder="1" applyAlignment="1">
      <alignment horizontal="center"/>
    </xf>
    <xf numFmtId="0" fontId="13" fillId="0" borderId="53" xfId="0" applyFont="1" applyBorder="1" applyAlignment="1" applyProtection="1">
      <alignment horizontal="center" vertical="center"/>
      <protection locked="0"/>
    </xf>
    <xf numFmtId="0" fontId="13" fillId="0" borderId="54" xfId="0" applyFont="1" applyBorder="1" applyAlignment="1" applyProtection="1">
      <alignment horizontal="center" vertical="center"/>
      <protection locked="0"/>
    </xf>
    <xf numFmtId="0" fontId="13" fillId="0" borderId="55" xfId="0" applyFont="1" applyBorder="1" applyAlignment="1" applyProtection="1">
      <alignment horizontal="center" vertical="center"/>
      <protection locked="0"/>
    </xf>
    <xf numFmtId="0" fontId="13" fillId="0" borderId="56" xfId="0" applyFont="1" applyBorder="1" applyAlignment="1" applyProtection="1">
      <alignment horizontal="center" vertical="center"/>
      <protection locked="0"/>
    </xf>
    <xf numFmtId="0" fontId="0" fillId="0" borderId="53" xfId="0" applyBorder="1" applyAlignment="1" applyProtection="1">
      <alignment horizontal="center" vertical="center"/>
      <protection locked="0"/>
    </xf>
    <xf numFmtId="0" fontId="0" fillId="0" borderId="54" xfId="0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0" fillId="0" borderId="58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horizontal="center" vertical="center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53" xfId="0" applyBorder="1" applyAlignment="1" applyProtection="1">
      <alignment horizontal="center" vertical="center" wrapText="1"/>
      <protection locked="0"/>
    </xf>
    <xf numFmtId="0" fontId="0" fillId="0" borderId="54" xfId="0" applyBorder="1" applyAlignment="1" applyProtection="1">
      <alignment horizontal="center" vertical="center" wrapText="1"/>
      <protection locked="0"/>
    </xf>
    <xf numFmtId="0" fontId="0" fillId="0" borderId="57" xfId="0" applyBorder="1" applyAlignment="1" applyProtection="1">
      <alignment horizontal="center" vertical="center" wrapText="1"/>
      <protection locked="0"/>
    </xf>
    <xf numFmtId="0" fontId="0" fillId="0" borderId="58" xfId="0" applyBorder="1" applyAlignment="1" applyProtection="1">
      <alignment horizontal="center" vertical="center" wrapText="1"/>
      <protection locked="0"/>
    </xf>
    <xf numFmtId="0" fontId="0" fillId="0" borderId="55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 wrapText="1"/>
      <protection locked="0"/>
    </xf>
    <xf numFmtId="0" fontId="25" fillId="0" borderId="24" xfId="0" applyFont="1" applyBorder="1" applyAlignment="1" applyProtection="1">
      <alignment horizontal="center" vertical="center" wrapText="1"/>
      <protection locked="0"/>
    </xf>
    <xf numFmtId="0" fontId="25" fillId="0" borderId="52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2" fillId="6" borderId="7" xfId="0" applyFont="1" applyFill="1" applyBorder="1" applyAlignment="1">
      <alignment horizontal="center" vertical="center" textRotation="90" wrapText="1"/>
    </xf>
    <xf numFmtId="0" fontId="2" fillId="6" borderId="8" xfId="0" applyFont="1" applyFill="1" applyBorder="1" applyAlignment="1">
      <alignment horizontal="center" vertical="center" textRotation="90" wrapText="1"/>
    </xf>
    <xf numFmtId="0" fontId="36" fillId="20" borderId="4" xfId="0" applyFont="1" applyFill="1" applyBorder="1" applyAlignment="1">
      <alignment horizontal="center" vertical="center" textRotation="90" wrapText="1"/>
    </xf>
    <xf numFmtId="0" fontId="36" fillId="20" borderId="6" xfId="0" applyFont="1" applyFill="1" applyBorder="1" applyAlignment="1">
      <alignment horizontal="center" vertical="center" textRotation="90" wrapText="1"/>
    </xf>
    <xf numFmtId="0" fontId="36" fillId="20" borderId="9" xfId="0" applyFont="1" applyFill="1" applyBorder="1" applyAlignment="1">
      <alignment horizontal="center" vertical="center" textRotation="90" wrapText="1"/>
    </xf>
    <xf numFmtId="0" fontId="2" fillId="6" borderId="6" xfId="0" applyFont="1" applyFill="1" applyBorder="1" applyAlignment="1">
      <alignment horizontal="center" vertical="center" textRotation="90" wrapText="1"/>
    </xf>
    <xf numFmtId="0" fontId="2" fillId="6" borderId="9" xfId="0" applyFont="1" applyFill="1" applyBorder="1" applyAlignment="1">
      <alignment horizontal="center" vertical="center" textRotation="90" wrapText="1"/>
    </xf>
    <xf numFmtId="0" fontId="2" fillId="6" borderId="4" xfId="0" applyFont="1" applyFill="1" applyBorder="1" applyAlignment="1">
      <alignment horizontal="center" vertical="center" textRotation="90" wrapText="1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 textRotation="90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textRotation="255" wrapText="1"/>
    </xf>
    <xf numFmtId="0" fontId="2" fillId="0" borderId="6" xfId="0" applyFont="1" applyBorder="1" applyAlignment="1">
      <alignment horizontal="center" vertical="center" textRotation="255" wrapText="1"/>
    </xf>
    <xf numFmtId="0" fontId="2" fillId="0" borderId="13" xfId="0" applyFont="1" applyBorder="1" applyAlignment="1">
      <alignment horizontal="center" vertical="center" textRotation="255" wrapText="1"/>
    </xf>
    <xf numFmtId="0" fontId="34" fillId="10" borderId="6" xfId="0" applyFont="1" applyFill="1" applyBorder="1" applyAlignment="1">
      <alignment horizontal="center" vertical="center" textRotation="90" wrapText="1"/>
    </xf>
    <xf numFmtId="0" fontId="34" fillId="10" borderId="9" xfId="0" applyFont="1" applyFill="1" applyBorder="1" applyAlignment="1">
      <alignment horizontal="center" vertical="center" textRotation="90" wrapText="1"/>
    </xf>
    <xf numFmtId="0" fontId="35" fillId="20" borderId="1" xfId="0" applyFont="1" applyFill="1" applyBorder="1" applyAlignment="1">
      <alignment horizontal="center" vertical="center"/>
    </xf>
    <xf numFmtId="0" fontId="35" fillId="20" borderId="2" xfId="0" applyFont="1" applyFill="1" applyBorder="1" applyAlignment="1">
      <alignment horizontal="center" vertical="center"/>
    </xf>
    <xf numFmtId="0" fontId="35" fillId="20" borderId="3" xfId="0" applyFont="1" applyFill="1" applyBorder="1" applyAlignment="1">
      <alignment horizontal="center" vertical="center"/>
    </xf>
    <xf numFmtId="0" fontId="35" fillId="20" borderId="4" xfId="0" applyFont="1" applyFill="1" applyBorder="1" applyAlignment="1">
      <alignment horizontal="center" vertical="center" textRotation="90" wrapText="1"/>
    </xf>
    <xf numFmtId="0" fontId="35" fillId="20" borderId="6" xfId="0" applyFont="1" applyFill="1" applyBorder="1" applyAlignment="1">
      <alignment horizontal="center" vertical="center" textRotation="90" wrapText="1"/>
    </xf>
    <xf numFmtId="0" fontId="35" fillId="9" borderId="4" xfId="0" applyFont="1" applyFill="1" applyBorder="1" applyAlignment="1">
      <alignment horizontal="center" vertical="center" textRotation="90" wrapText="1"/>
    </xf>
    <xf numFmtId="0" fontId="35" fillId="9" borderId="6" xfId="0" applyFont="1" applyFill="1" applyBorder="1" applyAlignment="1">
      <alignment horizontal="center" vertical="center" textRotation="90" wrapText="1"/>
    </xf>
    <xf numFmtId="0" fontId="35" fillId="9" borderId="13" xfId="0" applyFont="1" applyFill="1" applyBorder="1" applyAlignment="1">
      <alignment horizontal="center" vertical="center" textRotation="90" wrapText="1"/>
    </xf>
    <xf numFmtId="0" fontId="9" fillId="20" borderId="6" xfId="0" applyFont="1" applyFill="1" applyBorder="1" applyAlignment="1">
      <alignment horizontal="center" vertical="center" textRotation="90" wrapText="1"/>
    </xf>
    <xf numFmtId="0" fontId="9" fillId="20" borderId="9" xfId="0" applyFont="1" applyFill="1" applyBorder="1" applyAlignment="1">
      <alignment horizontal="center" vertical="center" textRotation="90" wrapText="1"/>
    </xf>
    <xf numFmtId="0" fontId="35" fillId="20" borderId="12" xfId="0" applyFont="1" applyFill="1" applyBorder="1" applyAlignment="1">
      <alignment horizontal="center" vertical="center" textRotation="90" wrapText="1"/>
    </xf>
    <xf numFmtId="0" fontId="2" fillId="0" borderId="16" xfId="0" applyFont="1" applyBorder="1" applyAlignment="1">
      <alignment horizontal="center" vertical="center" textRotation="255"/>
    </xf>
    <xf numFmtId="0" fontId="2" fillId="0" borderId="17" xfId="0" applyFont="1" applyBorder="1" applyAlignment="1">
      <alignment horizontal="center" vertical="center" textRotation="255"/>
    </xf>
    <xf numFmtId="0" fontId="2" fillId="0" borderId="18" xfId="0" applyFont="1" applyBorder="1" applyAlignment="1">
      <alignment horizontal="center" vertical="center" textRotation="255"/>
    </xf>
    <xf numFmtId="0" fontId="2" fillId="0" borderId="11" xfId="0" applyFont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 textRotation="255" wrapText="1"/>
    </xf>
    <xf numFmtId="0" fontId="2" fillId="0" borderId="7" xfId="0" applyFont="1" applyBorder="1" applyAlignment="1">
      <alignment horizontal="center" vertical="center" textRotation="255" wrapText="1"/>
    </xf>
    <xf numFmtId="0" fontId="2" fillId="0" borderId="14" xfId="0" applyFont="1" applyBorder="1" applyAlignment="1">
      <alignment horizontal="center" vertical="center" textRotation="255" wrapText="1"/>
    </xf>
    <xf numFmtId="0" fontId="2" fillId="0" borderId="18" xfId="0" applyFont="1" applyBorder="1" applyAlignment="1">
      <alignment horizontal="center" vertical="center" textRotation="255" wrapText="1"/>
    </xf>
    <xf numFmtId="0" fontId="2" fillId="0" borderId="11" xfId="0" applyFont="1" applyBorder="1" applyAlignment="1">
      <alignment horizontal="center" vertical="center" textRotation="255" wrapText="1"/>
    </xf>
    <xf numFmtId="0" fontId="35" fillId="20" borderId="1" xfId="0" applyFont="1" applyFill="1" applyBorder="1" applyAlignment="1">
      <alignment horizontal="center" vertical="center" wrapText="1"/>
    </xf>
    <xf numFmtId="0" fontId="35" fillId="20" borderId="2" xfId="0" applyFont="1" applyFill="1" applyBorder="1" applyAlignment="1">
      <alignment horizontal="center" vertical="center" wrapText="1"/>
    </xf>
    <xf numFmtId="0" fontId="35" fillId="20" borderId="3" xfId="0" applyFont="1" applyFill="1" applyBorder="1" applyAlignment="1">
      <alignment horizontal="center" vertical="center" wrapText="1"/>
    </xf>
    <xf numFmtId="2" fontId="45" fillId="5" borderId="57" xfId="0" applyNumberFormat="1" applyFont="1" applyFill="1" applyBorder="1" applyAlignment="1">
      <alignment horizontal="center"/>
    </xf>
    <xf numFmtId="2" fontId="45" fillId="5" borderId="0" xfId="0" applyNumberFormat="1" applyFont="1" applyFill="1" applyBorder="1" applyAlignment="1">
      <alignment horizontal="center"/>
    </xf>
    <xf numFmtId="2" fontId="45" fillId="5" borderId="12" xfId="0" applyNumberFormat="1" applyFont="1" applyFill="1" applyBorder="1" applyAlignment="1">
      <alignment horizontal="center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83" xfId="0" applyFill="1" applyBorder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/>
      <protection locked="0"/>
    </xf>
    <xf numFmtId="0" fontId="44" fillId="19" borderId="5" xfId="0" applyFont="1" applyFill="1" applyBorder="1" applyAlignment="1" applyProtection="1">
      <alignment horizontal="center" textRotation="90"/>
      <protection locked="0"/>
    </xf>
    <xf numFmtId="0" fontId="44" fillId="19" borderId="7" xfId="0" applyFont="1" applyFill="1" applyBorder="1" applyAlignment="1" applyProtection="1">
      <alignment horizontal="center" textRotation="90"/>
      <protection locked="0"/>
    </xf>
    <xf numFmtId="0" fontId="44" fillId="19" borderId="8" xfId="0" applyFont="1" applyFill="1" applyBorder="1" applyAlignment="1" applyProtection="1">
      <alignment horizontal="center" textRotation="90"/>
      <protection locked="0"/>
    </xf>
    <xf numFmtId="0" fontId="41" fillId="2" borderId="61" xfId="0" applyFont="1" applyFill="1" applyBorder="1" applyAlignment="1" applyProtection="1">
      <alignment horizontal="center"/>
      <protection locked="0"/>
    </xf>
    <xf numFmtId="0" fontId="42" fillId="2" borderId="61" xfId="0" applyFont="1" applyFill="1" applyBorder="1" applyAlignment="1" applyProtection="1">
      <alignment horizontal="center"/>
      <protection locked="0"/>
    </xf>
    <xf numFmtId="0" fontId="15" fillId="19" borderId="62" xfId="0" applyFont="1" applyFill="1" applyBorder="1" applyAlignment="1" applyProtection="1">
      <alignment horizontal="center" vertical="center" wrapText="1"/>
      <protection locked="0"/>
    </xf>
    <xf numFmtId="0" fontId="15" fillId="19" borderId="65" xfId="0" applyFont="1" applyFill="1" applyBorder="1" applyAlignment="1" applyProtection="1">
      <alignment horizontal="center" vertical="center" wrapText="1"/>
      <protection locked="0"/>
    </xf>
    <xf numFmtId="0" fontId="15" fillId="19" borderId="84" xfId="0" applyFont="1" applyFill="1" applyBorder="1" applyAlignment="1" applyProtection="1">
      <alignment horizontal="center" vertical="center" wrapText="1"/>
      <protection locked="0"/>
    </xf>
    <xf numFmtId="0" fontId="15" fillId="19" borderId="64" xfId="0" applyFont="1" applyFill="1" applyBorder="1" applyAlignment="1" applyProtection="1">
      <alignment horizontal="center" vertical="center" wrapText="1"/>
      <protection locked="0"/>
    </xf>
    <xf numFmtId="0" fontId="15" fillId="19" borderId="67" xfId="0" applyFont="1" applyFill="1" applyBorder="1" applyAlignment="1" applyProtection="1">
      <alignment horizontal="center" vertical="center" wrapText="1"/>
      <protection locked="0"/>
    </xf>
    <xf numFmtId="0" fontId="15" fillId="19" borderId="54" xfId="0" applyFont="1" applyFill="1" applyBorder="1" applyAlignment="1" applyProtection="1">
      <alignment horizontal="center" vertical="center" wrapText="1"/>
      <protection locked="0"/>
    </xf>
    <xf numFmtId="0" fontId="15" fillId="19" borderId="83" xfId="0" applyFont="1" applyFill="1" applyBorder="1" applyAlignment="1" applyProtection="1">
      <alignment horizontal="center" vertical="center" wrapText="1"/>
      <protection locked="0"/>
    </xf>
    <xf numFmtId="0" fontId="15" fillId="19" borderId="68" xfId="0" applyFont="1" applyFill="1" applyBorder="1" applyAlignment="1" applyProtection="1">
      <alignment horizontal="center" vertical="center" wrapText="1"/>
      <protection locked="0"/>
    </xf>
    <xf numFmtId="0" fontId="15" fillId="19" borderId="63" xfId="0" applyFont="1" applyFill="1" applyBorder="1" applyAlignment="1" applyProtection="1">
      <alignment horizontal="center" vertical="center" wrapText="1"/>
      <protection locked="0"/>
    </xf>
    <xf numFmtId="0" fontId="15" fillId="19" borderId="66" xfId="0" applyFont="1" applyFill="1" applyBorder="1" applyAlignment="1" applyProtection="1">
      <alignment horizontal="center" vertical="center" wrapText="1"/>
      <protection locked="0"/>
    </xf>
    <xf numFmtId="0" fontId="15" fillId="19" borderId="24" xfId="0" applyFont="1" applyFill="1" applyBorder="1" applyAlignment="1" applyProtection="1">
      <alignment horizontal="center" vertical="center" wrapText="1"/>
      <protection locked="0"/>
    </xf>
    <xf numFmtId="0" fontId="15" fillId="19" borderId="53" xfId="0" applyFont="1" applyFill="1" applyBorder="1" applyAlignment="1" applyProtection="1">
      <alignment horizontal="center" vertical="center" wrapText="1"/>
      <protection locked="0"/>
    </xf>
    <xf numFmtId="0" fontId="42" fillId="5" borderId="4" xfId="0" applyFont="1" applyFill="1" applyBorder="1" applyAlignment="1" applyProtection="1">
      <alignment horizontal="center" vertical="center" textRotation="90"/>
      <protection locked="0"/>
    </xf>
    <xf numFmtId="0" fontId="42" fillId="5" borderId="6" xfId="0" applyFont="1" applyFill="1" applyBorder="1" applyAlignment="1" applyProtection="1">
      <alignment horizontal="center" vertical="center" textRotation="90"/>
      <protection locked="0"/>
    </xf>
    <xf numFmtId="0" fontId="42" fillId="5" borderId="9" xfId="0" applyFont="1" applyFill="1" applyBorder="1" applyAlignment="1" applyProtection="1">
      <alignment horizontal="center" vertical="center" textRotation="90"/>
      <protection locked="0"/>
    </xf>
    <xf numFmtId="0" fontId="15" fillId="19" borderId="5" xfId="0" applyFont="1" applyFill="1" applyBorder="1" applyAlignment="1" applyProtection="1">
      <alignment horizontal="center" vertical="center" wrapText="1"/>
      <protection locked="0"/>
    </xf>
    <xf numFmtId="0" fontId="15" fillId="19" borderId="59" xfId="0" applyFont="1" applyFill="1" applyBorder="1" applyAlignment="1" applyProtection="1">
      <alignment horizontal="center" vertical="center" wrapText="1"/>
      <protection locked="0"/>
    </xf>
    <xf numFmtId="0" fontId="15" fillId="19" borderId="60" xfId="0" applyFont="1" applyFill="1" applyBorder="1" applyAlignment="1" applyProtection="1">
      <alignment horizontal="center" vertical="center" wrapText="1"/>
      <protection locked="0"/>
    </xf>
    <xf numFmtId="0" fontId="15" fillId="19" borderId="7" xfId="0" applyFont="1" applyFill="1" applyBorder="1" applyAlignment="1" applyProtection="1">
      <alignment horizontal="center" vertical="center" wrapText="1"/>
      <protection locked="0"/>
    </xf>
    <xf numFmtId="0" fontId="15" fillId="19" borderId="0" xfId="0" applyFont="1" applyFill="1" applyBorder="1" applyAlignment="1" applyProtection="1">
      <alignment horizontal="center" vertical="center" wrapText="1"/>
      <protection locked="0"/>
    </xf>
    <xf numFmtId="0" fontId="15" fillId="19" borderId="12" xfId="0" applyFont="1" applyFill="1" applyBorder="1" applyAlignment="1" applyProtection="1">
      <alignment horizontal="center" vertical="center" wrapText="1"/>
      <protection locked="0"/>
    </xf>
    <xf numFmtId="0" fontId="38" fillId="22" borderId="1" xfId="0" applyFont="1" applyFill="1" applyBorder="1" applyAlignment="1">
      <alignment horizontal="center" vertical="center"/>
    </xf>
    <xf numFmtId="0" fontId="38" fillId="22" borderId="2" xfId="0" applyFont="1" applyFill="1" applyBorder="1" applyAlignment="1">
      <alignment horizontal="center" vertical="center"/>
    </xf>
    <xf numFmtId="0" fontId="39" fillId="23" borderId="5" xfId="0" applyFont="1" applyFill="1" applyBorder="1" applyAlignment="1">
      <alignment horizontal="center"/>
    </xf>
    <xf numFmtId="0" fontId="39" fillId="23" borderId="59" xfId="0" applyFont="1" applyFill="1" applyBorder="1" applyAlignment="1">
      <alignment horizontal="center"/>
    </xf>
    <xf numFmtId="0" fontId="41" fillId="2" borderId="59" xfId="0" applyFont="1" applyFill="1" applyBorder="1" applyAlignment="1" applyProtection="1">
      <alignment horizontal="center"/>
      <protection locked="0"/>
    </xf>
    <xf numFmtId="0" fontId="40" fillId="2" borderId="59" xfId="0" applyFont="1" applyFill="1" applyBorder="1" applyAlignment="1" applyProtection="1">
      <alignment horizontal="center"/>
      <protection locked="0"/>
    </xf>
    <xf numFmtId="0" fontId="41" fillId="2" borderId="0" xfId="0" applyFont="1" applyFill="1" applyAlignment="1" applyProtection="1">
      <alignment horizontal="center"/>
      <protection locked="0"/>
    </xf>
    <xf numFmtId="0" fontId="42" fillId="2" borderId="0" xfId="0" applyFont="1" applyFill="1" applyAlignment="1" applyProtection="1">
      <alignment horizontal="center"/>
      <protection locked="0"/>
    </xf>
    <xf numFmtId="0" fontId="5" fillId="2" borderId="9" xfId="0" applyFont="1" applyFill="1" applyBorder="1" applyAlignment="1">
      <alignment horizontal="center" vertical="center" wrapText="1"/>
    </xf>
    <xf numFmtId="0" fontId="47" fillId="2" borderId="9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textRotation="90" wrapText="1"/>
    </xf>
    <xf numFmtId="0" fontId="2" fillId="10" borderId="6" xfId="0" applyFont="1" applyFill="1" applyBorder="1" applyAlignment="1">
      <alignment horizontal="center" vertical="center" textRotation="90" wrapText="1"/>
    </xf>
    <xf numFmtId="0" fontId="2" fillId="10" borderId="9" xfId="0" applyFont="1" applyFill="1" applyBorder="1" applyAlignment="1">
      <alignment horizontal="center" vertical="center" textRotation="90" wrapText="1"/>
    </xf>
    <xf numFmtId="2" fontId="22" fillId="19" borderId="86" xfId="0" applyNumberFormat="1" applyFont="1" applyFill="1" applyBorder="1" applyAlignment="1">
      <alignment horizontal="center"/>
    </xf>
    <xf numFmtId="2" fontId="22" fillId="19" borderId="78" xfId="0" applyNumberFormat="1" applyFont="1" applyFill="1" applyBorder="1" applyAlignment="1">
      <alignment horizontal="center"/>
    </xf>
    <xf numFmtId="0" fontId="0" fillId="19" borderId="0" xfId="0" applyFill="1"/>
    <xf numFmtId="0" fontId="13" fillId="19" borderId="0" xfId="0" applyFont="1" applyFill="1" applyBorder="1" applyAlignment="1" applyProtection="1">
      <alignment vertical="center"/>
      <protection locked="0"/>
    </xf>
    <xf numFmtId="0" fontId="0" fillId="19" borderId="0" xfId="0" applyFill="1" applyBorder="1" applyAlignment="1" applyProtection="1">
      <alignment horizontal="center" vertical="center"/>
      <protection locked="0"/>
    </xf>
    <xf numFmtId="0" fontId="0" fillId="19" borderId="0" xfId="0" applyFill="1" applyProtection="1">
      <protection locked="0"/>
    </xf>
    <xf numFmtId="0" fontId="45" fillId="19" borderId="73" xfId="0" applyFont="1" applyFill="1" applyBorder="1" applyAlignment="1">
      <alignment horizontal="center" vertical="center" textRotation="90"/>
    </xf>
    <xf numFmtId="2" fontId="22" fillId="19" borderId="80" xfId="0" applyNumberFormat="1" applyFont="1" applyFill="1" applyBorder="1" applyAlignment="1">
      <alignment horizontal="center"/>
    </xf>
    <xf numFmtId="2" fontId="22" fillId="19" borderId="70" xfId="0" applyNumberFormat="1" applyFont="1" applyFill="1" applyBorder="1" applyAlignment="1">
      <alignment horizontal="center"/>
    </xf>
    <xf numFmtId="2" fontId="22" fillId="28" borderId="78" xfId="0" applyNumberFormat="1" applyFont="1" applyFill="1" applyBorder="1" applyAlignment="1">
      <alignment horizontal="center"/>
    </xf>
    <xf numFmtId="0" fontId="42" fillId="29" borderId="4" xfId="0" applyFont="1" applyFill="1" applyBorder="1" applyAlignment="1" applyProtection="1">
      <alignment horizontal="center" vertical="center" textRotation="90"/>
      <protection locked="0"/>
    </xf>
    <xf numFmtId="0" fontId="42" fillId="29" borderId="6" xfId="0" applyFont="1" applyFill="1" applyBorder="1" applyAlignment="1" applyProtection="1">
      <alignment horizontal="center" vertical="center" textRotation="90"/>
      <protection locked="0"/>
    </xf>
    <xf numFmtId="0" fontId="42" fillId="29" borderId="9" xfId="0" applyFont="1" applyFill="1" applyBorder="1" applyAlignment="1" applyProtection="1">
      <alignment horizontal="center" vertical="center" textRotation="90"/>
      <protection locked="0"/>
    </xf>
    <xf numFmtId="2" fontId="22" fillId="29" borderId="75" xfId="0" applyNumberFormat="1" applyFont="1" applyFill="1" applyBorder="1" applyAlignment="1">
      <alignment horizontal="center"/>
    </xf>
    <xf numFmtId="0" fontId="0" fillId="29" borderId="0" xfId="0" applyFill="1"/>
  </cellXfs>
  <cellStyles count="2">
    <cellStyle name="Normal" xfId="0" builtinId="0"/>
    <cellStyle name="Normal 2" xfId="1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theme="9" tint="-0.499984740745262"/>
      </font>
    </dxf>
    <dxf>
      <font>
        <color theme="7" tint="-0.499984740745262"/>
      </font>
    </dxf>
    <dxf>
      <font>
        <color theme="5" tint="-0.24994659260841701"/>
      </font>
    </dxf>
    <dxf>
      <font>
        <color theme="2" tint="-0.499984740745262"/>
      </font>
    </dxf>
    <dxf>
      <font>
        <color theme="1" tint="0.24994659260841701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theme="9" tint="-0.499984740745262"/>
      </font>
    </dxf>
    <dxf>
      <font>
        <color theme="7" tint="-0.499984740745262"/>
      </font>
    </dxf>
    <dxf>
      <font>
        <color theme="5" tint="-0.24994659260841701"/>
      </font>
    </dxf>
    <dxf>
      <font>
        <color theme="2" tint="-0.499984740745262"/>
      </font>
    </dxf>
    <dxf>
      <font>
        <color theme="1" tint="0.24994659260841701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theme="9" tint="-0.499984740745262"/>
      </font>
    </dxf>
    <dxf>
      <font>
        <color theme="7" tint="-0.499984740745262"/>
      </font>
    </dxf>
    <dxf>
      <font>
        <color theme="5" tint="-0.24994659260841701"/>
      </font>
    </dxf>
    <dxf>
      <font>
        <color theme="2" tint="-0.499984740745262"/>
      </font>
    </dxf>
    <dxf>
      <font>
        <color theme="1" tint="0.24994659260841701"/>
      </font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5523814525884212"/>
          <c:y val="7.407407407407407E-2"/>
          <c:w val="0.43822207195156176"/>
          <c:h val="0.898148148148148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C27-4EE6-B852-CEFB39D98A4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C27-4EE6-B852-CEFB39D98A4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C27-4EE6-B852-CEFB39D98A4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C27-4EE6-B852-CEFB39D98A4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C27-4EE6-B852-CEFB39D98A44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C27-4EE6-B852-CEFB39D98A44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C27-4EE6-B852-CEFB39D98A44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C27-4EE6-B852-CEFB39D98A44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C27-4EE6-B852-CEFB39D98A44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C27-4EE6-B852-CEFB39D98A4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'PRIMER TRIMESTRE'!$D$61:$D$70</c:f>
              <c:strCache>
                <c:ptCount val="10"/>
                <c:pt idx="0">
                  <c:v>A+</c:v>
                </c:pt>
                <c:pt idx="1">
                  <c:v>A-</c:v>
                </c:pt>
                <c:pt idx="2">
                  <c:v>B+</c:v>
                </c:pt>
                <c:pt idx="3">
                  <c:v>B-</c:v>
                </c:pt>
                <c:pt idx="4">
                  <c:v>C+</c:v>
                </c:pt>
                <c:pt idx="5">
                  <c:v>C-</c:v>
                </c:pt>
                <c:pt idx="6">
                  <c:v>D+</c:v>
                </c:pt>
                <c:pt idx="7">
                  <c:v>D-</c:v>
                </c:pt>
                <c:pt idx="8">
                  <c:v>E+</c:v>
                </c:pt>
                <c:pt idx="9">
                  <c:v>E-</c:v>
                </c:pt>
              </c:strCache>
            </c:strRef>
          </c:cat>
          <c:val>
            <c:numRef>
              <c:f>'PRIMER TRIMESTRE'!$E$61:$E$70</c:f>
              <c:numCache>
                <c:formatCode>General</c:formatCode>
                <c:ptCount val="10"/>
                <c:pt idx="0">
                  <c:v>2</c:v>
                </c:pt>
                <c:pt idx="1">
                  <c:v>30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27-4EE6-B852-CEFB39D98A4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8C27-4EE6-B852-CEFB39D98A4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8C27-4EE6-B852-CEFB39D98A4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C27-4EE6-B852-CEFB39D98A4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C27-4EE6-B852-CEFB39D98A4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C27-4EE6-B852-CEFB39D98A44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C27-4EE6-B852-CEFB39D98A44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C27-4EE6-B852-CEFB39D98A44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C27-4EE6-B852-CEFB39D98A44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C27-4EE6-B852-CEFB39D98A44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C27-4EE6-B852-CEFB39D98A4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'PRIMER TRIMESTRE'!$D$61:$D$70</c:f>
              <c:strCache>
                <c:ptCount val="10"/>
                <c:pt idx="0">
                  <c:v>A+</c:v>
                </c:pt>
                <c:pt idx="1">
                  <c:v>A-</c:v>
                </c:pt>
                <c:pt idx="2">
                  <c:v>B+</c:v>
                </c:pt>
                <c:pt idx="3">
                  <c:v>B-</c:v>
                </c:pt>
                <c:pt idx="4">
                  <c:v>C+</c:v>
                </c:pt>
                <c:pt idx="5">
                  <c:v>C-</c:v>
                </c:pt>
                <c:pt idx="6">
                  <c:v>D+</c:v>
                </c:pt>
                <c:pt idx="7">
                  <c:v>D-</c:v>
                </c:pt>
                <c:pt idx="8">
                  <c:v>E+</c:v>
                </c:pt>
                <c:pt idx="9">
                  <c:v>E-</c:v>
                </c:pt>
              </c:strCache>
            </c:strRef>
          </c:cat>
          <c:val>
            <c:numRef>
              <c:f>'PRIMER TRIMESTRE'!$F$61:$F$70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9-8C27-4EE6-B852-CEFB39D98A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A1E-4AC7-B2F4-952343CDFA7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A1E-4AC7-B2F4-952343CDFA7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A1E-4AC7-B2F4-952343CDFA7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A1E-4AC7-B2F4-952343CDFA7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A1E-4AC7-B2F4-952343CDFA79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A1E-4AC7-B2F4-952343CDFA79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A1E-4AC7-B2F4-952343CDFA79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A1E-4AC7-B2F4-952343CDFA79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A1E-4AC7-B2F4-952343CDFA79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A1E-4AC7-B2F4-952343CDFA7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'SEGUNDO TRIMESTRE'!$D$61:$D$70</c:f>
              <c:strCache>
                <c:ptCount val="10"/>
                <c:pt idx="0">
                  <c:v>A+</c:v>
                </c:pt>
                <c:pt idx="1">
                  <c:v>A-</c:v>
                </c:pt>
                <c:pt idx="2">
                  <c:v>B+</c:v>
                </c:pt>
                <c:pt idx="3">
                  <c:v>B-</c:v>
                </c:pt>
                <c:pt idx="4">
                  <c:v>C+</c:v>
                </c:pt>
                <c:pt idx="5">
                  <c:v>C-</c:v>
                </c:pt>
                <c:pt idx="6">
                  <c:v>D+</c:v>
                </c:pt>
                <c:pt idx="7">
                  <c:v>D-</c:v>
                </c:pt>
                <c:pt idx="8">
                  <c:v>E+</c:v>
                </c:pt>
                <c:pt idx="9">
                  <c:v>E-</c:v>
                </c:pt>
              </c:strCache>
            </c:strRef>
          </c:cat>
          <c:val>
            <c:numRef>
              <c:f>'SEGUNDO TRIMESTRE'!$E$61:$E$70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1E-4AC7-B2F4-952343CDFA7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FA1E-4AC7-B2F4-952343CDFA7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FA1E-4AC7-B2F4-952343CDFA7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FA1E-4AC7-B2F4-952343CDFA7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FA1E-4AC7-B2F4-952343CDFA7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FA1E-4AC7-B2F4-952343CDFA79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FA1E-4AC7-B2F4-952343CDFA79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FA1E-4AC7-B2F4-952343CDFA79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FA1E-4AC7-B2F4-952343CDFA79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FA1E-4AC7-B2F4-952343CDFA79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FA1E-4AC7-B2F4-952343CDFA7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'SEGUNDO TRIMESTRE'!$D$61:$D$70</c:f>
              <c:strCache>
                <c:ptCount val="10"/>
                <c:pt idx="0">
                  <c:v>A+</c:v>
                </c:pt>
                <c:pt idx="1">
                  <c:v>A-</c:v>
                </c:pt>
                <c:pt idx="2">
                  <c:v>B+</c:v>
                </c:pt>
                <c:pt idx="3">
                  <c:v>B-</c:v>
                </c:pt>
                <c:pt idx="4">
                  <c:v>C+</c:v>
                </c:pt>
                <c:pt idx="5">
                  <c:v>C-</c:v>
                </c:pt>
                <c:pt idx="6">
                  <c:v>D+</c:v>
                </c:pt>
                <c:pt idx="7">
                  <c:v>D-</c:v>
                </c:pt>
                <c:pt idx="8">
                  <c:v>E+</c:v>
                </c:pt>
                <c:pt idx="9">
                  <c:v>E-</c:v>
                </c:pt>
              </c:strCache>
            </c:strRef>
          </c:cat>
          <c:val>
            <c:numRef>
              <c:f>'SEGUNDO TRIMESTRE'!$F$61:$F$70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9-FA1E-4AC7-B2F4-952343CDFA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DB6-4D0A-B9A5-77D52C3CC56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DB6-4D0A-B9A5-77D52C3CC56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DB6-4D0A-B9A5-77D52C3CC56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DB6-4D0A-B9A5-77D52C3CC56B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DB6-4D0A-B9A5-77D52C3CC56B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DB6-4D0A-B9A5-77D52C3CC56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DB6-4D0A-B9A5-77D52C3CC56B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DB6-4D0A-B9A5-77D52C3CC56B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DB6-4D0A-B9A5-77D52C3CC56B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DB6-4D0A-B9A5-77D52C3CC56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'TERCER TRIMESTRE '!$D$61:$D$70</c:f>
              <c:strCache>
                <c:ptCount val="10"/>
                <c:pt idx="0">
                  <c:v>A+</c:v>
                </c:pt>
                <c:pt idx="1">
                  <c:v>A-</c:v>
                </c:pt>
                <c:pt idx="2">
                  <c:v>B+</c:v>
                </c:pt>
                <c:pt idx="3">
                  <c:v>B-</c:v>
                </c:pt>
                <c:pt idx="4">
                  <c:v>C+</c:v>
                </c:pt>
                <c:pt idx="5">
                  <c:v>C-</c:v>
                </c:pt>
                <c:pt idx="6">
                  <c:v>D+</c:v>
                </c:pt>
                <c:pt idx="7">
                  <c:v>D-</c:v>
                </c:pt>
                <c:pt idx="8">
                  <c:v>E+</c:v>
                </c:pt>
                <c:pt idx="9">
                  <c:v>E-</c:v>
                </c:pt>
              </c:strCache>
            </c:strRef>
          </c:cat>
          <c:val>
            <c:numRef>
              <c:f>'TERCER TRIMESTRE '!$E$61:$E$70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DB6-4D0A-B9A5-77D52C3CC56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7DB6-4D0A-B9A5-77D52C3CC56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7DB6-4D0A-B9A5-77D52C3CC56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7DB6-4D0A-B9A5-77D52C3CC56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7DB6-4D0A-B9A5-77D52C3CC56B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7DB6-4D0A-B9A5-77D52C3CC56B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7DB6-4D0A-B9A5-77D52C3CC56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7DB6-4D0A-B9A5-77D52C3CC56B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7DB6-4D0A-B9A5-77D52C3CC56B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7DB6-4D0A-B9A5-77D52C3CC56B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7DB6-4D0A-B9A5-77D52C3CC56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'TERCER TRIMESTRE '!$D$61:$D$70</c:f>
              <c:strCache>
                <c:ptCount val="10"/>
                <c:pt idx="0">
                  <c:v>A+</c:v>
                </c:pt>
                <c:pt idx="1">
                  <c:v>A-</c:v>
                </c:pt>
                <c:pt idx="2">
                  <c:v>B+</c:v>
                </c:pt>
                <c:pt idx="3">
                  <c:v>B-</c:v>
                </c:pt>
                <c:pt idx="4">
                  <c:v>C+</c:v>
                </c:pt>
                <c:pt idx="5">
                  <c:v>C-</c:v>
                </c:pt>
                <c:pt idx="6">
                  <c:v>D+</c:v>
                </c:pt>
                <c:pt idx="7">
                  <c:v>D-</c:v>
                </c:pt>
                <c:pt idx="8">
                  <c:v>E+</c:v>
                </c:pt>
                <c:pt idx="9">
                  <c:v>E-</c:v>
                </c:pt>
              </c:strCache>
            </c:strRef>
          </c:cat>
          <c:val>
            <c:numRef>
              <c:f>'TERCER TRIMESTRE '!$F$61:$F$70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9-7DB6-4D0A-B9A5-77D52C3CC5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A09-4C16-891E-D8099C655A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A09-4C16-891E-D8099C655A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A09-4C16-891E-D8099C655A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A09-4C16-891E-D8099C655A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A09-4C16-891E-D8099C655A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A09-4C16-891E-D8099C655A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A09-4C16-891E-D8099C655A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A09-4C16-891E-D8099C655A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A09-4C16-891E-D8099C655A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A09-4C16-891E-D8099C655A2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FINAL!$D$58:$D$67</c:f>
              <c:strCache>
                <c:ptCount val="10"/>
                <c:pt idx="0">
                  <c:v>A+</c:v>
                </c:pt>
                <c:pt idx="1">
                  <c:v>A-</c:v>
                </c:pt>
                <c:pt idx="2">
                  <c:v>B+</c:v>
                </c:pt>
                <c:pt idx="3">
                  <c:v>B-</c:v>
                </c:pt>
                <c:pt idx="4">
                  <c:v>C+</c:v>
                </c:pt>
                <c:pt idx="5">
                  <c:v>C-</c:v>
                </c:pt>
                <c:pt idx="6">
                  <c:v>D+</c:v>
                </c:pt>
                <c:pt idx="7">
                  <c:v>D-</c:v>
                </c:pt>
                <c:pt idx="8">
                  <c:v>E+</c:v>
                </c:pt>
                <c:pt idx="9">
                  <c:v>E-</c:v>
                </c:pt>
              </c:strCache>
            </c:strRef>
          </c:cat>
          <c:val>
            <c:numRef>
              <c:f>FINAL!$E$58:$E$67</c:f>
              <c:numCache>
                <c:formatCode>General</c:formatCode>
                <c:ptCount val="10"/>
                <c:pt idx="0">
                  <c:v>0</c:v>
                </c:pt>
                <c:pt idx="1">
                  <c:v>31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A09-4C16-891E-D8099C655A2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DA09-4C16-891E-D8099C655A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DA09-4C16-891E-D8099C655A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DA09-4C16-891E-D8099C655A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DA09-4C16-891E-D8099C655A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DA09-4C16-891E-D8099C655A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DA09-4C16-891E-D8099C655A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DA09-4C16-891E-D8099C655A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DA09-4C16-891E-D8099C655A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DA09-4C16-891E-D8099C655A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DA09-4C16-891E-D8099C655A2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FINAL!$D$58:$D$67</c:f>
              <c:strCache>
                <c:ptCount val="10"/>
                <c:pt idx="0">
                  <c:v>A+</c:v>
                </c:pt>
                <c:pt idx="1">
                  <c:v>A-</c:v>
                </c:pt>
                <c:pt idx="2">
                  <c:v>B+</c:v>
                </c:pt>
                <c:pt idx="3">
                  <c:v>B-</c:v>
                </c:pt>
                <c:pt idx="4">
                  <c:v>C+</c:v>
                </c:pt>
                <c:pt idx="5">
                  <c:v>C-</c:v>
                </c:pt>
                <c:pt idx="6">
                  <c:v>D+</c:v>
                </c:pt>
                <c:pt idx="7">
                  <c:v>D-</c:v>
                </c:pt>
                <c:pt idx="8">
                  <c:v>E+</c:v>
                </c:pt>
                <c:pt idx="9">
                  <c:v>E-</c:v>
                </c:pt>
              </c:strCache>
            </c:strRef>
          </c:cat>
          <c:val>
            <c:numRef>
              <c:f>FINAL!$F$58:$F$67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9-DA09-4C16-891E-D8099C655A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png"/><Relationship Id="rId1" Type="http://schemas.openxmlformats.org/officeDocument/2006/relationships/hyperlink" Target="#DA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368752</xdr:colOff>
      <xdr:row>0</xdr:row>
      <xdr:rowOff>223210</xdr:rowOff>
    </xdr:from>
    <xdr:to>
      <xdr:col>4</xdr:col>
      <xdr:colOff>1038225</xdr:colOff>
      <xdr:row>11</xdr:row>
      <xdr:rowOff>24494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802" y="223210"/>
          <a:ext cx="1841048" cy="208728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400049</xdr:colOff>
      <xdr:row>0</xdr:row>
      <xdr:rowOff>9525</xdr:rowOff>
    </xdr:from>
    <xdr:to>
      <xdr:col>12</xdr:col>
      <xdr:colOff>752475</xdr:colOff>
      <xdr:row>20</xdr:row>
      <xdr:rowOff>52046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553" t="21837" r="3081" b="3968"/>
        <a:stretch/>
      </xdr:blipFill>
      <xdr:spPr>
        <a:xfrm>
          <a:off x="7686674" y="9525"/>
          <a:ext cx="5857876" cy="41001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128094</xdr:colOff>
      <xdr:row>58</xdr:row>
      <xdr:rowOff>199477</xdr:rowOff>
    </xdr:from>
    <xdr:to>
      <xdr:col>16</xdr:col>
      <xdr:colOff>58025</xdr:colOff>
      <xdr:row>69</xdr:row>
      <xdr:rowOff>172763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128094</xdr:colOff>
      <xdr:row>58</xdr:row>
      <xdr:rowOff>199477</xdr:rowOff>
    </xdr:from>
    <xdr:to>
      <xdr:col>16</xdr:col>
      <xdr:colOff>58025</xdr:colOff>
      <xdr:row>69</xdr:row>
      <xdr:rowOff>172763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128094</xdr:colOff>
      <xdr:row>58</xdr:row>
      <xdr:rowOff>199477</xdr:rowOff>
    </xdr:from>
    <xdr:to>
      <xdr:col>16</xdr:col>
      <xdr:colOff>58025</xdr:colOff>
      <xdr:row>69</xdr:row>
      <xdr:rowOff>172763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266700</xdr:rowOff>
    </xdr:from>
    <xdr:to>
      <xdr:col>41</xdr:col>
      <xdr:colOff>552450</xdr:colOff>
      <xdr:row>3</xdr:row>
      <xdr:rowOff>12935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2100" y="266700"/>
          <a:ext cx="552450" cy="6130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323850</xdr:colOff>
      <xdr:row>55</xdr:row>
      <xdr:rowOff>14287</xdr:rowOff>
    </xdr:from>
    <xdr:to>
      <xdr:col>24</xdr:col>
      <xdr:colOff>171450</xdr:colOff>
      <xdr:row>69</xdr:row>
      <xdr:rowOff>90487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tas/MATEMATICAS/10mo%20EGB%20C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NOTAS 1ER TRIMESTRE"/>
      <sheetName val="J.CURSO 1ER TRIMESTRE"/>
      <sheetName val="NOTAS 2DO TRIMESTRE"/>
      <sheetName val="J.CURSO 2DO TRIMESTRE "/>
      <sheetName val="NOTAS 3 ER TRIMESTRE"/>
      <sheetName val="J.CURSO 3 ER TRIMESTRE"/>
      <sheetName val="FINAL 7mo y 10mo"/>
    </sheetNames>
    <sheetDataSet>
      <sheetData sheetId="0">
        <row r="4">
          <cell r="A4" t="str">
            <v>Docente:</v>
          </cell>
        </row>
        <row r="7">
          <cell r="A7" t="str">
            <v>Vicerrector/a: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56">
          <cell r="E56" t="str">
            <v>VALOR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B8" sqref="B8"/>
    </sheetView>
  </sheetViews>
  <sheetFormatPr baseColWidth="10" defaultRowHeight="15"/>
  <cols>
    <col min="1" max="1" width="32.28515625" customWidth="1"/>
    <col min="2" max="2" width="42.28515625" customWidth="1"/>
    <col min="3" max="3" width="6.140625" customWidth="1"/>
    <col min="5" max="5" width="17.85546875" customWidth="1"/>
    <col min="8" max="8" width="14" customWidth="1"/>
  </cols>
  <sheetData>
    <row r="1" spans="1:16" ht="48" thickBot="1">
      <c r="A1" s="43" t="s">
        <v>120</v>
      </c>
      <c r="B1" s="44" t="s">
        <v>121</v>
      </c>
      <c r="C1" s="207"/>
      <c r="D1" s="208"/>
      <c r="E1" s="45"/>
      <c r="F1" s="46"/>
      <c r="G1" s="47"/>
      <c r="H1" s="48"/>
      <c r="I1" s="209"/>
      <c r="J1" s="209"/>
      <c r="K1" s="209"/>
      <c r="L1" s="209"/>
      <c r="M1" s="49"/>
      <c r="N1" s="49"/>
      <c r="O1" s="49"/>
      <c r="P1" s="49"/>
    </row>
    <row r="2" spans="1:16" ht="16.5" thickBot="1">
      <c r="A2" s="50" t="s">
        <v>122</v>
      </c>
      <c r="B2" s="51" t="s">
        <v>123</v>
      </c>
      <c r="C2" s="52"/>
      <c r="D2" s="208"/>
      <c r="E2" s="208"/>
      <c r="F2" s="46"/>
      <c r="G2" s="210"/>
      <c r="H2" s="210"/>
      <c r="I2" s="210"/>
      <c r="J2" s="49"/>
      <c r="K2" s="49"/>
      <c r="L2" s="49"/>
      <c r="M2" s="49"/>
      <c r="N2" s="49"/>
      <c r="O2" s="49"/>
      <c r="P2" s="49"/>
    </row>
    <row r="3" spans="1:16" ht="16.5" thickBot="1">
      <c r="A3" s="53" t="s">
        <v>124</v>
      </c>
      <c r="B3" s="54" t="s">
        <v>182</v>
      </c>
      <c r="C3" s="52"/>
      <c r="D3" s="208"/>
      <c r="E3" s="208"/>
      <c r="F3" s="52"/>
      <c r="G3" s="198"/>
      <c r="H3" s="198"/>
      <c r="I3" s="56"/>
      <c r="J3" s="197"/>
      <c r="K3" s="197"/>
      <c r="L3" s="197"/>
      <c r="M3" s="197"/>
      <c r="N3" s="197"/>
      <c r="O3" s="197"/>
      <c r="P3" s="57"/>
    </row>
    <row r="4" spans="1:16" ht="16.5" thickBot="1">
      <c r="A4" s="53" t="s">
        <v>125</v>
      </c>
      <c r="B4" s="58" t="s">
        <v>152</v>
      </c>
      <c r="C4" s="52"/>
      <c r="D4" s="52"/>
      <c r="E4" s="52"/>
      <c r="F4" s="52"/>
      <c r="G4" s="56"/>
      <c r="H4" s="56"/>
      <c r="I4" s="56"/>
      <c r="J4" s="57"/>
      <c r="K4" s="57"/>
      <c r="L4" s="57"/>
      <c r="M4" s="57"/>
      <c r="N4" s="57"/>
      <c r="O4" s="57"/>
      <c r="P4" s="57"/>
    </row>
    <row r="5" spans="1:16" ht="16.5" thickBot="1">
      <c r="A5" s="59" t="s">
        <v>150</v>
      </c>
      <c r="B5" s="54" t="s">
        <v>151</v>
      </c>
      <c r="C5" s="52"/>
      <c r="D5" s="52"/>
      <c r="E5" s="52"/>
      <c r="F5" s="52"/>
      <c r="G5" s="198"/>
      <c r="H5" s="198"/>
      <c r="I5" s="56"/>
      <c r="J5" s="197"/>
      <c r="K5" s="197"/>
      <c r="L5" s="197"/>
      <c r="M5" s="197"/>
      <c r="N5" s="197"/>
      <c r="O5" s="197"/>
      <c r="P5" s="60"/>
    </row>
    <row r="6" spans="1:16" ht="16.5" thickBot="1">
      <c r="A6" s="59" t="s">
        <v>126</v>
      </c>
      <c r="B6" s="61" t="s">
        <v>127</v>
      </c>
      <c r="C6" s="52"/>
      <c r="D6" s="52"/>
      <c r="E6" s="52"/>
      <c r="F6" s="52"/>
      <c r="G6" s="56"/>
      <c r="H6" s="56"/>
      <c r="I6" s="56"/>
      <c r="J6" s="60"/>
      <c r="K6" s="60"/>
      <c r="L6" s="60"/>
      <c r="M6" s="60"/>
      <c r="N6" s="60"/>
      <c r="O6" s="60"/>
      <c r="P6" s="60"/>
    </row>
    <row r="7" spans="1:16" ht="16.5" thickBot="1">
      <c r="A7" s="59" t="s">
        <v>128</v>
      </c>
      <c r="B7" s="61" t="s">
        <v>129</v>
      </c>
      <c r="C7" s="52"/>
      <c r="D7" s="52"/>
      <c r="E7" s="52"/>
      <c r="F7" s="52"/>
      <c r="G7" s="199"/>
      <c r="H7" s="199"/>
      <c r="I7" s="56"/>
      <c r="J7" s="197"/>
      <c r="K7" s="197"/>
      <c r="L7" s="197"/>
      <c r="M7" s="197"/>
      <c r="N7" s="197"/>
      <c r="O7" s="197"/>
      <c r="P7" s="60"/>
    </row>
    <row r="8" spans="1:16" ht="16.5" thickBot="1">
      <c r="A8" s="59" t="s">
        <v>130</v>
      </c>
      <c r="B8" s="54" t="s">
        <v>183</v>
      </c>
      <c r="C8" s="52"/>
      <c r="D8" s="52"/>
      <c r="E8" s="52"/>
      <c r="F8" s="52"/>
      <c r="G8" s="199"/>
      <c r="H8" s="199"/>
      <c r="I8" s="56"/>
      <c r="J8" s="197"/>
      <c r="K8" s="197"/>
      <c r="L8" s="197"/>
      <c r="M8" s="197"/>
      <c r="N8" s="197"/>
      <c r="O8" s="197"/>
      <c r="P8" s="60"/>
    </row>
    <row r="9" spans="1:16" ht="15.75">
      <c r="A9" s="62" t="s">
        <v>131</v>
      </c>
      <c r="B9" s="63"/>
      <c r="C9" s="52"/>
      <c r="D9" s="52"/>
      <c r="E9" s="52"/>
      <c r="F9" s="52"/>
      <c r="G9" s="56"/>
      <c r="H9" s="56"/>
      <c r="I9" s="56"/>
      <c r="J9" s="60"/>
      <c r="K9" s="60"/>
      <c r="L9" s="60"/>
      <c r="M9" s="60"/>
      <c r="N9" s="60"/>
      <c r="O9" s="60"/>
      <c r="P9" s="60"/>
    </row>
    <row r="10" spans="1:16" ht="15.75" thickBot="1">
      <c r="A10" s="64" t="s">
        <v>132</v>
      </c>
      <c r="B10" s="65" t="s">
        <v>133</v>
      </c>
      <c r="C10" s="52"/>
      <c r="D10" s="52"/>
      <c r="E10" s="52"/>
      <c r="F10" s="52"/>
      <c r="G10" s="49"/>
      <c r="H10" s="49"/>
      <c r="I10" s="56"/>
      <c r="J10" s="60"/>
      <c r="K10" s="60"/>
      <c r="L10" s="200"/>
      <c r="M10" s="200"/>
      <c r="N10" s="60"/>
      <c r="O10" s="60"/>
      <c r="P10" s="60"/>
    </row>
    <row r="11" spans="1:16" ht="15.75" thickBot="1">
      <c r="A11" s="66">
        <v>1</v>
      </c>
      <c r="B11" s="168" t="s">
        <v>184</v>
      </c>
      <c r="C11" s="52"/>
      <c r="D11" s="52"/>
      <c r="E11" s="52"/>
      <c r="F11" s="52"/>
      <c r="G11" s="49"/>
      <c r="H11" s="49"/>
      <c r="I11" s="56"/>
      <c r="J11" s="60"/>
      <c r="K11" s="60"/>
      <c r="L11" s="200"/>
      <c r="M11" s="200"/>
      <c r="N11" s="60"/>
      <c r="O11" s="60"/>
      <c r="P11" s="60"/>
    </row>
    <row r="12" spans="1:16" ht="15.75" thickBot="1">
      <c r="A12" s="66">
        <v>2</v>
      </c>
      <c r="B12" s="169" t="s">
        <v>185</v>
      </c>
      <c r="C12" s="52"/>
      <c r="D12" s="201" t="s">
        <v>134</v>
      </c>
      <c r="E12" s="202"/>
      <c r="F12" s="67"/>
      <c r="G12" s="68"/>
      <c r="H12" s="68"/>
      <c r="I12" s="68"/>
      <c r="J12" s="52"/>
      <c r="K12" s="52"/>
      <c r="L12" s="52"/>
      <c r="M12" s="52"/>
      <c r="N12" s="52"/>
      <c r="O12" s="52"/>
      <c r="P12" s="52"/>
    </row>
    <row r="13" spans="1:16" ht="15.75" thickBot="1">
      <c r="A13" s="66">
        <v>3</v>
      </c>
      <c r="B13" s="169" t="s">
        <v>186</v>
      </c>
      <c r="C13" s="55"/>
      <c r="D13" s="203" t="s">
        <v>135</v>
      </c>
      <c r="E13" s="204"/>
      <c r="F13" s="67"/>
      <c r="G13" s="68"/>
      <c r="H13" s="68"/>
      <c r="I13" s="68"/>
      <c r="J13" s="52"/>
      <c r="K13" s="52"/>
      <c r="L13" s="52"/>
      <c r="M13" s="52"/>
      <c r="N13" s="52"/>
      <c r="O13" s="52"/>
      <c r="P13" s="52"/>
    </row>
    <row r="14" spans="1:16" ht="15.75" thickBot="1">
      <c r="A14" s="66">
        <v>4</v>
      </c>
      <c r="B14" s="169" t="s">
        <v>187</v>
      </c>
      <c r="C14" s="52"/>
      <c r="D14" s="205" t="s">
        <v>136</v>
      </c>
      <c r="E14" s="206"/>
      <c r="F14" s="67"/>
      <c r="G14" s="68"/>
      <c r="H14" s="68"/>
      <c r="I14" s="68"/>
      <c r="J14" s="52"/>
      <c r="K14" s="52"/>
      <c r="L14" s="52"/>
      <c r="M14" s="52"/>
      <c r="N14" s="52"/>
      <c r="O14" s="52"/>
      <c r="P14" s="52"/>
    </row>
    <row r="15" spans="1:16" ht="15.75" thickBot="1">
      <c r="A15" s="66">
        <v>5</v>
      </c>
      <c r="B15" s="169" t="s">
        <v>188</v>
      </c>
      <c r="C15" s="69"/>
      <c r="D15" s="195" t="s">
        <v>137</v>
      </c>
      <c r="E15" s="196"/>
      <c r="F15" s="52"/>
      <c r="G15" s="68"/>
      <c r="H15" s="68"/>
      <c r="I15" s="68"/>
      <c r="J15" s="52"/>
      <c r="K15" s="52"/>
      <c r="L15" s="52"/>
      <c r="M15" s="52"/>
      <c r="N15" s="52"/>
      <c r="O15" s="52"/>
      <c r="P15" s="52"/>
    </row>
    <row r="16" spans="1:16" ht="15.75" thickBot="1">
      <c r="A16" s="66">
        <v>6</v>
      </c>
      <c r="B16" s="169" t="s">
        <v>189</v>
      </c>
      <c r="C16" s="52"/>
      <c r="D16" s="195" t="s">
        <v>138</v>
      </c>
      <c r="E16" s="196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</row>
    <row r="17" spans="1:16" ht="15.75" thickBot="1">
      <c r="A17" s="66">
        <v>7</v>
      </c>
      <c r="B17" s="169" t="s">
        <v>190</v>
      </c>
      <c r="C17" s="52"/>
      <c r="D17" s="70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</row>
    <row r="18" spans="1:16" ht="15.75" thickBot="1">
      <c r="A18" s="66">
        <v>8</v>
      </c>
      <c r="B18" s="169" t="s">
        <v>191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</row>
    <row r="19" spans="1:16" ht="15.75" thickBot="1">
      <c r="A19" s="66">
        <v>9</v>
      </c>
      <c r="B19" s="169" t="s">
        <v>192</v>
      </c>
      <c r="C19" s="52"/>
      <c r="D19" s="173" t="s">
        <v>139</v>
      </c>
      <c r="E19" s="174"/>
      <c r="F19" s="174"/>
      <c r="G19" s="174"/>
      <c r="H19" s="174"/>
      <c r="I19" s="175"/>
      <c r="J19" s="52"/>
      <c r="K19" s="52"/>
      <c r="L19" s="52"/>
      <c r="M19" s="52"/>
      <c r="N19" s="52"/>
      <c r="O19" s="52"/>
      <c r="P19" s="52"/>
    </row>
    <row r="20" spans="1:16" ht="15.75" thickBot="1">
      <c r="A20" s="66">
        <v>10</v>
      </c>
      <c r="B20" s="169" t="s">
        <v>193</v>
      </c>
      <c r="C20" s="52"/>
      <c r="D20" s="176"/>
      <c r="E20" s="177"/>
      <c r="F20" s="177"/>
      <c r="G20" s="177"/>
      <c r="H20" s="177"/>
      <c r="I20" s="178"/>
      <c r="J20" s="52"/>
      <c r="K20" s="52"/>
      <c r="L20" s="179"/>
      <c r="M20" s="179"/>
      <c r="N20" s="52"/>
      <c r="O20" s="52"/>
      <c r="P20" s="52"/>
    </row>
    <row r="21" spans="1:16" ht="15.75" thickBot="1">
      <c r="A21" s="66">
        <v>11</v>
      </c>
      <c r="B21" s="169" t="s">
        <v>194</v>
      </c>
      <c r="C21" s="52"/>
      <c r="D21" s="176"/>
      <c r="E21" s="177"/>
      <c r="F21" s="177"/>
      <c r="G21" s="177"/>
      <c r="H21" s="177"/>
      <c r="I21" s="178"/>
      <c r="J21" s="52"/>
      <c r="K21" s="52"/>
      <c r="L21" s="179"/>
      <c r="M21" s="179"/>
      <c r="N21" s="52"/>
      <c r="O21" s="52"/>
      <c r="P21" s="52"/>
    </row>
    <row r="22" spans="1:16" ht="15.75" thickBot="1">
      <c r="A22" s="66">
        <v>12</v>
      </c>
      <c r="B22" s="169" t="s">
        <v>195</v>
      </c>
      <c r="C22" s="52"/>
      <c r="D22" s="180" t="s">
        <v>140</v>
      </c>
      <c r="E22" s="181"/>
      <c r="F22" s="181"/>
      <c r="G22" s="181"/>
      <c r="H22" s="181"/>
      <c r="I22" s="182"/>
      <c r="J22" s="52"/>
      <c r="K22" s="52"/>
      <c r="L22" s="179"/>
      <c r="M22" s="179"/>
      <c r="N22" s="52"/>
      <c r="O22" s="52"/>
      <c r="P22" s="52"/>
    </row>
    <row r="23" spans="1:16" ht="15.75" thickBot="1">
      <c r="A23" s="66">
        <v>13</v>
      </c>
      <c r="B23" s="169" t="s">
        <v>196</v>
      </c>
      <c r="C23" s="52"/>
      <c r="D23" s="180"/>
      <c r="E23" s="181"/>
      <c r="F23" s="181"/>
      <c r="G23" s="181"/>
      <c r="H23" s="181"/>
      <c r="I23" s="182"/>
      <c r="J23" s="52"/>
      <c r="K23" s="52"/>
      <c r="L23" s="179"/>
      <c r="M23" s="179"/>
      <c r="N23" s="52"/>
      <c r="O23" s="52"/>
      <c r="P23" s="52"/>
    </row>
    <row r="24" spans="1:16" ht="15.75" thickBot="1">
      <c r="A24" s="66">
        <v>14</v>
      </c>
      <c r="B24" s="169" t="s">
        <v>197</v>
      </c>
      <c r="C24" s="52"/>
      <c r="D24" s="183"/>
      <c r="E24" s="184"/>
      <c r="F24" s="184"/>
      <c r="G24" s="184"/>
      <c r="H24" s="184"/>
      <c r="I24" s="185"/>
      <c r="J24" s="52"/>
      <c r="K24" s="52"/>
      <c r="L24" s="52"/>
      <c r="M24" s="52"/>
      <c r="N24" s="52"/>
      <c r="O24" s="52"/>
      <c r="P24" s="52"/>
    </row>
    <row r="25" spans="1:16" ht="15.75" thickBot="1">
      <c r="A25" s="66">
        <v>15</v>
      </c>
      <c r="B25" s="169" t="s">
        <v>198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</row>
    <row r="26" spans="1:16" ht="16.5" thickBot="1">
      <c r="A26" s="66">
        <v>16</v>
      </c>
      <c r="B26" s="169" t="s">
        <v>199</v>
      </c>
      <c r="C26" s="52"/>
      <c r="D26" s="71" t="s">
        <v>141</v>
      </c>
      <c r="E26" s="52"/>
      <c r="F26" s="52"/>
      <c r="G26" s="72"/>
      <c r="H26" s="52"/>
      <c r="I26" s="52"/>
      <c r="J26" s="52"/>
      <c r="K26" s="52"/>
      <c r="L26" s="52"/>
      <c r="M26" s="52"/>
      <c r="N26" s="52"/>
      <c r="O26" s="52"/>
      <c r="P26" s="52"/>
    </row>
    <row r="27" spans="1:16" ht="16.5" thickBot="1">
      <c r="A27" s="66">
        <v>17</v>
      </c>
      <c r="B27" s="169" t="s">
        <v>200</v>
      </c>
      <c r="C27" s="52"/>
      <c r="D27" s="71" t="s">
        <v>142</v>
      </c>
      <c r="E27" s="73"/>
      <c r="F27" s="52"/>
      <c r="G27" s="73"/>
      <c r="H27" s="52"/>
      <c r="I27" s="52"/>
      <c r="J27" s="52"/>
      <c r="K27" s="52"/>
      <c r="L27" s="52"/>
      <c r="M27" s="52"/>
      <c r="N27" s="52"/>
      <c r="O27" s="52"/>
      <c r="P27" s="52"/>
    </row>
    <row r="28" spans="1:16" ht="16.5" thickBot="1">
      <c r="A28" s="66">
        <v>18</v>
      </c>
      <c r="B28" s="169" t="s">
        <v>201</v>
      </c>
      <c r="C28" s="52"/>
      <c r="D28" s="71" t="s">
        <v>143</v>
      </c>
      <c r="E28" s="72"/>
      <c r="F28" s="52"/>
      <c r="G28" s="73"/>
      <c r="H28" s="52"/>
      <c r="I28" s="52"/>
      <c r="J28" s="52"/>
      <c r="K28" s="52"/>
      <c r="L28" s="52"/>
      <c r="M28" s="52"/>
      <c r="N28" s="52"/>
      <c r="O28" s="52"/>
      <c r="P28" s="52"/>
    </row>
    <row r="29" spans="1:16" ht="16.5" thickBot="1">
      <c r="A29" s="66">
        <v>19</v>
      </c>
      <c r="B29" s="169" t="s">
        <v>202</v>
      </c>
      <c r="C29" s="52"/>
      <c r="D29" s="71" t="s">
        <v>144</v>
      </c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</row>
    <row r="30" spans="1:16" ht="16.5" thickBot="1">
      <c r="A30" s="66">
        <v>20</v>
      </c>
      <c r="B30" s="169" t="s">
        <v>203</v>
      </c>
      <c r="C30" s="52"/>
      <c r="D30" s="71" t="s">
        <v>145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1:16" ht="15.75" thickBot="1">
      <c r="A31" s="66">
        <v>21</v>
      </c>
      <c r="B31" s="169" t="s">
        <v>204</v>
      </c>
      <c r="C31" s="52"/>
      <c r="D31" s="70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</row>
    <row r="32" spans="1:16" ht="15.75" thickBot="1">
      <c r="A32" s="66">
        <v>22</v>
      </c>
      <c r="B32" s="169" t="s">
        <v>205</v>
      </c>
      <c r="C32" s="52"/>
      <c r="D32" s="186" t="s">
        <v>146</v>
      </c>
      <c r="E32" s="187"/>
      <c r="F32" s="187"/>
      <c r="G32" s="188"/>
      <c r="H32" s="52"/>
      <c r="I32" s="52"/>
      <c r="J32" s="52"/>
      <c r="K32" s="52"/>
      <c r="L32" s="52"/>
      <c r="M32" s="52"/>
      <c r="N32" s="52"/>
      <c r="O32" s="52"/>
      <c r="P32" s="52"/>
    </row>
    <row r="33" spans="1:16" ht="15.75" thickBot="1">
      <c r="A33" s="66">
        <v>23</v>
      </c>
      <c r="B33" s="169" t="s">
        <v>206</v>
      </c>
      <c r="C33" s="52"/>
      <c r="D33" s="189" t="s">
        <v>147</v>
      </c>
      <c r="E33" s="190"/>
      <c r="F33" s="190"/>
      <c r="G33" s="191"/>
      <c r="H33" s="52"/>
      <c r="I33" s="52"/>
      <c r="J33" s="52"/>
      <c r="K33" s="52"/>
      <c r="L33" s="52"/>
      <c r="M33" s="52"/>
      <c r="N33" s="52"/>
      <c r="O33" s="52"/>
      <c r="P33" s="52"/>
    </row>
    <row r="34" spans="1:16" ht="15.75" thickBot="1">
      <c r="A34" s="66">
        <v>24</v>
      </c>
      <c r="B34" s="169" t="s">
        <v>207</v>
      </c>
      <c r="C34" s="52"/>
      <c r="D34" s="192">
        <v>45198</v>
      </c>
      <c r="E34" s="193"/>
      <c r="F34" s="193"/>
      <c r="G34" s="194"/>
      <c r="H34" s="52"/>
      <c r="I34" s="52"/>
      <c r="J34" s="52"/>
      <c r="K34" s="52"/>
      <c r="L34" s="52"/>
      <c r="M34" s="52"/>
      <c r="N34" s="52"/>
      <c r="O34" s="52"/>
      <c r="P34" s="52"/>
    </row>
    <row r="35" spans="1:16" ht="15.75" thickBot="1">
      <c r="A35" s="66">
        <v>25</v>
      </c>
      <c r="B35" s="169" t="s">
        <v>208</v>
      </c>
      <c r="C35" s="52"/>
      <c r="D35" s="170" t="s">
        <v>148</v>
      </c>
      <c r="E35" s="171"/>
      <c r="F35" s="171"/>
      <c r="G35" s="172"/>
      <c r="H35" s="52"/>
      <c r="I35" s="52"/>
      <c r="J35" s="52"/>
      <c r="K35" s="52"/>
      <c r="L35" s="52"/>
      <c r="M35" s="52"/>
      <c r="N35" s="52"/>
      <c r="O35" s="52"/>
      <c r="P35" s="52"/>
    </row>
    <row r="36" spans="1:16" ht="15.75" thickBot="1">
      <c r="A36" s="66">
        <v>26</v>
      </c>
      <c r="B36" s="169" t="s">
        <v>209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</row>
    <row r="37" spans="1:16" ht="15.75" thickBot="1">
      <c r="A37" s="66">
        <v>27</v>
      </c>
      <c r="B37" s="169" t="s">
        <v>210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</row>
    <row r="38" spans="1:16" ht="15.75" thickBot="1">
      <c r="A38" s="66">
        <v>28</v>
      </c>
      <c r="B38" s="169" t="s">
        <v>211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</row>
    <row r="39" spans="1:16" ht="15.75" thickBot="1">
      <c r="A39" s="66">
        <v>29</v>
      </c>
      <c r="B39" s="169" t="s">
        <v>212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</row>
    <row r="40" spans="1:16" ht="15.75" thickBot="1">
      <c r="A40" s="66">
        <v>30</v>
      </c>
      <c r="B40" s="169" t="s">
        <v>213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</row>
    <row r="41" spans="1:16" ht="15.75" thickBot="1">
      <c r="A41" s="66">
        <v>31</v>
      </c>
      <c r="B41" s="169" t="s">
        <v>214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</row>
    <row r="42" spans="1:16" ht="15.75" thickBot="1">
      <c r="A42" s="66">
        <v>32</v>
      </c>
      <c r="B42" s="169" t="s">
        <v>215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</row>
    <row r="43" spans="1:16" ht="15.75" thickBot="1">
      <c r="A43" s="66">
        <v>33</v>
      </c>
      <c r="B43" s="169" t="s">
        <v>216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</row>
    <row r="44" spans="1:16" ht="15.75" thickBot="1">
      <c r="A44" s="66">
        <v>34</v>
      </c>
      <c r="B44" s="169" t="s">
        <v>217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</row>
    <row r="45" spans="1:16" ht="15.75" thickBot="1">
      <c r="A45" s="66">
        <v>35</v>
      </c>
      <c r="B45" s="169" t="s">
        <v>218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</row>
    <row r="46" spans="1:16" ht="15.75" thickBot="1">
      <c r="A46" s="66">
        <v>36</v>
      </c>
      <c r="B46" s="169" t="s">
        <v>219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</row>
    <row r="47" spans="1:16" ht="15.75" thickBot="1">
      <c r="A47" s="66">
        <v>37</v>
      </c>
      <c r="B47" s="169" t="s">
        <v>220</v>
      </c>
      <c r="C47" s="52"/>
      <c r="D47" s="7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</row>
    <row r="48" spans="1:16" ht="15.75" thickBot="1">
      <c r="A48" s="66">
        <v>38</v>
      </c>
      <c r="B48" s="169" t="s">
        <v>221</v>
      </c>
      <c r="C48" s="52"/>
      <c r="D48" s="72"/>
      <c r="E48" s="73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</row>
    <row r="49" spans="1:16" ht="15.75">
      <c r="A49" s="66">
        <v>39</v>
      </c>
      <c r="B49" s="12" t="s">
        <v>222</v>
      </c>
      <c r="C49" s="52"/>
      <c r="D49" s="73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</row>
    <row r="50" spans="1:16">
      <c r="A50" s="66">
        <v>40</v>
      </c>
      <c r="B50" s="74"/>
      <c r="C50" s="52"/>
      <c r="D50" s="7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</row>
    <row r="51" spans="1:16">
      <c r="A51" s="66">
        <v>41</v>
      </c>
      <c r="B51" s="74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</row>
    <row r="52" spans="1:16">
      <c r="A52" s="66">
        <v>42</v>
      </c>
      <c r="B52" s="74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</row>
    <row r="53" spans="1:16">
      <c r="A53" s="66">
        <v>43</v>
      </c>
      <c r="B53" s="74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</row>
    <row r="54" spans="1:16">
      <c r="A54" s="66">
        <v>44</v>
      </c>
      <c r="B54" s="74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</row>
    <row r="55" spans="1:16" ht="15.75" thickBot="1">
      <c r="A55" s="75">
        <v>45</v>
      </c>
      <c r="B55" s="74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</row>
  </sheetData>
  <protectedRanges>
    <protectedRange sqref="B19 B28:B41 B22:B26 B12:B16" name="Rango3_1_6_1_4_1_1_2_1"/>
  </protectedRanges>
  <mergeCells count="30">
    <mergeCell ref="C1:D1"/>
    <mergeCell ref="I1:L1"/>
    <mergeCell ref="D2:E2"/>
    <mergeCell ref="G2:I2"/>
    <mergeCell ref="D3:E3"/>
    <mergeCell ref="G3:H3"/>
    <mergeCell ref="J3:K3"/>
    <mergeCell ref="L3:M3"/>
    <mergeCell ref="D16:E16"/>
    <mergeCell ref="N3:O3"/>
    <mergeCell ref="G5:H5"/>
    <mergeCell ref="J5:K5"/>
    <mergeCell ref="L5:M5"/>
    <mergeCell ref="N5:O5"/>
    <mergeCell ref="G7:H8"/>
    <mergeCell ref="J7:K8"/>
    <mergeCell ref="L7:M8"/>
    <mergeCell ref="N7:O8"/>
    <mergeCell ref="L10:M11"/>
    <mergeCell ref="D12:E12"/>
    <mergeCell ref="D13:E13"/>
    <mergeCell ref="D14:E14"/>
    <mergeCell ref="D15:E15"/>
    <mergeCell ref="D35:G35"/>
    <mergeCell ref="D19:I21"/>
    <mergeCell ref="L20:M23"/>
    <mergeCell ref="D22:I24"/>
    <mergeCell ref="D32:G32"/>
    <mergeCell ref="D33:G33"/>
    <mergeCell ref="D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34"/>
  <sheetViews>
    <sheetView topLeftCell="BX8" zoomScale="87" zoomScaleNormal="87" zoomScaleSheetLayoutView="84" workbookViewId="0">
      <selection activeCell="CN14" sqref="CN14"/>
    </sheetView>
  </sheetViews>
  <sheetFormatPr baseColWidth="10" defaultRowHeight="15"/>
  <cols>
    <col min="1" max="1" width="3.85546875" style="12" bestFit="1" customWidth="1"/>
    <col min="2" max="2" width="51" style="12" customWidth="1"/>
    <col min="3" max="6" width="8.7109375" style="12" customWidth="1"/>
    <col min="7" max="14" width="8.7109375" style="12" hidden="1" customWidth="1"/>
    <col min="15" max="19" width="8.7109375" style="12" customWidth="1"/>
    <col min="20" max="27" width="8.7109375" style="12" hidden="1" customWidth="1"/>
    <col min="28" max="126" width="8.7109375" style="12" customWidth="1"/>
    <col min="127" max="127" width="6.42578125" style="12" customWidth="1"/>
    <col min="128" max="128" width="6.28515625" style="12" customWidth="1"/>
    <col min="129" max="129" width="4.7109375" style="12" customWidth="1"/>
    <col min="130" max="131" width="4.85546875" style="12" customWidth="1"/>
    <col min="132" max="132" width="29" style="12" customWidth="1"/>
    <col min="133" max="133" width="11.42578125" style="12" hidden="1" customWidth="1"/>
    <col min="134" max="134" width="3.85546875" style="12" hidden="1" customWidth="1"/>
    <col min="135" max="135" width="51" style="12" hidden="1" customWidth="1"/>
    <col min="136" max="147" width="12.42578125" style="12" hidden="1" customWidth="1"/>
    <col min="148" max="237" width="11.42578125" style="12" hidden="1" customWidth="1"/>
    <col min="238" max="240" width="10" style="12" hidden="1" customWidth="1"/>
    <col min="241" max="251" width="11.42578125" style="12" hidden="1" customWidth="1"/>
    <col min="252" max="16384" width="11.42578125" style="12"/>
  </cols>
  <sheetData>
    <row r="1" spans="1:248" ht="16.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6"/>
      <c r="AR1" s="26"/>
      <c r="AS1" s="26"/>
      <c r="AT1" s="26"/>
      <c r="AU1" s="26"/>
      <c r="AV1" s="26"/>
      <c r="AW1" s="26"/>
      <c r="AX1" s="26"/>
      <c r="AY1" s="26"/>
      <c r="ED1" s="249" t="s">
        <v>0</v>
      </c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35"/>
      <c r="FJ1" s="35"/>
      <c r="FK1" s="35"/>
      <c r="FL1" s="35"/>
      <c r="FM1" s="35"/>
      <c r="FN1" s="35"/>
      <c r="FO1" s="35"/>
      <c r="FP1" s="35"/>
      <c r="FQ1" s="35"/>
      <c r="FT1" s="35"/>
      <c r="FU1" s="35"/>
      <c r="FV1" s="35"/>
      <c r="FW1" s="35"/>
      <c r="FX1" s="35"/>
      <c r="FY1" s="35"/>
      <c r="FZ1" s="35"/>
      <c r="GA1" s="35"/>
      <c r="GB1" s="35"/>
    </row>
    <row r="2" spans="1:248" ht="16.5">
      <c r="B2" s="249" t="s">
        <v>1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6"/>
      <c r="AR2" s="26"/>
      <c r="AS2" s="26"/>
      <c r="AT2" s="26"/>
      <c r="AU2" s="26"/>
      <c r="AV2" s="26"/>
      <c r="AW2" s="26"/>
      <c r="AX2" s="26"/>
      <c r="AY2" s="26"/>
      <c r="EE2" s="249" t="s">
        <v>1</v>
      </c>
      <c r="EF2" s="249"/>
      <c r="EG2" s="249"/>
      <c r="EH2" s="249"/>
      <c r="EI2" s="249"/>
      <c r="EJ2" s="249"/>
      <c r="EK2" s="249"/>
      <c r="EL2" s="249"/>
      <c r="EM2" s="249"/>
      <c r="EN2" s="249"/>
      <c r="EO2" s="249"/>
      <c r="EP2" s="249"/>
      <c r="EQ2" s="249"/>
      <c r="ER2" s="249"/>
      <c r="ES2" s="249"/>
      <c r="ET2" s="249"/>
      <c r="EU2" s="249"/>
      <c r="EV2" s="249"/>
      <c r="EW2" s="249"/>
      <c r="EX2" s="249"/>
      <c r="EY2" s="249"/>
      <c r="EZ2" s="249"/>
      <c r="FA2" s="249"/>
      <c r="FB2" s="249"/>
      <c r="FC2" s="249"/>
      <c r="FD2" s="249"/>
      <c r="FE2" s="249"/>
      <c r="FF2" s="249"/>
      <c r="FG2" s="249"/>
      <c r="FH2" s="249"/>
      <c r="FI2" s="35"/>
      <c r="FJ2" s="35"/>
      <c r="FK2" s="35"/>
      <c r="FL2" s="35"/>
      <c r="FM2" s="35"/>
      <c r="FN2" s="35"/>
      <c r="FO2" s="35"/>
      <c r="FP2" s="35"/>
      <c r="FQ2" s="35"/>
      <c r="FT2" s="35"/>
      <c r="FU2" s="35"/>
      <c r="FV2" s="35"/>
      <c r="FW2" s="35"/>
      <c r="FX2" s="35"/>
      <c r="FY2" s="35"/>
      <c r="FZ2" s="35"/>
      <c r="GA2" s="35"/>
      <c r="GB2" s="35"/>
    </row>
    <row r="3" spans="1:248" ht="16.5">
      <c r="A3" s="249" t="s">
        <v>25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6"/>
      <c r="AR3" s="26"/>
      <c r="AS3" s="26"/>
      <c r="AT3" s="26"/>
      <c r="AU3" s="26"/>
      <c r="AV3" s="26"/>
      <c r="AW3" s="26"/>
      <c r="AX3" s="26"/>
      <c r="AY3" s="26"/>
      <c r="ED3" s="249" t="s">
        <v>25</v>
      </c>
      <c r="EE3" s="249"/>
      <c r="EF3" s="249"/>
      <c r="EG3" s="249"/>
      <c r="EH3" s="249"/>
      <c r="EI3" s="249"/>
      <c r="EJ3" s="249"/>
      <c r="EK3" s="249"/>
      <c r="EL3" s="249"/>
      <c r="EM3" s="249"/>
      <c r="EN3" s="249"/>
      <c r="EO3" s="249"/>
      <c r="EP3" s="249"/>
      <c r="EQ3" s="249"/>
      <c r="ER3" s="249"/>
      <c r="ES3" s="249"/>
      <c r="ET3" s="249"/>
      <c r="EU3" s="249"/>
      <c r="EV3" s="249"/>
      <c r="EW3" s="249"/>
      <c r="EX3" s="249"/>
      <c r="EY3" s="249"/>
      <c r="EZ3" s="249"/>
      <c r="FA3" s="249"/>
      <c r="FB3" s="249"/>
      <c r="FC3" s="249"/>
      <c r="FD3" s="249"/>
      <c r="FE3" s="249"/>
      <c r="FF3" s="249"/>
      <c r="FG3" s="249"/>
      <c r="FH3" s="249"/>
      <c r="FI3" s="35"/>
      <c r="FJ3" s="35"/>
      <c r="FK3" s="35"/>
      <c r="FL3" s="35"/>
      <c r="FM3" s="35"/>
      <c r="FN3" s="35"/>
      <c r="FO3" s="35"/>
      <c r="FP3" s="35"/>
      <c r="FQ3" s="35"/>
      <c r="FT3" s="35"/>
      <c r="FU3" s="35"/>
      <c r="FV3" s="35"/>
      <c r="FW3" s="35"/>
      <c r="FX3" s="35"/>
      <c r="FY3" s="35"/>
      <c r="FZ3" s="35"/>
      <c r="GA3" s="35"/>
      <c r="GB3" s="35"/>
    </row>
    <row r="4" spans="1:248" ht="17.25" thickBot="1">
      <c r="C4" s="13" t="str">
        <f>DATOS!B3</f>
        <v>Lic. Guadalupe Semanate Mg.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 t="str">
        <f>DATOS!B4</f>
        <v>Primero EGB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 t="str">
        <f>DATOS!B5</f>
        <v>A</v>
      </c>
      <c r="AD4" s="13"/>
      <c r="AE4" s="13"/>
      <c r="AF4" s="13"/>
      <c r="AM4" s="13" t="s">
        <v>223</v>
      </c>
      <c r="EF4" s="13" t="s">
        <v>27</v>
      </c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 t="s">
        <v>2</v>
      </c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 t="s">
        <v>26</v>
      </c>
      <c r="FG4" s="13"/>
      <c r="FH4" s="13"/>
      <c r="FI4" s="13"/>
      <c r="FP4" s="13" t="s">
        <v>65</v>
      </c>
    </row>
    <row r="5" spans="1:248" ht="26.25" customHeight="1" thickBot="1">
      <c r="C5" s="261" t="s">
        <v>3</v>
      </c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3"/>
      <c r="P5" s="261" t="s">
        <v>4</v>
      </c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3"/>
      <c r="AC5" s="261" t="s">
        <v>5</v>
      </c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3"/>
      <c r="AP5" s="261" t="s">
        <v>6</v>
      </c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3"/>
      <c r="BC5" s="261" t="s">
        <v>7</v>
      </c>
      <c r="BD5" s="262"/>
      <c r="BE5" s="262"/>
      <c r="BF5" s="262"/>
      <c r="BG5" s="262"/>
      <c r="BH5" s="262"/>
      <c r="BI5" s="262"/>
      <c r="BJ5" s="262"/>
      <c r="BK5" s="262"/>
      <c r="BL5" s="262"/>
      <c r="BM5" s="262"/>
      <c r="BN5" s="262"/>
      <c r="BO5" s="263"/>
      <c r="BP5" s="281" t="s">
        <v>66</v>
      </c>
      <c r="BQ5" s="282"/>
      <c r="BR5" s="282"/>
      <c r="BS5" s="282"/>
      <c r="BT5" s="282"/>
      <c r="BU5" s="282"/>
      <c r="BV5" s="282"/>
      <c r="BW5" s="282"/>
      <c r="BX5" s="282"/>
      <c r="BY5" s="282"/>
      <c r="BZ5" s="283"/>
      <c r="CA5" s="262" t="s">
        <v>8</v>
      </c>
      <c r="CB5" s="262"/>
      <c r="CC5" s="262"/>
      <c r="CD5" s="262"/>
      <c r="CE5" s="262"/>
      <c r="CF5" s="262"/>
      <c r="CG5" s="262"/>
      <c r="CH5" s="262"/>
      <c r="CI5" s="262"/>
      <c r="CJ5" s="262"/>
      <c r="CK5" s="262"/>
      <c r="CL5" s="262"/>
      <c r="CM5" s="263"/>
      <c r="CN5" s="266" t="s">
        <v>11</v>
      </c>
      <c r="CO5" s="261" t="s">
        <v>9</v>
      </c>
      <c r="CP5" s="262"/>
      <c r="CQ5" s="262"/>
      <c r="CR5" s="262"/>
      <c r="CS5" s="262"/>
      <c r="CT5" s="262"/>
      <c r="CU5" s="262"/>
      <c r="CV5" s="262"/>
      <c r="CW5" s="262"/>
      <c r="CX5" s="262"/>
      <c r="CY5" s="262"/>
      <c r="CZ5" s="263"/>
      <c r="DA5" s="261" t="s">
        <v>10</v>
      </c>
      <c r="DB5" s="262"/>
      <c r="DC5" s="262"/>
      <c r="DD5" s="262"/>
      <c r="DE5" s="262"/>
      <c r="DF5" s="262"/>
      <c r="DG5" s="262"/>
      <c r="DH5" s="262"/>
      <c r="DI5" s="262"/>
      <c r="DJ5" s="262"/>
      <c r="DK5" s="263"/>
      <c r="DL5" s="261" t="s">
        <v>110</v>
      </c>
      <c r="DM5" s="262"/>
      <c r="DN5" s="262"/>
      <c r="DO5" s="262"/>
      <c r="DP5" s="262"/>
      <c r="DQ5" s="262"/>
      <c r="DR5" s="262"/>
      <c r="DS5" s="262"/>
      <c r="DT5" s="262"/>
      <c r="DU5" s="262"/>
      <c r="DV5" s="263"/>
      <c r="DW5" s="256" t="s">
        <v>12</v>
      </c>
      <c r="DX5" s="276" t="s">
        <v>13</v>
      </c>
      <c r="DY5" s="276" t="s">
        <v>14</v>
      </c>
      <c r="DZ5" s="279" t="s">
        <v>15</v>
      </c>
      <c r="EA5" s="272" t="s">
        <v>16</v>
      </c>
      <c r="EB5" s="274" t="s">
        <v>17</v>
      </c>
      <c r="EF5" s="240" t="s">
        <v>3</v>
      </c>
      <c r="EG5" s="241"/>
      <c r="EH5" s="241"/>
      <c r="EI5" s="241"/>
      <c r="EJ5" s="241"/>
      <c r="EK5" s="241"/>
      <c r="EL5" s="241"/>
      <c r="EM5" s="241"/>
      <c r="EN5" s="241"/>
      <c r="EO5" s="241"/>
      <c r="EP5" s="241"/>
      <c r="EQ5" s="241"/>
      <c r="ER5" s="242"/>
      <c r="ES5" s="240" t="s">
        <v>4</v>
      </c>
      <c r="ET5" s="241"/>
      <c r="EU5" s="241"/>
      <c r="EV5" s="241"/>
      <c r="EW5" s="241"/>
      <c r="EX5" s="241"/>
      <c r="EY5" s="241"/>
      <c r="EZ5" s="241"/>
      <c r="FA5" s="241"/>
      <c r="FB5" s="241"/>
      <c r="FC5" s="241"/>
      <c r="FD5" s="241"/>
      <c r="FE5" s="242"/>
      <c r="FF5" s="240" t="s">
        <v>5</v>
      </c>
      <c r="FG5" s="241"/>
      <c r="FH5" s="241"/>
      <c r="FI5" s="241"/>
      <c r="FJ5" s="241"/>
      <c r="FK5" s="241"/>
      <c r="FL5" s="241"/>
      <c r="FM5" s="241"/>
      <c r="FN5" s="241"/>
      <c r="FO5" s="241"/>
      <c r="FP5" s="241"/>
      <c r="FQ5" s="241"/>
      <c r="FR5" s="242"/>
      <c r="FS5" s="240" t="s">
        <v>6</v>
      </c>
      <c r="FT5" s="241"/>
      <c r="FU5" s="241"/>
      <c r="FV5" s="241"/>
      <c r="FW5" s="241"/>
      <c r="FX5" s="241"/>
      <c r="FY5" s="241"/>
      <c r="FZ5" s="241"/>
      <c r="GA5" s="241"/>
      <c r="GB5" s="241"/>
      <c r="GC5" s="241"/>
      <c r="GD5" s="241"/>
      <c r="GE5" s="242"/>
      <c r="GF5" s="240" t="s">
        <v>7</v>
      </c>
      <c r="GG5" s="241"/>
      <c r="GH5" s="241"/>
      <c r="GI5" s="241"/>
      <c r="GJ5" s="241"/>
      <c r="GK5" s="241"/>
      <c r="GL5" s="241"/>
      <c r="GM5" s="241"/>
      <c r="GN5" s="241"/>
      <c r="GO5" s="241"/>
      <c r="GP5" s="241"/>
      <c r="GQ5" s="241"/>
      <c r="GR5" s="242"/>
      <c r="GS5" s="244" t="s">
        <v>66</v>
      </c>
      <c r="GT5" s="245"/>
      <c r="GU5" s="245"/>
      <c r="GV5" s="245"/>
      <c r="GW5" s="245"/>
      <c r="GX5" s="245"/>
      <c r="GY5" s="245"/>
      <c r="GZ5" s="245"/>
      <c r="HA5" s="245"/>
      <c r="HB5" s="245"/>
      <c r="HC5" s="246"/>
      <c r="HD5" s="241" t="s">
        <v>8</v>
      </c>
      <c r="HE5" s="241"/>
      <c r="HF5" s="241"/>
      <c r="HG5" s="241"/>
      <c r="HH5" s="241"/>
      <c r="HI5" s="241"/>
      <c r="HJ5" s="241"/>
      <c r="HK5" s="241"/>
      <c r="HL5" s="241"/>
      <c r="HM5" s="241"/>
      <c r="HN5" s="241"/>
      <c r="HO5" s="241"/>
      <c r="HP5" s="242"/>
      <c r="HQ5" s="247" t="s">
        <v>11</v>
      </c>
      <c r="HR5" s="240" t="s">
        <v>9</v>
      </c>
      <c r="HS5" s="241"/>
      <c r="HT5" s="241"/>
      <c r="HU5" s="241"/>
      <c r="HV5" s="241"/>
      <c r="HW5" s="241"/>
      <c r="HX5" s="241"/>
      <c r="HY5" s="241"/>
      <c r="HZ5" s="241"/>
      <c r="IA5" s="241"/>
      <c r="IB5" s="241"/>
      <c r="IC5" s="242"/>
      <c r="ID5" s="240" t="s">
        <v>10</v>
      </c>
      <c r="IE5" s="241"/>
      <c r="IF5" s="241"/>
      <c r="IG5" s="241"/>
      <c r="IH5" s="241"/>
      <c r="II5" s="241"/>
      <c r="IJ5" s="241"/>
      <c r="IK5" s="241"/>
      <c r="IL5" s="241"/>
      <c r="IM5" s="241"/>
      <c r="IN5" s="242"/>
    </row>
    <row r="6" spans="1:248" ht="39.950000000000003" customHeight="1">
      <c r="A6" s="250" t="s">
        <v>18</v>
      </c>
      <c r="B6" s="253" t="s">
        <v>24</v>
      </c>
      <c r="C6" s="239" t="s">
        <v>224</v>
      </c>
      <c r="D6" s="239" t="s">
        <v>225</v>
      </c>
      <c r="E6" s="239" t="s">
        <v>226</v>
      </c>
      <c r="F6" s="239" t="s">
        <v>227</v>
      </c>
      <c r="G6" s="79"/>
      <c r="H6" s="79"/>
      <c r="I6" s="79"/>
      <c r="J6" s="234"/>
      <c r="K6" s="79"/>
      <c r="L6" s="234"/>
      <c r="M6" s="234"/>
      <c r="N6" s="234"/>
      <c r="O6" s="259" t="s">
        <v>149</v>
      </c>
      <c r="P6" s="237" t="s">
        <v>228</v>
      </c>
      <c r="Q6" s="239" t="s">
        <v>229</v>
      </c>
      <c r="R6" s="239" t="s">
        <v>230</v>
      </c>
      <c r="S6" s="239" t="s">
        <v>231</v>
      </c>
      <c r="T6" s="234"/>
      <c r="U6" s="234"/>
      <c r="V6" s="234"/>
      <c r="W6" s="234"/>
      <c r="X6" s="234"/>
      <c r="Y6" s="234"/>
      <c r="Z6" s="234"/>
      <c r="AA6" s="234"/>
      <c r="AB6" s="259" t="s">
        <v>149</v>
      </c>
      <c r="AC6" s="239" t="s">
        <v>233</v>
      </c>
      <c r="AD6" s="239" t="s">
        <v>234</v>
      </c>
      <c r="AE6" s="326" t="s">
        <v>235</v>
      </c>
      <c r="AF6" s="326" t="s">
        <v>236</v>
      </c>
      <c r="AG6" s="326" t="s">
        <v>237</v>
      </c>
      <c r="AH6" s="239" t="s">
        <v>238</v>
      </c>
      <c r="AI6" s="239" t="s">
        <v>239</v>
      </c>
      <c r="AJ6" s="239" t="s">
        <v>240</v>
      </c>
      <c r="AK6" s="239" t="s">
        <v>241</v>
      </c>
      <c r="AL6" s="79"/>
      <c r="AM6" s="234"/>
      <c r="AN6" s="234"/>
      <c r="AO6" s="259" t="s">
        <v>149</v>
      </c>
      <c r="AP6" s="237" t="s">
        <v>242</v>
      </c>
      <c r="AQ6" s="239" t="s">
        <v>243</v>
      </c>
      <c r="AR6" s="239" t="s">
        <v>244</v>
      </c>
      <c r="AS6" s="239" t="s">
        <v>245</v>
      </c>
      <c r="AT6" s="239" t="s">
        <v>246</v>
      </c>
      <c r="AU6" s="239" t="s">
        <v>247</v>
      </c>
      <c r="AV6" s="239" t="s">
        <v>248</v>
      </c>
      <c r="AW6" s="239" t="s">
        <v>249</v>
      </c>
      <c r="AX6" s="239" t="s">
        <v>250</v>
      </c>
      <c r="AY6" s="239" t="s">
        <v>251</v>
      </c>
      <c r="AZ6" s="237" t="s">
        <v>252</v>
      </c>
      <c r="BA6" s="239" t="s">
        <v>253</v>
      </c>
      <c r="BB6" s="235" t="s">
        <v>21</v>
      </c>
      <c r="BC6" s="237" t="s">
        <v>254</v>
      </c>
      <c r="BD6" s="239" t="s">
        <v>255</v>
      </c>
      <c r="BE6" s="326" t="s">
        <v>256</v>
      </c>
      <c r="BF6" s="326" t="s">
        <v>257</v>
      </c>
      <c r="BG6" s="239" t="s">
        <v>258</v>
      </c>
      <c r="BH6" s="239" t="s">
        <v>259</v>
      </c>
      <c r="BI6" s="239" t="s">
        <v>260</v>
      </c>
      <c r="BJ6" s="239" t="s">
        <v>261</v>
      </c>
      <c r="BK6" s="239" t="s">
        <v>262</v>
      </c>
      <c r="BL6" s="79"/>
      <c r="BM6" s="234"/>
      <c r="BN6" s="234"/>
      <c r="BO6" s="259" t="s">
        <v>149</v>
      </c>
      <c r="BP6" s="237" t="s">
        <v>263</v>
      </c>
      <c r="BQ6" s="237" t="s">
        <v>264</v>
      </c>
      <c r="BR6" s="237" t="s">
        <v>265</v>
      </c>
      <c r="BS6" s="80"/>
      <c r="BT6" s="80"/>
      <c r="BU6" s="80"/>
      <c r="BV6" s="80"/>
      <c r="BW6" s="80"/>
      <c r="BX6" s="80"/>
      <c r="BY6" s="80"/>
      <c r="BZ6" s="259" t="s">
        <v>149</v>
      </c>
      <c r="CA6" s="237" t="s">
        <v>266</v>
      </c>
      <c r="CB6" s="239" t="s">
        <v>267</v>
      </c>
      <c r="CC6" s="77"/>
      <c r="CD6" s="77"/>
      <c r="CE6" s="77"/>
      <c r="CF6" s="77"/>
      <c r="CG6" s="77"/>
      <c r="CH6" s="77"/>
      <c r="CI6" s="77"/>
      <c r="CJ6" s="234"/>
      <c r="CK6" s="234"/>
      <c r="CL6" s="234"/>
      <c r="CM6" s="259" t="s">
        <v>149</v>
      </c>
      <c r="CN6" s="267"/>
      <c r="CO6" s="264"/>
      <c r="CP6" s="271"/>
      <c r="CQ6" s="265"/>
      <c r="CR6" s="77"/>
      <c r="CS6" s="77"/>
      <c r="CT6" s="77"/>
      <c r="CU6" s="77"/>
      <c r="CV6" s="77"/>
      <c r="CW6" s="265"/>
      <c r="CX6" s="264"/>
      <c r="CY6" s="264"/>
      <c r="CZ6" s="259" t="s">
        <v>149</v>
      </c>
      <c r="DA6" s="264"/>
      <c r="DB6" s="264"/>
      <c r="DC6" s="264"/>
      <c r="DD6" s="264"/>
      <c r="DE6" s="76"/>
      <c r="DF6" s="264"/>
      <c r="DG6" s="76"/>
      <c r="DH6" s="76"/>
      <c r="DI6" s="264"/>
      <c r="DJ6" s="76"/>
      <c r="DK6" s="259" t="s">
        <v>149</v>
      </c>
      <c r="DL6" s="234" t="s">
        <v>111</v>
      </c>
      <c r="DM6" s="79"/>
      <c r="DN6" s="79"/>
      <c r="DO6" s="79"/>
      <c r="DP6" s="79"/>
      <c r="DQ6" s="79"/>
      <c r="DR6" s="79"/>
      <c r="DS6" s="79"/>
      <c r="DT6" s="79"/>
      <c r="DU6" s="234" t="s">
        <v>112</v>
      </c>
      <c r="DV6" s="259" t="s">
        <v>149</v>
      </c>
      <c r="DW6" s="257"/>
      <c r="DX6" s="277"/>
      <c r="DY6" s="277"/>
      <c r="DZ6" s="280"/>
      <c r="EA6" s="273"/>
      <c r="EB6" s="275"/>
      <c r="ED6" s="250" t="s">
        <v>18</v>
      </c>
      <c r="EE6" s="253" t="s">
        <v>24</v>
      </c>
      <c r="EF6" s="239" t="s">
        <v>69</v>
      </c>
      <c r="EG6" s="239" t="s">
        <v>69</v>
      </c>
      <c r="EH6" s="239" t="s">
        <v>69</v>
      </c>
      <c r="EI6" s="239" t="s">
        <v>69</v>
      </c>
      <c r="EJ6" s="239" t="s">
        <v>69</v>
      </c>
      <c r="EK6" s="239" t="s">
        <v>69</v>
      </c>
      <c r="EL6" s="239" t="s">
        <v>69</v>
      </c>
      <c r="EM6" s="239" t="s">
        <v>69</v>
      </c>
      <c r="EN6" s="239" t="s">
        <v>70</v>
      </c>
      <c r="EO6" s="239" t="s">
        <v>68</v>
      </c>
      <c r="EP6" s="239" t="s">
        <v>72</v>
      </c>
      <c r="EQ6" s="239" t="s">
        <v>71</v>
      </c>
      <c r="ER6" s="237" t="s">
        <v>19</v>
      </c>
      <c r="ES6" s="237" t="s">
        <v>73</v>
      </c>
      <c r="ET6" s="33"/>
      <c r="EU6" s="33"/>
      <c r="EV6" s="33"/>
      <c r="EW6" s="33"/>
      <c r="EX6" s="33"/>
      <c r="EY6" s="33"/>
      <c r="EZ6" s="33"/>
      <c r="FA6" s="33"/>
      <c r="FB6" s="239" t="s">
        <v>74</v>
      </c>
      <c r="FC6" s="239" t="s">
        <v>67</v>
      </c>
      <c r="FD6" s="239" t="s">
        <v>75</v>
      </c>
      <c r="FE6" s="237" t="s">
        <v>19</v>
      </c>
      <c r="FF6" s="239" t="s">
        <v>76</v>
      </c>
      <c r="FG6" s="239" t="s">
        <v>77</v>
      </c>
      <c r="FH6" s="239" t="s">
        <v>78</v>
      </c>
      <c r="FI6" s="239" t="s">
        <v>79</v>
      </c>
      <c r="FJ6" s="239" t="s">
        <v>80</v>
      </c>
      <c r="FK6" s="32"/>
      <c r="FL6" s="239" t="s">
        <v>81</v>
      </c>
      <c r="FM6" s="32"/>
      <c r="FN6" s="239" t="s">
        <v>82</v>
      </c>
      <c r="FO6" s="32"/>
      <c r="FP6" s="239" t="s">
        <v>83</v>
      </c>
      <c r="FQ6" s="239" t="s">
        <v>84</v>
      </c>
      <c r="FR6" s="239" t="s">
        <v>20</v>
      </c>
      <c r="FS6" s="237" t="s">
        <v>85</v>
      </c>
      <c r="FT6" s="239" t="s">
        <v>86</v>
      </c>
      <c r="FU6" s="239" t="s">
        <v>87</v>
      </c>
      <c r="FV6" s="239" t="s">
        <v>88</v>
      </c>
      <c r="FW6" s="239" t="s">
        <v>89</v>
      </c>
      <c r="FX6" s="239" t="s">
        <v>90</v>
      </c>
      <c r="FY6" s="239" t="s">
        <v>91</v>
      </c>
      <c r="FZ6" s="239" t="s">
        <v>92</v>
      </c>
      <c r="GA6" s="239" t="s">
        <v>93</v>
      </c>
      <c r="GB6" s="239" t="s">
        <v>94</v>
      </c>
      <c r="GC6" s="237" t="s">
        <v>95</v>
      </c>
      <c r="GD6" s="239" t="s">
        <v>96</v>
      </c>
      <c r="GE6" s="237" t="s">
        <v>21</v>
      </c>
      <c r="GF6" s="237" t="s">
        <v>97</v>
      </c>
      <c r="GG6" s="239" t="s">
        <v>98</v>
      </c>
      <c r="GH6" s="239" t="s">
        <v>99</v>
      </c>
      <c r="GI6" s="239" t="s">
        <v>100</v>
      </c>
      <c r="GJ6" s="32"/>
      <c r="GK6" s="239" t="s">
        <v>101</v>
      </c>
      <c r="GL6" s="32"/>
      <c r="GM6" s="32"/>
      <c r="GN6" s="239" t="s">
        <v>102</v>
      </c>
      <c r="GO6" s="32"/>
      <c r="GP6" s="239" t="s">
        <v>103</v>
      </c>
      <c r="GQ6" s="239" t="s">
        <v>104</v>
      </c>
      <c r="GR6" s="237" t="s">
        <v>20</v>
      </c>
      <c r="GS6" s="237" t="s">
        <v>105</v>
      </c>
      <c r="GT6" s="237" t="s">
        <v>105</v>
      </c>
      <c r="GU6" s="237" t="s">
        <v>105</v>
      </c>
      <c r="GV6" s="237" t="s">
        <v>105</v>
      </c>
      <c r="GW6" s="237" t="s">
        <v>105</v>
      </c>
      <c r="GX6" s="237" t="s">
        <v>105</v>
      </c>
      <c r="GY6" s="237" t="s">
        <v>105</v>
      </c>
      <c r="GZ6" s="237" t="s">
        <v>105</v>
      </c>
      <c r="HA6" s="237" t="s">
        <v>105</v>
      </c>
      <c r="HB6" s="237" t="s">
        <v>105</v>
      </c>
      <c r="HC6" s="237" t="s">
        <v>19</v>
      </c>
      <c r="HD6" s="237" t="s">
        <v>106</v>
      </c>
      <c r="HE6" s="33"/>
      <c r="HF6" s="33"/>
      <c r="HG6" s="33"/>
      <c r="HH6" s="33"/>
      <c r="HI6" s="33"/>
      <c r="HJ6" s="33"/>
      <c r="HK6" s="33"/>
      <c r="HL6" s="33"/>
      <c r="HM6" s="239" t="s">
        <v>107</v>
      </c>
      <c r="HN6" s="239" t="s">
        <v>108</v>
      </c>
      <c r="HO6" s="239" t="s">
        <v>109</v>
      </c>
      <c r="HP6" s="237" t="s">
        <v>22</v>
      </c>
      <c r="HQ6" s="248"/>
      <c r="HR6" s="239"/>
      <c r="HS6" s="243"/>
      <c r="HT6" s="237"/>
      <c r="HU6" s="33"/>
      <c r="HV6" s="33"/>
      <c r="HW6" s="33"/>
      <c r="HX6" s="33"/>
      <c r="HY6" s="33"/>
      <c r="HZ6" s="237"/>
      <c r="IA6" s="239"/>
      <c r="IB6" s="239"/>
      <c r="IC6" s="239" t="s">
        <v>20</v>
      </c>
      <c r="ID6" s="239"/>
      <c r="IE6" s="239"/>
      <c r="IF6" s="239"/>
      <c r="IG6" s="239"/>
      <c r="IH6" s="32"/>
      <c r="II6" s="239"/>
      <c r="IJ6" s="32"/>
      <c r="IK6" s="32"/>
      <c r="IL6" s="239"/>
      <c r="IM6" s="32"/>
      <c r="IN6" s="232" t="s">
        <v>23</v>
      </c>
    </row>
    <row r="7" spans="1:248" ht="39.950000000000003" customHeight="1">
      <c r="A7" s="251"/>
      <c r="B7" s="254"/>
      <c r="C7" s="237"/>
      <c r="D7" s="237"/>
      <c r="E7" s="237"/>
      <c r="F7" s="237"/>
      <c r="G7" s="80"/>
      <c r="H7" s="80"/>
      <c r="I7" s="80"/>
      <c r="J7" s="235"/>
      <c r="K7" s="80"/>
      <c r="L7" s="235"/>
      <c r="M7" s="235"/>
      <c r="N7" s="235"/>
      <c r="O7" s="259"/>
      <c r="P7" s="237"/>
      <c r="Q7" s="237"/>
      <c r="R7" s="237"/>
      <c r="S7" s="237"/>
      <c r="T7" s="235"/>
      <c r="U7" s="235"/>
      <c r="V7" s="235"/>
      <c r="W7" s="235"/>
      <c r="X7" s="235"/>
      <c r="Y7" s="235"/>
      <c r="Z7" s="235"/>
      <c r="AA7" s="235"/>
      <c r="AB7" s="259"/>
      <c r="AC7" s="237"/>
      <c r="AD7" s="237"/>
      <c r="AE7" s="327"/>
      <c r="AF7" s="327"/>
      <c r="AG7" s="327"/>
      <c r="AH7" s="237"/>
      <c r="AI7" s="237"/>
      <c r="AJ7" s="237"/>
      <c r="AK7" s="237"/>
      <c r="AL7" s="80"/>
      <c r="AM7" s="235"/>
      <c r="AN7" s="235"/>
      <c r="AO7" s="259"/>
      <c r="AP7" s="237"/>
      <c r="AQ7" s="237"/>
      <c r="AR7" s="237"/>
      <c r="AS7" s="237"/>
      <c r="AT7" s="237"/>
      <c r="AU7" s="237"/>
      <c r="AV7" s="237"/>
      <c r="AW7" s="237"/>
      <c r="AX7" s="237"/>
      <c r="AY7" s="237"/>
      <c r="AZ7" s="237"/>
      <c r="BA7" s="237"/>
      <c r="BB7" s="235"/>
      <c r="BC7" s="237"/>
      <c r="BD7" s="237"/>
      <c r="BE7" s="327"/>
      <c r="BF7" s="327"/>
      <c r="BG7" s="237"/>
      <c r="BH7" s="237"/>
      <c r="BI7" s="237"/>
      <c r="BJ7" s="237"/>
      <c r="BK7" s="237"/>
      <c r="BL7" s="80"/>
      <c r="BM7" s="235"/>
      <c r="BN7" s="235"/>
      <c r="BO7" s="259"/>
      <c r="BP7" s="237"/>
      <c r="BQ7" s="237"/>
      <c r="BR7" s="237"/>
      <c r="BS7" s="80"/>
      <c r="BT7" s="80"/>
      <c r="BU7" s="80"/>
      <c r="BV7" s="80"/>
      <c r="BW7" s="80"/>
      <c r="BX7" s="80"/>
      <c r="BY7" s="80"/>
      <c r="BZ7" s="259"/>
      <c r="CA7" s="237"/>
      <c r="CB7" s="237"/>
      <c r="CC7" s="77"/>
      <c r="CD7" s="77"/>
      <c r="CE7" s="77"/>
      <c r="CF7" s="77"/>
      <c r="CG7" s="77"/>
      <c r="CH7" s="77"/>
      <c r="CI7" s="77"/>
      <c r="CJ7" s="235"/>
      <c r="CK7" s="235"/>
      <c r="CL7" s="235"/>
      <c r="CM7" s="259"/>
      <c r="CN7" s="267"/>
      <c r="CO7" s="265"/>
      <c r="CP7" s="271"/>
      <c r="CQ7" s="265"/>
      <c r="CR7" s="77"/>
      <c r="CS7" s="77"/>
      <c r="CT7" s="77"/>
      <c r="CU7" s="77"/>
      <c r="CV7" s="77"/>
      <c r="CW7" s="265"/>
      <c r="CX7" s="265"/>
      <c r="CY7" s="265"/>
      <c r="CZ7" s="259"/>
      <c r="DA7" s="265"/>
      <c r="DB7" s="265"/>
      <c r="DC7" s="265"/>
      <c r="DD7" s="265"/>
      <c r="DE7" s="77"/>
      <c r="DF7" s="265"/>
      <c r="DG7" s="77"/>
      <c r="DH7" s="77"/>
      <c r="DI7" s="265"/>
      <c r="DJ7" s="77"/>
      <c r="DK7" s="259"/>
      <c r="DL7" s="235"/>
      <c r="DM7" s="80"/>
      <c r="DN7" s="80"/>
      <c r="DO7" s="80"/>
      <c r="DP7" s="80"/>
      <c r="DQ7" s="80"/>
      <c r="DR7" s="80"/>
      <c r="DS7" s="80"/>
      <c r="DT7" s="80"/>
      <c r="DU7" s="235"/>
      <c r="DV7" s="259"/>
      <c r="DW7" s="257"/>
      <c r="DX7" s="277"/>
      <c r="DY7" s="277"/>
      <c r="DZ7" s="280"/>
      <c r="EA7" s="273"/>
      <c r="EB7" s="275"/>
      <c r="ED7" s="251"/>
      <c r="EE7" s="254"/>
      <c r="EF7" s="237"/>
      <c r="EG7" s="237"/>
      <c r="EH7" s="237"/>
      <c r="EI7" s="237"/>
      <c r="EJ7" s="237"/>
      <c r="EK7" s="237"/>
      <c r="EL7" s="237"/>
      <c r="EM7" s="237"/>
      <c r="EN7" s="237"/>
      <c r="EO7" s="237"/>
      <c r="EP7" s="237"/>
      <c r="EQ7" s="237"/>
      <c r="ER7" s="237"/>
      <c r="ES7" s="237"/>
      <c r="ET7" s="33"/>
      <c r="EU7" s="33"/>
      <c r="EV7" s="33"/>
      <c r="EW7" s="33"/>
      <c r="EX7" s="33"/>
      <c r="EY7" s="33"/>
      <c r="EZ7" s="33"/>
      <c r="FA7" s="33"/>
      <c r="FB7" s="237"/>
      <c r="FC7" s="237"/>
      <c r="FD7" s="237"/>
      <c r="FE7" s="237"/>
      <c r="FF7" s="237"/>
      <c r="FG7" s="237"/>
      <c r="FH7" s="237"/>
      <c r="FI7" s="237"/>
      <c r="FJ7" s="237"/>
      <c r="FK7" s="33"/>
      <c r="FL7" s="237"/>
      <c r="FM7" s="33"/>
      <c r="FN7" s="237"/>
      <c r="FO7" s="33"/>
      <c r="FP7" s="237"/>
      <c r="FQ7" s="237"/>
      <c r="FR7" s="237"/>
      <c r="FS7" s="237"/>
      <c r="FT7" s="237"/>
      <c r="FU7" s="237"/>
      <c r="FV7" s="237"/>
      <c r="FW7" s="237"/>
      <c r="FX7" s="237"/>
      <c r="FY7" s="237"/>
      <c r="FZ7" s="237"/>
      <c r="GA7" s="237"/>
      <c r="GB7" s="237"/>
      <c r="GC7" s="237"/>
      <c r="GD7" s="237"/>
      <c r="GE7" s="237"/>
      <c r="GF7" s="237"/>
      <c r="GG7" s="237"/>
      <c r="GH7" s="237"/>
      <c r="GI7" s="237"/>
      <c r="GJ7" s="33"/>
      <c r="GK7" s="237"/>
      <c r="GL7" s="33"/>
      <c r="GM7" s="33"/>
      <c r="GN7" s="237"/>
      <c r="GO7" s="33"/>
      <c r="GP7" s="237"/>
      <c r="GQ7" s="237"/>
      <c r="GR7" s="237"/>
      <c r="GS7" s="237"/>
      <c r="GT7" s="237"/>
      <c r="GU7" s="237"/>
      <c r="GV7" s="237"/>
      <c r="GW7" s="237"/>
      <c r="GX7" s="237"/>
      <c r="GY7" s="237"/>
      <c r="GZ7" s="237"/>
      <c r="HA7" s="237"/>
      <c r="HB7" s="237"/>
      <c r="HC7" s="237"/>
      <c r="HD7" s="237"/>
      <c r="HE7" s="33"/>
      <c r="HF7" s="33"/>
      <c r="HG7" s="33"/>
      <c r="HH7" s="33"/>
      <c r="HI7" s="33"/>
      <c r="HJ7" s="33"/>
      <c r="HK7" s="33"/>
      <c r="HL7" s="33"/>
      <c r="HM7" s="237"/>
      <c r="HN7" s="237"/>
      <c r="HO7" s="237"/>
      <c r="HP7" s="237"/>
      <c r="HQ7" s="248"/>
      <c r="HR7" s="237"/>
      <c r="HS7" s="243"/>
      <c r="HT7" s="237"/>
      <c r="HU7" s="33"/>
      <c r="HV7" s="33"/>
      <c r="HW7" s="33"/>
      <c r="HX7" s="33"/>
      <c r="HY7" s="33"/>
      <c r="HZ7" s="237"/>
      <c r="IA7" s="237"/>
      <c r="IB7" s="237"/>
      <c r="IC7" s="237"/>
      <c r="ID7" s="237"/>
      <c r="IE7" s="237"/>
      <c r="IF7" s="237"/>
      <c r="IG7" s="237"/>
      <c r="IH7" s="33"/>
      <c r="II7" s="237"/>
      <c r="IJ7" s="33"/>
      <c r="IK7" s="33"/>
      <c r="IL7" s="237"/>
      <c r="IM7" s="33"/>
      <c r="IN7" s="232"/>
    </row>
    <row r="8" spans="1:248" ht="39.950000000000003" customHeight="1">
      <c r="A8" s="251"/>
      <c r="B8" s="254"/>
      <c r="C8" s="237"/>
      <c r="D8" s="237"/>
      <c r="E8" s="237"/>
      <c r="F8" s="237"/>
      <c r="G8" s="80"/>
      <c r="H8" s="80"/>
      <c r="I8" s="80"/>
      <c r="J8" s="235"/>
      <c r="K8" s="80"/>
      <c r="L8" s="235"/>
      <c r="M8" s="235"/>
      <c r="N8" s="235"/>
      <c r="O8" s="259"/>
      <c r="P8" s="237"/>
      <c r="Q8" s="237"/>
      <c r="R8" s="237"/>
      <c r="S8" s="237"/>
      <c r="T8" s="235"/>
      <c r="U8" s="235"/>
      <c r="V8" s="235"/>
      <c r="W8" s="235"/>
      <c r="X8" s="235"/>
      <c r="Y8" s="235"/>
      <c r="Z8" s="235"/>
      <c r="AA8" s="235"/>
      <c r="AB8" s="259"/>
      <c r="AC8" s="237"/>
      <c r="AD8" s="237"/>
      <c r="AE8" s="327"/>
      <c r="AF8" s="327"/>
      <c r="AG8" s="327"/>
      <c r="AH8" s="237"/>
      <c r="AI8" s="237"/>
      <c r="AJ8" s="237"/>
      <c r="AK8" s="237"/>
      <c r="AL8" s="80"/>
      <c r="AM8" s="235"/>
      <c r="AN8" s="235"/>
      <c r="AO8" s="259"/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7"/>
      <c r="BA8" s="237"/>
      <c r="BB8" s="235"/>
      <c r="BC8" s="237"/>
      <c r="BD8" s="237"/>
      <c r="BE8" s="327"/>
      <c r="BF8" s="327"/>
      <c r="BG8" s="237"/>
      <c r="BH8" s="237"/>
      <c r="BI8" s="237"/>
      <c r="BJ8" s="237"/>
      <c r="BK8" s="237"/>
      <c r="BL8" s="80"/>
      <c r="BM8" s="235"/>
      <c r="BN8" s="235"/>
      <c r="BO8" s="259"/>
      <c r="BP8" s="237"/>
      <c r="BQ8" s="237"/>
      <c r="BR8" s="237"/>
      <c r="BS8" s="80"/>
      <c r="BT8" s="80"/>
      <c r="BU8" s="80"/>
      <c r="BV8" s="80"/>
      <c r="BW8" s="80"/>
      <c r="BX8" s="80"/>
      <c r="BY8" s="80"/>
      <c r="BZ8" s="259"/>
      <c r="CA8" s="237"/>
      <c r="CB8" s="237"/>
      <c r="CC8" s="77"/>
      <c r="CD8" s="77"/>
      <c r="CE8" s="77"/>
      <c r="CF8" s="77"/>
      <c r="CG8" s="77"/>
      <c r="CH8" s="77"/>
      <c r="CI8" s="77"/>
      <c r="CJ8" s="235"/>
      <c r="CK8" s="235"/>
      <c r="CL8" s="235"/>
      <c r="CM8" s="259"/>
      <c r="CN8" s="267"/>
      <c r="CO8" s="265"/>
      <c r="CP8" s="271"/>
      <c r="CQ8" s="265"/>
      <c r="CR8" s="77"/>
      <c r="CS8" s="77"/>
      <c r="CT8" s="77"/>
      <c r="CU8" s="77"/>
      <c r="CV8" s="77"/>
      <c r="CW8" s="265"/>
      <c r="CX8" s="265"/>
      <c r="CY8" s="265"/>
      <c r="CZ8" s="259"/>
      <c r="DA8" s="265"/>
      <c r="DB8" s="265"/>
      <c r="DC8" s="265"/>
      <c r="DD8" s="265"/>
      <c r="DE8" s="77"/>
      <c r="DF8" s="265"/>
      <c r="DG8" s="77"/>
      <c r="DH8" s="77"/>
      <c r="DI8" s="265"/>
      <c r="DJ8" s="77"/>
      <c r="DK8" s="259"/>
      <c r="DL8" s="235"/>
      <c r="DM8" s="80"/>
      <c r="DN8" s="80"/>
      <c r="DO8" s="80"/>
      <c r="DP8" s="80"/>
      <c r="DQ8" s="80"/>
      <c r="DR8" s="80"/>
      <c r="DS8" s="80"/>
      <c r="DT8" s="80"/>
      <c r="DU8" s="235"/>
      <c r="DV8" s="259"/>
      <c r="DW8" s="257"/>
      <c r="DX8" s="277"/>
      <c r="DY8" s="277"/>
      <c r="DZ8" s="280"/>
      <c r="EA8" s="273"/>
      <c r="EB8" s="275"/>
      <c r="ED8" s="251"/>
      <c r="EE8" s="254"/>
      <c r="EF8" s="237"/>
      <c r="EG8" s="237"/>
      <c r="EH8" s="237"/>
      <c r="EI8" s="237"/>
      <c r="EJ8" s="237"/>
      <c r="EK8" s="237"/>
      <c r="EL8" s="237"/>
      <c r="EM8" s="237"/>
      <c r="EN8" s="237"/>
      <c r="EO8" s="237"/>
      <c r="EP8" s="237"/>
      <c r="EQ8" s="237"/>
      <c r="ER8" s="237"/>
      <c r="ES8" s="237"/>
      <c r="ET8" s="33"/>
      <c r="EU8" s="33"/>
      <c r="EV8" s="33"/>
      <c r="EW8" s="33"/>
      <c r="EX8" s="33"/>
      <c r="EY8" s="33"/>
      <c r="EZ8" s="33"/>
      <c r="FA8" s="33"/>
      <c r="FB8" s="237"/>
      <c r="FC8" s="237"/>
      <c r="FD8" s="237"/>
      <c r="FE8" s="237"/>
      <c r="FF8" s="237"/>
      <c r="FG8" s="237"/>
      <c r="FH8" s="237"/>
      <c r="FI8" s="237"/>
      <c r="FJ8" s="237"/>
      <c r="FK8" s="33"/>
      <c r="FL8" s="237"/>
      <c r="FM8" s="33"/>
      <c r="FN8" s="237"/>
      <c r="FO8" s="33"/>
      <c r="FP8" s="237"/>
      <c r="FQ8" s="237"/>
      <c r="FR8" s="237"/>
      <c r="FS8" s="237"/>
      <c r="FT8" s="237"/>
      <c r="FU8" s="237"/>
      <c r="FV8" s="237"/>
      <c r="FW8" s="237"/>
      <c r="FX8" s="237"/>
      <c r="FY8" s="237"/>
      <c r="FZ8" s="237"/>
      <c r="GA8" s="237"/>
      <c r="GB8" s="237"/>
      <c r="GC8" s="237"/>
      <c r="GD8" s="237"/>
      <c r="GE8" s="237"/>
      <c r="GF8" s="237"/>
      <c r="GG8" s="237"/>
      <c r="GH8" s="237"/>
      <c r="GI8" s="237"/>
      <c r="GJ8" s="33"/>
      <c r="GK8" s="237"/>
      <c r="GL8" s="33"/>
      <c r="GM8" s="33"/>
      <c r="GN8" s="237"/>
      <c r="GO8" s="33"/>
      <c r="GP8" s="237"/>
      <c r="GQ8" s="237"/>
      <c r="GR8" s="237"/>
      <c r="GS8" s="237"/>
      <c r="GT8" s="237"/>
      <c r="GU8" s="237"/>
      <c r="GV8" s="237"/>
      <c r="GW8" s="237"/>
      <c r="GX8" s="237"/>
      <c r="GY8" s="237"/>
      <c r="GZ8" s="237"/>
      <c r="HA8" s="237"/>
      <c r="HB8" s="237"/>
      <c r="HC8" s="237"/>
      <c r="HD8" s="237"/>
      <c r="HE8" s="33"/>
      <c r="HF8" s="33"/>
      <c r="HG8" s="33"/>
      <c r="HH8" s="33"/>
      <c r="HI8" s="33"/>
      <c r="HJ8" s="33"/>
      <c r="HK8" s="33"/>
      <c r="HL8" s="33"/>
      <c r="HM8" s="237"/>
      <c r="HN8" s="237"/>
      <c r="HO8" s="237"/>
      <c r="HP8" s="237"/>
      <c r="HQ8" s="248"/>
      <c r="HR8" s="237"/>
      <c r="HS8" s="243"/>
      <c r="HT8" s="237"/>
      <c r="HU8" s="33"/>
      <c r="HV8" s="33"/>
      <c r="HW8" s="33"/>
      <c r="HX8" s="33"/>
      <c r="HY8" s="33"/>
      <c r="HZ8" s="237"/>
      <c r="IA8" s="237"/>
      <c r="IB8" s="237"/>
      <c r="IC8" s="237"/>
      <c r="ID8" s="237"/>
      <c r="IE8" s="237"/>
      <c r="IF8" s="237"/>
      <c r="IG8" s="237"/>
      <c r="IH8" s="33"/>
      <c r="II8" s="237"/>
      <c r="IJ8" s="33"/>
      <c r="IK8" s="33"/>
      <c r="IL8" s="237"/>
      <c r="IM8" s="33"/>
      <c r="IN8" s="232"/>
    </row>
    <row r="9" spans="1:248" ht="39.75" customHeight="1">
      <c r="A9" s="251"/>
      <c r="B9" s="254"/>
      <c r="C9" s="237"/>
      <c r="D9" s="237"/>
      <c r="E9" s="237"/>
      <c r="F9" s="237"/>
      <c r="G9" s="80"/>
      <c r="H9" s="80"/>
      <c r="I9" s="80"/>
      <c r="J9" s="235"/>
      <c r="K9" s="80"/>
      <c r="L9" s="235"/>
      <c r="M9" s="235"/>
      <c r="N9" s="235"/>
      <c r="O9" s="259"/>
      <c r="P9" s="237"/>
      <c r="Q9" s="237"/>
      <c r="R9" s="237"/>
      <c r="S9" s="237"/>
      <c r="T9" s="235"/>
      <c r="U9" s="235"/>
      <c r="V9" s="235"/>
      <c r="W9" s="235"/>
      <c r="X9" s="235"/>
      <c r="Y9" s="235"/>
      <c r="Z9" s="235"/>
      <c r="AA9" s="235"/>
      <c r="AB9" s="259"/>
      <c r="AC9" s="237"/>
      <c r="AD9" s="237"/>
      <c r="AE9" s="327"/>
      <c r="AF9" s="327"/>
      <c r="AG9" s="327"/>
      <c r="AH9" s="237"/>
      <c r="AI9" s="237"/>
      <c r="AJ9" s="237"/>
      <c r="AK9" s="237"/>
      <c r="AL9" s="80"/>
      <c r="AM9" s="235"/>
      <c r="AN9" s="235"/>
      <c r="AO9" s="259"/>
      <c r="AP9" s="237"/>
      <c r="AQ9" s="237"/>
      <c r="AR9" s="237"/>
      <c r="AS9" s="237"/>
      <c r="AT9" s="237"/>
      <c r="AU9" s="237"/>
      <c r="AV9" s="237"/>
      <c r="AW9" s="237"/>
      <c r="AX9" s="237"/>
      <c r="AY9" s="237"/>
      <c r="AZ9" s="237"/>
      <c r="BA9" s="237"/>
      <c r="BB9" s="235"/>
      <c r="BC9" s="237"/>
      <c r="BD9" s="237"/>
      <c r="BE9" s="327"/>
      <c r="BF9" s="327"/>
      <c r="BG9" s="237"/>
      <c r="BH9" s="237"/>
      <c r="BI9" s="237"/>
      <c r="BJ9" s="237"/>
      <c r="BK9" s="237"/>
      <c r="BL9" s="80"/>
      <c r="BM9" s="235"/>
      <c r="BN9" s="235"/>
      <c r="BO9" s="259"/>
      <c r="BP9" s="237"/>
      <c r="BQ9" s="237"/>
      <c r="BR9" s="237"/>
      <c r="BS9" s="80"/>
      <c r="BT9" s="80"/>
      <c r="BU9" s="80"/>
      <c r="BV9" s="80"/>
      <c r="BW9" s="80"/>
      <c r="BX9" s="80"/>
      <c r="BY9" s="80"/>
      <c r="BZ9" s="259"/>
      <c r="CA9" s="237"/>
      <c r="CB9" s="237"/>
      <c r="CC9" s="77"/>
      <c r="CD9" s="77"/>
      <c r="CE9" s="77"/>
      <c r="CF9" s="77"/>
      <c r="CG9" s="77"/>
      <c r="CH9" s="77"/>
      <c r="CI9" s="77"/>
      <c r="CJ9" s="235"/>
      <c r="CK9" s="235"/>
      <c r="CL9" s="235"/>
      <c r="CM9" s="259"/>
      <c r="CN9" s="267"/>
      <c r="CO9" s="265"/>
      <c r="CP9" s="271"/>
      <c r="CQ9" s="265"/>
      <c r="CR9" s="77"/>
      <c r="CS9" s="77"/>
      <c r="CT9" s="77"/>
      <c r="CU9" s="77"/>
      <c r="CV9" s="77"/>
      <c r="CW9" s="265"/>
      <c r="CX9" s="265"/>
      <c r="CY9" s="265"/>
      <c r="CZ9" s="259"/>
      <c r="DA9" s="265"/>
      <c r="DB9" s="265"/>
      <c r="DC9" s="265"/>
      <c r="DD9" s="265"/>
      <c r="DE9" s="77"/>
      <c r="DF9" s="265"/>
      <c r="DG9" s="77"/>
      <c r="DH9" s="77"/>
      <c r="DI9" s="265"/>
      <c r="DJ9" s="77"/>
      <c r="DK9" s="259"/>
      <c r="DL9" s="235"/>
      <c r="DM9" s="80"/>
      <c r="DN9" s="80"/>
      <c r="DO9" s="80"/>
      <c r="DP9" s="80"/>
      <c r="DQ9" s="80"/>
      <c r="DR9" s="80"/>
      <c r="DS9" s="80"/>
      <c r="DT9" s="80"/>
      <c r="DU9" s="235"/>
      <c r="DV9" s="259"/>
      <c r="DW9" s="257"/>
      <c r="DX9" s="277"/>
      <c r="DY9" s="277"/>
      <c r="DZ9" s="280"/>
      <c r="EA9" s="273"/>
      <c r="EB9" s="275"/>
      <c r="ED9" s="251"/>
      <c r="EE9" s="254"/>
      <c r="EF9" s="237"/>
      <c r="EG9" s="237"/>
      <c r="EH9" s="237"/>
      <c r="EI9" s="237"/>
      <c r="EJ9" s="237"/>
      <c r="EK9" s="237"/>
      <c r="EL9" s="237"/>
      <c r="EM9" s="237"/>
      <c r="EN9" s="237"/>
      <c r="EO9" s="237"/>
      <c r="EP9" s="237"/>
      <c r="EQ9" s="237"/>
      <c r="ER9" s="237"/>
      <c r="ES9" s="237"/>
      <c r="ET9" s="33"/>
      <c r="EU9" s="33"/>
      <c r="EV9" s="33"/>
      <c r="EW9" s="33"/>
      <c r="EX9" s="33"/>
      <c r="EY9" s="33"/>
      <c r="EZ9" s="33"/>
      <c r="FA9" s="33"/>
      <c r="FB9" s="237"/>
      <c r="FC9" s="237"/>
      <c r="FD9" s="237"/>
      <c r="FE9" s="237"/>
      <c r="FF9" s="237"/>
      <c r="FG9" s="237"/>
      <c r="FH9" s="237"/>
      <c r="FI9" s="237"/>
      <c r="FJ9" s="237"/>
      <c r="FK9" s="33"/>
      <c r="FL9" s="237"/>
      <c r="FM9" s="33"/>
      <c r="FN9" s="237"/>
      <c r="FO9" s="33"/>
      <c r="FP9" s="237"/>
      <c r="FQ9" s="237"/>
      <c r="FR9" s="237"/>
      <c r="FS9" s="237"/>
      <c r="FT9" s="237"/>
      <c r="FU9" s="237"/>
      <c r="FV9" s="237"/>
      <c r="FW9" s="237"/>
      <c r="FX9" s="237"/>
      <c r="FY9" s="237"/>
      <c r="FZ9" s="237"/>
      <c r="GA9" s="237"/>
      <c r="GB9" s="237"/>
      <c r="GC9" s="237"/>
      <c r="GD9" s="237"/>
      <c r="GE9" s="237"/>
      <c r="GF9" s="237"/>
      <c r="GG9" s="237"/>
      <c r="GH9" s="237"/>
      <c r="GI9" s="237"/>
      <c r="GJ9" s="33"/>
      <c r="GK9" s="237"/>
      <c r="GL9" s="33"/>
      <c r="GM9" s="33"/>
      <c r="GN9" s="237"/>
      <c r="GO9" s="33"/>
      <c r="GP9" s="237"/>
      <c r="GQ9" s="237"/>
      <c r="GR9" s="237"/>
      <c r="GS9" s="237"/>
      <c r="GT9" s="237"/>
      <c r="GU9" s="237"/>
      <c r="GV9" s="237"/>
      <c r="GW9" s="237"/>
      <c r="GX9" s="237"/>
      <c r="GY9" s="237"/>
      <c r="GZ9" s="237"/>
      <c r="HA9" s="237"/>
      <c r="HB9" s="237"/>
      <c r="HC9" s="237"/>
      <c r="HD9" s="237"/>
      <c r="HE9" s="33"/>
      <c r="HF9" s="33"/>
      <c r="HG9" s="33"/>
      <c r="HH9" s="33"/>
      <c r="HI9" s="33"/>
      <c r="HJ9" s="33"/>
      <c r="HK9" s="33"/>
      <c r="HL9" s="33"/>
      <c r="HM9" s="237"/>
      <c r="HN9" s="237"/>
      <c r="HO9" s="237"/>
      <c r="HP9" s="237"/>
      <c r="HQ9" s="248"/>
      <c r="HR9" s="237"/>
      <c r="HS9" s="243"/>
      <c r="HT9" s="237"/>
      <c r="HU9" s="33"/>
      <c r="HV9" s="33"/>
      <c r="HW9" s="33"/>
      <c r="HX9" s="33"/>
      <c r="HY9" s="33"/>
      <c r="HZ9" s="237"/>
      <c r="IA9" s="237"/>
      <c r="IB9" s="237"/>
      <c r="IC9" s="237"/>
      <c r="ID9" s="237"/>
      <c r="IE9" s="237"/>
      <c r="IF9" s="237"/>
      <c r="IG9" s="237"/>
      <c r="IH9" s="33"/>
      <c r="II9" s="237"/>
      <c r="IJ9" s="33"/>
      <c r="IK9" s="33"/>
      <c r="IL9" s="237"/>
      <c r="IM9" s="33"/>
      <c r="IN9" s="232"/>
    </row>
    <row r="10" spans="1:248" ht="55.5" customHeight="1" thickBot="1">
      <c r="A10" s="252"/>
      <c r="B10" s="255"/>
      <c r="C10" s="238"/>
      <c r="D10" s="238"/>
      <c r="E10" s="238"/>
      <c r="F10" s="238"/>
      <c r="G10" s="81"/>
      <c r="H10" s="81"/>
      <c r="I10" s="81"/>
      <c r="J10" s="236"/>
      <c r="K10" s="81"/>
      <c r="L10" s="236"/>
      <c r="M10" s="236"/>
      <c r="N10" s="236"/>
      <c r="O10" s="260"/>
      <c r="P10" s="238"/>
      <c r="Q10" s="238"/>
      <c r="R10" s="238"/>
      <c r="S10" s="238"/>
      <c r="T10" s="236"/>
      <c r="U10" s="236"/>
      <c r="V10" s="236"/>
      <c r="W10" s="236"/>
      <c r="X10" s="236"/>
      <c r="Y10" s="236"/>
      <c r="Z10" s="236"/>
      <c r="AA10" s="236"/>
      <c r="AB10" s="260"/>
      <c r="AC10" s="238"/>
      <c r="AD10" s="238"/>
      <c r="AE10" s="328"/>
      <c r="AF10" s="328"/>
      <c r="AG10" s="328"/>
      <c r="AH10" s="238"/>
      <c r="AI10" s="238"/>
      <c r="AJ10" s="238"/>
      <c r="AK10" s="238"/>
      <c r="AL10" s="81"/>
      <c r="AM10" s="236"/>
      <c r="AN10" s="236"/>
      <c r="AO10" s="260"/>
      <c r="AP10" s="238"/>
      <c r="AQ10" s="238"/>
      <c r="AR10" s="238"/>
      <c r="AS10" s="238"/>
      <c r="AT10" s="238"/>
      <c r="AU10" s="238"/>
      <c r="AV10" s="238"/>
      <c r="AW10" s="238"/>
      <c r="AX10" s="238"/>
      <c r="AY10" s="238"/>
      <c r="AZ10" s="238"/>
      <c r="BA10" s="238"/>
      <c r="BB10" s="236"/>
      <c r="BC10" s="238"/>
      <c r="BD10" s="238"/>
      <c r="BE10" s="328"/>
      <c r="BF10" s="328"/>
      <c r="BG10" s="238"/>
      <c r="BH10" s="238"/>
      <c r="BI10" s="238"/>
      <c r="BJ10" s="238"/>
      <c r="BK10" s="238"/>
      <c r="BL10" s="81"/>
      <c r="BM10" s="236"/>
      <c r="BN10" s="236"/>
      <c r="BO10" s="260"/>
      <c r="BP10" s="238"/>
      <c r="BQ10" s="238"/>
      <c r="BR10" s="238"/>
      <c r="BS10" s="81"/>
      <c r="BT10" s="81"/>
      <c r="BU10" s="81"/>
      <c r="BV10" s="81"/>
      <c r="BW10" s="81"/>
      <c r="BX10" s="81"/>
      <c r="BY10" s="81"/>
      <c r="BZ10" s="260"/>
      <c r="CA10" s="238"/>
      <c r="CB10" s="238"/>
      <c r="CC10" s="78"/>
      <c r="CD10" s="78"/>
      <c r="CE10" s="78"/>
      <c r="CF10" s="78"/>
      <c r="CG10" s="78"/>
      <c r="CH10" s="78"/>
      <c r="CI10" s="78"/>
      <c r="CJ10" s="236"/>
      <c r="CK10" s="236"/>
      <c r="CL10" s="236"/>
      <c r="CM10" s="260"/>
      <c r="CN10" s="268"/>
      <c r="CO10" s="265"/>
      <c r="CP10" s="271"/>
      <c r="CQ10" s="265"/>
      <c r="CR10" s="77"/>
      <c r="CS10" s="77"/>
      <c r="CT10" s="77"/>
      <c r="CU10" s="77"/>
      <c r="CV10" s="77"/>
      <c r="CW10" s="265"/>
      <c r="CX10" s="265"/>
      <c r="CY10" s="265"/>
      <c r="CZ10" s="260"/>
      <c r="DA10" s="265"/>
      <c r="DB10" s="265"/>
      <c r="DC10" s="265"/>
      <c r="DD10" s="265"/>
      <c r="DE10" s="77"/>
      <c r="DF10" s="265"/>
      <c r="DG10" s="77"/>
      <c r="DH10" s="77"/>
      <c r="DI10" s="265"/>
      <c r="DJ10" s="77"/>
      <c r="DK10" s="260"/>
      <c r="DL10" s="236"/>
      <c r="DM10" s="81"/>
      <c r="DN10" s="81"/>
      <c r="DO10" s="81"/>
      <c r="DP10" s="81"/>
      <c r="DQ10" s="81"/>
      <c r="DR10" s="81"/>
      <c r="DS10" s="81"/>
      <c r="DT10" s="81"/>
      <c r="DU10" s="236"/>
      <c r="DV10" s="260"/>
      <c r="DW10" s="258"/>
      <c r="DX10" s="278"/>
      <c r="DY10" s="278"/>
      <c r="DZ10" s="280"/>
      <c r="EA10" s="273"/>
      <c r="EB10" s="275"/>
      <c r="ED10" s="252"/>
      <c r="EE10" s="255"/>
      <c r="EF10" s="238"/>
      <c r="EG10" s="238"/>
      <c r="EH10" s="238"/>
      <c r="EI10" s="238"/>
      <c r="EJ10" s="238"/>
      <c r="EK10" s="238"/>
      <c r="EL10" s="238"/>
      <c r="EM10" s="238"/>
      <c r="EN10" s="238"/>
      <c r="EO10" s="238"/>
      <c r="EP10" s="238"/>
      <c r="EQ10" s="238"/>
      <c r="ER10" s="238"/>
      <c r="ES10" s="238"/>
      <c r="ET10" s="34"/>
      <c r="EU10" s="34"/>
      <c r="EV10" s="34"/>
      <c r="EW10" s="34"/>
      <c r="EX10" s="34"/>
      <c r="EY10" s="34"/>
      <c r="EZ10" s="34"/>
      <c r="FA10" s="34"/>
      <c r="FB10" s="238"/>
      <c r="FC10" s="238"/>
      <c r="FD10" s="238"/>
      <c r="FE10" s="238"/>
      <c r="FF10" s="238"/>
      <c r="FG10" s="238"/>
      <c r="FH10" s="238"/>
      <c r="FI10" s="238"/>
      <c r="FJ10" s="238"/>
      <c r="FK10" s="34"/>
      <c r="FL10" s="238"/>
      <c r="FM10" s="34"/>
      <c r="FN10" s="238"/>
      <c r="FO10" s="34"/>
      <c r="FP10" s="238"/>
      <c r="FQ10" s="238"/>
      <c r="FR10" s="238"/>
      <c r="FS10" s="238"/>
      <c r="FT10" s="238"/>
      <c r="FU10" s="238"/>
      <c r="FV10" s="238"/>
      <c r="FW10" s="238"/>
      <c r="FX10" s="238"/>
      <c r="FY10" s="238"/>
      <c r="FZ10" s="238"/>
      <c r="GA10" s="238"/>
      <c r="GB10" s="238"/>
      <c r="GC10" s="238"/>
      <c r="GD10" s="238"/>
      <c r="GE10" s="238"/>
      <c r="GF10" s="238"/>
      <c r="GG10" s="238"/>
      <c r="GH10" s="238"/>
      <c r="GI10" s="238"/>
      <c r="GJ10" s="34"/>
      <c r="GK10" s="238"/>
      <c r="GL10" s="34"/>
      <c r="GM10" s="34"/>
      <c r="GN10" s="238"/>
      <c r="GO10" s="34"/>
      <c r="GP10" s="238"/>
      <c r="GQ10" s="238"/>
      <c r="GR10" s="238"/>
      <c r="GS10" s="238"/>
      <c r="GT10" s="238"/>
      <c r="GU10" s="238"/>
      <c r="GV10" s="238"/>
      <c r="GW10" s="238"/>
      <c r="GX10" s="238"/>
      <c r="GY10" s="238"/>
      <c r="GZ10" s="238"/>
      <c r="HA10" s="238"/>
      <c r="HB10" s="238"/>
      <c r="HC10" s="238"/>
      <c r="HD10" s="238"/>
      <c r="HE10" s="34"/>
      <c r="HF10" s="34"/>
      <c r="HG10" s="34"/>
      <c r="HH10" s="34"/>
      <c r="HI10" s="34"/>
      <c r="HJ10" s="34"/>
      <c r="HK10" s="34"/>
      <c r="HL10" s="34"/>
      <c r="HM10" s="238"/>
      <c r="HN10" s="238"/>
      <c r="HO10" s="238"/>
      <c r="HP10" s="238"/>
      <c r="HQ10" s="248"/>
      <c r="HR10" s="237"/>
      <c r="HS10" s="243"/>
      <c r="HT10" s="237"/>
      <c r="HU10" s="33"/>
      <c r="HV10" s="33"/>
      <c r="HW10" s="33"/>
      <c r="HX10" s="33"/>
      <c r="HY10" s="33"/>
      <c r="HZ10" s="237"/>
      <c r="IA10" s="237"/>
      <c r="IB10" s="237"/>
      <c r="IC10" s="237"/>
      <c r="ID10" s="238"/>
      <c r="IE10" s="238"/>
      <c r="IF10" s="238"/>
      <c r="IG10" s="238"/>
      <c r="IH10" s="34"/>
      <c r="II10" s="238"/>
      <c r="IJ10" s="34"/>
      <c r="IK10" s="34"/>
      <c r="IL10" s="238"/>
      <c r="IM10" s="34"/>
      <c r="IN10" s="233"/>
    </row>
    <row r="11" spans="1:248" ht="15.75" customHeight="1" thickBot="1">
      <c r="A11" s="14">
        <v>1</v>
      </c>
      <c r="B11" s="19" t="str">
        <f>DATOS!B11</f>
        <v>AYMACAÑA LEMA JHESUA MISAEL</v>
      </c>
      <c r="C11" s="324" t="s">
        <v>158</v>
      </c>
      <c r="D11" s="324" t="s">
        <v>158</v>
      </c>
      <c r="E11" s="324" t="s">
        <v>115</v>
      </c>
      <c r="F11" s="324" t="s">
        <v>158</v>
      </c>
      <c r="G11" s="28"/>
      <c r="H11" s="28"/>
      <c r="I11" s="28"/>
      <c r="J11" s="28"/>
      <c r="K11" s="28"/>
      <c r="L11" s="28"/>
      <c r="M11" s="28"/>
      <c r="N11" s="28"/>
      <c r="O11" s="36" t="str">
        <f t="shared" ref="O11:O45" si="0">IF(C11="","",IF(ER11=10,"A+",IF(ER11=9,"A-",IF(ER11=8,"B+",IF(ER11=7,"B-",IF(ER11=6,"C+",IF(ER11=5,"C-",IF(ER11=4,"D+",IF(ER11=3,"D-",IF(ER11=2,"E+",IF(ER11=1,"E-")))))))))))</f>
        <v>B-</v>
      </c>
      <c r="P11" s="324" t="s">
        <v>115</v>
      </c>
      <c r="Q11" s="324" t="s">
        <v>114</v>
      </c>
      <c r="R11" s="324" t="s">
        <v>114</v>
      </c>
      <c r="S11" s="324" t="s">
        <v>115</v>
      </c>
      <c r="T11" s="28"/>
      <c r="U11" s="28"/>
      <c r="V11" s="28"/>
      <c r="W11" s="28"/>
      <c r="X11" s="28"/>
      <c r="Y11" s="28"/>
      <c r="Z11" s="28"/>
      <c r="AA11" s="28"/>
      <c r="AB11" s="36" t="str">
        <f>IF(P11="","",IF(FE11=10,"A+",IF(FE11=9,"A-",IF(FE11=8,"B+",IF(FE11=7,"B-",IF(FE11=6,"C+",IF(FE11=5,"C-",IF(FE11=4,"D+",IF(FE11=3,"D-",IF(FE11=2,"E+",IF(FE11=1,"E-")))))))))))</f>
        <v>A-</v>
      </c>
      <c r="AC11" s="324" t="s">
        <v>115</v>
      </c>
      <c r="AD11" s="324" t="s">
        <v>115</v>
      </c>
      <c r="AE11" s="324" t="s">
        <v>115</v>
      </c>
      <c r="AF11" s="324" t="s">
        <v>115</v>
      </c>
      <c r="AG11" s="324" t="s">
        <v>114</v>
      </c>
      <c r="AH11" s="324" t="s">
        <v>115</v>
      </c>
      <c r="AI11" s="324" t="s">
        <v>114</v>
      </c>
      <c r="AJ11" s="324" t="s">
        <v>114</v>
      </c>
      <c r="AK11" s="324" t="s">
        <v>158</v>
      </c>
      <c r="AL11" s="28"/>
      <c r="AM11" s="28"/>
      <c r="AN11" s="28"/>
      <c r="AO11" s="36" t="str">
        <f>IF(AC11="","",IF(FR11=10,"A+",IF(FR11=9,"A-",IF(FR11=8,"B+",IF(FR11=7,"B-",IF(FR11=6,"C+",IF(FR11=5,"C-",IF(FR11=4,"D+",IF(FR11=3,"D-",IF(FR11=2,"E+",IF(FR11=1,"E-")))))))))))</f>
        <v>B+</v>
      </c>
      <c r="AP11" s="324" t="s">
        <v>114</v>
      </c>
      <c r="AQ11" s="324" t="s">
        <v>115</v>
      </c>
      <c r="AR11" s="324" t="s">
        <v>158</v>
      </c>
      <c r="AS11" s="324" t="s">
        <v>113</v>
      </c>
      <c r="AT11" s="324" t="s">
        <v>115</v>
      </c>
      <c r="AU11" s="324" t="s">
        <v>114</v>
      </c>
      <c r="AV11" s="324" t="s">
        <v>114</v>
      </c>
      <c r="AW11" s="324" t="s">
        <v>115</v>
      </c>
      <c r="AX11" s="324" t="s">
        <v>115</v>
      </c>
      <c r="AY11" s="324" t="s">
        <v>115</v>
      </c>
      <c r="AZ11" s="324" t="s">
        <v>114</v>
      </c>
      <c r="BA11" s="324" t="s">
        <v>114</v>
      </c>
      <c r="BB11" s="36" t="str">
        <f>IF(AP11="","",IF(GE11=10,"A+",IF(GE11=9,"A-",IF(GE11=8,"B+",IF(GE11=7,"B-",IF(GE11=6,"C+",IF(GE11=5,"C-",IF(GE11=4,"D+",IF(GE11=3,"D-",IF(GE11=2,"E+",IF(GE11=1,"E-")))))))))))</f>
        <v>A-</v>
      </c>
      <c r="BC11" s="324" t="s">
        <v>115</v>
      </c>
      <c r="BD11" s="324" t="s">
        <v>115</v>
      </c>
      <c r="BE11" s="324" t="s">
        <v>114</v>
      </c>
      <c r="BF11" s="324" t="s">
        <v>114</v>
      </c>
      <c r="BG11" s="324" t="s">
        <v>115</v>
      </c>
      <c r="BH11" s="324" t="s">
        <v>115</v>
      </c>
      <c r="BI11" s="324" t="s">
        <v>158</v>
      </c>
      <c r="BJ11" s="324" t="s">
        <v>113</v>
      </c>
      <c r="BK11" s="324" t="s">
        <v>158</v>
      </c>
      <c r="BL11" s="28"/>
      <c r="BM11" s="28"/>
      <c r="BN11" s="28"/>
      <c r="BO11" s="36" t="str">
        <f>IF(BC11="","",IF(GR11=10,"A+",IF(GR11=9,"A-",IF(GR11=8,"B+",IF(GR11=7,"B-",IF(GR11=6,"C+",IF(GR11=5,"C-",IF(GR11=4,"D+",IF(GR11=3,"D-",IF(GR11=2,"E+",IF(GR11=1,"E-")))))))))))</f>
        <v>B+</v>
      </c>
      <c r="BP11" s="324" t="s">
        <v>115</v>
      </c>
      <c r="BQ11" s="324" t="s">
        <v>113</v>
      </c>
      <c r="BR11" s="324" t="s">
        <v>115</v>
      </c>
      <c r="BS11" s="28"/>
      <c r="BT11" s="28"/>
      <c r="BU11" s="28"/>
      <c r="BV11" s="28"/>
      <c r="BW11" s="28"/>
      <c r="BX11" s="28"/>
      <c r="BY11" s="28"/>
      <c r="BZ11" s="36" t="str">
        <f>IF(GR11="","",IF(GR11=10,"A+",IF(GR11=9,"A-",IF(GR11=8,"B+",IF(GR11=7,"B-",IF(GR11=6,"C+",IF(GR11=5,"C-",IF(GR11=4,"D+",IF(GR11=3,"D-",IF(GR11=2,"E+",IF(GR11=1,"E-")))))))))))</f>
        <v>B+</v>
      </c>
      <c r="CA11" s="324" t="s">
        <v>113</v>
      </c>
      <c r="CB11" s="324" t="s">
        <v>113</v>
      </c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36" t="str">
        <f>IF(CA11="","",IF(HP11=10,"A+",IF(HP11=9,"A-",IF(HP11=8,"B+",IF(HP11=7,"B-",IF(HP11=6,"C+",IF(HP11=5,"C-",IF(HP11=4,"D+",IF(HP11=3,"D-",IF(HP11=2,"E+",IF(HP11=1,"E-")))))))))))</f>
        <v>A+</v>
      </c>
      <c r="CN11" s="82" t="str">
        <f>IF(CB11="","",IF(HQ11=10,"A+",IF(HQ11=9,"A-",IF(HQ11=8,"B+",IF(HQ11=7,"B-",IF(HQ11=6,"C+",IF(HQ11=5,"C-",IF(HQ11=4,"D+",IF(HQ11=3,"D-",IF(HQ11=2,"E+",IF(HQ11=1,"E-")))))))))))</f>
        <v>B+</v>
      </c>
      <c r="CO11" s="37" t="s">
        <v>114</v>
      </c>
      <c r="CP11" s="37" t="s">
        <v>114</v>
      </c>
      <c r="CQ11" s="37" t="s">
        <v>119</v>
      </c>
      <c r="CR11" s="37" t="s">
        <v>113</v>
      </c>
      <c r="CS11" s="37" t="s">
        <v>114</v>
      </c>
      <c r="CT11" s="37" t="s">
        <v>114</v>
      </c>
      <c r="CU11" s="37" t="s">
        <v>114</v>
      </c>
      <c r="CV11" s="37" t="s">
        <v>114</v>
      </c>
      <c r="CW11" s="37" t="s">
        <v>114</v>
      </c>
      <c r="CX11" s="37" t="s">
        <v>114</v>
      </c>
      <c r="CY11" s="37" t="s">
        <v>114</v>
      </c>
      <c r="CZ11" s="40" t="str">
        <f>IF(CN11="","",IF(IC11=10,"A+",IF(IC11=9,"A-",IF(IC11=8,"B+",IF(IC11=7,"B-",IF(IC11=6,"C+",IF(IC11=5,"C-",IF(IC11=4,"D+",IF(IC11=3,"D-",IF(IC11=2,"E+",IF(IC11=1,"E-")))))))))))</f>
        <v>B+</v>
      </c>
      <c r="DA11" s="37" t="s">
        <v>114</v>
      </c>
      <c r="DB11" s="37" t="s">
        <v>114</v>
      </c>
      <c r="DC11" s="37" t="s">
        <v>119</v>
      </c>
      <c r="DD11" s="37" t="s">
        <v>113</v>
      </c>
      <c r="DE11" s="37" t="s">
        <v>114</v>
      </c>
      <c r="DF11" s="37" t="s">
        <v>114</v>
      </c>
      <c r="DG11" s="37" t="s">
        <v>119</v>
      </c>
      <c r="DH11" s="37" t="s">
        <v>113</v>
      </c>
      <c r="DI11" s="37" t="s">
        <v>114</v>
      </c>
      <c r="DJ11" s="41" t="s">
        <v>114</v>
      </c>
      <c r="DK11" s="42" t="str">
        <f>IF(IC11="","",IF(IC11=10,"A+",IF(IC11=9,"A-",IF(IC11=8,"B+",IF(IC11=7,"B-",IF(IC11=6,"C+",IF(IC11=5,"C-",IF(IC11=4,"D+",IF(IC11=3,"D-",IF(IC11=2,"E+",IF(IC11=1,"E-")))))))))))</f>
        <v>B+</v>
      </c>
      <c r="DL11" s="37" t="s">
        <v>114</v>
      </c>
      <c r="DM11" s="37" t="s">
        <v>114</v>
      </c>
      <c r="DN11" s="37" t="s">
        <v>119</v>
      </c>
      <c r="DO11" s="37" t="s">
        <v>113</v>
      </c>
      <c r="DP11" s="37" t="s">
        <v>114</v>
      </c>
      <c r="DQ11" s="37" t="s">
        <v>114</v>
      </c>
      <c r="DR11" s="37" t="s">
        <v>119</v>
      </c>
      <c r="DS11" s="37" t="s">
        <v>113</v>
      </c>
      <c r="DT11" s="37" t="s">
        <v>114</v>
      </c>
      <c r="DU11" s="37" t="s">
        <v>119</v>
      </c>
      <c r="DV11" s="42" t="str">
        <f>IF(IN11="","",IF(IN11=10,"A+",IF(IN11=9,"A-",IF(IN11=8,"B+",IF(IN11=7,"B-",IF(IN11=6,"C+",IF(IN11=5,"C-",IF(IN11=4,"D+",IF(IN11=3,"D-",IF(IN11=2,"E+",IF(IN11=1,"E-")))))))))))</f>
        <v>B+</v>
      </c>
      <c r="DW11" s="1"/>
      <c r="DX11" s="1"/>
      <c r="DY11" s="1"/>
      <c r="DZ11" s="2"/>
      <c r="EA11" s="3"/>
      <c r="EB11" s="4"/>
      <c r="EC11" s="5"/>
      <c r="ED11" s="14">
        <v>1</v>
      </c>
      <c r="EE11" s="19" t="s">
        <v>28</v>
      </c>
      <c r="EF11" s="29">
        <f t="shared" ref="EF11:EQ11" si="1">IF(C11="A+",10,IF(C11="A-",9,IF(C11="B+",8,IF(C11="B-",7,IF(C11="C+",6,IF(C11="C-",5,IF(C11="D+",4,IF(C11="D-",3,IF(C11="E+",2,IF(C11="E-",1))))))))))</f>
        <v>7</v>
      </c>
      <c r="EG11" s="29">
        <f t="shared" si="1"/>
        <v>7</v>
      </c>
      <c r="EH11" s="29">
        <f t="shared" si="1"/>
        <v>8</v>
      </c>
      <c r="EI11" s="29">
        <f t="shared" si="1"/>
        <v>7</v>
      </c>
      <c r="EJ11" s="29" t="b">
        <f t="shared" si="1"/>
        <v>0</v>
      </c>
      <c r="EK11" s="29" t="b">
        <f t="shared" si="1"/>
        <v>0</v>
      </c>
      <c r="EL11" s="29" t="b">
        <f t="shared" si="1"/>
        <v>0</v>
      </c>
      <c r="EM11" s="29" t="b">
        <f t="shared" si="1"/>
        <v>0</v>
      </c>
      <c r="EN11" s="29" t="b">
        <f t="shared" si="1"/>
        <v>0</v>
      </c>
      <c r="EO11" s="29" t="b">
        <f t="shared" si="1"/>
        <v>0</v>
      </c>
      <c r="EP11" s="29" t="b">
        <f t="shared" si="1"/>
        <v>0</v>
      </c>
      <c r="EQ11" s="29" t="b">
        <f t="shared" si="1"/>
        <v>0</v>
      </c>
      <c r="ER11" s="31">
        <f>ROUND(AVERAGE(EF11:EQ11),0)</f>
        <v>7</v>
      </c>
      <c r="ES11" s="29">
        <f>IF(P11="A+",10,IF(P11="A-",9,IF(P11="B+",8,IF(P11="B-",7,IF(P11="C+",6,IF(P11="C-",5,IF(P11="D+",4,IF(P11="D-",3,IF(P11="E+",2,IF(P11="E-",1))))))))))</f>
        <v>8</v>
      </c>
      <c r="ET11" s="29">
        <f>IF(Q11="A+",10,IF(Q11="A-",9,IF(Q11="B+",8,IF(Q11="B-",7,IF(Q11="C+",6,IF(Q11="C-",5,IF(Q11="D+",4,IF(Q11="D-",3,IF(Q11="E+",2,IF(Q11="E-",1))))))))))</f>
        <v>9</v>
      </c>
      <c r="EU11" s="29">
        <f t="shared" ref="EU11:FD11" si="2">IF(R11="A+",10,IF(R11="A-",9,IF(R11="B+",8,IF(R11="B-",7,IF(R11="C+",6,IF(R11="C-",5,IF(R11="D+",4,IF(R11="D-",3,IF(R11="E+",2,IF(R11="E-",1))))))))))</f>
        <v>9</v>
      </c>
      <c r="EV11" s="29">
        <f t="shared" si="2"/>
        <v>8</v>
      </c>
      <c r="EW11" s="29" t="b">
        <f t="shared" si="2"/>
        <v>0</v>
      </c>
      <c r="EX11" s="29" t="b">
        <f t="shared" si="2"/>
        <v>0</v>
      </c>
      <c r="EY11" s="29" t="b">
        <f t="shared" si="2"/>
        <v>0</v>
      </c>
      <c r="EZ11" s="29" t="b">
        <f t="shared" si="2"/>
        <v>0</v>
      </c>
      <c r="FA11" s="29" t="b">
        <f t="shared" si="2"/>
        <v>0</v>
      </c>
      <c r="FB11" s="29" t="b">
        <f t="shared" si="2"/>
        <v>0</v>
      </c>
      <c r="FC11" s="29" t="b">
        <f t="shared" si="2"/>
        <v>0</v>
      </c>
      <c r="FD11" s="29" t="b">
        <f t="shared" si="2"/>
        <v>0</v>
      </c>
      <c r="FE11" s="31">
        <f>ROUND(AVERAGE(ES11:FD11),0)</f>
        <v>9</v>
      </c>
      <c r="FF11" s="29">
        <f>IF(AC11="A+",10,IF(AC11="A-",9,IF(AC11="B+",8,IF(AC11="B-",7,IF(AC11="C+",6,IF(AC11="C-",5,IF(AC11="D+",4,IF(AC11="D-",3,IF(AC11="E+",2,IF(AC11="E-",1))))))))))</f>
        <v>8</v>
      </c>
      <c r="FG11" s="29">
        <f t="shared" ref="FG11:FQ11" si="3">IF(AD11="A+",10,IF(AD11="A-",9,IF(AD11="B+",8,IF(AD11="B-",7,IF(AD11="C+",6,IF(AD11="C-",5,IF(AD11="D+",4,IF(AD11="D-",3,IF(AD11="E+",2,IF(AD11="E-",1))))))))))</f>
        <v>8</v>
      </c>
      <c r="FH11" s="29">
        <f t="shared" si="3"/>
        <v>8</v>
      </c>
      <c r="FI11" s="29">
        <f t="shared" si="3"/>
        <v>8</v>
      </c>
      <c r="FJ11" s="29">
        <f t="shared" si="3"/>
        <v>9</v>
      </c>
      <c r="FK11" s="29">
        <f t="shared" si="3"/>
        <v>8</v>
      </c>
      <c r="FL11" s="29">
        <f t="shared" si="3"/>
        <v>9</v>
      </c>
      <c r="FM11" s="29">
        <f t="shared" si="3"/>
        <v>9</v>
      </c>
      <c r="FN11" s="29">
        <f t="shared" si="3"/>
        <v>7</v>
      </c>
      <c r="FO11" s="29" t="b">
        <f t="shared" si="3"/>
        <v>0</v>
      </c>
      <c r="FP11" s="29" t="b">
        <f t="shared" si="3"/>
        <v>0</v>
      </c>
      <c r="FQ11" s="29" t="b">
        <f t="shared" si="3"/>
        <v>0</v>
      </c>
      <c r="FR11" s="31">
        <f>ROUND(AVERAGE(FF11:FQ11),0)</f>
        <v>8</v>
      </c>
      <c r="FS11" s="29">
        <f>IF(AP11="A+",10,IF(AP11="A-",9,IF(AP11="B+",8,IF(AP11="B-",7,IF(AP11="C+",6,IF(AP11="C-",5,IF(AP11="D+",4,IF(AP11="D-",3,IF(AP11="E+",2,IF(AP11="E-",1))))))))))</f>
        <v>9</v>
      </c>
      <c r="FT11" s="29">
        <f t="shared" ref="FT11:GD11" si="4">IF(AQ11="A+",10,IF(AQ11="A-",9,IF(AQ11="B+",8,IF(AQ11="B-",7,IF(AQ11="C+",6,IF(AQ11="C-",5,IF(AQ11="D+",4,IF(AQ11="D-",3,IF(AQ11="E+",2,IF(AQ11="E-",1))))))))))</f>
        <v>8</v>
      </c>
      <c r="FU11" s="29">
        <f t="shared" si="4"/>
        <v>7</v>
      </c>
      <c r="FV11" s="29">
        <f t="shared" si="4"/>
        <v>10</v>
      </c>
      <c r="FW11" s="29">
        <f t="shared" si="4"/>
        <v>8</v>
      </c>
      <c r="FX11" s="29">
        <f t="shared" si="4"/>
        <v>9</v>
      </c>
      <c r="FY11" s="29">
        <f t="shared" si="4"/>
        <v>9</v>
      </c>
      <c r="FZ11" s="29">
        <f t="shared" si="4"/>
        <v>8</v>
      </c>
      <c r="GA11" s="29">
        <f t="shared" si="4"/>
        <v>8</v>
      </c>
      <c r="GB11" s="29">
        <f t="shared" si="4"/>
        <v>8</v>
      </c>
      <c r="GC11" s="29">
        <f t="shared" si="4"/>
        <v>9</v>
      </c>
      <c r="GD11" s="29">
        <f t="shared" si="4"/>
        <v>9</v>
      </c>
      <c r="GE11" s="31">
        <f>ROUND(AVERAGE(FS11:GD11),0)</f>
        <v>9</v>
      </c>
      <c r="GF11" s="29">
        <f>IF(BC11="A+",10,IF(BC11="A-",9,IF(BC11="B+",8,IF(BC11="B-",7,IF(BC11="C+",6,IF(BC11="C-",5,IF(BC11="D+",4,IF(BC11="D-",3,IF(BC11="E+",2,IF(BC11="E-",1))))))))))</f>
        <v>8</v>
      </c>
      <c r="GG11" s="29">
        <f t="shared" ref="GG11:GQ11" si="5">IF(BD11="A+",10,IF(BD11="A-",9,IF(BD11="B+",8,IF(BD11="B-",7,IF(BD11="C+",6,IF(BD11="C-",5,IF(BD11="D+",4,IF(BD11="D-",3,IF(BD11="E+",2,IF(BD11="E-",1))))))))))</f>
        <v>8</v>
      </c>
      <c r="GH11" s="29">
        <f t="shared" si="5"/>
        <v>9</v>
      </c>
      <c r="GI11" s="29">
        <f t="shared" si="5"/>
        <v>9</v>
      </c>
      <c r="GJ11" s="29">
        <f t="shared" si="5"/>
        <v>8</v>
      </c>
      <c r="GK11" s="29">
        <f t="shared" si="5"/>
        <v>8</v>
      </c>
      <c r="GL11" s="29">
        <f t="shared" si="5"/>
        <v>7</v>
      </c>
      <c r="GM11" s="29">
        <f t="shared" si="5"/>
        <v>10</v>
      </c>
      <c r="GN11" s="29">
        <f t="shared" si="5"/>
        <v>7</v>
      </c>
      <c r="GO11" s="29" t="b">
        <f t="shared" si="5"/>
        <v>0</v>
      </c>
      <c r="GP11" s="29" t="b">
        <f t="shared" si="5"/>
        <v>0</v>
      </c>
      <c r="GQ11" s="29" t="b">
        <f t="shared" si="5"/>
        <v>0</v>
      </c>
      <c r="GR11" s="31">
        <f>ROUND(AVERAGE(GF11:GQ11),0)</f>
        <v>8</v>
      </c>
      <c r="GS11" s="29">
        <f>IF(BP11="A+",10,IF(BP11="A-",9,IF(BP11="B+",8,IF(BP11="B-",7,IF(BP11="C+",6,IF(BP11="C-",5,IF(BP11="D+",4,IF(BP11="D-",3,IF(BP11="E+",2,IF(BP11="E-",1))))))))))</f>
        <v>8</v>
      </c>
      <c r="GT11" s="29">
        <f t="shared" ref="GT11:HB11" si="6">IF(BQ11="A+",10,IF(BQ11="A-",9,IF(BQ11="B+",8,IF(BQ11="B-",7,IF(BQ11="C+",6,IF(BQ11="C-",5,IF(BQ11="D+",4,IF(BQ11="D-",3,IF(BQ11="E+",2,IF(BQ11="E-",1))))))))))</f>
        <v>10</v>
      </c>
      <c r="GU11" s="29">
        <f t="shared" si="6"/>
        <v>8</v>
      </c>
      <c r="GV11" s="29" t="b">
        <f t="shared" si="6"/>
        <v>0</v>
      </c>
      <c r="GW11" s="29" t="b">
        <f t="shared" si="6"/>
        <v>0</v>
      </c>
      <c r="GX11" s="29" t="b">
        <f t="shared" si="6"/>
        <v>0</v>
      </c>
      <c r="GY11" s="29" t="b">
        <f t="shared" si="6"/>
        <v>0</v>
      </c>
      <c r="GZ11" s="29" t="b">
        <f t="shared" si="6"/>
        <v>0</v>
      </c>
      <c r="HA11" s="29" t="b">
        <f t="shared" si="6"/>
        <v>0</v>
      </c>
      <c r="HB11" s="29" t="b">
        <f t="shared" si="6"/>
        <v>0</v>
      </c>
      <c r="HC11" s="31">
        <f>ROUND(AVERAGE(GQ11:HB11),0)</f>
        <v>9</v>
      </c>
      <c r="HD11" s="29">
        <f>IF(CA11="A+",10,IF(CA11="A-",9,IF(CA11="B+",8,IF(CA11="B-",7,IF(CA11="C+",6,IF(CA11="C-",5,IF(CA11="D+",4,IF(CA11="D-",3,IF(CA11="E+",2,IF(CA11="E-",1))))))))))</f>
        <v>10</v>
      </c>
      <c r="HE11" s="29">
        <f t="shared" ref="HE11:HO11" si="7">IF(CB11="A+",10,IF(CB11="A-",9,IF(CB11="B+",8,IF(CB11="B-",7,IF(CB11="C+",6,IF(CB11="C-",5,IF(CB11="D+",4,IF(CB11="D-",3,IF(CB11="E+",2,IF(CB11="E-",1))))))))))</f>
        <v>10</v>
      </c>
      <c r="HF11" s="29" t="b">
        <f t="shared" si="7"/>
        <v>0</v>
      </c>
      <c r="HG11" s="29" t="b">
        <f t="shared" si="7"/>
        <v>0</v>
      </c>
      <c r="HH11" s="29" t="b">
        <f t="shared" si="7"/>
        <v>0</v>
      </c>
      <c r="HI11" s="29" t="b">
        <f t="shared" si="7"/>
        <v>0</v>
      </c>
      <c r="HJ11" s="29" t="b">
        <f t="shared" si="7"/>
        <v>0</v>
      </c>
      <c r="HK11" s="29" t="b">
        <f t="shared" si="7"/>
        <v>0</v>
      </c>
      <c r="HL11" s="29" t="b">
        <f t="shared" si="7"/>
        <v>0</v>
      </c>
      <c r="HM11" s="29" t="b">
        <f t="shared" si="7"/>
        <v>0</v>
      </c>
      <c r="HN11" s="29" t="b">
        <f t="shared" si="7"/>
        <v>0</v>
      </c>
      <c r="HO11" s="29" t="b">
        <f t="shared" si="7"/>
        <v>0</v>
      </c>
      <c r="HP11" s="38">
        <f>ROUND(AVERAGE(HD11:HO11),0)</f>
        <v>10</v>
      </c>
      <c r="HQ11" s="39">
        <f>ROUND(AVERAGE(ER11:HP11),0)</f>
        <v>8</v>
      </c>
      <c r="HR11" s="37">
        <f>IF(CO11="A+",10,IF(CO11="A-",9,IF(CO11="B+",8,IF(CO11="B-",7,IF(CO11="C+",6,IF(CO11="C-",5,IF(CO11="D+",4,IF(CO11="D-",3,IF(CO11="E+",2,IF(CO11="E-",1))))))))))</f>
        <v>9</v>
      </c>
      <c r="HS11" s="37">
        <f t="shared" ref="HS11:IB11" si="8">IF(CP11="A+",10,IF(CP11="A-",9,IF(CP11="B+",8,IF(CP11="B-",7,IF(CP11="C+",6,IF(CP11="C-",5,IF(CP11="D+",4,IF(CP11="D-",3,IF(CP11="E+",2,IF(CP11="E-",1))))))))))</f>
        <v>9</v>
      </c>
      <c r="HT11" s="37">
        <f t="shared" si="8"/>
        <v>1</v>
      </c>
      <c r="HU11" s="37">
        <f t="shared" si="8"/>
        <v>10</v>
      </c>
      <c r="HV11" s="37">
        <f t="shared" si="8"/>
        <v>9</v>
      </c>
      <c r="HW11" s="37">
        <f t="shared" si="8"/>
        <v>9</v>
      </c>
      <c r="HX11" s="37">
        <f t="shared" si="8"/>
        <v>9</v>
      </c>
      <c r="HY11" s="37">
        <f t="shared" si="8"/>
        <v>9</v>
      </c>
      <c r="HZ11" s="37">
        <f t="shared" si="8"/>
        <v>9</v>
      </c>
      <c r="IA11" s="37">
        <f t="shared" si="8"/>
        <v>9</v>
      </c>
      <c r="IB11" s="37">
        <f t="shared" si="8"/>
        <v>9</v>
      </c>
      <c r="IC11" s="39">
        <f>ROUND(AVERAGE(FD11:IB11),0)</f>
        <v>8</v>
      </c>
      <c r="ID11" s="37">
        <f>IF(DA11="A+",10,IF(DA11="A-",9,IF(DA11="B+",8,IF(DA11="B-",7,IF(DA11="C+",6,IF(DA11="C-",5,IF(DA11="D+",4,IF(DA11="D-",3,IF(DA11="E+",2,IF(DA11="E-",1))))))))))</f>
        <v>9</v>
      </c>
      <c r="IE11" s="37">
        <f t="shared" ref="IE11:IM11" si="9">IF(DB11="A+",10,IF(DB11="A-",9,IF(DB11="B+",8,IF(DB11="B-",7,IF(DB11="C+",6,IF(DB11="C-",5,IF(DB11="D+",4,IF(DB11="D-",3,IF(DB11="E+",2,IF(DB11="E-",1))))))))))</f>
        <v>9</v>
      </c>
      <c r="IF11" s="37">
        <f t="shared" si="9"/>
        <v>1</v>
      </c>
      <c r="IG11" s="37">
        <f t="shared" si="9"/>
        <v>10</v>
      </c>
      <c r="IH11" s="37">
        <f t="shared" si="9"/>
        <v>9</v>
      </c>
      <c r="II11" s="37">
        <f t="shared" si="9"/>
        <v>9</v>
      </c>
      <c r="IJ11" s="37">
        <f t="shared" si="9"/>
        <v>1</v>
      </c>
      <c r="IK11" s="37">
        <f t="shared" si="9"/>
        <v>10</v>
      </c>
      <c r="IL11" s="37">
        <f t="shared" si="9"/>
        <v>9</v>
      </c>
      <c r="IM11" s="37">
        <f t="shared" si="9"/>
        <v>9</v>
      </c>
      <c r="IN11" s="39">
        <f>ROUND(AVERAGE(FO11:IM11),0)</f>
        <v>8</v>
      </c>
    </row>
    <row r="12" spans="1:248" ht="20.25" thickBot="1">
      <c r="A12" s="15">
        <v>2</v>
      </c>
      <c r="B12" s="19" t="str">
        <f>DATOS!B12</f>
        <v>BENITEZ SINCHIGUANO DANIELA MONSERRATH</v>
      </c>
      <c r="C12" s="324" t="s">
        <v>115</v>
      </c>
      <c r="D12" s="324" t="s">
        <v>115</v>
      </c>
      <c r="E12" s="324" t="s">
        <v>114</v>
      </c>
      <c r="F12" s="324" t="s">
        <v>158</v>
      </c>
      <c r="G12" s="29"/>
      <c r="H12" s="29"/>
      <c r="I12" s="29"/>
      <c r="J12" s="29"/>
      <c r="K12" s="29"/>
      <c r="L12" s="28"/>
      <c r="M12" s="29"/>
      <c r="N12" s="29"/>
      <c r="O12" s="36" t="str">
        <f t="shared" si="0"/>
        <v>B+</v>
      </c>
      <c r="P12" s="324" t="s">
        <v>114</v>
      </c>
      <c r="Q12" s="324" t="s">
        <v>115</v>
      </c>
      <c r="R12" s="324" t="s">
        <v>115</v>
      </c>
      <c r="S12" s="324" t="s">
        <v>158</v>
      </c>
      <c r="T12" s="29"/>
      <c r="U12" s="29"/>
      <c r="V12" s="29"/>
      <c r="W12" s="29"/>
      <c r="X12" s="29"/>
      <c r="Y12" s="28"/>
      <c r="Z12" s="29"/>
      <c r="AA12" s="29"/>
      <c r="AB12" s="36" t="str">
        <f>IF(P12="","",IF(FE12=10,"A+",IF(FE12=9,"A-",IF(FE12=8,"B+",IF(FE12=7,"B-",IF(FE12=6,"C+",IF(FE12=5,"C-",IF(FE12=4,"D+",IF(FE12=3,"D-",IF(FE12=2,"E+",IF(FE12=1,"E-")))))))))))</f>
        <v>B+</v>
      </c>
      <c r="AC12" s="324" t="s">
        <v>114</v>
      </c>
      <c r="AD12" s="324" t="s">
        <v>114</v>
      </c>
      <c r="AE12" s="324" t="s">
        <v>115</v>
      </c>
      <c r="AF12" s="324" t="s">
        <v>115</v>
      </c>
      <c r="AG12" s="324" t="s">
        <v>114</v>
      </c>
      <c r="AH12" s="324" t="s">
        <v>115</v>
      </c>
      <c r="AI12" s="324" t="s">
        <v>114</v>
      </c>
      <c r="AJ12" s="324" t="s">
        <v>114</v>
      </c>
      <c r="AK12" s="324" t="s">
        <v>115</v>
      </c>
      <c r="AL12" s="29"/>
      <c r="AM12" s="29"/>
      <c r="AN12" s="29"/>
      <c r="AO12" s="36" t="str">
        <f t="shared" ref="AO12:AO45" si="10">IF(AC12="","",IF(FR12=10,"A+",IF(FR12=9,"A-",IF(FR12=8,"B+",IF(FR12=7,"B-",IF(FR12=6,"C+",IF(FR12=5,"C-",IF(FR12=4,"D+",IF(FR12=3,"D-",IF(FR12=2,"E+",IF(FR12=1,"E-")))))))))))</f>
        <v>A-</v>
      </c>
      <c r="AP12" s="324" t="s">
        <v>114</v>
      </c>
      <c r="AQ12" s="324" t="s">
        <v>115</v>
      </c>
      <c r="AR12" s="324" t="s">
        <v>115</v>
      </c>
      <c r="AS12" s="324" t="s">
        <v>113</v>
      </c>
      <c r="AT12" s="324" t="s">
        <v>114</v>
      </c>
      <c r="AU12" s="324" t="s">
        <v>113</v>
      </c>
      <c r="AV12" s="324" t="s">
        <v>113</v>
      </c>
      <c r="AW12" s="324" t="s">
        <v>115</v>
      </c>
      <c r="AX12" s="324" t="s">
        <v>115</v>
      </c>
      <c r="AY12" s="324" t="s">
        <v>115</v>
      </c>
      <c r="AZ12" s="324" t="s">
        <v>113</v>
      </c>
      <c r="BA12" s="324" t="s">
        <v>113</v>
      </c>
      <c r="BB12" s="36" t="str">
        <f t="shared" ref="BB12:BB45" si="11">IF(AP12="","",IF(GE12=10,"A+",IF(GE12=9,"A-",IF(GE12=8,"B+",IF(GE12=7,"B-",IF(GE12=6,"C+",IF(GE12=5,"C-",IF(GE12=4,"D+",IF(GE12=3,"D-",IF(GE12=2,"E+",IF(GE12=1,"E-")))))))))))</f>
        <v>A-</v>
      </c>
      <c r="BC12" s="324" t="s">
        <v>115</v>
      </c>
      <c r="BD12" s="324" t="s">
        <v>115</v>
      </c>
      <c r="BE12" s="324" t="s">
        <v>115</v>
      </c>
      <c r="BF12" s="324" t="s">
        <v>115</v>
      </c>
      <c r="BG12" s="324" t="s">
        <v>115</v>
      </c>
      <c r="BH12" s="324" t="s">
        <v>115</v>
      </c>
      <c r="BI12" s="324" t="s">
        <v>115</v>
      </c>
      <c r="BJ12" s="324" t="s">
        <v>113</v>
      </c>
      <c r="BK12" s="324" t="s">
        <v>115</v>
      </c>
      <c r="BL12" s="29"/>
      <c r="BM12" s="29"/>
      <c r="BN12" s="29"/>
      <c r="BO12" s="36" t="str">
        <f t="shared" ref="BO12:BO45" si="12">IF(BC12="","",IF(GR12=10,"A+",IF(GR12=9,"A-",IF(GR12=8,"B+",IF(GR12=7,"B-",IF(GR12=6,"C+",IF(GR12=5,"C-",IF(GR12=4,"D+",IF(GR12=3,"D-",IF(GR12=2,"E+",IF(GR12=1,"E-")))))))))))</f>
        <v>B+</v>
      </c>
      <c r="BP12" s="324" t="s">
        <v>114</v>
      </c>
      <c r="BQ12" s="324" t="s">
        <v>113</v>
      </c>
      <c r="BR12" s="324" t="s">
        <v>114</v>
      </c>
      <c r="BS12" s="29"/>
      <c r="BT12" s="29"/>
      <c r="BU12" s="29"/>
      <c r="BV12" s="29"/>
      <c r="BW12" s="29"/>
      <c r="BX12" s="29"/>
      <c r="BY12" s="29"/>
      <c r="BZ12" s="36" t="str">
        <f t="shared" ref="BZ12:BZ55" si="13">IF(GR12="","",IF(GR12=10,"A+",IF(GR12=9,"A-",IF(GR12=8,"B+",IF(GR12=7,"B-",IF(GR12=6,"C+",IF(GR12=5,"C-",IF(GR12=4,"D+",IF(GR12=3,"D-",IF(GR12=2,"E+",IF(GR12=1,"E-")))))))))))</f>
        <v>B+</v>
      </c>
      <c r="CA12" s="324" t="s">
        <v>113</v>
      </c>
      <c r="CB12" s="324" t="s">
        <v>113</v>
      </c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36" t="str">
        <f t="shared" ref="CM12:CM45" si="14">IF(CA12="","",IF(HP12=10,"A+",IF(HP12=9,"A-",IF(HP12=8,"B+",IF(HP12=7,"B-",IF(HP12=6,"C+",IF(HP12=5,"C-",IF(HP12=4,"D+",IF(HP12=3,"D-",IF(HP12=2,"E+",IF(HP12=1,"E-")))))))))))</f>
        <v>A+</v>
      </c>
      <c r="CN12" s="83" t="str">
        <f t="shared" ref="CN12:CN45" si="15">IF(CB12="","",IF(HQ12=10,"A+",IF(HQ12=9,"A-",IF(HQ12=8,"B+",IF(HQ12=7,"B-",IF(HQ12=6,"C+",IF(HQ12=5,"C-",IF(HQ12=4,"D+",IF(HQ12=3,"D-",IF(HQ12=2,"E+",IF(HQ12=1,"E-")))))))))))</f>
        <v>A-</v>
      </c>
      <c r="CO12" s="37" t="s">
        <v>114</v>
      </c>
      <c r="CP12" s="37" t="s">
        <v>114</v>
      </c>
      <c r="CQ12" s="37" t="s">
        <v>119</v>
      </c>
      <c r="CR12" s="37" t="s">
        <v>113</v>
      </c>
      <c r="CS12" s="37" t="s">
        <v>114</v>
      </c>
      <c r="CT12" s="37" t="s">
        <v>114</v>
      </c>
      <c r="CU12" s="37" t="s">
        <v>114</v>
      </c>
      <c r="CV12" s="37" t="s">
        <v>114</v>
      </c>
      <c r="CW12" s="37" t="s">
        <v>114</v>
      </c>
      <c r="CX12" s="37" t="s">
        <v>114</v>
      </c>
      <c r="CY12" s="37" t="s">
        <v>114</v>
      </c>
      <c r="CZ12" s="40" t="str">
        <f t="shared" ref="CZ12:CZ45" si="16">IF(CN12="","",IF(IC12=10,"A+",IF(IC12=9,"A-",IF(IC12=8,"B+",IF(IC12=7,"B-",IF(IC12=6,"C+",IF(IC12=5,"C-",IF(IC12=4,"D+",IF(IC12=3,"D-",IF(IC12=2,"E+",IF(IC12=1,"E-")))))))))))</f>
        <v>A-</v>
      </c>
      <c r="DA12" s="37" t="s">
        <v>114</v>
      </c>
      <c r="DB12" s="37" t="s">
        <v>114</v>
      </c>
      <c r="DC12" s="37" t="s">
        <v>119</v>
      </c>
      <c r="DD12" s="37" t="s">
        <v>113</v>
      </c>
      <c r="DE12" s="37" t="s">
        <v>114</v>
      </c>
      <c r="DF12" s="37" t="s">
        <v>114</v>
      </c>
      <c r="DG12" s="37" t="s">
        <v>119</v>
      </c>
      <c r="DH12" s="37" t="s">
        <v>113</v>
      </c>
      <c r="DI12" s="37" t="s">
        <v>114</v>
      </c>
      <c r="DJ12" s="41" t="s">
        <v>114</v>
      </c>
      <c r="DK12" s="42" t="str">
        <f t="shared" ref="DK12:DK45" si="17">IF(IC12="","",IF(IC12=10,"A+",IF(IC12=9,"A-",IF(IC12=8,"B+",IF(IC12=7,"B-",IF(IC12=6,"C+",IF(IC12=5,"C-",IF(IC12=4,"D+",IF(IC12=3,"D-",IF(IC12=2,"E+",IF(IC12=1,"E-")))))))))))</f>
        <v>A-</v>
      </c>
      <c r="DL12" s="37" t="s">
        <v>114</v>
      </c>
      <c r="DM12" s="37" t="s">
        <v>114</v>
      </c>
      <c r="DN12" s="37" t="s">
        <v>119</v>
      </c>
      <c r="DO12" s="37" t="s">
        <v>113</v>
      </c>
      <c r="DP12" s="37" t="s">
        <v>114</v>
      </c>
      <c r="DQ12" s="37" t="s">
        <v>114</v>
      </c>
      <c r="DR12" s="37" t="s">
        <v>119</v>
      </c>
      <c r="DS12" s="37" t="s">
        <v>113</v>
      </c>
      <c r="DT12" s="37" t="s">
        <v>114</v>
      </c>
      <c r="DU12" s="37" t="s">
        <v>119</v>
      </c>
      <c r="DV12" s="42" t="str">
        <f t="shared" ref="DV12:DV45" si="18">IF(IN12="","",IF(IN12=10,"A+",IF(IN12=9,"A-",IF(IN12=8,"B+",IF(IN12=7,"B-",IF(IN12=6,"C+",IF(IN12=5,"C-",IF(IN12=4,"D+",IF(IN12=3,"D-",IF(IN12=2,"E+",IF(IN12=1,"E-")))))))))))</f>
        <v>A-</v>
      </c>
      <c r="DW12" s="27"/>
      <c r="DX12" s="6"/>
      <c r="DY12" s="6"/>
      <c r="DZ12" s="2"/>
      <c r="EA12" s="3"/>
      <c r="EB12" s="7"/>
      <c r="EC12" s="8"/>
      <c r="ED12" s="15">
        <v>2</v>
      </c>
      <c r="EE12" s="19" t="s">
        <v>29</v>
      </c>
      <c r="EF12" s="29">
        <f t="shared" ref="EF12:EF55" si="19">IF(C12="A+",10,IF(C12="A-",9,IF(C12="B+",8,IF(C12="B-",7,IF(C12="C+",6,IF(C12="C-",5,IF(C12="D+",4,IF(C12="D-",3,IF(C12="E+",2,IF(C12="E-",1))))))))))</f>
        <v>8</v>
      </c>
      <c r="EG12" s="29">
        <f t="shared" ref="EG12:EG55" si="20">IF(D12="A+",10,IF(D12="A-",9,IF(D12="B+",8,IF(D12="B-",7,IF(D12="C+",6,IF(D12="C-",5,IF(D12="D+",4,IF(D12="D-",3,IF(D12="E+",2,IF(D12="E-",1))))))))))</f>
        <v>8</v>
      </c>
      <c r="EH12" s="29">
        <f t="shared" ref="EH12:EH55" si="21">IF(E12="A+",10,IF(E12="A-",9,IF(E12="B+",8,IF(E12="B-",7,IF(E12="C+",6,IF(E12="C-",5,IF(E12="D+",4,IF(E12="D-",3,IF(E12="E+",2,IF(E12="E-",1))))))))))</f>
        <v>9</v>
      </c>
      <c r="EI12" s="29">
        <f t="shared" ref="EI12:EI55" si="22">IF(F12="A+",10,IF(F12="A-",9,IF(F12="B+",8,IF(F12="B-",7,IF(F12="C+",6,IF(F12="C-",5,IF(F12="D+",4,IF(F12="D-",3,IF(F12="E+",2,IF(F12="E-",1))))))))))</f>
        <v>7</v>
      </c>
      <c r="EJ12" s="29" t="b">
        <f t="shared" ref="EJ12:EJ55" si="23">IF(G12="A+",10,IF(G12="A-",9,IF(G12="B+",8,IF(G12="B-",7,IF(G12="C+",6,IF(G12="C-",5,IF(G12="D+",4,IF(G12="D-",3,IF(G12="E+",2,IF(G12="E-",1))))))))))</f>
        <v>0</v>
      </c>
      <c r="EK12" s="29" t="b">
        <f t="shared" ref="EK12:EK55" si="24">IF(H12="A+",10,IF(H12="A-",9,IF(H12="B+",8,IF(H12="B-",7,IF(H12="C+",6,IF(H12="C-",5,IF(H12="D+",4,IF(H12="D-",3,IF(H12="E+",2,IF(H12="E-",1))))))))))</f>
        <v>0</v>
      </c>
      <c r="EL12" s="29" t="b">
        <f t="shared" ref="EL12:EL55" si="25">IF(I12="A+",10,IF(I12="A-",9,IF(I12="B+",8,IF(I12="B-",7,IF(I12="C+",6,IF(I12="C-",5,IF(I12="D+",4,IF(I12="D-",3,IF(I12="E+",2,IF(I12="E-",1))))))))))</f>
        <v>0</v>
      </c>
      <c r="EM12" s="29" t="b">
        <f t="shared" ref="EM12:EM55" si="26">IF(J12="A+",10,IF(J12="A-",9,IF(J12="B+",8,IF(J12="B-",7,IF(J12="C+",6,IF(J12="C-",5,IF(J12="D+",4,IF(J12="D-",3,IF(J12="E+",2,IF(J12="E-",1))))))))))</f>
        <v>0</v>
      </c>
      <c r="EN12" s="29" t="b">
        <f t="shared" ref="EN12:EN55" si="27">IF(K12="A+",10,IF(K12="A-",9,IF(K12="B+",8,IF(K12="B-",7,IF(K12="C+",6,IF(K12="C-",5,IF(K12="D+",4,IF(K12="D-",3,IF(K12="E+",2,IF(K12="E-",1))))))))))</f>
        <v>0</v>
      </c>
      <c r="EO12" s="29" t="b">
        <f t="shared" ref="EO12:EO55" si="28">IF(L12="A+",10,IF(L12="A-",9,IF(L12="B+",8,IF(L12="B-",7,IF(L12="C+",6,IF(L12="C-",5,IF(L12="D+",4,IF(L12="D-",3,IF(L12="E+",2,IF(L12="E-",1))))))))))</f>
        <v>0</v>
      </c>
      <c r="EP12" s="29" t="b">
        <f t="shared" ref="EP12:EP55" si="29">IF(M12="A+",10,IF(M12="A-",9,IF(M12="B+",8,IF(M12="B-",7,IF(M12="C+",6,IF(M12="C-",5,IF(M12="D+",4,IF(M12="D-",3,IF(M12="E+",2,IF(M12="E-",1))))))))))</f>
        <v>0</v>
      </c>
      <c r="EQ12" s="29" t="b">
        <f t="shared" ref="EQ12:EQ55" si="30">IF(N12="A+",10,IF(N12="A-",9,IF(N12="B+",8,IF(N12="B-",7,IF(N12="C+",6,IF(N12="C-",5,IF(N12="D+",4,IF(N12="D-",3,IF(N12="E+",2,IF(N12="E-",1))))))))))</f>
        <v>0</v>
      </c>
      <c r="ER12" s="31">
        <f t="shared" ref="ER12:ER55" si="31">ROUND(AVERAGE(EF12:EQ12),0)</f>
        <v>8</v>
      </c>
      <c r="ES12" s="29">
        <f t="shared" ref="ES12:ES55" si="32">IF(P12="A+",10,IF(P12="A-",9,IF(P12="B+",8,IF(P12="B-",7,IF(P12="C+",6,IF(P12="C-",5,IF(P12="D+",4,IF(P12="D-",3,IF(P12="E+",2,IF(P12="E-",1))))))))))</f>
        <v>9</v>
      </c>
      <c r="ET12" s="29">
        <f t="shared" ref="ET12:ET55" si="33">IF(Q12="A+",10,IF(Q12="A-",9,IF(Q12="B+",8,IF(Q12="B-",7,IF(Q12="C+",6,IF(Q12="C-",5,IF(Q12="D+",4,IF(Q12="D-",3,IF(Q12="E+",2,IF(Q12="E-",1))))))))))</f>
        <v>8</v>
      </c>
      <c r="EU12" s="29">
        <f t="shared" ref="EU12:EU55" si="34">IF(R12="A+",10,IF(R12="A-",9,IF(R12="B+",8,IF(R12="B-",7,IF(R12="C+",6,IF(R12="C-",5,IF(R12="D+",4,IF(R12="D-",3,IF(R12="E+",2,IF(R12="E-",1))))))))))</f>
        <v>8</v>
      </c>
      <c r="EV12" s="29">
        <f t="shared" ref="EV12:EV55" si="35">IF(S12="A+",10,IF(S12="A-",9,IF(S12="B+",8,IF(S12="B-",7,IF(S12="C+",6,IF(S12="C-",5,IF(S12="D+",4,IF(S12="D-",3,IF(S12="E+",2,IF(S12="E-",1))))))))))</f>
        <v>7</v>
      </c>
      <c r="EW12" s="29" t="b">
        <f t="shared" ref="EW12:EW55" si="36">IF(T12="A+",10,IF(T12="A-",9,IF(T12="B+",8,IF(T12="B-",7,IF(T12="C+",6,IF(T12="C-",5,IF(T12="D+",4,IF(T12="D-",3,IF(T12="E+",2,IF(T12="E-",1))))))))))</f>
        <v>0</v>
      </c>
      <c r="EX12" s="29" t="b">
        <f t="shared" ref="EX12:EX55" si="37">IF(U12="A+",10,IF(U12="A-",9,IF(U12="B+",8,IF(U12="B-",7,IF(U12="C+",6,IF(U12="C-",5,IF(U12="D+",4,IF(U12="D-",3,IF(U12="E+",2,IF(U12="E-",1))))))))))</f>
        <v>0</v>
      </c>
      <c r="EY12" s="29" t="b">
        <f t="shared" ref="EY12:EY55" si="38">IF(V12="A+",10,IF(V12="A-",9,IF(V12="B+",8,IF(V12="B-",7,IF(V12="C+",6,IF(V12="C-",5,IF(V12="D+",4,IF(V12="D-",3,IF(V12="E+",2,IF(V12="E-",1))))))))))</f>
        <v>0</v>
      </c>
      <c r="EZ12" s="29" t="b">
        <f t="shared" ref="EZ12:EZ55" si="39">IF(W12="A+",10,IF(W12="A-",9,IF(W12="B+",8,IF(W12="B-",7,IF(W12="C+",6,IF(W12="C-",5,IF(W12="D+",4,IF(W12="D-",3,IF(W12="E+",2,IF(W12="E-",1))))))))))</f>
        <v>0</v>
      </c>
      <c r="FA12" s="29" t="b">
        <f t="shared" ref="FA12:FA55" si="40">IF(X12="A+",10,IF(X12="A-",9,IF(X12="B+",8,IF(X12="B-",7,IF(X12="C+",6,IF(X12="C-",5,IF(X12="D+",4,IF(X12="D-",3,IF(X12="E+",2,IF(X12="E-",1))))))))))</f>
        <v>0</v>
      </c>
      <c r="FB12" s="29" t="b">
        <f t="shared" ref="FB12:FB55" si="41">IF(Y12="A+",10,IF(Y12="A-",9,IF(Y12="B+",8,IF(Y12="B-",7,IF(Y12="C+",6,IF(Y12="C-",5,IF(Y12="D+",4,IF(Y12="D-",3,IF(Y12="E+",2,IF(Y12="E-",1))))))))))</f>
        <v>0</v>
      </c>
      <c r="FC12" s="29" t="b">
        <f t="shared" ref="FC12:FC55" si="42">IF(Z12="A+",10,IF(Z12="A-",9,IF(Z12="B+",8,IF(Z12="B-",7,IF(Z12="C+",6,IF(Z12="C-",5,IF(Z12="D+",4,IF(Z12="D-",3,IF(Z12="E+",2,IF(Z12="E-",1))))))))))</f>
        <v>0</v>
      </c>
      <c r="FD12" s="29" t="b">
        <f t="shared" ref="FD12:FD55" si="43">IF(AA12="A+",10,IF(AA12="A-",9,IF(AA12="B+",8,IF(AA12="B-",7,IF(AA12="C+",6,IF(AA12="C-",5,IF(AA12="D+",4,IF(AA12="D-",3,IF(AA12="E+",2,IF(AA12="E-",1))))))))))</f>
        <v>0</v>
      </c>
      <c r="FE12" s="31">
        <f t="shared" ref="FE12:FE55" si="44">ROUND(AVERAGE(ES12:FD12),0)</f>
        <v>8</v>
      </c>
      <c r="FF12" s="29">
        <f t="shared" ref="FF12:FF55" si="45">IF(AC12="A+",10,IF(AC12="A-",9,IF(AC12="B+",8,IF(AC12="B-",7,IF(AC12="C+",6,IF(AC12="C-",5,IF(AC12="D+",4,IF(AC12="D-",3,IF(AC12="E+",2,IF(AC12="E-",1))))))))))</f>
        <v>9</v>
      </c>
      <c r="FG12" s="29">
        <f t="shared" ref="FG12:FG55" si="46">IF(AD12="A+",10,IF(AD12="A-",9,IF(AD12="B+",8,IF(AD12="B-",7,IF(AD12="C+",6,IF(AD12="C-",5,IF(AD12="D+",4,IF(AD12="D-",3,IF(AD12="E+",2,IF(AD12="E-",1))))))))))</f>
        <v>9</v>
      </c>
      <c r="FH12" s="29">
        <f t="shared" ref="FH12:FH55" si="47">IF(AE12="A+",10,IF(AE12="A-",9,IF(AE12="B+",8,IF(AE12="B-",7,IF(AE12="C+",6,IF(AE12="C-",5,IF(AE12="D+",4,IF(AE12="D-",3,IF(AE12="E+",2,IF(AE12="E-",1))))))))))</f>
        <v>8</v>
      </c>
      <c r="FI12" s="29">
        <f t="shared" ref="FI12:FI55" si="48">IF(AF12="A+",10,IF(AF12="A-",9,IF(AF12="B+",8,IF(AF12="B-",7,IF(AF12="C+",6,IF(AF12="C-",5,IF(AF12="D+",4,IF(AF12="D-",3,IF(AF12="E+",2,IF(AF12="E-",1))))))))))</f>
        <v>8</v>
      </c>
      <c r="FJ12" s="29">
        <f t="shared" ref="FJ12:FJ55" si="49">IF(AG12="A+",10,IF(AG12="A-",9,IF(AG12="B+",8,IF(AG12="B-",7,IF(AG12="C+",6,IF(AG12="C-",5,IF(AG12="D+",4,IF(AG12="D-",3,IF(AG12="E+",2,IF(AG12="E-",1))))))))))</f>
        <v>9</v>
      </c>
      <c r="FK12" s="29">
        <f t="shared" ref="FK12:FK55" si="50">IF(AH12="A+",10,IF(AH12="A-",9,IF(AH12="B+",8,IF(AH12="B-",7,IF(AH12="C+",6,IF(AH12="C-",5,IF(AH12="D+",4,IF(AH12="D-",3,IF(AH12="E+",2,IF(AH12="E-",1))))))))))</f>
        <v>8</v>
      </c>
      <c r="FL12" s="29">
        <f t="shared" ref="FL12:FL55" si="51">IF(AI12="A+",10,IF(AI12="A-",9,IF(AI12="B+",8,IF(AI12="B-",7,IF(AI12="C+",6,IF(AI12="C-",5,IF(AI12="D+",4,IF(AI12="D-",3,IF(AI12="E+",2,IF(AI12="E-",1))))))))))</f>
        <v>9</v>
      </c>
      <c r="FM12" s="29">
        <f t="shared" ref="FM12:FM55" si="52">IF(AJ12="A+",10,IF(AJ12="A-",9,IF(AJ12="B+",8,IF(AJ12="B-",7,IF(AJ12="C+",6,IF(AJ12="C-",5,IF(AJ12="D+",4,IF(AJ12="D-",3,IF(AJ12="E+",2,IF(AJ12="E-",1))))))))))</f>
        <v>9</v>
      </c>
      <c r="FN12" s="29">
        <f t="shared" ref="FN12:FN55" si="53">IF(AK12="A+",10,IF(AK12="A-",9,IF(AK12="B+",8,IF(AK12="B-",7,IF(AK12="C+",6,IF(AK12="C-",5,IF(AK12="D+",4,IF(AK12="D-",3,IF(AK12="E+",2,IF(AK12="E-",1))))))))))</f>
        <v>8</v>
      </c>
      <c r="FO12" s="29" t="b">
        <f t="shared" ref="FO12:FO55" si="54">IF(AL12="A+",10,IF(AL12="A-",9,IF(AL12="B+",8,IF(AL12="B-",7,IF(AL12="C+",6,IF(AL12="C-",5,IF(AL12="D+",4,IF(AL12="D-",3,IF(AL12="E+",2,IF(AL12="E-",1))))))))))</f>
        <v>0</v>
      </c>
      <c r="FP12" s="29" t="b">
        <f t="shared" ref="FP12:FP55" si="55">IF(AM12="A+",10,IF(AM12="A-",9,IF(AM12="B+",8,IF(AM12="B-",7,IF(AM12="C+",6,IF(AM12="C-",5,IF(AM12="D+",4,IF(AM12="D-",3,IF(AM12="E+",2,IF(AM12="E-",1))))))))))</f>
        <v>0</v>
      </c>
      <c r="FQ12" s="29" t="b">
        <f t="shared" ref="FQ12:FQ55" si="56">IF(AN12="A+",10,IF(AN12="A-",9,IF(AN12="B+",8,IF(AN12="B-",7,IF(AN12="C+",6,IF(AN12="C-",5,IF(AN12="D+",4,IF(AN12="D-",3,IF(AN12="E+",2,IF(AN12="E-",1))))))))))</f>
        <v>0</v>
      </c>
      <c r="FR12" s="31">
        <f t="shared" ref="FR12:FR55" si="57">ROUND(AVERAGE(FF12:FQ12),0)</f>
        <v>9</v>
      </c>
      <c r="FS12" s="29">
        <f t="shared" ref="FS12:FS55" si="58">IF(AP12="A+",10,IF(AP12="A-",9,IF(AP12="B+",8,IF(AP12="B-",7,IF(AP12="C+",6,IF(AP12="C-",5,IF(AP12="D+",4,IF(AP12="D-",3,IF(AP12="E+",2,IF(AP12="E-",1))))))))))</f>
        <v>9</v>
      </c>
      <c r="FT12" s="29">
        <f t="shared" ref="FT12:FT55" si="59">IF(AQ12="A+",10,IF(AQ12="A-",9,IF(AQ12="B+",8,IF(AQ12="B-",7,IF(AQ12="C+",6,IF(AQ12="C-",5,IF(AQ12="D+",4,IF(AQ12="D-",3,IF(AQ12="E+",2,IF(AQ12="E-",1))))))))))</f>
        <v>8</v>
      </c>
      <c r="FU12" s="29">
        <f t="shared" ref="FU12:FU55" si="60">IF(AR12="A+",10,IF(AR12="A-",9,IF(AR12="B+",8,IF(AR12="B-",7,IF(AR12="C+",6,IF(AR12="C-",5,IF(AR12="D+",4,IF(AR12="D-",3,IF(AR12="E+",2,IF(AR12="E-",1))))))))))</f>
        <v>8</v>
      </c>
      <c r="FV12" s="29">
        <f t="shared" ref="FV12:FV55" si="61">IF(AS12="A+",10,IF(AS12="A-",9,IF(AS12="B+",8,IF(AS12="B-",7,IF(AS12="C+",6,IF(AS12="C-",5,IF(AS12="D+",4,IF(AS12="D-",3,IF(AS12="E+",2,IF(AS12="E-",1))))))))))</f>
        <v>10</v>
      </c>
      <c r="FW12" s="29">
        <f t="shared" ref="FW12:FW55" si="62">IF(AT12="A+",10,IF(AT12="A-",9,IF(AT12="B+",8,IF(AT12="B-",7,IF(AT12="C+",6,IF(AT12="C-",5,IF(AT12="D+",4,IF(AT12="D-",3,IF(AT12="E+",2,IF(AT12="E-",1))))))))))</f>
        <v>9</v>
      </c>
      <c r="FX12" s="29">
        <f t="shared" ref="FX12:FX55" si="63">IF(AU12="A+",10,IF(AU12="A-",9,IF(AU12="B+",8,IF(AU12="B-",7,IF(AU12="C+",6,IF(AU12="C-",5,IF(AU12="D+",4,IF(AU12="D-",3,IF(AU12="E+",2,IF(AU12="E-",1))))))))))</f>
        <v>10</v>
      </c>
      <c r="FY12" s="29">
        <f t="shared" ref="FY12:FY55" si="64">IF(AV12="A+",10,IF(AV12="A-",9,IF(AV12="B+",8,IF(AV12="B-",7,IF(AV12="C+",6,IF(AV12="C-",5,IF(AV12="D+",4,IF(AV12="D-",3,IF(AV12="E+",2,IF(AV12="E-",1))))))))))</f>
        <v>10</v>
      </c>
      <c r="FZ12" s="29">
        <f t="shared" ref="FZ12:FZ55" si="65">IF(AW12="A+",10,IF(AW12="A-",9,IF(AW12="B+",8,IF(AW12="B-",7,IF(AW12="C+",6,IF(AW12="C-",5,IF(AW12="D+",4,IF(AW12="D-",3,IF(AW12="E+",2,IF(AW12="E-",1))))))))))</f>
        <v>8</v>
      </c>
      <c r="GA12" s="29">
        <f t="shared" ref="GA12:GA55" si="66">IF(AX12="A+",10,IF(AX12="A-",9,IF(AX12="B+",8,IF(AX12="B-",7,IF(AX12="C+",6,IF(AX12="C-",5,IF(AX12="D+",4,IF(AX12="D-",3,IF(AX12="E+",2,IF(AX12="E-",1))))))))))</f>
        <v>8</v>
      </c>
      <c r="GB12" s="29">
        <f t="shared" ref="GB12:GB55" si="67">IF(AY12="A+",10,IF(AY12="A-",9,IF(AY12="B+",8,IF(AY12="B-",7,IF(AY12="C+",6,IF(AY12="C-",5,IF(AY12="D+",4,IF(AY12="D-",3,IF(AY12="E+",2,IF(AY12="E-",1))))))))))</f>
        <v>8</v>
      </c>
      <c r="GC12" s="29">
        <f t="shared" ref="GC12:GC55" si="68">IF(AZ12="A+",10,IF(AZ12="A-",9,IF(AZ12="B+",8,IF(AZ12="B-",7,IF(AZ12="C+",6,IF(AZ12="C-",5,IF(AZ12="D+",4,IF(AZ12="D-",3,IF(AZ12="E+",2,IF(AZ12="E-",1))))))))))</f>
        <v>10</v>
      </c>
      <c r="GD12" s="29">
        <f t="shared" ref="GD12:GD55" si="69">IF(BA12="A+",10,IF(BA12="A-",9,IF(BA12="B+",8,IF(BA12="B-",7,IF(BA12="C+",6,IF(BA12="C-",5,IF(BA12="D+",4,IF(BA12="D-",3,IF(BA12="E+",2,IF(BA12="E-",1))))))))))</f>
        <v>10</v>
      </c>
      <c r="GE12" s="31">
        <f t="shared" ref="GE12:GE55" si="70">ROUND(AVERAGE(FS12:GD12),0)</f>
        <v>9</v>
      </c>
      <c r="GF12" s="29">
        <f t="shared" ref="GF12:GF55" si="71">IF(BC12="A+",10,IF(BC12="A-",9,IF(BC12="B+",8,IF(BC12="B-",7,IF(BC12="C+",6,IF(BC12="C-",5,IF(BC12="D+",4,IF(BC12="D-",3,IF(BC12="E+",2,IF(BC12="E-",1))))))))))</f>
        <v>8</v>
      </c>
      <c r="GG12" s="29">
        <f t="shared" ref="GG12:GG55" si="72">IF(BD12="A+",10,IF(BD12="A-",9,IF(BD12="B+",8,IF(BD12="B-",7,IF(BD12="C+",6,IF(BD12="C-",5,IF(BD12="D+",4,IF(BD12="D-",3,IF(BD12="E+",2,IF(BD12="E-",1))))))))))</f>
        <v>8</v>
      </c>
      <c r="GH12" s="29">
        <f t="shared" ref="GH12:GH55" si="73">IF(BE12="A+",10,IF(BE12="A-",9,IF(BE12="B+",8,IF(BE12="B-",7,IF(BE12="C+",6,IF(BE12="C-",5,IF(BE12="D+",4,IF(BE12="D-",3,IF(BE12="E+",2,IF(BE12="E-",1))))))))))</f>
        <v>8</v>
      </c>
      <c r="GI12" s="29">
        <f t="shared" ref="GI12:GI55" si="74">IF(BF12="A+",10,IF(BF12="A-",9,IF(BF12="B+",8,IF(BF12="B-",7,IF(BF12="C+",6,IF(BF12="C-",5,IF(BF12="D+",4,IF(BF12="D-",3,IF(BF12="E+",2,IF(BF12="E-",1))))))))))</f>
        <v>8</v>
      </c>
      <c r="GJ12" s="29">
        <f t="shared" ref="GJ12:GJ55" si="75">IF(BG12="A+",10,IF(BG12="A-",9,IF(BG12="B+",8,IF(BG12="B-",7,IF(BG12="C+",6,IF(BG12="C-",5,IF(BG12="D+",4,IF(BG12="D-",3,IF(BG12="E+",2,IF(BG12="E-",1))))))))))</f>
        <v>8</v>
      </c>
      <c r="GK12" s="29">
        <f t="shared" ref="GK12:GK55" si="76">IF(BH12="A+",10,IF(BH12="A-",9,IF(BH12="B+",8,IF(BH12="B-",7,IF(BH12="C+",6,IF(BH12="C-",5,IF(BH12="D+",4,IF(BH12="D-",3,IF(BH12="E+",2,IF(BH12="E-",1))))))))))</f>
        <v>8</v>
      </c>
      <c r="GL12" s="29">
        <f t="shared" ref="GL12:GL55" si="77">IF(BI12="A+",10,IF(BI12="A-",9,IF(BI12="B+",8,IF(BI12="B-",7,IF(BI12="C+",6,IF(BI12="C-",5,IF(BI12="D+",4,IF(BI12="D-",3,IF(BI12="E+",2,IF(BI12="E-",1))))))))))</f>
        <v>8</v>
      </c>
      <c r="GM12" s="29">
        <f t="shared" ref="GM12:GM55" si="78">IF(BJ12="A+",10,IF(BJ12="A-",9,IF(BJ12="B+",8,IF(BJ12="B-",7,IF(BJ12="C+",6,IF(BJ12="C-",5,IF(BJ12="D+",4,IF(BJ12="D-",3,IF(BJ12="E+",2,IF(BJ12="E-",1))))))))))</f>
        <v>10</v>
      </c>
      <c r="GN12" s="29">
        <f t="shared" ref="GN12:GN55" si="79">IF(BK12="A+",10,IF(BK12="A-",9,IF(BK12="B+",8,IF(BK12="B-",7,IF(BK12="C+",6,IF(BK12="C-",5,IF(BK12="D+",4,IF(BK12="D-",3,IF(BK12="E+",2,IF(BK12="E-",1))))))))))</f>
        <v>8</v>
      </c>
      <c r="GO12" s="29" t="b">
        <f t="shared" ref="GO12:GO55" si="80">IF(BL12="A+",10,IF(BL12="A-",9,IF(BL12="B+",8,IF(BL12="B-",7,IF(BL12="C+",6,IF(BL12="C-",5,IF(BL12="D+",4,IF(BL12="D-",3,IF(BL12="E+",2,IF(BL12="E-",1))))))))))</f>
        <v>0</v>
      </c>
      <c r="GP12" s="29" t="b">
        <f t="shared" ref="GP12:GP55" si="81">IF(BM12="A+",10,IF(BM12="A-",9,IF(BM12="B+",8,IF(BM12="B-",7,IF(BM12="C+",6,IF(BM12="C-",5,IF(BM12="D+",4,IF(BM12="D-",3,IF(BM12="E+",2,IF(BM12="E-",1))))))))))</f>
        <v>0</v>
      </c>
      <c r="GQ12" s="29" t="b">
        <f t="shared" ref="GQ12:GQ55" si="82">IF(BN12="A+",10,IF(BN12="A-",9,IF(BN12="B+",8,IF(BN12="B-",7,IF(BN12="C+",6,IF(BN12="C-",5,IF(BN12="D+",4,IF(BN12="D-",3,IF(BN12="E+",2,IF(BN12="E-",1))))))))))</f>
        <v>0</v>
      </c>
      <c r="GR12" s="31">
        <f t="shared" ref="GR12:GR55" si="83">ROUND(AVERAGE(GF12:GQ12),0)</f>
        <v>8</v>
      </c>
      <c r="GS12" s="29">
        <f t="shared" ref="GS12:GS55" si="84">IF(BP12="A+",10,IF(BP12="A-",9,IF(BP12="B+",8,IF(BP12="B-",7,IF(BP12="C+",6,IF(BP12="C-",5,IF(BP12="D+",4,IF(BP12="D-",3,IF(BP12="E+",2,IF(BP12="E-",1))))))))))</f>
        <v>9</v>
      </c>
      <c r="GT12" s="29">
        <f t="shared" ref="GT12:GT55" si="85">IF(BQ12="A+",10,IF(BQ12="A-",9,IF(BQ12="B+",8,IF(BQ12="B-",7,IF(BQ12="C+",6,IF(BQ12="C-",5,IF(BQ12="D+",4,IF(BQ12="D-",3,IF(BQ12="E+",2,IF(BQ12="E-",1))))))))))</f>
        <v>10</v>
      </c>
      <c r="GU12" s="29">
        <f t="shared" ref="GU12:GU55" si="86">IF(BR12="A+",10,IF(BR12="A-",9,IF(BR12="B+",8,IF(BR12="B-",7,IF(BR12="C+",6,IF(BR12="C-",5,IF(BR12="D+",4,IF(BR12="D-",3,IF(BR12="E+",2,IF(BR12="E-",1))))))))))</f>
        <v>9</v>
      </c>
      <c r="GV12" s="29" t="b">
        <f t="shared" ref="GV12:GV55" si="87">IF(BS12="A+",10,IF(BS12="A-",9,IF(BS12="B+",8,IF(BS12="B-",7,IF(BS12="C+",6,IF(BS12="C-",5,IF(BS12="D+",4,IF(BS12="D-",3,IF(BS12="E+",2,IF(BS12="E-",1))))))))))</f>
        <v>0</v>
      </c>
      <c r="GW12" s="29" t="b">
        <f t="shared" ref="GW12:GW55" si="88">IF(BT12="A+",10,IF(BT12="A-",9,IF(BT12="B+",8,IF(BT12="B-",7,IF(BT12="C+",6,IF(BT12="C-",5,IF(BT12="D+",4,IF(BT12="D-",3,IF(BT12="E+",2,IF(BT12="E-",1))))))))))</f>
        <v>0</v>
      </c>
      <c r="GX12" s="29" t="b">
        <f t="shared" ref="GX12:GX55" si="89">IF(BU12="A+",10,IF(BU12="A-",9,IF(BU12="B+",8,IF(BU12="B-",7,IF(BU12="C+",6,IF(BU12="C-",5,IF(BU12="D+",4,IF(BU12="D-",3,IF(BU12="E+",2,IF(BU12="E-",1))))))))))</f>
        <v>0</v>
      </c>
      <c r="GY12" s="29" t="b">
        <f t="shared" ref="GY12:GY55" si="90">IF(BV12="A+",10,IF(BV12="A-",9,IF(BV12="B+",8,IF(BV12="B-",7,IF(BV12="C+",6,IF(BV12="C-",5,IF(BV12="D+",4,IF(BV12="D-",3,IF(BV12="E+",2,IF(BV12="E-",1))))))))))</f>
        <v>0</v>
      </c>
      <c r="GZ12" s="29" t="b">
        <f t="shared" ref="GZ12:GZ55" si="91">IF(BW12="A+",10,IF(BW12="A-",9,IF(BW12="B+",8,IF(BW12="B-",7,IF(BW12="C+",6,IF(BW12="C-",5,IF(BW12="D+",4,IF(BW12="D-",3,IF(BW12="E+",2,IF(BW12="E-",1))))))))))</f>
        <v>0</v>
      </c>
      <c r="HA12" s="29" t="b">
        <f t="shared" ref="HA12:HA55" si="92">IF(BX12="A+",10,IF(BX12="A-",9,IF(BX12="B+",8,IF(BX12="B-",7,IF(BX12="C+",6,IF(BX12="C-",5,IF(BX12="D+",4,IF(BX12="D-",3,IF(BX12="E+",2,IF(BX12="E-",1))))))))))</f>
        <v>0</v>
      </c>
      <c r="HB12" s="29" t="b">
        <f t="shared" ref="HB12:HB55" si="93">IF(BY12="A+",10,IF(BY12="A-",9,IF(BY12="B+",8,IF(BY12="B-",7,IF(BY12="C+",6,IF(BY12="C-",5,IF(BY12="D+",4,IF(BY12="D-",3,IF(BY12="E+",2,IF(BY12="E-",1))))))))))</f>
        <v>0</v>
      </c>
      <c r="HC12" s="31">
        <f t="shared" ref="HC12:HC55" si="94">ROUND(AVERAGE(GQ12:HB12),0)</f>
        <v>9</v>
      </c>
      <c r="HD12" s="29">
        <f t="shared" ref="HD12:HD55" si="95">IF(CA12="A+",10,IF(CA12="A-",9,IF(CA12="B+",8,IF(CA12="B-",7,IF(CA12="C+",6,IF(CA12="C-",5,IF(CA12="D+",4,IF(CA12="D-",3,IF(CA12="E+",2,IF(CA12="E-",1))))))))))</f>
        <v>10</v>
      </c>
      <c r="HE12" s="29">
        <f t="shared" ref="HE12:HE55" si="96">IF(CB12="A+",10,IF(CB12="A-",9,IF(CB12="B+",8,IF(CB12="B-",7,IF(CB12="C+",6,IF(CB12="C-",5,IF(CB12="D+",4,IF(CB12="D-",3,IF(CB12="E+",2,IF(CB12="E-",1))))))))))</f>
        <v>10</v>
      </c>
      <c r="HF12" s="29" t="b">
        <f t="shared" ref="HF12:HF55" si="97">IF(CC12="A+",10,IF(CC12="A-",9,IF(CC12="B+",8,IF(CC12="B-",7,IF(CC12="C+",6,IF(CC12="C-",5,IF(CC12="D+",4,IF(CC12="D-",3,IF(CC12="E+",2,IF(CC12="E-",1))))))))))</f>
        <v>0</v>
      </c>
      <c r="HG12" s="29" t="b">
        <f t="shared" ref="HG12:HG55" si="98">IF(CD12="A+",10,IF(CD12="A-",9,IF(CD12="B+",8,IF(CD12="B-",7,IF(CD12="C+",6,IF(CD12="C-",5,IF(CD12="D+",4,IF(CD12="D-",3,IF(CD12="E+",2,IF(CD12="E-",1))))))))))</f>
        <v>0</v>
      </c>
      <c r="HH12" s="29" t="b">
        <f t="shared" ref="HH12:HH55" si="99">IF(CE12="A+",10,IF(CE12="A-",9,IF(CE12="B+",8,IF(CE12="B-",7,IF(CE12="C+",6,IF(CE12="C-",5,IF(CE12="D+",4,IF(CE12="D-",3,IF(CE12="E+",2,IF(CE12="E-",1))))))))))</f>
        <v>0</v>
      </c>
      <c r="HI12" s="29" t="b">
        <f t="shared" ref="HI12:HI55" si="100">IF(CF12="A+",10,IF(CF12="A-",9,IF(CF12="B+",8,IF(CF12="B-",7,IF(CF12="C+",6,IF(CF12="C-",5,IF(CF12="D+",4,IF(CF12="D-",3,IF(CF12="E+",2,IF(CF12="E-",1))))))))))</f>
        <v>0</v>
      </c>
      <c r="HJ12" s="29" t="b">
        <f t="shared" ref="HJ12:HJ55" si="101">IF(CG12="A+",10,IF(CG12="A-",9,IF(CG12="B+",8,IF(CG12="B-",7,IF(CG12="C+",6,IF(CG12="C-",5,IF(CG12="D+",4,IF(CG12="D-",3,IF(CG12="E+",2,IF(CG12="E-",1))))))))))</f>
        <v>0</v>
      </c>
      <c r="HK12" s="29" t="b">
        <f t="shared" ref="HK12:HK55" si="102">IF(CH12="A+",10,IF(CH12="A-",9,IF(CH12="B+",8,IF(CH12="B-",7,IF(CH12="C+",6,IF(CH12="C-",5,IF(CH12="D+",4,IF(CH12="D-",3,IF(CH12="E+",2,IF(CH12="E-",1))))))))))</f>
        <v>0</v>
      </c>
      <c r="HL12" s="29" t="b">
        <f t="shared" ref="HL12:HL55" si="103">IF(CI12="A+",10,IF(CI12="A-",9,IF(CI12="B+",8,IF(CI12="B-",7,IF(CI12="C+",6,IF(CI12="C-",5,IF(CI12="D+",4,IF(CI12="D-",3,IF(CI12="E+",2,IF(CI12="E-",1))))))))))</f>
        <v>0</v>
      </c>
      <c r="HM12" s="29" t="b">
        <f t="shared" ref="HM12:HM55" si="104">IF(CJ12="A+",10,IF(CJ12="A-",9,IF(CJ12="B+",8,IF(CJ12="B-",7,IF(CJ12="C+",6,IF(CJ12="C-",5,IF(CJ12="D+",4,IF(CJ12="D-",3,IF(CJ12="E+",2,IF(CJ12="E-",1))))))))))</f>
        <v>0</v>
      </c>
      <c r="HN12" s="29" t="b">
        <f t="shared" ref="HN12:HN55" si="105">IF(CK12="A+",10,IF(CK12="A-",9,IF(CK12="B+",8,IF(CK12="B-",7,IF(CK12="C+",6,IF(CK12="C-",5,IF(CK12="D+",4,IF(CK12="D-",3,IF(CK12="E+",2,IF(CK12="E-",1))))))))))</f>
        <v>0</v>
      </c>
      <c r="HO12" s="29" t="b">
        <f t="shared" ref="HO12:HO55" si="106">IF(CL12="A+",10,IF(CL12="A-",9,IF(CL12="B+",8,IF(CL12="B-",7,IF(CL12="C+",6,IF(CL12="C-",5,IF(CL12="D+",4,IF(CL12="D-",3,IF(CL12="E+",2,IF(CL12="E-",1))))))))))</f>
        <v>0</v>
      </c>
      <c r="HP12" s="38">
        <f t="shared" ref="HP12:HP55" si="107">ROUND(AVERAGE(HD12:HO12),0)</f>
        <v>10</v>
      </c>
      <c r="HQ12" s="39">
        <f t="shared" ref="HQ12:HQ55" si="108">ROUND(AVERAGE(ER12:HP12),0)</f>
        <v>9</v>
      </c>
      <c r="HR12" s="37">
        <f t="shared" ref="HR12:HR55" si="109">IF(CO12="A+",10,IF(CO12="A-",9,IF(CO12="B+",8,IF(CO12="B-",7,IF(CO12="C+",6,IF(CO12="C-",5,IF(CO12="D+",4,IF(CO12="D-",3,IF(CO12="E+",2,IF(CO12="E-",1))))))))))</f>
        <v>9</v>
      </c>
      <c r="HS12" s="37">
        <f t="shared" ref="HS12:HS55" si="110">IF(CP12="A+",10,IF(CP12="A-",9,IF(CP12="B+",8,IF(CP12="B-",7,IF(CP12="C+",6,IF(CP12="C-",5,IF(CP12="D+",4,IF(CP12="D-",3,IF(CP12="E+",2,IF(CP12="E-",1))))))))))</f>
        <v>9</v>
      </c>
      <c r="HT12" s="37">
        <f t="shared" ref="HT12:HT55" si="111">IF(CQ12="A+",10,IF(CQ12="A-",9,IF(CQ12="B+",8,IF(CQ12="B-",7,IF(CQ12="C+",6,IF(CQ12="C-",5,IF(CQ12="D+",4,IF(CQ12="D-",3,IF(CQ12="E+",2,IF(CQ12="E-",1))))))))))</f>
        <v>1</v>
      </c>
      <c r="HU12" s="37">
        <f t="shared" ref="HU12:HU55" si="112">IF(CR12="A+",10,IF(CR12="A-",9,IF(CR12="B+",8,IF(CR12="B-",7,IF(CR12="C+",6,IF(CR12="C-",5,IF(CR12="D+",4,IF(CR12="D-",3,IF(CR12="E+",2,IF(CR12="E-",1))))))))))</f>
        <v>10</v>
      </c>
      <c r="HV12" s="37">
        <f t="shared" ref="HV12:HV55" si="113">IF(CS12="A+",10,IF(CS12="A-",9,IF(CS12="B+",8,IF(CS12="B-",7,IF(CS12="C+",6,IF(CS12="C-",5,IF(CS12="D+",4,IF(CS12="D-",3,IF(CS12="E+",2,IF(CS12="E-",1))))))))))</f>
        <v>9</v>
      </c>
      <c r="HW12" s="37">
        <f t="shared" ref="HW12:HW55" si="114">IF(CT12="A+",10,IF(CT12="A-",9,IF(CT12="B+",8,IF(CT12="B-",7,IF(CT12="C+",6,IF(CT12="C-",5,IF(CT12="D+",4,IF(CT12="D-",3,IF(CT12="E+",2,IF(CT12="E-",1))))))))))</f>
        <v>9</v>
      </c>
      <c r="HX12" s="37">
        <f t="shared" ref="HX12:HX55" si="115">IF(CU12="A+",10,IF(CU12="A-",9,IF(CU12="B+",8,IF(CU12="B-",7,IF(CU12="C+",6,IF(CU12="C-",5,IF(CU12="D+",4,IF(CU12="D-",3,IF(CU12="E+",2,IF(CU12="E-",1))))))))))</f>
        <v>9</v>
      </c>
      <c r="HY12" s="37">
        <f t="shared" ref="HY12:HY55" si="116">IF(CV12="A+",10,IF(CV12="A-",9,IF(CV12="B+",8,IF(CV12="B-",7,IF(CV12="C+",6,IF(CV12="C-",5,IF(CV12="D+",4,IF(CV12="D-",3,IF(CV12="E+",2,IF(CV12="E-",1))))))))))</f>
        <v>9</v>
      </c>
      <c r="HZ12" s="37">
        <f t="shared" ref="HZ12:HZ55" si="117">IF(CW12="A+",10,IF(CW12="A-",9,IF(CW12="B+",8,IF(CW12="B-",7,IF(CW12="C+",6,IF(CW12="C-",5,IF(CW12="D+",4,IF(CW12="D-",3,IF(CW12="E+",2,IF(CW12="E-",1))))))))))</f>
        <v>9</v>
      </c>
      <c r="IA12" s="37">
        <f t="shared" ref="IA12:IA55" si="118">IF(CX12="A+",10,IF(CX12="A-",9,IF(CX12="B+",8,IF(CX12="B-",7,IF(CX12="C+",6,IF(CX12="C-",5,IF(CX12="D+",4,IF(CX12="D-",3,IF(CX12="E+",2,IF(CX12="E-",1))))))))))</f>
        <v>9</v>
      </c>
      <c r="IB12" s="37">
        <f t="shared" ref="IB12:IB55" si="119">IF(CY12="A+",10,IF(CY12="A-",9,IF(CY12="B+",8,IF(CY12="B-",7,IF(CY12="C+",6,IF(CY12="C-",5,IF(CY12="D+",4,IF(CY12="D-",3,IF(CY12="E+",2,IF(CY12="E-",1))))))))))</f>
        <v>9</v>
      </c>
      <c r="IC12" s="39">
        <f t="shared" ref="IC12:IC55" si="120">ROUND(AVERAGE(FD12:IB12),0)</f>
        <v>9</v>
      </c>
      <c r="ID12" s="37">
        <f t="shared" ref="ID12:ID55" si="121">IF(DA12="A+",10,IF(DA12="A-",9,IF(DA12="B+",8,IF(DA12="B-",7,IF(DA12="C+",6,IF(DA12="C-",5,IF(DA12="D+",4,IF(DA12="D-",3,IF(DA12="E+",2,IF(DA12="E-",1))))))))))</f>
        <v>9</v>
      </c>
      <c r="IE12" s="37">
        <f t="shared" ref="IE12:IE55" si="122">IF(DB12="A+",10,IF(DB12="A-",9,IF(DB12="B+",8,IF(DB12="B-",7,IF(DB12="C+",6,IF(DB12="C-",5,IF(DB12="D+",4,IF(DB12="D-",3,IF(DB12="E+",2,IF(DB12="E-",1))))))))))</f>
        <v>9</v>
      </c>
      <c r="IF12" s="37">
        <f t="shared" ref="IF12:IF55" si="123">IF(DC12="A+",10,IF(DC12="A-",9,IF(DC12="B+",8,IF(DC12="B-",7,IF(DC12="C+",6,IF(DC12="C-",5,IF(DC12="D+",4,IF(DC12="D-",3,IF(DC12="E+",2,IF(DC12="E-",1))))))))))</f>
        <v>1</v>
      </c>
      <c r="IG12" s="37">
        <f t="shared" ref="IG12:IG55" si="124">IF(DD12="A+",10,IF(DD12="A-",9,IF(DD12="B+",8,IF(DD12="B-",7,IF(DD12="C+",6,IF(DD12="C-",5,IF(DD12="D+",4,IF(DD12="D-",3,IF(DD12="E+",2,IF(DD12="E-",1))))))))))</f>
        <v>10</v>
      </c>
      <c r="IH12" s="37">
        <f t="shared" ref="IH12:IH55" si="125">IF(DE12="A+",10,IF(DE12="A-",9,IF(DE12="B+",8,IF(DE12="B-",7,IF(DE12="C+",6,IF(DE12="C-",5,IF(DE12="D+",4,IF(DE12="D-",3,IF(DE12="E+",2,IF(DE12="E-",1))))))))))</f>
        <v>9</v>
      </c>
      <c r="II12" s="37">
        <f t="shared" ref="II12:II55" si="126">IF(DF12="A+",10,IF(DF12="A-",9,IF(DF12="B+",8,IF(DF12="B-",7,IF(DF12="C+",6,IF(DF12="C-",5,IF(DF12="D+",4,IF(DF12="D-",3,IF(DF12="E+",2,IF(DF12="E-",1))))))))))</f>
        <v>9</v>
      </c>
      <c r="IJ12" s="37">
        <f t="shared" ref="IJ12:IJ55" si="127">IF(DG12="A+",10,IF(DG12="A-",9,IF(DG12="B+",8,IF(DG12="B-",7,IF(DG12="C+",6,IF(DG12="C-",5,IF(DG12="D+",4,IF(DG12="D-",3,IF(DG12="E+",2,IF(DG12="E-",1))))))))))</f>
        <v>1</v>
      </c>
      <c r="IK12" s="37">
        <f t="shared" ref="IK12:IK55" si="128">IF(DH12="A+",10,IF(DH12="A-",9,IF(DH12="B+",8,IF(DH12="B-",7,IF(DH12="C+",6,IF(DH12="C-",5,IF(DH12="D+",4,IF(DH12="D-",3,IF(DH12="E+",2,IF(DH12="E-",1))))))))))</f>
        <v>10</v>
      </c>
      <c r="IL12" s="37">
        <f t="shared" ref="IL12:IL55" si="129">IF(DI12="A+",10,IF(DI12="A-",9,IF(DI12="B+",8,IF(DI12="B-",7,IF(DI12="C+",6,IF(DI12="C-",5,IF(DI12="D+",4,IF(DI12="D-",3,IF(DI12="E+",2,IF(DI12="E-",1))))))))))</f>
        <v>9</v>
      </c>
      <c r="IM12" s="37">
        <f t="shared" ref="IM12:IM55" si="130">IF(DJ12="A+",10,IF(DJ12="A-",9,IF(DJ12="B+",8,IF(DJ12="B-",7,IF(DJ12="C+",6,IF(DJ12="C-",5,IF(DJ12="D+",4,IF(DJ12="D-",3,IF(DJ12="E+",2,IF(DJ12="E-",1))))))))))</f>
        <v>9</v>
      </c>
      <c r="IN12" s="39">
        <f t="shared" ref="IN12:IN55" si="131">ROUND(AVERAGE(FO12:IM12),0)</f>
        <v>9</v>
      </c>
    </row>
    <row r="13" spans="1:248" ht="20.25" thickBot="1">
      <c r="A13" s="15">
        <v>3</v>
      </c>
      <c r="B13" s="19" t="str">
        <f>DATOS!B13</f>
        <v>BORJA VELASQUEZ DANNA KRISTEL</v>
      </c>
      <c r="C13" s="324" t="s">
        <v>114</v>
      </c>
      <c r="D13" s="324" t="s">
        <v>114</v>
      </c>
      <c r="E13" s="324" t="s">
        <v>113</v>
      </c>
      <c r="F13" s="324" t="s">
        <v>114</v>
      </c>
      <c r="G13" s="28"/>
      <c r="H13" s="28"/>
      <c r="I13" s="28"/>
      <c r="J13" s="28"/>
      <c r="K13" s="28"/>
      <c r="L13" s="28"/>
      <c r="M13" s="28"/>
      <c r="N13" s="28"/>
      <c r="O13" s="36" t="str">
        <f t="shared" si="0"/>
        <v>A-</v>
      </c>
      <c r="P13" s="324" t="s">
        <v>114</v>
      </c>
      <c r="Q13" s="324" t="s">
        <v>114</v>
      </c>
      <c r="R13" s="324" t="s">
        <v>114</v>
      </c>
      <c r="S13" s="324" t="s">
        <v>114</v>
      </c>
      <c r="T13" s="28"/>
      <c r="U13" s="28"/>
      <c r="V13" s="28"/>
      <c r="W13" s="28"/>
      <c r="X13" s="28"/>
      <c r="Y13" s="28"/>
      <c r="Z13" s="28"/>
      <c r="AA13" s="28"/>
      <c r="AB13" s="36" t="str">
        <f t="shared" ref="AB13:AB45" si="132">IF(P13="","",IF(FE13=10,"A+",IF(FE13=9,"A-",IF(FE13=8,"B+",IF(FE13=7,"B-",IF(FE13=6,"C+",IF(FE13=5,"C-",IF(FE13=4,"D+",IF(FE13=3,"D-",IF(FE13=2,"E+",IF(FE13=1,"E-")))))))))))</f>
        <v>A-</v>
      </c>
      <c r="AC13" s="324" t="s">
        <v>114</v>
      </c>
      <c r="AD13" s="324" t="s">
        <v>114</v>
      </c>
      <c r="AE13" s="324" t="s">
        <v>114</v>
      </c>
      <c r="AF13" s="324" t="s">
        <v>115</v>
      </c>
      <c r="AG13" s="324" t="s">
        <v>114</v>
      </c>
      <c r="AH13" s="324" t="s">
        <v>114</v>
      </c>
      <c r="AI13" s="324" t="s">
        <v>114</v>
      </c>
      <c r="AJ13" s="324" t="s">
        <v>114</v>
      </c>
      <c r="AK13" s="324" t="s">
        <v>115</v>
      </c>
      <c r="AL13" s="28"/>
      <c r="AM13" s="28"/>
      <c r="AN13" s="28"/>
      <c r="AO13" s="36" t="str">
        <f t="shared" si="10"/>
        <v>A-</v>
      </c>
      <c r="AP13" s="324" t="s">
        <v>113</v>
      </c>
      <c r="AQ13" s="324" t="s">
        <v>114</v>
      </c>
      <c r="AR13" s="324" t="s">
        <v>115</v>
      </c>
      <c r="AS13" s="324" t="s">
        <v>113</v>
      </c>
      <c r="AT13" s="324" t="s">
        <v>113</v>
      </c>
      <c r="AU13" s="324" t="s">
        <v>113</v>
      </c>
      <c r="AV13" s="324" t="s">
        <v>113</v>
      </c>
      <c r="AW13" s="324" t="s">
        <v>114</v>
      </c>
      <c r="AX13" s="324" t="s">
        <v>114</v>
      </c>
      <c r="AY13" s="324" t="s">
        <v>115</v>
      </c>
      <c r="AZ13" s="324" t="s">
        <v>113</v>
      </c>
      <c r="BA13" s="324" t="s">
        <v>113</v>
      </c>
      <c r="BB13" s="36" t="str">
        <f t="shared" si="11"/>
        <v>A-</v>
      </c>
      <c r="BC13" s="324" t="s">
        <v>114</v>
      </c>
      <c r="BD13" s="324" t="s">
        <v>115</v>
      </c>
      <c r="BE13" s="324" t="s">
        <v>114</v>
      </c>
      <c r="BF13" s="324" t="s">
        <v>114</v>
      </c>
      <c r="BG13" s="324" t="s">
        <v>114</v>
      </c>
      <c r="BH13" s="324" t="s">
        <v>115</v>
      </c>
      <c r="BI13" s="324" t="s">
        <v>115</v>
      </c>
      <c r="BJ13" s="324" t="s">
        <v>113</v>
      </c>
      <c r="BK13" s="324" t="s">
        <v>115</v>
      </c>
      <c r="BL13" s="29"/>
      <c r="BM13" s="29"/>
      <c r="BN13" s="29"/>
      <c r="BO13" s="36" t="str">
        <f t="shared" si="12"/>
        <v>A-</v>
      </c>
      <c r="BP13" s="324" t="s">
        <v>114</v>
      </c>
      <c r="BQ13" s="324" t="s">
        <v>113</v>
      </c>
      <c r="BR13" s="324" t="s">
        <v>114</v>
      </c>
      <c r="BS13" s="29"/>
      <c r="BT13" s="29"/>
      <c r="BU13" s="29"/>
      <c r="BV13" s="29"/>
      <c r="BW13" s="29"/>
      <c r="BX13" s="29"/>
      <c r="BY13" s="29"/>
      <c r="BZ13" s="36" t="str">
        <f t="shared" si="13"/>
        <v>A-</v>
      </c>
      <c r="CA13" s="324" t="s">
        <v>113</v>
      </c>
      <c r="CB13" s="324" t="s">
        <v>113</v>
      </c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36" t="str">
        <f t="shared" si="14"/>
        <v>A+</v>
      </c>
      <c r="CN13" s="83" t="str">
        <f t="shared" si="15"/>
        <v>A-</v>
      </c>
      <c r="CO13" s="37" t="s">
        <v>114</v>
      </c>
      <c r="CP13" s="37" t="s">
        <v>114</v>
      </c>
      <c r="CQ13" s="37" t="s">
        <v>119</v>
      </c>
      <c r="CR13" s="37" t="s">
        <v>113</v>
      </c>
      <c r="CS13" s="37" t="s">
        <v>114</v>
      </c>
      <c r="CT13" s="37" t="s">
        <v>114</v>
      </c>
      <c r="CU13" s="37" t="s">
        <v>114</v>
      </c>
      <c r="CV13" s="37" t="s">
        <v>114</v>
      </c>
      <c r="CW13" s="37" t="s">
        <v>114</v>
      </c>
      <c r="CX13" s="37" t="s">
        <v>114</v>
      </c>
      <c r="CY13" s="37" t="s">
        <v>114</v>
      </c>
      <c r="CZ13" s="40" t="str">
        <f t="shared" si="16"/>
        <v>A-</v>
      </c>
      <c r="DA13" s="37" t="s">
        <v>114</v>
      </c>
      <c r="DB13" s="37" t="s">
        <v>114</v>
      </c>
      <c r="DC13" s="37" t="s">
        <v>119</v>
      </c>
      <c r="DD13" s="37" t="s">
        <v>113</v>
      </c>
      <c r="DE13" s="37" t="s">
        <v>114</v>
      </c>
      <c r="DF13" s="37" t="s">
        <v>114</v>
      </c>
      <c r="DG13" s="37" t="s">
        <v>119</v>
      </c>
      <c r="DH13" s="37" t="s">
        <v>113</v>
      </c>
      <c r="DI13" s="37" t="s">
        <v>114</v>
      </c>
      <c r="DJ13" s="41" t="s">
        <v>114</v>
      </c>
      <c r="DK13" s="42" t="str">
        <f t="shared" si="17"/>
        <v>A-</v>
      </c>
      <c r="DL13" s="37" t="s">
        <v>114</v>
      </c>
      <c r="DM13" s="37" t="s">
        <v>114</v>
      </c>
      <c r="DN13" s="37" t="s">
        <v>119</v>
      </c>
      <c r="DO13" s="37" t="s">
        <v>113</v>
      </c>
      <c r="DP13" s="37" t="s">
        <v>114</v>
      </c>
      <c r="DQ13" s="37" t="s">
        <v>114</v>
      </c>
      <c r="DR13" s="37" t="s">
        <v>119</v>
      </c>
      <c r="DS13" s="37" t="s">
        <v>113</v>
      </c>
      <c r="DT13" s="37" t="s">
        <v>114</v>
      </c>
      <c r="DU13" s="37" t="s">
        <v>119</v>
      </c>
      <c r="DV13" s="42" t="str">
        <f t="shared" si="18"/>
        <v>A-</v>
      </c>
      <c r="DW13" s="27"/>
      <c r="DX13" s="6"/>
      <c r="DY13" s="6"/>
      <c r="DZ13" s="2"/>
      <c r="EA13" s="3"/>
      <c r="EB13" s="7"/>
      <c r="EC13" s="8"/>
      <c r="ED13" s="15">
        <v>3</v>
      </c>
      <c r="EE13" s="19" t="s">
        <v>30</v>
      </c>
      <c r="EF13" s="29">
        <f t="shared" si="19"/>
        <v>9</v>
      </c>
      <c r="EG13" s="29">
        <f t="shared" si="20"/>
        <v>9</v>
      </c>
      <c r="EH13" s="29">
        <f t="shared" si="21"/>
        <v>10</v>
      </c>
      <c r="EI13" s="29">
        <f t="shared" si="22"/>
        <v>9</v>
      </c>
      <c r="EJ13" s="29" t="b">
        <f t="shared" si="23"/>
        <v>0</v>
      </c>
      <c r="EK13" s="29" t="b">
        <f t="shared" si="24"/>
        <v>0</v>
      </c>
      <c r="EL13" s="29" t="b">
        <f t="shared" si="25"/>
        <v>0</v>
      </c>
      <c r="EM13" s="29" t="b">
        <f t="shared" si="26"/>
        <v>0</v>
      </c>
      <c r="EN13" s="29" t="b">
        <f t="shared" si="27"/>
        <v>0</v>
      </c>
      <c r="EO13" s="29" t="b">
        <f t="shared" si="28"/>
        <v>0</v>
      </c>
      <c r="EP13" s="29" t="b">
        <f t="shared" si="29"/>
        <v>0</v>
      </c>
      <c r="EQ13" s="29" t="b">
        <f t="shared" si="30"/>
        <v>0</v>
      </c>
      <c r="ER13" s="31">
        <f t="shared" si="31"/>
        <v>9</v>
      </c>
      <c r="ES13" s="29">
        <f t="shared" si="32"/>
        <v>9</v>
      </c>
      <c r="ET13" s="29">
        <f t="shared" si="33"/>
        <v>9</v>
      </c>
      <c r="EU13" s="29">
        <f t="shared" si="34"/>
        <v>9</v>
      </c>
      <c r="EV13" s="29">
        <f t="shared" si="35"/>
        <v>9</v>
      </c>
      <c r="EW13" s="29" t="b">
        <f t="shared" si="36"/>
        <v>0</v>
      </c>
      <c r="EX13" s="29" t="b">
        <f t="shared" si="37"/>
        <v>0</v>
      </c>
      <c r="EY13" s="29" t="b">
        <f t="shared" si="38"/>
        <v>0</v>
      </c>
      <c r="EZ13" s="29" t="b">
        <f t="shared" si="39"/>
        <v>0</v>
      </c>
      <c r="FA13" s="29" t="b">
        <f t="shared" si="40"/>
        <v>0</v>
      </c>
      <c r="FB13" s="29" t="b">
        <f t="shared" si="41"/>
        <v>0</v>
      </c>
      <c r="FC13" s="29" t="b">
        <f t="shared" si="42"/>
        <v>0</v>
      </c>
      <c r="FD13" s="29" t="b">
        <f t="shared" si="43"/>
        <v>0</v>
      </c>
      <c r="FE13" s="31">
        <f t="shared" si="44"/>
        <v>9</v>
      </c>
      <c r="FF13" s="29">
        <f t="shared" si="45"/>
        <v>9</v>
      </c>
      <c r="FG13" s="29">
        <f t="shared" si="46"/>
        <v>9</v>
      </c>
      <c r="FH13" s="29">
        <f t="shared" si="47"/>
        <v>9</v>
      </c>
      <c r="FI13" s="29">
        <f t="shared" si="48"/>
        <v>8</v>
      </c>
      <c r="FJ13" s="29">
        <f t="shared" si="49"/>
        <v>9</v>
      </c>
      <c r="FK13" s="29">
        <f t="shared" si="50"/>
        <v>9</v>
      </c>
      <c r="FL13" s="29">
        <f t="shared" si="51"/>
        <v>9</v>
      </c>
      <c r="FM13" s="29">
        <f t="shared" si="52"/>
        <v>9</v>
      </c>
      <c r="FN13" s="29">
        <f t="shared" si="53"/>
        <v>8</v>
      </c>
      <c r="FO13" s="29" t="b">
        <f t="shared" si="54"/>
        <v>0</v>
      </c>
      <c r="FP13" s="29" t="b">
        <f t="shared" si="55"/>
        <v>0</v>
      </c>
      <c r="FQ13" s="29" t="b">
        <f t="shared" si="56"/>
        <v>0</v>
      </c>
      <c r="FR13" s="31">
        <f t="shared" si="57"/>
        <v>9</v>
      </c>
      <c r="FS13" s="29">
        <f t="shared" si="58"/>
        <v>10</v>
      </c>
      <c r="FT13" s="29">
        <f t="shared" si="59"/>
        <v>9</v>
      </c>
      <c r="FU13" s="29">
        <f t="shared" si="60"/>
        <v>8</v>
      </c>
      <c r="FV13" s="29">
        <f t="shared" si="61"/>
        <v>10</v>
      </c>
      <c r="FW13" s="29">
        <f t="shared" si="62"/>
        <v>10</v>
      </c>
      <c r="FX13" s="29">
        <f t="shared" si="63"/>
        <v>10</v>
      </c>
      <c r="FY13" s="29">
        <f t="shared" si="64"/>
        <v>10</v>
      </c>
      <c r="FZ13" s="29">
        <f t="shared" si="65"/>
        <v>9</v>
      </c>
      <c r="GA13" s="29">
        <f t="shared" si="66"/>
        <v>9</v>
      </c>
      <c r="GB13" s="29">
        <f t="shared" si="67"/>
        <v>8</v>
      </c>
      <c r="GC13" s="29">
        <f t="shared" si="68"/>
        <v>10</v>
      </c>
      <c r="GD13" s="29">
        <f t="shared" si="69"/>
        <v>10</v>
      </c>
      <c r="GE13" s="31">
        <f t="shared" si="70"/>
        <v>9</v>
      </c>
      <c r="GF13" s="29">
        <f t="shared" si="71"/>
        <v>9</v>
      </c>
      <c r="GG13" s="29">
        <f t="shared" si="72"/>
        <v>8</v>
      </c>
      <c r="GH13" s="29">
        <f t="shared" si="73"/>
        <v>9</v>
      </c>
      <c r="GI13" s="29">
        <f t="shared" si="74"/>
        <v>9</v>
      </c>
      <c r="GJ13" s="29">
        <f t="shared" si="75"/>
        <v>9</v>
      </c>
      <c r="GK13" s="29">
        <f t="shared" si="76"/>
        <v>8</v>
      </c>
      <c r="GL13" s="29">
        <f t="shared" si="77"/>
        <v>8</v>
      </c>
      <c r="GM13" s="29">
        <f t="shared" si="78"/>
        <v>10</v>
      </c>
      <c r="GN13" s="29">
        <f t="shared" si="79"/>
        <v>8</v>
      </c>
      <c r="GO13" s="29" t="b">
        <f t="shared" si="80"/>
        <v>0</v>
      </c>
      <c r="GP13" s="29" t="b">
        <f t="shared" si="81"/>
        <v>0</v>
      </c>
      <c r="GQ13" s="29" t="b">
        <f t="shared" si="82"/>
        <v>0</v>
      </c>
      <c r="GR13" s="31">
        <f t="shared" si="83"/>
        <v>9</v>
      </c>
      <c r="GS13" s="29">
        <f t="shared" si="84"/>
        <v>9</v>
      </c>
      <c r="GT13" s="29">
        <f t="shared" si="85"/>
        <v>10</v>
      </c>
      <c r="GU13" s="29">
        <f t="shared" si="86"/>
        <v>9</v>
      </c>
      <c r="GV13" s="29" t="b">
        <f t="shared" si="87"/>
        <v>0</v>
      </c>
      <c r="GW13" s="29" t="b">
        <f t="shared" si="88"/>
        <v>0</v>
      </c>
      <c r="GX13" s="29" t="b">
        <f t="shared" si="89"/>
        <v>0</v>
      </c>
      <c r="GY13" s="29" t="b">
        <f t="shared" si="90"/>
        <v>0</v>
      </c>
      <c r="GZ13" s="29" t="b">
        <f t="shared" si="91"/>
        <v>0</v>
      </c>
      <c r="HA13" s="29" t="b">
        <f t="shared" si="92"/>
        <v>0</v>
      </c>
      <c r="HB13" s="29" t="b">
        <f t="shared" si="93"/>
        <v>0</v>
      </c>
      <c r="HC13" s="31">
        <f t="shared" si="94"/>
        <v>9</v>
      </c>
      <c r="HD13" s="29">
        <f t="shared" si="95"/>
        <v>10</v>
      </c>
      <c r="HE13" s="29">
        <f t="shared" si="96"/>
        <v>10</v>
      </c>
      <c r="HF13" s="29" t="b">
        <f t="shared" si="97"/>
        <v>0</v>
      </c>
      <c r="HG13" s="29" t="b">
        <f t="shared" si="98"/>
        <v>0</v>
      </c>
      <c r="HH13" s="29" t="b">
        <f t="shared" si="99"/>
        <v>0</v>
      </c>
      <c r="HI13" s="29" t="b">
        <f t="shared" si="100"/>
        <v>0</v>
      </c>
      <c r="HJ13" s="29" t="b">
        <f t="shared" si="101"/>
        <v>0</v>
      </c>
      <c r="HK13" s="29" t="b">
        <f t="shared" si="102"/>
        <v>0</v>
      </c>
      <c r="HL13" s="29" t="b">
        <f t="shared" si="103"/>
        <v>0</v>
      </c>
      <c r="HM13" s="29" t="b">
        <f t="shared" si="104"/>
        <v>0</v>
      </c>
      <c r="HN13" s="29" t="b">
        <f t="shared" si="105"/>
        <v>0</v>
      </c>
      <c r="HO13" s="29" t="b">
        <f t="shared" si="106"/>
        <v>0</v>
      </c>
      <c r="HP13" s="38">
        <f t="shared" si="107"/>
        <v>10</v>
      </c>
      <c r="HQ13" s="39">
        <f t="shared" si="108"/>
        <v>9</v>
      </c>
      <c r="HR13" s="37">
        <f t="shared" si="109"/>
        <v>9</v>
      </c>
      <c r="HS13" s="37">
        <f t="shared" si="110"/>
        <v>9</v>
      </c>
      <c r="HT13" s="37">
        <f t="shared" si="111"/>
        <v>1</v>
      </c>
      <c r="HU13" s="37">
        <f t="shared" si="112"/>
        <v>10</v>
      </c>
      <c r="HV13" s="37">
        <f t="shared" si="113"/>
        <v>9</v>
      </c>
      <c r="HW13" s="37">
        <f t="shared" si="114"/>
        <v>9</v>
      </c>
      <c r="HX13" s="37">
        <f t="shared" si="115"/>
        <v>9</v>
      </c>
      <c r="HY13" s="37">
        <f t="shared" si="116"/>
        <v>9</v>
      </c>
      <c r="HZ13" s="37">
        <f t="shared" si="117"/>
        <v>9</v>
      </c>
      <c r="IA13" s="37">
        <f t="shared" si="118"/>
        <v>9</v>
      </c>
      <c r="IB13" s="37">
        <f t="shared" si="119"/>
        <v>9</v>
      </c>
      <c r="IC13" s="39">
        <f t="shared" si="120"/>
        <v>9</v>
      </c>
      <c r="ID13" s="37">
        <f t="shared" si="121"/>
        <v>9</v>
      </c>
      <c r="IE13" s="37">
        <f t="shared" si="122"/>
        <v>9</v>
      </c>
      <c r="IF13" s="37">
        <f t="shared" si="123"/>
        <v>1</v>
      </c>
      <c r="IG13" s="37">
        <f t="shared" si="124"/>
        <v>10</v>
      </c>
      <c r="IH13" s="37">
        <f t="shared" si="125"/>
        <v>9</v>
      </c>
      <c r="II13" s="37">
        <f t="shared" si="126"/>
        <v>9</v>
      </c>
      <c r="IJ13" s="37">
        <f t="shared" si="127"/>
        <v>1</v>
      </c>
      <c r="IK13" s="37">
        <f t="shared" si="128"/>
        <v>10</v>
      </c>
      <c r="IL13" s="37">
        <f t="shared" si="129"/>
        <v>9</v>
      </c>
      <c r="IM13" s="37">
        <f t="shared" si="130"/>
        <v>9</v>
      </c>
      <c r="IN13" s="39">
        <f t="shared" si="131"/>
        <v>9</v>
      </c>
    </row>
    <row r="14" spans="1:248" ht="20.25" thickBot="1">
      <c r="A14" s="15">
        <v>4</v>
      </c>
      <c r="B14" s="19" t="str">
        <f>DATOS!B14</f>
        <v>CABEZAS CALDERON AXEL YADRIEL</v>
      </c>
      <c r="C14" s="324" t="s">
        <v>113</v>
      </c>
      <c r="D14" s="324" t="s">
        <v>113</v>
      </c>
      <c r="E14" s="324" t="s">
        <v>113</v>
      </c>
      <c r="F14" s="324" t="s">
        <v>113</v>
      </c>
      <c r="G14" s="29"/>
      <c r="H14" s="29"/>
      <c r="I14" s="29"/>
      <c r="J14" s="29"/>
      <c r="K14" s="29"/>
      <c r="L14" s="28"/>
      <c r="M14" s="28"/>
      <c r="N14" s="28"/>
      <c r="O14" s="36" t="str">
        <f t="shared" si="0"/>
        <v>A+</v>
      </c>
      <c r="P14" s="324" t="s">
        <v>115</v>
      </c>
      <c r="Q14" s="324" t="s">
        <v>115</v>
      </c>
      <c r="R14" s="324" t="s">
        <v>115</v>
      </c>
      <c r="S14" s="324" t="s">
        <v>158</v>
      </c>
      <c r="T14" s="29"/>
      <c r="U14" s="29"/>
      <c r="V14" s="29"/>
      <c r="W14" s="29"/>
      <c r="X14" s="29"/>
      <c r="Y14" s="28"/>
      <c r="Z14" s="28"/>
      <c r="AA14" s="28"/>
      <c r="AB14" s="36" t="str">
        <f t="shared" si="132"/>
        <v>B+</v>
      </c>
      <c r="AC14" s="324" t="s">
        <v>113</v>
      </c>
      <c r="AD14" s="324" t="s">
        <v>113</v>
      </c>
      <c r="AE14" s="324" t="s">
        <v>114</v>
      </c>
      <c r="AF14" s="324" t="s">
        <v>114</v>
      </c>
      <c r="AG14" s="324" t="s">
        <v>114</v>
      </c>
      <c r="AH14" s="324" t="s">
        <v>114</v>
      </c>
      <c r="AI14" s="324" t="s">
        <v>114</v>
      </c>
      <c r="AJ14" s="324" t="s">
        <v>114</v>
      </c>
      <c r="AK14" s="324" t="s">
        <v>114</v>
      </c>
      <c r="AL14" s="29"/>
      <c r="AM14" s="29"/>
      <c r="AN14" s="29"/>
      <c r="AO14" s="36" t="str">
        <f t="shared" si="10"/>
        <v>A-</v>
      </c>
      <c r="AP14" s="324" t="s">
        <v>113</v>
      </c>
      <c r="AQ14" s="324" t="s">
        <v>113</v>
      </c>
      <c r="AR14" s="324" t="s">
        <v>114</v>
      </c>
      <c r="AS14" s="324" t="s">
        <v>113</v>
      </c>
      <c r="AT14" s="324" t="s">
        <v>113</v>
      </c>
      <c r="AU14" s="324" t="s">
        <v>113</v>
      </c>
      <c r="AV14" s="324" t="s">
        <v>113</v>
      </c>
      <c r="AW14" s="324" t="s">
        <v>114</v>
      </c>
      <c r="AX14" s="324" t="s">
        <v>114</v>
      </c>
      <c r="AY14" s="324" t="s">
        <v>114</v>
      </c>
      <c r="AZ14" s="324" t="s">
        <v>113</v>
      </c>
      <c r="BA14" s="324" t="s">
        <v>113</v>
      </c>
      <c r="BB14" s="36" t="str">
        <f t="shared" si="11"/>
        <v>A+</v>
      </c>
      <c r="BC14" s="324" t="s">
        <v>113</v>
      </c>
      <c r="BD14" s="324" t="s">
        <v>114</v>
      </c>
      <c r="BE14" s="324" t="s">
        <v>115</v>
      </c>
      <c r="BF14" s="324" t="s">
        <v>115</v>
      </c>
      <c r="BG14" s="324" t="s">
        <v>113</v>
      </c>
      <c r="BH14" s="324" t="s">
        <v>113</v>
      </c>
      <c r="BI14" s="324" t="s">
        <v>115</v>
      </c>
      <c r="BJ14" s="324" t="s">
        <v>113</v>
      </c>
      <c r="BK14" s="324" t="s">
        <v>114</v>
      </c>
      <c r="BL14" s="29"/>
      <c r="BM14" s="29"/>
      <c r="BN14" s="29"/>
      <c r="BO14" s="36" t="str">
        <f t="shared" si="12"/>
        <v>A-</v>
      </c>
      <c r="BP14" s="324" t="s">
        <v>114</v>
      </c>
      <c r="BQ14" s="324" t="s">
        <v>113</v>
      </c>
      <c r="BR14" s="324" t="s">
        <v>114</v>
      </c>
      <c r="BS14" s="29"/>
      <c r="BT14" s="29"/>
      <c r="BU14" s="29"/>
      <c r="BV14" s="29"/>
      <c r="BW14" s="29"/>
      <c r="BX14" s="29"/>
      <c r="BY14" s="29"/>
      <c r="BZ14" s="36" t="str">
        <f t="shared" si="13"/>
        <v>A-</v>
      </c>
      <c r="CA14" s="324" t="s">
        <v>113</v>
      </c>
      <c r="CB14" s="324" t="s">
        <v>113</v>
      </c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36" t="str">
        <f t="shared" si="14"/>
        <v>A+</v>
      </c>
      <c r="CN14" s="83" t="str">
        <f t="shared" si="15"/>
        <v>A-</v>
      </c>
      <c r="CO14" s="37" t="s">
        <v>114</v>
      </c>
      <c r="CP14" s="37" t="s">
        <v>114</v>
      </c>
      <c r="CQ14" s="37" t="s">
        <v>119</v>
      </c>
      <c r="CR14" s="37" t="s">
        <v>113</v>
      </c>
      <c r="CS14" s="37" t="s">
        <v>114</v>
      </c>
      <c r="CT14" s="37" t="s">
        <v>114</v>
      </c>
      <c r="CU14" s="37" t="s">
        <v>114</v>
      </c>
      <c r="CV14" s="37" t="s">
        <v>114</v>
      </c>
      <c r="CW14" s="37" t="s">
        <v>114</v>
      </c>
      <c r="CX14" s="37" t="s">
        <v>114</v>
      </c>
      <c r="CY14" s="37" t="s">
        <v>114</v>
      </c>
      <c r="CZ14" s="40" t="str">
        <f t="shared" si="16"/>
        <v>A-</v>
      </c>
      <c r="DA14" s="37" t="s">
        <v>114</v>
      </c>
      <c r="DB14" s="37" t="s">
        <v>114</v>
      </c>
      <c r="DC14" s="37" t="s">
        <v>119</v>
      </c>
      <c r="DD14" s="37" t="s">
        <v>113</v>
      </c>
      <c r="DE14" s="37" t="s">
        <v>114</v>
      </c>
      <c r="DF14" s="37" t="s">
        <v>114</v>
      </c>
      <c r="DG14" s="37" t="s">
        <v>119</v>
      </c>
      <c r="DH14" s="37" t="s">
        <v>113</v>
      </c>
      <c r="DI14" s="37" t="s">
        <v>114</v>
      </c>
      <c r="DJ14" s="41" t="s">
        <v>114</v>
      </c>
      <c r="DK14" s="42" t="str">
        <f t="shared" si="17"/>
        <v>A-</v>
      </c>
      <c r="DL14" s="37" t="s">
        <v>114</v>
      </c>
      <c r="DM14" s="37" t="s">
        <v>114</v>
      </c>
      <c r="DN14" s="37" t="s">
        <v>119</v>
      </c>
      <c r="DO14" s="37" t="s">
        <v>113</v>
      </c>
      <c r="DP14" s="37" t="s">
        <v>114</v>
      </c>
      <c r="DQ14" s="37" t="s">
        <v>114</v>
      </c>
      <c r="DR14" s="37" t="s">
        <v>119</v>
      </c>
      <c r="DS14" s="37" t="s">
        <v>113</v>
      </c>
      <c r="DT14" s="37" t="s">
        <v>114</v>
      </c>
      <c r="DU14" s="37" t="s">
        <v>119</v>
      </c>
      <c r="DV14" s="42" t="str">
        <f t="shared" si="18"/>
        <v>A-</v>
      </c>
      <c r="DW14" s="27"/>
      <c r="DX14" s="6"/>
      <c r="DY14" s="6"/>
      <c r="DZ14" s="2"/>
      <c r="EA14" s="9"/>
      <c r="EB14" s="4"/>
      <c r="EC14" s="5"/>
      <c r="ED14" s="15">
        <v>4</v>
      </c>
      <c r="EE14" s="19" t="s">
        <v>31</v>
      </c>
      <c r="EF14" s="29">
        <f t="shared" si="19"/>
        <v>10</v>
      </c>
      <c r="EG14" s="29">
        <f t="shared" si="20"/>
        <v>10</v>
      </c>
      <c r="EH14" s="29">
        <f t="shared" si="21"/>
        <v>10</v>
      </c>
      <c r="EI14" s="29">
        <f t="shared" si="22"/>
        <v>10</v>
      </c>
      <c r="EJ14" s="29" t="b">
        <f t="shared" si="23"/>
        <v>0</v>
      </c>
      <c r="EK14" s="29" t="b">
        <f t="shared" si="24"/>
        <v>0</v>
      </c>
      <c r="EL14" s="29" t="b">
        <f t="shared" si="25"/>
        <v>0</v>
      </c>
      <c r="EM14" s="29" t="b">
        <f t="shared" si="26"/>
        <v>0</v>
      </c>
      <c r="EN14" s="29" t="b">
        <f t="shared" si="27"/>
        <v>0</v>
      </c>
      <c r="EO14" s="29" t="b">
        <f t="shared" si="28"/>
        <v>0</v>
      </c>
      <c r="EP14" s="29" t="b">
        <f t="shared" si="29"/>
        <v>0</v>
      </c>
      <c r="EQ14" s="29" t="b">
        <f t="shared" si="30"/>
        <v>0</v>
      </c>
      <c r="ER14" s="31">
        <f t="shared" si="31"/>
        <v>10</v>
      </c>
      <c r="ES14" s="29">
        <f t="shared" si="32"/>
        <v>8</v>
      </c>
      <c r="ET14" s="29">
        <f t="shared" si="33"/>
        <v>8</v>
      </c>
      <c r="EU14" s="29">
        <f t="shared" si="34"/>
        <v>8</v>
      </c>
      <c r="EV14" s="29">
        <f t="shared" si="35"/>
        <v>7</v>
      </c>
      <c r="EW14" s="29" t="b">
        <f t="shared" si="36"/>
        <v>0</v>
      </c>
      <c r="EX14" s="29" t="b">
        <f t="shared" si="37"/>
        <v>0</v>
      </c>
      <c r="EY14" s="29" t="b">
        <f t="shared" si="38"/>
        <v>0</v>
      </c>
      <c r="EZ14" s="29" t="b">
        <f t="shared" si="39"/>
        <v>0</v>
      </c>
      <c r="FA14" s="29" t="b">
        <f t="shared" si="40"/>
        <v>0</v>
      </c>
      <c r="FB14" s="29" t="b">
        <f t="shared" si="41"/>
        <v>0</v>
      </c>
      <c r="FC14" s="29" t="b">
        <f t="shared" si="42"/>
        <v>0</v>
      </c>
      <c r="FD14" s="29" t="b">
        <f t="shared" si="43"/>
        <v>0</v>
      </c>
      <c r="FE14" s="31">
        <f t="shared" si="44"/>
        <v>8</v>
      </c>
      <c r="FF14" s="29">
        <f t="shared" si="45"/>
        <v>10</v>
      </c>
      <c r="FG14" s="29">
        <f t="shared" si="46"/>
        <v>10</v>
      </c>
      <c r="FH14" s="29">
        <f t="shared" si="47"/>
        <v>9</v>
      </c>
      <c r="FI14" s="29">
        <f t="shared" si="48"/>
        <v>9</v>
      </c>
      <c r="FJ14" s="29">
        <f t="shared" si="49"/>
        <v>9</v>
      </c>
      <c r="FK14" s="29">
        <f t="shared" si="50"/>
        <v>9</v>
      </c>
      <c r="FL14" s="29">
        <f t="shared" si="51"/>
        <v>9</v>
      </c>
      <c r="FM14" s="29">
        <f t="shared" si="52"/>
        <v>9</v>
      </c>
      <c r="FN14" s="29">
        <f t="shared" si="53"/>
        <v>9</v>
      </c>
      <c r="FO14" s="29" t="b">
        <f t="shared" si="54"/>
        <v>0</v>
      </c>
      <c r="FP14" s="29" t="b">
        <f t="shared" si="55"/>
        <v>0</v>
      </c>
      <c r="FQ14" s="29" t="b">
        <f t="shared" si="56"/>
        <v>0</v>
      </c>
      <c r="FR14" s="31">
        <f t="shared" si="57"/>
        <v>9</v>
      </c>
      <c r="FS14" s="29">
        <f t="shared" si="58"/>
        <v>10</v>
      </c>
      <c r="FT14" s="29">
        <f t="shared" si="59"/>
        <v>10</v>
      </c>
      <c r="FU14" s="29">
        <f t="shared" si="60"/>
        <v>9</v>
      </c>
      <c r="FV14" s="29">
        <f t="shared" si="61"/>
        <v>10</v>
      </c>
      <c r="FW14" s="29">
        <f t="shared" si="62"/>
        <v>10</v>
      </c>
      <c r="FX14" s="29">
        <f t="shared" si="63"/>
        <v>10</v>
      </c>
      <c r="FY14" s="29">
        <f t="shared" si="64"/>
        <v>10</v>
      </c>
      <c r="FZ14" s="29">
        <f t="shared" si="65"/>
        <v>9</v>
      </c>
      <c r="GA14" s="29">
        <f t="shared" si="66"/>
        <v>9</v>
      </c>
      <c r="GB14" s="29">
        <f t="shared" si="67"/>
        <v>9</v>
      </c>
      <c r="GC14" s="29">
        <f t="shared" si="68"/>
        <v>10</v>
      </c>
      <c r="GD14" s="29">
        <f t="shared" si="69"/>
        <v>10</v>
      </c>
      <c r="GE14" s="31">
        <f t="shared" si="70"/>
        <v>10</v>
      </c>
      <c r="GF14" s="29">
        <f t="shared" si="71"/>
        <v>10</v>
      </c>
      <c r="GG14" s="29">
        <f t="shared" si="72"/>
        <v>9</v>
      </c>
      <c r="GH14" s="29">
        <f t="shared" si="73"/>
        <v>8</v>
      </c>
      <c r="GI14" s="29">
        <f t="shared" si="74"/>
        <v>8</v>
      </c>
      <c r="GJ14" s="29">
        <f t="shared" si="75"/>
        <v>10</v>
      </c>
      <c r="GK14" s="29">
        <f t="shared" si="76"/>
        <v>10</v>
      </c>
      <c r="GL14" s="29">
        <f t="shared" si="77"/>
        <v>8</v>
      </c>
      <c r="GM14" s="29">
        <f t="shared" si="78"/>
        <v>10</v>
      </c>
      <c r="GN14" s="29">
        <f t="shared" si="79"/>
        <v>9</v>
      </c>
      <c r="GO14" s="29" t="b">
        <f t="shared" si="80"/>
        <v>0</v>
      </c>
      <c r="GP14" s="29" t="b">
        <f t="shared" si="81"/>
        <v>0</v>
      </c>
      <c r="GQ14" s="29" t="b">
        <f t="shared" si="82"/>
        <v>0</v>
      </c>
      <c r="GR14" s="31">
        <f t="shared" si="83"/>
        <v>9</v>
      </c>
      <c r="GS14" s="29">
        <f t="shared" si="84"/>
        <v>9</v>
      </c>
      <c r="GT14" s="29">
        <f t="shared" si="85"/>
        <v>10</v>
      </c>
      <c r="GU14" s="29">
        <f t="shared" si="86"/>
        <v>9</v>
      </c>
      <c r="GV14" s="29" t="b">
        <f t="shared" si="87"/>
        <v>0</v>
      </c>
      <c r="GW14" s="29" t="b">
        <f t="shared" si="88"/>
        <v>0</v>
      </c>
      <c r="GX14" s="29" t="b">
        <f t="shared" si="89"/>
        <v>0</v>
      </c>
      <c r="GY14" s="29" t="b">
        <f t="shared" si="90"/>
        <v>0</v>
      </c>
      <c r="GZ14" s="29" t="b">
        <f t="shared" si="91"/>
        <v>0</v>
      </c>
      <c r="HA14" s="29" t="b">
        <f t="shared" si="92"/>
        <v>0</v>
      </c>
      <c r="HB14" s="29" t="b">
        <f t="shared" si="93"/>
        <v>0</v>
      </c>
      <c r="HC14" s="31">
        <f t="shared" si="94"/>
        <v>9</v>
      </c>
      <c r="HD14" s="29">
        <f t="shared" si="95"/>
        <v>10</v>
      </c>
      <c r="HE14" s="29">
        <f t="shared" si="96"/>
        <v>10</v>
      </c>
      <c r="HF14" s="29" t="b">
        <f t="shared" si="97"/>
        <v>0</v>
      </c>
      <c r="HG14" s="29" t="b">
        <f t="shared" si="98"/>
        <v>0</v>
      </c>
      <c r="HH14" s="29" t="b">
        <f t="shared" si="99"/>
        <v>0</v>
      </c>
      <c r="HI14" s="29" t="b">
        <f t="shared" si="100"/>
        <v>0</v>
      </c>
      <c r="HJ14" s="29" t="b">
        <f t="shared" si="101"/>
        <v>0</v>
      </c>
      <c r="HK14" s="29" t="b">
        <f t="shared" si="102"/>
        <v>0</v>
      </c>
      <c r="HL14" s="29" t="b">
        <f t="shared" si="103"/>
        <v>0</v>
      </c>
      <c r="HM14" s="29" t="b">
        <f t="shared" si="104"/>
        <v>0</v>
      </c>
      <c r="HN14" s="29" t="b">
        <f t="shared" si="105"/>
        <v>0</v>
      </c>
      <c r="HO14" s="29" t="b">
        <f t="shared" si="106"/>
        <v>0</v>
      </c>
      <c r="HP14" s="38">
        <f t="shared" si="107"/>
        <v>10</v>
      </c>
      <c r="HQ14" s="39">
        <f t="shared" si="108"/>
        <v>9</v>
      </c>
      <c r="HR14" s="37">
        <f t="shared" si="109"/>
        <v>9</v>
      </c>
      <c r="HS14" s="37">
        <f t="shared" si="110"/>
        <v>9</v>
      </c>
      <c r="HT14" s="37">
        <f t="shared" si="111"/>
        <v>1</v>
      </c>
      <c r="HU14" s="37">
        <f t="shared" si="112"/>
        <v>10</v>
      </c>
      <c r="HV14" s="37">
        <f t="shared" si="113"/>
        <v>9</v>
      </c>
      <c r="HW14" s="37">
        <f t="shared" si="114"/>
        <v>9</v>
      </c>
      <c r="HX14" s="37">
        <f t="shared" si="115"/>
        <v>9</v>
      </c>
      <c r="HY14" s="37">
        <f t="shared" si="116"/>
        <v>9</v>
      </c>
      <c r="HZ14" s="37">
        <f t="shared" si="117"/>
        <v>9</v>
      </c>
      <c r="IA14" s="37">
        <f t="shared" si="118"/>
        <v>9</v>
      </c>
      <c r="IB14" s="37">
        <f t="shared" si="119"/>
        <v>9</v>
      </c>
      <c r="IC14" s="39">
        <f t="shared" si="120"/>
        <v>9</v>
      </c>
      <c r="ID14" s="37">
        <f t="shared" si="121"/>
        <v>9</v>
      </c>
      <c r="IE14" s="37">
        <f t="shared" si="122"/>
        <v>9</v>
      </c>
      <c r="IF14" s="37">
        <f t="shared" si="123"/>
        <v>1</v>
      </c>
      <c r="IG14" s="37">
        <f t="shared" si="124"/>
        <v>10</v>
      </c>
      <c r="IH14" s="37">
        <f t="shared" si="125"/>
        <v>9</v>
      </c>
      <c r="II14" s="37">
        <f t="shared" si="126"/>
        <v>9</v>
      </c>
      <c r="IJ14" s="37">
        <f t="shared" si="127"/>
        <v>1</v>
      </c>
      <c r="IK14" s="37">
        <f t="shared" si="128"/>
        <v>10</v>
      </c>
      <c r="IL14" s="37">
        <f t="shared" si="129"/>
        <v>9</v>
      </c>
      <c r="IM14" s="37">
        <f t="shared" si="130"/>
        <v>9</v>
      </c>
      <c r="IN14" s="39">
        <f t="shared" si="131"/>
        <v>9</v>
      </c>
    </row>
    <row r="15" spans="1:248" ht="15.75" customHeight="1" thickBot="1">
      <c r="A15" s="15">
        <v>5</v>
      </c>
      <c r="B15" s="19" t="str">
        <f>DATOS!B15</f>
        <v>CARRERA VELASQUEZ BYRON MATHIAS</v>
      </c>
      <c r="C15" s="324" t="s">
        <v>113</v>
      </c>
      <c r="D15" s="324" t="s">
        <v>113</v>
      </c>
      <c r="E15" s="324" t="s">
        <v>113</v>
      </c>
      <c r="F15" s="324" t="s">
        <v>113</v>
      </c>
      <c r="G15" s="28"/>
      <c r="H15" s="28"/>
      <c r="I15" s="28"/>
      <c r="J15" s="28"/>
      <c r="K15" s="28"/>
      <c r="L15" s="28"/>
      <c r="M15" s="28"/>
      <c r="N15" s="28"/>
      <c r="O15" s="36" t="str">
        <f t="shared" si="0"/>
        <v>A+</v>
      </c>
      <c r="P15" s="324" t="s">
        <v>113</v>
      </c>
      <c r="Q15" s="324" t="s">
        <v>114</v>
      </c>
      <c r="R15" s="324" t="s">
        <v>114</v>
      </c>
      <c r="S15" s="324" t="s">
        <v>114</v>
      </c>
      <c r="T15" s="28"/>
      <c r="U15" s="28"/>
      <c r="V15" s="28"/>
      <c r="W15" s="28"/>
      <c r="X15" s="28"/>
      <c r="Y15" s="28"/>
      <c r="Z15" s="28"/>
      <c r="AA15" s="28"/>
      <c r="AB15" s="36" t="str">
        <f t="shared" si="132"/>
        <v>A-</v>
      </c>
      <c r="AC15" s="324" t="s">
        <v>113</v>
      </c>
      <c r="AD15" s="324" t="s">
        <v>113</v>
      </c>
      <c r="AE15" s="324" t="s">
        <v>114</v>
      </c>
      <c r="AF15" s="324" t="s">
        <v>114</v>
      </c>
      <c r="AG15" s="324" t="s">
        <v>114</v>
      </c>
      <c r="AH15" s="324" t="s">
        <v>114</v>
      </c>
      <c r="AI15" s="324" t="s">
        <v>114</v>
      </c>
      <c r="AJ15" s="324" t="s">
        <v>114</v>
      </c>
      <c r="AK15" s="324" t="s">
        <v>113</v>
      </c>
      <c r="AL15" s="28"/>
      <c r="AM15" s="28"/>
      <c r="AN15" s="28"/>
      <c r="AO15" s="36" t="str">
        <f t="shared" si="10"/>
        <v>A-</v>
      </c>
      <c r="AP15" s="324" t="s">
        <v>113</v>
      </c>
      <c r="AQ15" s="324" t="s">
        <v>113</v>
      </c>
      <c r="AR15" s="324" t="s">
        <v>115</v>
      </c>
      <c r="AS15" s="324" t="s">
        <v>113</v>
      </c>
      <c r="AT15" s="324" t="s">
        <v>113</v>
      </c>
      <c r="AU15" s="324" t="s">
        <v>113</v>
      </c>
      <c r="AV15" s="324" t="s">
        <v>113</v>
      </c>
      <c r="AW15" s="324" t="s">
        <v>114</v>
      </c>
      <c r="AX15" s="324" t="s">
        <v>114</v>
      </c>
      <c r="AY15" s="324" t="s">
        <v>114</v>
      </c>
      <c r="AZ15" s="324" t="s">
        <v>113</v>
      </c>
      <c r="BA15" s="324" t="s">
        <v>113</v>
      </c>
      <c r="BB15" s="36" t="str">
        <f t="shared" si="11"/>
        <v>A+</v>
      </c>
      <c r="BC15" s="324" t="s">
        <v>113</v>
      </c>
      <c r="BD15" s="324" t="s">
        <v>114</v>
      </c>
      <c r="BE15" s="324" t="s">
        <v>114</v>
      </c>
      <c r="BF15" s="324" t="s">
        <v>114</v>
      </c>
      <c r="BG15" s="324" t="s">
        <v>113</v>
      </c>
      <c r="BH15" s="324" t="s">
        <v>113</v>
      </c>
      <c r="BI15" s="324" t="s">
        <v>114</v>
      </c>
      <c r="BJ15" s="324" t="s">
        <v>113</v>
      </c>
      <c r="BK15" s="324" t="s">
        <v>114</v>
      </c>
      <c r="BL15" s="29"/>
      <c r="BM15" s="29"/>
      <c r="BN15" s="29"/>
      <c r="BO15" s="36" t="str">
        <f t="shared" si="12"/>
        <v>A-</v>
      </c>
      <c r="BP15" s="324" t="s">
        <v>114</v>
      </c>
      <c r="BQ15" s="324" t="s">
        <v>113</v>
      </c>
      <c r="BR15" s="324" t="s">
        <v>114</v>
      </c>
      <c r="BS15" s="29"/>
      <c r="BT15" s="29"/>
      <c r="BU15" s="29"/>
      <c r="BV15" s="29"/>
      <c r="BW15" s="29"/>
      <c r="BX15" s="29"/>
      <c r="BY15" s="29"/>
      <c r="BZ15" s="36" t="str">
        <f t="shared" si="13"/>
        <v>A-</v>
      </c>
      <c r="CA15" s="324" t="s">
        <v>113</v>
      </c>
      <c r="CB15" s="324" t="s">
        <v>113</v>
      </c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36" t="str">
        <f t="shared" si="14"/>
        <v>A+</v>
      </c>
      <c r="CN15" s="83" t="str">
        <f t="shared" si="15"/>
        <v>A-</v>
      </c>
      <c r="CO15" s="37" t="s">
        <v>114</v>
      </c>
      <c r="CP15" s="37" t="s">
        <v>114</v>
      </c>
      <c r="CQ15" s="37" t="s">
        <v>119</v>
      </c>
      <c r="CR15" s="37" t="s">
        <v>113</v>
      </c>
      <c r="CS15" s="37" t="s">
        <v>114</v>
      </c>
      <c r="CT15" s="37" t="s">
        <v>114</v>
      </c>
      <c r="CU15" s="37" t="s">
        <v>114</v>
      </c>
      <c r="CV15" s="37" t="s">
        <v>114</v>
      </c>
      <c r="CW15" s="37" t="s">
        <v>114</v>
      </c>
      <c r="CX15" s="37" t="s">
        <v>114</v>
      </c>
      <c r="CY15" s="37" t="s">
        <v>114</v>
      </c>
      <c r="CZ15" s="40" t="str">
        <f t="shared" si="16"/>
        <v>A-</v>
      </c>
      <c r="DA15" s="37" t="s">
        <v>114</v>
      </c>
      <c r="DB15" s="37" t="s">
        <v>114</v>
      </c>
      <c r="DC15" s="37" t="s">
        <v>119</v>
      </c>
      <c r="DD15" s="37" t="s">
        <v>113</v>
      </c>
      <c r="DE15" s="37" t="s">
        <v>114</v>
      </c>
      <c r="DF15" s="37" t="s">
        <v>114</v>
      </c>
      <c r="DG15" s="37" t="s">
        <v>119</v>
      </c>
      <c r="DH15" s="37" t="s">
        <v>113</v>
      </c>
      <c r="DI15" s="37" t="s">
        <v>114</v>
      </c>
      <c r="DJ15" s="41" t="s">
        <v>114</v>
      </c>
      <c r="DK15" s="42" t="str">
        <f t="shared" si="17"/>
        <v>A-</v>
      </c>
      <c r="DL15" s="37" t="s">
        <v>114</v>
      </c>
      <c r="DM15" s="37" t="s">
        <v>114</v>
      </c>
      <c r="DN15" s="37" t="s">
        <v>119</v>
      </c>
      <c r="DO15" s="37" t="s">
        <v>113</v>
      </c>
      <c r="DP15" s="37" t="s">
        <v>114</v>
      </c>
      <c r="DQ15" s="37" t="s">
        <v>114</v>
      </c>
      <c r="DR15" s="37" t="s">
        <v>119</v>
      </c>
      <c r="DS15" s="37" t="s">
        <v>113</v>
      </c>
      <c r="DT15" s="37" t="s">
        <v>114</v>
      </c>
      <c r="DU15" s="37" t="s">
        <v>119</v>
      </c>
      <c r="DV15" s="42" t="str">
        <f t="shared" si="18"/>
        <v>A-</v>
      </c>
      <c r="DW15" s="27"/>
      <c r="DX15" s="6"/>
      <c r="DY15" s="6"/>
      <c r="DZ15" s="2"/>
      <c r="EA15" s="11"/>
      <c r="EB15" s="7"/>
      <c r="EC15" s="8"/>
      <c r="ED15" s="15">
        <v>5</v>
      </c>
      <c r="EE15" s="19" t="s">
        <v>32</v>
      </c>
      <c r="EF15" s="29">
        <f t="shared" si="19"/>
        <v>10</v>
      </c>
      <c r="EG15" s="29">
        <f t="shared" si="20"/>
        <v>10</v>
      </c>
      <c r="EH15" s="29">
        <f t="shared" si="21"/>
        <v>10</v>
      </c>
      <c r="EI15" s="29">
        <f t="shared" si="22"/>
        <v>10</v>
      </c>
      <c r="EJ15" s="29" t="b">
        <f t="shared" si="23"/>
        <v>0</v>
      </c>
      <c r="EK15" s="29" t="b">
        <f t="shared" si="24"/>
        <v>0</v>
      </c>
      <c r="EL15" s="29" t="b">
        <f t="shared" si="25"/>
        <v>0</v>
      </c>
      <c r="EM15" s="29" t="b">
        <f t="shared" si="26"/>
        <v>0</v>
      </c>
      <c r="EN15" s="29" t="b">
        <f t="shared" si="27"/>
        <v>0</v>
      </c>
      <c r="EO15" s="29" t="b">
        <f t="shared" si="28"/>
        <v>0</v>
      </c>
      <c r="EP15" s="29" t="b">
        <f t="shared" si="29"/>
        <v>0</v>
      </c>
      <c r="EQ15" s="29" t="b">
        <f t="shared" si="30"/>
        <v>0</v>
      </c>
      <c r="ER15" s="31">
        <f t="shared" si="31"/>
        <v>10</v>
      </c>
      <c r="ES15" s="29">
        <f t="shared" si="32"/>
        <v>10</v>
      </c>
      <c r="ET15" s="29">
        <f t="shared" si="33"/>
        <v>9</v>
      </c>
      <c r="EU15" s="29">
        <f t="shared" si="34"/>
        <v>9</v>
      </c>
      <c r="EV15" s="29">
        <f t="shared" si="35"/>
        <v>9</v>
      </c>
      <c r="EW15" s="29" t="b">
        <f t="shared" si="36"/>
        <v>0</v>
      </c>
      <c r="EX15" s="29" t="b">
        <f t="shared" si="37"/>
        <v>0</v>
      </c>
      <c r="EY15" s="29" t="b">
        <f t="shared" si="38"/>
        <v>0</v>
      </c>
      <c r="EZ15" s="29" t="b">
        <f t="shared" si="39"/>
        <v>0</v>
      </c>
      <c r="FA15" s="29" t="b">
        <f t="shared" si="40"/>
        <v>0</v>
      </c>
      <c r="FB15" s="29" t="b">
        <f t="shared" si="41"/>
        <v>0</v>
      </c>
      <c r="FC15" s="29" t="b">
        <f t="shared" si="42"/>
        <v>0</v>
      </c>
      <c r="FD15" s="29" t="b">
        <f t="shared" si="43"/>
        <v>0</v>
      </c>
      <c r="FE15" s="31">
        <f t="shared" si="44"/>
        <v>9</v>
      </c>
      <c r="FF15" s="29">
        <f t="shared" si="45"/>
        <v>10</v>
      </c>
      <c r="FG15" s="29">
        <f t="shared" si="46"/>
        <v>10</v>
      </c>
      <c r="FH15" s="29">
        <f t="shared" si="47"/>
        <v>9</v>
      </c>
      <c r="FI15" s="29">
        <f t="shared" si="48"/>
        <v>9</v>
      </c>
      <c r="FJ15" s="29">
        <f t="shared" si="49"/>
        <v>9</v>
      </c>
      <c r="FK15" s="29">
        <f t="shared" si="50"/>
        <v>9</v>
      </c>
      <c r="FL15" s="29">
        <f t="shared" si="51"/>
        <v>9</v>
      </c>
      <c r="FM15" s="29">
        <f t="shared" si="52"/>
        <v>9</v>
      </c>
      <c r="FN15" s="29">
        <f t="shared" si="53"/>
        <v>10</v>
      </c>
      <c r="FO15" s="29" t="b">
        <f t="shared" si="54"/>
        <v>0</v>
      </c>
      <c r="FP15" s="29" t="b">
        <f t="shared" si="55"/>
        <v>0</v>
      </c>
      <c r="FQ15" s="29" t="b">
        <f t="shared" si="56"/>
        <v>0</v>
      </c>
      <c r="FR15" s="31">
        <f t="shared" si="57"/>
        <v>9</v>
      </c>
      <c r="FS15" s="29">
        <f t="shared" si="58"/>
        <v>10</v>
      </c>
      <c r="FT15" s="29">
        <f t="shared" si="59"/>
        <v>10</v>
      </c>
      <c r="FU15" s="29">
        <f t="shared" si="60"/>
        <v>8</v>
      </c>
      <c r="FV15" s="29">
        <f t="shared" si="61"/>
        <v>10</v>
      </c>
      <c r="FW15" s="29">
        <f t="shared" si="62"/>
        <v>10</v>
      </c>
      <c r="FX15" s="29">
        <f t="shared" si="63"/>
        <v>10</v>
      </c>
      <c r="FY15" s="29">
        <f t="shared" si="64"/>
        <v>10</v>
      </c>
      <c r="FZ15" s="29">
        <f t="shared" si="65"/>
        <v>9</v>
      </c>
      <c r="GA15" s="29">
        <f t="shared" si="66"/>
        <v>9</v>
      </c>
      <c r="GB15" s="29">
        <f t="shared" si="67"/>
        <v>9</v>
      </c>
      <c r="GC15" s="29">
        <f t="shared" si="68"/>
        <v>10</v>
      </c>
      <c r="GD15" s="29">
        <f t="shared" si="69"/>
        <v>10</v>
      </c>
      <c r="GE15" s="31">
        <f t="shared" si="70"/>
        <v>10</v>
      </c>
      <c r="GF15" s="29">
        <f t="shared" si="71"/>
        <v>10</v>
      </c>
      <c r="GG15" s="29">
        <f t="shared" si="72"/>
        <v>9</v>
      </c>
      <c r="GH15" s="29">
        <f t="shared" si="73"/>
        <v>9</v>
      </c>
      <c r="GI15" s="29">
        <f t="shared" si="74"/>
        <v>9</v>
      </c>
      <c r="GJ15" s="29">
        <f t="shared" si="75"/>
        <v>10</v>
      </c>
      <c r="GK15" s="29">
        <f t="shared" si="76"/>
        <v>10</v>
      </c>
      <c r="GL15" s="29">
        <f t="shared" si="77"/>
        <v>9</v>
      </c>
      <c r="GM15" s="29">
        <f t="shared" si="78"/>
        <v>10</v>
      </c>
      <c r="GN15" s="29">
        <f t="shared" si="79"/>
        <v>9</v>
      </c>
      <c r="GO15" s="29" t="b">
        <f t="shared" si="80"/>
        <v>0</v>
      </c>
      <c r="GP15" s="29" t="b">
        <f t="shared" si="81"/>
        <v>0</v>
      </c>
      <c r="GQ15" s="29" t="b">
        <f t="shared" si="82"/>
        <v>0</v>
      </c>
      <c r="GR15" s="31">
        <f t="shared" si="83"/>
        <v>9</v>
      </c>
      <c r="GS15" s="29">
        <f t="shared" si="84"/>
        <v>9</v>
      </c>
      <c r="GT15" s="29">
        <f t="shared" si="85"/>
        <v>10</v>
      </c>
      <c r="GU15" s="29">
        <f t="shared" si="86"/>
        <v>9</v>
      </c>
      <c r="GV15" s="29" t="b">
        <f t="shared" si="87"/>
        <v>0</v>
      </c>
      <c r="GW15" s="29" t="b">
        <f t="shared" si="88"/>
        <v>0</v>
      </c>
      <c r="GX15" s="29" t="b">
        <f t="shared" si="89"/>
        <v>0</v>
      </c>
      <c r="GY15" s="29" t="b">
        <f t="shared" si="90"/>
        <v>0</v>
      </c>
      <c r="GZ15" s="29" t="b">
        <f t="shared" si="91"/>
        <v>0</v>
      </c>
      <c r="HA15" s="29" t="b">
        <f t="shared" si="92"/>
        <v>0</v>
      </c>
      <c r="HB15" s="29" t="b">
        <f t="shared" si="93"/>
        <v>0</v>
      </c>
      <c r="HC15" s="31">
        <f t="shared" si="94"/>
        <v>9</v>
      </c>
      <c r="HD15" s="29">
        <f t="shared" si="95"/>
        <v>10</v>
      </c>
      <c r="HE15" s="29">
        <f t="shared" si="96"/>
        <v>10</v>
      </c>
      <c r="HF15" s="29" t="b">
        <f t="shared" si="97"/>
        <v>0</v>
      </c>
      <c r="HG15" s="29" t="b">
        <f t="shared" si="98"/>
        <v>0</v>
      </c>
      <c r="HH15" s="29" t="b">
        <f t="shared" si="99"/>
        <v>0</v>
      </c>
      <c r="HI15" s="29" t="b">
        <f t="shared" si="100"/>
        <v>0</v>
      </c>
      <c r="HJ15" s="29" t="b">
        <f t="shared" si="101"/>
        <v>0</v>
      </c>
      <c r="HK15" s="29" t="b">
        <f t="shared" si="102"/>
        <v>0</v>
      </c>
      <c r="HL15" s="29" t="b">
        <f t="shared" si="103"/>
        <v>0</v>
      </c>
      <c r="HM15" s="29" t="b">
        <f t="shared" si="104"/>
        <v>0</v>
      </c>
      <c r="HN15" s="29" t="b">
        <f t="shared" si="105"/>
        <v>0</v>
      </c>
      <c r="HO15" s="29" t="b">
        <f t="shared" si="106"/>
        <v>0</v>
      </c>
      <c r="HP15" s="38">
        <f t="shared" si="107"/>
        <v>10</v>
      </c>
      <c r="HQ15" s="39">
        <f t="shared" si="108"/>
        <v>9</v>
      </c>
      <c r="HR15" s="37">
        <f t="shared" si="109"/>
        <v>9</v>
      </c>
      <c r="HS15" s="37">
        <f t="shared" si="110"/>
        <v>9</v>
      </c>
      <c r="HT15" s="37">
        <f t="shared" si="111"/>
        <v>1</v>
      </c>
      <c r="HU15" s="37">
        <f t="shared" si="112"/>
        <v>10</v>
      </c>
      <c r="HV15" s="37">
        <f t="shared" si="113"/>
        <v>9</v>
      </c>
      <c r="HW15" s="37">
        <f t="shared" si="114"/>
        <v>9</v>
      </c>
      <c r="HX15" s="37">
        <f t="shared" si="115"/>
        <v>9</v>
      </c>
      <c r="HY15" s="37">
        <f t="shared" si="116"/>
        <v>9</v>
      </c>
      <c r="HZ15" s="37">
        <f t="shared" si="117"/>
        <v>9</v>
      </c>
      <c r="IA15" s="37">
        <f t="shared" si="118"/>
        <v>9</v>
      </c>
      <c r="IB15" s="37">
        <f t="shared" si="119"/>
        <v>9</v>
      </c>
      <c r="IC15" s="39">
        <f t="shared" si="120"/>
        <v>9</v>
      </c>
      <c r="ID15" s="37">
        <f t="shared" si="121"/>
        <v>9</v>
      </c>
      <c r="IE15" s="37">
        <f t="shared" si="122"/>
        <v>9</v>
      </c>
      <c r="IF15" s="37">
        <f t="shared" si="123"/>
        <v>1</v>
      </c>
      <c r="IG15" s="37">
        <f t="shared" si="124"/>
        <v>10</v>
      </c>
      <c r="IH15" s="37">
        <f t="shared" si="125"/>
        <v>9</v>
      </c>
      <c r="II15" s="37">
        <f t="shared" si="126"/>
        <v>9</v>
      </c>
      <c r="IJ15" s="37">
        <f t="shared" si="127"/>
        <v>1</v>
      </c>
      <c r="IK15" s="37">
        <f t="shared" si="128"/>
        <v>10</v>
      </c>
      <c r="IL15" s="37">
        <f t="shared" si="129"/>
        <v>9</v>
      </c>
      <c r="IM15" s="37">
        <f t="shared" si="130"/>
        <v>9</v>
      </c>
      <c r="IN15" s="39">
        <f t="shared" si="131"/>
        <v>9</v>
      </c>
    </row>
    <row r="16" spans="1:248" ht="20.25" thickBot="1">
      <c r="A16" s="15">
        <v>6</v>
      </c>
      <c r="B16" s="19" t="str">
        <f>DATOS!B16</f>
        <v>CASA CHANATAXI CESAR YANDEL</v>
      </c>
      <c r="C16" s="324" t="s">
        <v>115</v>
      </c>
      <c r="D16" s="324" t="s">
        <v>114</v>
      </c>
      <c r="E16" s="324" t="s">
        <v>114</v>
      </c>
      <c r="F16" s="324" t="s">
        <v>115</v>
      </c>
      <c r="G16" s="28"/>
      <c r="H16" s="28"/>
      <c r="I16" s="28"/>
      <c r="J16" s="28"/>
      <c r="K16" s="28"/>
      <c r="L16" s="28"/>
      <c r="M16" s="28"/>
      <c r="N16" s="28"/>
      <c r="O16" s="36" t="str">
        <f t="shared" si="0"/>
        <v>A-</v>
      </c>
      <c r="P16" s="324" t="s">
        <v>115</v>
      </c>
      <c r="Q16" s="324" t="s">
        <v>114</v>
      </c>
      <c r="R16" s="324" t="s">
        <v>114</v>
      </c>
      <c r="S16" s="324" t="s">
        <v>114</v>
      </c>
      <c r="T16" s="28"/>
      <c r="U16" s="28"/>
      <c r="V16" s="28"/>
      <c r="W16" s="28"/>
      <c r="X16" s="28"/>
      <c r="Y16" s="28"/>
      <c r="Z16" s="28"/>
      <c r="AA16" s="28"/>
      <c r="AB16" s="36" t="str">
        <f t="shared" si="132"/>
        <v>A-</v>
      </c>
      <c r="AC16" s="324" t="s">
        <v>115</v>
      </c>
      <c r="AD16" s="324" t="s">
        <v>115</v>
      </c>
      <c r="AE16" s="324" t="s">
        <v>115</v>
      </c>
      <c r="AF16" s="324" t="s">
        <v>115</v>
      </c>
      <c r="AG16" s="324" t="s">
        <v>114</v>
      </c>
      <c r="AH16" s="324" t="s">
        <v>115</v>
      </c>
      <c r="AI16" s="324" t="s">
        <v>114</v>
      </c>
      <c r="AJ16" s="324" t="s">
        <v>114</v>
      </c>
      <c r="AK16" s="324" t="s">
        <v>114</v>
      </c>
      <c r="AL16" s="28"/>
      <c r="AM16" s="28"/>
      <c r="AN16" s="28"/>
      <c r="AO16" s="36" t="str">
        <f t="shared" si="10"/>
        <v>B+</v>
      </c>
      <c r="AP16" s="324" t="s">
        <v>114</v>
      </c>
      <c r="AQ16" s="324" t="s">
        <v>115</v>
      </c>
      <c r="AR16" s="324" t="s">
        <v>158</v>
      </c>
      <c r="AS16" s="324" t="s">
        <v>113</v>
      </c>
      <c r="AT16" s="324" t="s">
        <v>114</v>
      </c>
      <c r="AU16" s="324" t="s">
        <v>114</v>
      </c>
      <c r="AV16" s="324" t="s">
        <v>114</v>
      </c>
      <c r="AW16" s="324" t="s">
        <v>115</v>
      </c>
      <c r="AX16" s="324" t="s">
        <v>115</v>
      </c>
      <c r="AY16" s="324" t="s">
        <v>115</v>
      </c>
      <c r="AZ16" s="324" t="s">
        <v>113</v>
      </c>
      <c r="BA16" s="324" t="s">
        <v>113</v>
      </c>
      <c r="BB16" s="36" t="str">
        <f t="shared" si="11"/>
        <v>A-</v>
      </c>
      <c r="BC16" s="324" t="s">
        <v>115</v>
      </c>
      <c r="BD16" s="324" t="s">
        <v>115</v>
      </c>
      <c r="BE16" s="324" t="s">
        <v>115</v>
      </c>
      <c r="BF16" s="324" t="s">
        <v>115</v>
      </c>
      <c r="BG16" s="324" t="s">
        <v>115</v>
      </c>
      <c r="BH16" s="324" t="s">
        <v>115</v>
      </c>
      <c r="BI16" s="324" t="s">
        <v>115</v>
      </c>
      <c r="BJ16" s="324" t="s">
        <v>113</v>
      </c>
      <c r="BK16" s="324" t="s">
        <v>158</v>
      </c>
      <c r="BL16" s="29"/>
      <c r="BM16" s="29"/>
      <c r="BN16" s="29"/>
      <c r="BO16" s="36" t="str">
        <f t="shared" si="12"/>
        <v>B+</v>
      </c>
      <c r="BP16" s="324" t="s">
        <v>114</v>
      </c>
      <c r="BQ16" s="324" t="s">
        <v>113</v>
      </c>
      <c r="BR16" s="324" t="s">
        <v>114</v>
      </c>
      <c r="BS16" s="29"/>
      <c r="BT16" s="29"/>
      <c r="BU16" s="29"/>
      <c r="BV16" s="29"/>
      <c r="BW16" s="29"/>
      <c r="BX16" s="29"/>
      <c r="BY16" s="29"/>
      <c r="BZ16" s="36" t="str">
        <f t="shared" si="13"/>
        <v>B+</v>
      </c>
      <c r="CA16" s="324" t="s">
        <v>113</v>
      </c>
      <c r="CB16" s="324" t="s">
        <v>113</v>
      </c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36" t="str">
        <f t="shared" si="14"/>
        <v>A+</v>
      </c>
      <c r="CN16" s="83" t="str">
        <f t="shared" si="15"/>
        <v>A-</v>
      </c>
      <c r="CO16" s="37" t="s">
        <v>114</v>
      </c>
      <c r="CP16" s="37" t="s">
        <v>114</v>
      </c>
      <c r="CQ16" s="37" t="s">
        <v>119</v>
      </c>
      <c r="CR16" s="37" t="s">
        <v>113</v>
      </c>
      <c r="CS16" s="37" t="s">
        <v>114</v>
      </c>
      <c r="CT16" s="37" t="s">
        <v>114</v>
      </c>
      <c r="CU16" s="37" t="s">
        <v>114</v>
      </c>
      <c r="CV16" s="37" t="s">
        <v>114</v>
      </c>
      <c r="CW16" s="37" t="s">
        <v>114</v>
      </c>
      <c r="CX16" s="37" t="s">
        <v>114</v>
      </c>
      <c r="CY16" s="37" t="s">
        <v>114</v>
      </c>
      <c r="CZ16" s="40" t="str">
        <f t="shared" si="16"/>
        <v>A-</v>
      </c>
      <c r="DA16" s="37" t="s">
        <v>114</v>
      </c>
      <c r="DB16" s="37" t="s">
        <v>114</v>
      </c>
      <c r="DC16" s="37" t="s">
        <v>119</v>
      </c>
      <c r="DD16" s="37" t="s">
        <v>113</v>
      </c>
      <c r="DE16" s="37" t="s">
        <v>114</v>
      </c>
      <c r="DF16" s="37" t="s">
        <v>114</v>
      </c>
      <c r="DG16" s="37" t="s">
        <v>119</v>
      </c>
      <c r="DH16" s="37" t="s">
        <v>113</v>
      </c>
      <c r="DI16" s="37" t="s">
        <v>114</v>
      </c>
      <c r="DJ16" s="41" t="s">
        <v>114</v>
      </c>
      <c r="DK16" s="42" t="str">
        <f t="shared" si="17"/>
        <v>A-</v>
      </c>
      <c r="DL16" s="37" t="s">
        <v>114</v>
      </c>
      <c r="DM16" s="37" t="s">
        <v>114</v>
      </c>
      <c r="DN16" s="37" t="s">
        <v>119</v>
      </c>
      <c r="DO16" s="37" t="s">
        <v>113</v>
      </c>
      <c r="DP16" s="37" t="s">
        <v>114</v>
      </c>
      <c r="DQ16" s="37" t="s">
        <v>114</v>
      </c>
      <c r="DR16" s="37" t="s">
        <v>119</v>
      </c>
      <c r="DS16" s="37" t="s">
        <v>113</v>
      </c>
      <c r="DT16" s="37" t="s">
        <v>114</v>
      </c>
      <c r="DU16" s="37" t="s">
        <v>119</v>
      </c>
      <c r="DV16" s="42" t="str">
        <f t="shared" si="18"/>
        <v>B+</v>
      </c>
      <c r="DW16" s="27"/>
      <c r="DX16" s="6"/>
      <c r="DY16" s="6"/>
      <c r="DZ16" s="2"/>
      <c r="EA16" s="3"/>
      <c r="EB16" s="7"/>
      <c r="EC16" s="8"/>
      <c r="ED16" s="15">
        <v>6</v>
      </c>
      <c r="EE16" s="19" t="s">
        <v>33</v>
      </c>
      <c r="EF16" s="29">
        <f t="shared" si="19"/>
        <v>8</v>
      </c>
      <c r="EG16" s="29">
        <f t="shared" si="20"/>
        <v>9</v>
      </c>
      <c r="EH16" s="29">
        <f t="shared" si="21"/>
        <v>9</v>
      </c>
      <c r="EI16" s="29">
        <f t="shared" si="22"/>
        <v>8</v>
      </c>
      <c r="EJ16" s="29" t="b">
        <f t="shared" si="23"/>
        <v>0</v>
      </c>
      <c r="EK16" s="29" t="b">
        <f t="shared" si="24"/>
        <v>0</v>
      </c>
      <c r="EL16" s="29" t="b">
        <f t="shared" si="25"/>
        <v>0</v>
      </c>
      <c r="EM16" s="29" t="b">
        <f t="shared" si="26"/>
        <v>0</v>
      </c>
      <c r="EN16" s="29" t="b">
        <f t="shared" si="27"/>
        <v>0</v>
      </c>
      <c r="EO16" s="29" t="b">
        <f t="shared" si="28"/>
        <v>0</v>
      </c>
      <c r="EP16" s="29" t="b">
        <f t="shared" si="29"/>
        <v>0</v>
      </c>
      <c r="EQ16" s="29" t="b">
        <f t="shared" si="30"/>
        <v>0</v>
      </c>
      <c r="ER16" s="31">
        <f t="shared" si="31"/>
        <v>9</v>
      </c>
      <c r="ES16" s="29">
        <f t="shared" si="32"/>
        <v>8</v>
      </c>
      <c r="ET16" s="29">
        <f t="shared" si="33"/>
        <v>9</v>
      </c>
      <c r="EU16" s="29">
        <f t="shared" si="34"/>
        <v>9</v>
      </c>
      <c r="EV16" s="29">
        <f t="shared" si="35"/>
        <v>9</v>
      </c>
      <c r="EW16" s="29" t="b">
        <f t="shared" si="36"/>
        <v>0</v>
      </c>
      <c r="EX16" s="29" t="b">
        <f t="shared" si="37"/>
        <v>0</v>
      </c>
      <c r="EY16" s="29" t="b">
        <f t="shared" si="38"/>
        <v>0</v>
      </c>
      <c r="EZ16" s="29" t="b">
        <f t="shared" si="39"/>
        <v>0</v>
      </c>
      <c r="FA16" s="29" t="b">
        <f t="shared" si="40"/>
        <v>0</v>
      </c>
      <c r="FB16" s="29" t="b">
        <f t="shared" si="41"/>
        <v>0</v>
      </c>
      <c r="FC16" s="29" t="b">
        <f t="shared" si="42"/>
        <v>0</v>
      </c>
      <c r="FD16" s="29" t="b">
        <f t="shared" si="43"/>
        <v>0</v>
      </c>
      <c r="FE16" s="31">
        <f t="shared" si="44"/>
        <v>9</v>
      </c>
      <c r="FF16" s="29">
        <f t="shared" si="45"/>
        <v>8</v>
      </c>
      <c r="FG16" s="29">
        <f t="shared" si="46"/>
        <v>8</v>
      </c>
      <c r="FH16" s="29">
        <f t="shared" si="47"/>
        <v>8</v>
      </c>
      <c r="FI16" s="29">
        <f t="shared" si="48"/>
        <v>8</v>
      </c>
      <c r="FJ16" s="29">
        <f t="shared" si="49"/>
        <v>9</v>
      </c>
      <c r="FK16" s="29">
        <f t="shared" si="50"/>
        <v>8</v>
      </c>
      <c r="FL16" s="29">
        <f t="shared" si="51"/>
        <v>9</v>
      </c>
      <c r="FM16" s="29">
        <f t="shared" si="52"/>
        <v>9</v>
      </c>
      <c r="FN16" s="29">
        <f t="shared" si="53"/>
        <v>9</v>
      </c>
      <c r="FO16" s="29" t="b">
        <f t="shared" si="54"/>
        <v>0</v>
      </c>
      <c r="FP16" s="29" t="b">
        <f t="shared" si="55"/>
        <v>0</v>
      </c>
      <c r="FQ16" s="29" t="b">
        <f t="shared" si="56"/>
        <v>0</v>
      </c>
      <c r="FR16" s="31">
        <f t="shared" si="57"/>
        <v>8</v>
      </c>
      <c r="FS16" s="29">
        <f t="shared" si="58"/>
        <v>9</v>
      </c>
      <c r="FT16" s="29">
        <f t="shared" si="59"/>
        <v>8</v>
      </c>
      <c r="FU16" s="29">
        <f t="shared" si="60"/>
        <v>7</v>
      </c>
      <c r="FV16" s="29">
        <f t="shared" si="61"/>
        <v>10</v>
      </c>
      <c r="FW16" s="29">
        <f t="shared" si="62"/>
        <v>9</v>
      </c>
      <c r="FX16" s="29">
        <f t="shared" si="63"/>
        <v>9</v>
      </c>
      <c r="FY16" s="29">
        <f t="shared" si="64"/>
        <v>9</v>
      </c>
      <c r="FZ16" s="29">
        <f t="shared" si="65"/>
        <v>8</v>
      </c>
      <c r="GA16" s="29">
        <f t="shared" si="66"/>
        <v>8</v>
      </c>
      <c r="GB16" s="29">
        <f t="shared" si="67"/>
        <v>8</v>
      </c>
      <c r="GC16" s="29">
        <f t="shared" si="68"/>
        <v>10</v>
      </c>
      <c r="GD16" s="29">
        <f t="shared" si="69"/>
        <v>10</v>
      </c>
      <c r="GE16" s="31">
        <f t="shared" si="70"/>
        <v>9</v>
      </c>
      <c r="GF16" s="29">
        <f t="shared" si="71"/>
        <v>8</v>
      </c>
      <c r="GG16" s="29">
        <f t="shared" si="72"/>
        <v>8</v>
      </c>
      <c r="GH16" s="29">
        <f t="shared" si="73"/>
        <v>8</v>
      </c>
      <c r="GI16" s="29">
        <f t="shared" si="74"/>
        <v>8</v>
      </c>
      <c r="GJ16" s="29">
        <f t="shared" si="75"/>
        <v>8</v>
      </c>
      <c r="GK16" s="29">
        <f t="shared" si="76"/>
        <v>8</v>
      </c>
      <c r="GL16" s="29">
        <f t="shared" si="77"/>
        <v>8</v>
      </c>
      <c r="GM16" s="29">
        <f t="shared" si="78"/>
        <v>10</v>
      </c>
      <c r="GN16" s="29">
        <f t="shared" si="79"/>
        <v>7</v>
      </c>
      <c r="GO16" s="29" t="b">
        <f t="shared" si="80"/>
        <v>0</v>
      </c>
      <c r="GP16" s="29" t="b">
        <f t="shared" si="81"/>
        <v>0</v>
      </c>
      <c r="GQ16" s="29" t="b">
        <f t="shared" si="82"/>
        <v>0</v>
      </c>
      <c r="GR16" s="31">
        <f t="shared" si="83"/>
        <v>8</v>
      </c>
      <c r="GS16" s="29">
        <f t="shared" si="84"/>
        <v>9</v>
      </c>
      <c r="GT16" s="29">
        <f t="shared" si="85"/>
        <v>10</v>
      </c>
      <c r="GU16" s="29">
        <f t="shared" si="86"/>
        <v>9</v>
      </c>
      <c r="GV16" s="29" t="b">
        <f t="shared" si="87"/>
        <v>0</v>
      </c>
      <c r="GW16" s="29" t="b">
        <f t="shared" si="88"/>
        <v>0</v>
      </c>
      <c r="GX16" s="29" t="b">
        <f t="shared" si="89"/>
        <v>0</v>
      </c>
      <c r="GY16" s="29" t="b">
        <f t="shared" si="90"/>
        <v>0</v>
      </c>
      <c r="GZ16" s="29" t="b">
        <f t="shared" si="91"/>
        <v>0</v>
      </c>
      <c r="HA16" s="29" t="b">
        <f t="shared" si="92"/>
        <v>0</v>
      </c>
      <c r="HB16" s="29" t="b">
        <f t="shared" si="93"/>
        <v>0</v>
      </c>
      <c r="HC16" s="31">
        <f t="shared" si="94"/>
        <v>9</v>
      </c>
      <c r="HD16" s="29">
        <f t="shared" si="95"/>
        <v>10</v>
      </c>
      <c r="HE16" s="29">
        <f t="shared" si="96"/>
        <v>10</v>
      </c>
      <c r="HF16" s="29" t="b">
        <f t="shared" si="97"/>
        <v>0</v>
      </c>
      <c r="HG16" s="29" t="b">
        <f t="shared" si="98"/>
        <v>0</v>
      </c>
      <c r="HH16" s="29" t="b">
        <f t="shared" si="99"/>
        <v>0</v>
      </c>
      <c r="HI16" s="29" t="b">
        <f t="shared" si="100"/>
        <v>0</v>
      </c>
      <c r="HJ16" s="29" t="b">
        <f t="shared" si="101"/>
        <v>0</v>
      </c>
      <c r="HK16" s="29" t="b">
        <f t="shared" si="102"/>
        <v>0</v>
      </c>
      <c r="HL16" s="29" t="b">
        <f t="shared" si="103"/>
        <v>0</v>
      </c>
      <c r="HM16" s="29" t="b">
        <f t="shared" si="104"/>
        <v>0</v>
      </c>
      <c r="HN16" s="29" t="b">
        <f t="shared" si="105"/>
        <v>0</v>
      </c>
      <c r="HO16" s="29" t="b">
        <f t="shared" si="106"/>
        <v>0</v>
      </c>
      <c r="HP16" s="38">
        <f t="shared" si="107"/>
        <v>10</v>
      </c>
      <c r="HQ16" s="39">
        <f t="shared" si="108"/>
        <v>9</v>
      </c>
      <c r="HR16" s="37">
        <f t="shared" si="109"/>
        <v>9</v>
      </c>
      <c r="HS16" s="37">
        <f t="shared" si="110"/>
        <v>9</v>
      </c>
      <c r="HT16" s="37">
        <f t="shared" si="111"/>
        <v>1</v>
      </c>
      <c r="HU16" s="37">
        <f t="shared" si="112"/>
        <v>10</v>
      </c>
      <c r="HV16" s="37">
        <f t="shared" si="113"/>
        <v>9</v>
      </c>
      <c r="HW16" s="37">
        <f t="shared" si="114"/>
        <v>9</v>
      </c>
      <c r="HX16" s="37">
        <f t="shared" si="115"/>
        <v>9</v>
      </c>
      <c r="HY16" s="37">
        <f t="shared" si="116"/>
        <v>9</v>
      </c>
      <c r="HZ16" s="37">
        <f t="shared" si="117"/>
        <v>9</v>
      </c>
      <c r="IA16" s="37">
        <f t="shared" si="118"/>
        <v>9</v>
      </c>
      <c r="IB16" s="37">
        <f t="shared" si="119"/>
        <v>9</v>
      </c>
      <c r="IC16" s="39">
        <f t="shared" si="120"/>
        <v>9</v>
      </c>
      <c r="ID16" s="37">
        <f t="shared" si="121"/>
        <v>9</v>
      </c>
      <c r="IE16" s="37">
        <f t="shared" si="122"/>
        <v>9</v>
      </c>
      <c r="IF16" s="37">
        <f t="shared" si="123"/>
        <v>1</v>
      </c>
      <c r="IG16" s="37">
        <f t="shared" si="124"/>
        <v>10</v>
      </c>
      <c r="IH16" s="37">
        <f t="shared" si="125"/>
        <v>9</v>
      </c>
      <c r="II16" s="37">
        <f t="shared" si="126"/>
        <v>9</v>
      </c>
      <c r="IJ16" s="37">
        <f t="shared" si="127"/>
        <v>1</v>
      </c>
      <c r="IK16" s="37">
        <f t="shared" si="128"/>
        <v>10</v>
      </c>
      <c r="IL16" s="37">
        <f t="shared" si="129"/>
        <v>9</v>
      </c>
      <c r="IM16" s="37">
        <f t="shared" si="130"/>
        <v>9</v>
      </c>
      <c r="IN16" s="39">
        <f t="shared" si="131"/>
        <v>8</v>
      </c>
    </row>
    <row r="17" spans="1:248" ht="20.25" thickBot="1">
      <c r="A17" s="15">
        <v>7</v>
      </c>
      <c r="B17" s="19" t="str">
        <f>DATOS!B17</f>
        <v>CASA MASAPANTA ASHLEY JARLYN</v>
      </c>
      <c r="C17" s="324" t="s">
        <v>158</v>
      </c>
      <c r="D17" s="324" t="s">
        <v>158</v>
      </c>
      <c r="E17" s="324" t="s">
        <v>115</v>
      </c>
      <c r="F17" s="324" t="s">
        <v>115</v>
      </c>
      <c r="G17" s="28"/>
      <c r="H17" s="28"/>
      <c r="I17" s="28"/>
      <c r="J17" s="28"/>
      <c r="K17" s="28"/>
      <c r="L17" s="28"/>
      <c r="M17" s="28"/>
      <c r="N17" s="28"/>
      <c r="O17" s="36" t="str">
        <f t="shared" si="0"/>
        <v>B+</v>
      </c>
      <c r="P17" s="324" t="s">
        <v>115</v>
      </c>
      <c r="Q17" s="324" t="s">
        <v>114</v>
      </c>
      <c r="R17" s="324" t="s">
        <v>115</v>
      </c>
      <c r="S17" s="324" t="s">
        <v>115</v>
      </c>
      <c r="T17" s="28"/>
      <c r="U17" s="28"/>
      <c r="V17" s="28"/>
      <c r="W17" s="28"/>
      <c r="X17" s="28"/>
      <c r="Y17" s="28"/>
      <c r="Z17" s="28"/>
      <c r="AA17" s="28"/>
      <c r="AB17" s="36" t="str">
        <f t="shared" si="132"/>
        <v>B+</v>
      </c>
      <c r="AC17" s="324" t="s">
        <v>115</v>
      </c>
      <c r="AD17" s="324" t="s">
        <v>158</v>
      </c>
      <c r="AE17" s="324" t="s">
        <v>115</v>
      </c>
      <c r="AF17" s="324" t="s">
        <v>115</v>
      </c>
      <c r="AG17" s="324" t="s">
        <v>114</v>
      </c>
      <c r="AH17" s="324" t="s">
        <v>114</v>
      </c>
      <c r="AI17" s="324" t="s">
        <v>114</v>
      </c>
      <c r="AJ17" s="324" t="s">
        <v>114</v>
      </c>
      <c r="AK17" s="324" t="s">
        <v>114</v>
      </c>
      <c r="AL17" s="28"/>
      <c r="AM17" s="28"/>
      <c r="AN17" s="28"/>
      <c r="AO17" s="36" t="str">
        <f t="shared" si="10"/>
        <v>B+</v>
      </c>
      <c r="AP17" s="324" t="s">
        <v>114</v>
      </c>
      <c r="AQ17" s="324" t="s">
        <v>115</v>
      </c>
      <c r="AR17" s="324" t="s">
        <v>158</v>
      </c>
      <c r="AS17" s="324" t="s">
        <v>113</v>
      </c>
      <c r="AT17" s="324" t="s">
        <v>114</v>
      </c>
      <c r="AU17" s="324" t="s">
        <v>114</v>
      </c>
      <c r="AV17" s="324" t="s">
        <v>114</v>
      </c>
      <c r="AW17" s="324" t="s">
        <v>115</v>
      </c>
      <c r="AX17" s="324" t="s">
        <v>115</v>
      </c>
      <c r="AY17" s="324" t="s">
        <v>115</v>
      </c>
      <c r="AZ17" s="324" t="s">
        <v>113</v>
      </c>
      <c r="BA17" s="324" t="s">
        <v>113</v>
      </c>
      <c r="BB17" s="36" t="str">
        <f t="shared" si="11"/>
        <v>A-</v>
      </c>
      <c r="BC17" s="324" t="s">
        <v>115</v>
      </c>
      <c r="BD17" s="324" t="s">
        <v>115</v>
      </c>
      <c r="BE17" s="324" t="s">
        <v>115</v>
      </c>
      <c r="BF17" s="324" t="s">
        <v>115</v>
      </c>
      <c r="BG17" s="324" t="s">
        <v>115</v>
      </c>
      <c r="BH17" s="324" t="s">
        <v>115</v>
      </c>
      <c r="BI17" s="324" t="s">
        <v>115</v>
      </c>
      <c r="BJ17" s="324" t="s">
        <v>113</v>
      </c>
      <c r="BK17" s="324" t="s">
        <v>158</v>
      </c>
      <c r="BL17" s="29"/>
      <c r="BM17" s="29"/>
      <c r="BN17" s="29"/>
      <c r="BO17" s="36" t="str">
        <f t="shared" si="12"/>
        <v>B+</v>
      </c>
      <c r="BP17" s="324" t="s">
        <v>115</v>
      </c>
      <c r="BQ17" s="324" t="s">
        <v>113</v>
      </c>
      <c r="BR17" s="324" t="s">
        <v>114</v>
      </c>
      <c r="BS17" s="29"/>
      <c r="BT17" s="29"/>
      <c r="BU17" s="29"/>
      <c r="BV17" s="29"/>
      <c r="BW17" s="29"/>
      <c r="BX17" s="29"/>
      <c r="BY17" s="29"/>
      <c r="BZ17" s="36" t="str">
        <f t="shared" si="13"/>
        <v>B+</v>
      </c>
      <c r="CA17" s="324" t="s">
        <v>113</v>
      </c>
      <c r="CB17" s="324" t="s">
        <v>113</v>
      </c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36" t="str">
        <f t="shared" si="14"/>
        <v>A+</v>
      </c>
      <c r="CN17" s="83" t="str">
        <f t="shared" si="15"/>
        <v>A-</v>
      </c>
      <c r="CO17" s="37" t="s">
        <v>114</v>
      </c>
      <c r="CP17" s="37" t="s">
        <v>114</v>
      </c>
      <c r="CQ17" s="37" t="s">
        <v>119</v>
      </c>
      <c r="CR17" s="37" t="s">
        <v>113</v>
      </c>
      <c r="CS17" s="37" t="s">
        <v>114</v>
      </c>
      <c r="CT17" s="37" t="s">
        <v>114</v>
      </c>
      <c r="CU17" s="37" t="s">
        <v>114</v>
      </c>
      <c r="CV17" s="37" t="s">
        <v>114</v>
      </c>
      <c r="CW17" s="37" t="s">
        <v>114</v>
      </c>
      <c r="CX17" s="37" t="s">
        <v>114</v>
      </c>
      <c r="CY17" s="37" t="s">
        <v>114</v>
      </c>
      <c r="CZ17" s="40" t="str">
        <f t="shared" si="16"/>
        <v>A-</v>
      </c>
      <c r="DA17" s="37" t="s">
        <v>114</v>
      </c>
      <c r="DB17" s="37" t="s">
        <v>114</v>
      </c>
      <c r="DC17" s="37" t="s">
        <v>119</v>
      </c>
      <c r="DD17" s="37" t="s">
        <v>113</v>
      </c>
      <c r="DE17" s="37" t="s">
        <v>114</v>
      </c>
      <c r="DF17" s="37" t="s">
        <v>114</v>
      </c>
      <c r="DG17" s="37" t="s">
        <v>119</v>
      </c>
      <c r="DH17" s="37" t="s">
        <v>113</v>
      </c>
      <c r="DI17" s="37" t="s">
        <v>114</v>
      </c>
      <c r="DJ17" s="41" t="s">
        <v>114</v>
      </c>
      <c r="DK17" s="42" t="str">
        <f t="shared" si="17"/>
        <v>A-</v>
      </c>
      <c r="DL17" s="37" t="s">
        <v>114</v>
      </c>
      <c r="DM17" s="37" t="s">
        <v>114</v>
      </c>
      <c r="DN17" s="37" t="s">
        <v>119</v>
      </c>
      <c r="DO17" s="37" t="s">
        <v>113</v>
      </c>
      <c r="DP17" s="37" t="s">
        <v>114</v>
      </c>
      <c r="DQ17" s="37" t="s">
        <v>114</v>
      </c>
      <c r="DR17" s="37" t="s">
        <v>119</v>
      </c>
      <c r="DS17" s="37" t="s">
        <v>113</v>
      </c>
      <c r="DT17" s="37" t="s">
        <v>114</v>
      </c>
      <c r="DU17" s="37" t="s">
        <v>119</v>
      </c>
      <c r="DV17" s="42" t="str">
        <f t="shared" si="18"/>
        <v>B+</v>
      </c>
      <c r="DW17" s="27"/>
      <c r="DX17" s="6"/>
      <c r="DY17" s="6"/>
      <c r="DZ17" s="2"/>
      <c r="EA17" s="11"/>
      <c r="EB17" s="7"/>
      <c r="EC17" s="8"/>
      <c r="ED17" s="15">
        <v>7</v>
      </c>
      <c r="EE17" s="19" t="s">
        <v>34</v>
      </c>
      <c r="EF17" s="29">
        <f t="shared" si="19"/>
        <v>7</v>
      </c>
      <c r="EG17" s="29">
        <f t="shared" si="20"/>
        <v>7</v>
      </c>
      <c r="EH17" s="29">
        <f t="shared" si="21"/>
        <v>8</v>
      </c>
      <c r="EI17" s="29">
        <f t="shared" si="22"/>
        <v>8</v>
      </c>
      <c r="EJ17" s="29" t="b">
        <f t="shared" si="23"/>
        <v>0</v>
      </c>
      <c r="EK17" s="29" t="b">
        <f t="shared" si="24"/>
        <v>0</v>
      </c>
      <c r="EL17" s="29" t="b">
        <f t="shared" si="25"/>
        <v>0</v>
      </c>
      <c r="EM17" s="29" t="b">
        <f t="shared" si="26"/>
        <v>0</v>
      </c>
      <c r="EN17" s="29" t="b">
        <f t="shared" si="27"/>
        <v>0</v>
      </c>
      <c r="EO17" s="29" t="b">
        <f t="shared" si="28"/>
        <v>0</v>
      </c>
      <c r="EP17" s="29" t="b">
        <f t="shared" si="29"/>
        <v>0</v>
      </c>
      <c r="EQ17" s="29" t="b">
        <f t="shared" si="30"/>
        <v>0</v>
      </c>
      <c r="ER17" s="31">
        <f t="shared" si="31"/>
        <v>8</v>
      </c>
      <c r="ES17" s="29">
        <f t="shared" si="32"/>
        <v>8</v>
      </c>
      <c r="ET17" s="29">
        <f t="shared" si="33"/>
        <v>9</v>
      </c>
      <c r="EU17" s="29">
        <f t="shared" si="34"/>
        <v>8</v>
      </c>
      <c r="EV17" s="29">
        <f t="shared" si="35"/>
        <v>8</v>
      </c>
      <c r="EW17" s="29" t="b">
        <f t="shared" si="36"/>
        <v>0</v>
      </c>
      <c r="EX17" s="29" t="b">
        <f t="shared" si="37"/>
        <v>0</v>
      </c>
      <c r="EY17" s="29" t="b">
        <f t="shared" si="38"/>
        <v>0</v>
      </c>
      <c r="EZ17" s="29" t="b">
        <f t="shared" si="39"/>
        <v>0</v>
      </c>
      <c r="FA17" s="29" t="b">
        <f t="shared" si="40"/>
        <v>0</v>
      </c>
      <c r="FB17" s="29" t="b">
        <f t="shared" si="41"/>
        <v>0</v>
      </c>
      <c r="FC17" s="29" t="b">
        <f t="shared" si="42"/>
        <v>0</v>
      </c>
      <c r="FD17" s="29" t="b">
        <f t="shared" si="43"/>
        <v>0</v>
      </c>
      <c r="FE17" s="31">
        <f t="shared" si="44"/>
        <v>8</v>
      </c>
      <c r="FF17" s="29">
        <f t="shared" si="45"/>
        <v>8</v>
      </c>
      <c r="FG17" s="29">
        <f t="shared" si="46"/>
        <v>7</v>
      </c>
      <c r="FH17" s="29">
        <f t="shared" si="47"/>
        <v>8</v>
      </c>
      <c r="FI17" s="29">
        <f t="shared" si="48"/>
        <v>8</v>
      </c>
      <c r="FJ17" s="29">
        <f t="shared" si="49"/>
        <v>9</v>
      </c>
      <c r="FK17" s="29">
        <f t="shared" si="50"/>
        <v>9</v>
      </c>
      <c r="FL17" s="29">
        <f t="shared" si="51"/>
        <v>9</v>
      </c>
      <c r="FM17" s="29">
        <f t="shared" si="52"/>
        <v>9</v>
      </c>
      <c r="FN17" s="29">
        <f t="shared" si="53"/>
        <v>9</v>
      </c>
      <c r="FO17" s="29" t="b">
        <f t="shared" si="54"/>
        <v>0</v>
      </c>
      <c r="FP17" s="29" t="b">
        <f t="shared" si="55"/>
        <v>0</v>
      </c>
      <c r="FQ17" s="29" t="b">
        <f t="shared" si="56"/>
        <v>0</v>
      </c>
      <c r="FR17" s="31">
        <f t="shared" si="57"/>
        <v>8</v>
      </c>
      <c r="FS17" s="29">
        <f t="shared" si="58"/>
        <v>9</v>
      </c>
      <c r="FT17" s="29">
        <f t="shared" si="59"/>
        <v>8</v>
      </c>
      <c r="FU17" s="29">
        <f t="shared" si="60"/>
        <v>7</v>
      </c>
      <c r="FV17" s="29">
        <f t="shared" si="61"/>
        <v>10</v>
      </c>
      <c r="FW17" s="29">
        <f t="shared" si="62"/>
        <v>9</v>
      </c>
      <c r="FX17" s="29">
        <f t="shared" si="63"/>
        <v>9</v>
      </c>
      <c r="FY17" s="29">
        <f t="shared" si="64"/>
        <v>9</v>
      </c>
      <c r="FZ17" s="29">
        <f t="shared" si="65"/>
        <v>8</v>
      </c>
      <c r="GA17" s="29">
        <f t="shared" si="66"/>
        <v>8</v>
      </c>
      <c r="GB17" s="29">
        <f t="shared" si="67"/>
        <v>8</v>
      </c>
      <c r="GC17" s="29">
        <f t="shared" si="68"/>
        <v>10</v>
      </c>
      <c r="GD17" s="29">
        <f t="shared" si="69"/>
        <v>10</v>
      </c>
      <c r="GE17" s="31">
        <f t="shared" si="70"/>
        <v>9</v>
      </c>
      <c r="GF17" s="29">
        <f t="shared" si="71"/>
        <v>8</v>
      </c>
      <c r="GG17" s="29">
        <f t="shared" si="72"/>
        <v>8</v>
      </c>
      <c r="GH17" s="29">
        <f t="shared" si="73"/>
        <v>8</v>
      </c>
      <c r="GI17" s="29">
        <f t="shared" si="74"/>
        <v>8</v>
      </c>
      <c r="GJ17" s="29">
        <f t="shared" si="75"/>
        <v>8</v>
      </c>
      <c r="GK17" s="29">
        <f t="shared" si="76"/>
        <v>8</v>
      </c>
      <c r="GL17" s="29">
        <f t="shared" si="77"/>
        <v>8</v>
      </c>
      <c r="GM17" s="29">
        <f t="shared" si="78"/>
        <v>10</v>
      </c>
      <c r="GN17" s="29">
        <f t="shared" si="79"/>
        <v>7</v>
      </c>
      <c r="GO17" s="29" t="b">
        <f t="shared" si="80"/>
        <v>0</v>
      </c>
      <c r="GP17" s="29" t="b">
        <f t="shared" si="81"/>
        <v>0</v>
      </c>
      <c r="GQ17" s="29" t="b">
        <f t="shared" si="82"/>
        <v>0</v>
      </c>
      <c r="GR17" s="31">
        <f t="shared" si="83"/>
        <v>8</v>
      </c>
      <c r="GS17" s="29">
        <f t="shared" si="84"/>
        <v>8</v>
      </c>
      <c r="GT17" s="29">
        <f t="shared" si="85"/>
        <v>10</v>
      </c>
      <c r="GU17" s="29">
        <f t="shared" si="86"/>
        <v>9</v>
      </c>
      <c r="GV17" s="29" t="b">
        <f t="shared" si="87"/>
        <v>0</v>
      </c>
      <c r="GW17" s="29" t="b">
        <f t="shared" si="88"/>
        <v>0</v>
      </c>
      <c r="GX17" s="29" t="b">
        <f t="shared" si="89"/>
        <v>0</v>
      </c>
      <c r="GY17" s="29" t="b">
        <f t="shared" si="90"/>
        <v>0</v>
      </c>
      <c r="GZ17" s="29" t="b">
        <f t="shared" si="91"/>
        <v>0</v>
      </c>
      <c r="HA17" s="29" t="b">
        <f t="shared" si="92"/>
        <v>0</v>
      </c>
      <c r="HB17" s="29" t="b">
        <f t="shared" si="93"/>
        <v>0</v>
      </c>
      <c r="HC17" s="31">
        <f t="shared" si="94"/>
        <v>9</v>
      </c>
      <c r="HD17" s="29">
        <f t="shared" si="95"/>
        <v>10</v>
      </c>
      <c r="HE17" s="29">
        <f t="shared" si="96"/>
        <v>10</v>
      </c>
      <c r="HF17" s="29" t="b">
        <f t="shared" si="97"/>
        <v>0</v>
      </c>
      <c r="HG17" s="29" t="b">
        <f t="shared" si="98"/>
        <v>0</v>
      </c>
      <c r="HH17" s="29" t="b">
        <f t="shared" si="99"/>
        <v>0</v>
      </c>
      <c r="HI17" s="29" t="b">
        <f t="shared" si="100"/>
        <v>0</v>
      </c>
      <c r="HJ17" s="29" t="b">
        <f t="shared" si="101"/>
        <v>0</v>
      </c>
      <c r="HK17" s="29" t="b">
        <f t="shared" si="102"/>
        <v>0</v>
      </c>
      <c r="HL17" s="29" t="b">
        <f t="shared" si="103"/>
        <v>0</v>
      </c>
      <c r="HM17" s="29" t="b">
        <f t="shared" si="104"/>
        <v>0</v>
      </c>
      <c r="HN17" s="29" t="b">
        <f t="shared" si="105"/>
        <v>0</v>
      </c>
      <c r="HO17" s="29" t="b">
        <f t="shared" si="106"/>
        <v>0</v>
      </c>
      <c r="HP17" s="38">
        <f t="shared" si="107"/>
        <v>10</v>
      </c>
      <c r="HQ17" s="39">
        <f t="shared" si="108"/>
        <v>9</v>
      </c>
      <c r="HR17" s="37">
        <f t="shared" si="109"/>
        <v>9</v>
      </c>
      <c r="HS17" s="37">
        <f t="shared" si="110"/>
        <v>9</v>
      </c>
      <c r="HT17" s="37">
        <f t="shared" si="111"/>
        <v>1</v>
      </c>
      <c r="HU17" s="37">
        <f t="shared" si="112"/>
        <v>10</v>
      </c>
      <c r="HV17" s="37">
        <f t="shared" si="113"/>
        <v>9</v>
      </c>
      <c r="HW17" s="37">
        <f t="shared" si="114"/>
        <v>9</v>
      </c>
      <c r="HX17" s="37">
        <f t="shared" si="115"/>
        <v>9</v>
      </c>
      <c r="HY17" s="37">
        <f t="shared" si="116"/>
        <v>9</v>
      </c>
      <c r="HZ17" s="37">
        <f t="shared" si="117"/>
        <v>9</v>
      </c>
      <c r="IA17" s="37">
        <f t="shared" si="118"/>
        <v>9</v>
      </c>
      <c r="IB17" s="37">
        <f t="shared" si="119"/>
        <v>9</v>
      </c>
      <c r="IC17" s="39">
        <f t="shared" si="120"/>
        <v>9</v>
      </c>
      <c r="ID17" s="37">
        <f t="shared" si="121"/>
        <v>9</v>
      </c>
      <c r="IE17" s="37">
        <f t="shared" si="122"/>
        <v>9</v>
      </c>
      <c r="IF17" s="37">
        <f t="shared" si="123"/>
        <v>1</v>
      </c>
      <c r="IG17" s="37">
        <f t="shared" si="124"/>
        <v>10</v>
      </c>
      <c r="IH17" s="37">
        <f t="shared" si="125"/>
        <v>9</v>
      </c>
      <c r="II17" s="37">
        <f t="shared" si="126"/>
        <v>9</v>
      </c>
      <c r="IJ17" s="37">
        <f t="shared" si="127"/>
        <v>1</v>
      </c>
      <c r="IK17" s="37">
        <f t="shared" si="128"/>
        <v>10</v>
      </c>
      <c r="IL17" s="37">
        <f t="shared" si="129"/>
        <v>9</v>
      </c>
      <c r="IM17" s="37">
        <f t="shared" si="130"/>
        <v>9</v>
      </c>
      <c r="IN17" s="39">
        <f t="shared" si="131"/>
        <v>8</v>
      </c>
    </row>
    <row r="18" spans="1:248" ht="20.25" thickBot="1">
      <c r="A18" s="15">
        <v>8</v>
      </c>
      <c r="B18" s="19" t="str">
        <f>DATOS!B18</f>
        <v>CASTRO PALLASCO WENDY MARIBEL</v>
      </c>
      <c r="C18" s="324" t="s">
        <v>158</v>
      </c>
      <c r="D18" s="324" t="s">
        <v>158</v>
      </c>
      <c r="E18" s="324" t="s">
        <v>158</v>
      </c>
      <c r="F18" s="324" t="s">
        <v>158</v>
      </c>
      <c r="G18" s="28"/>
      <c r="H18" s="28"/>
      <c r="I18" s="28"/>
      <c r="J18" s="28"/>
      <c r="K18" s="28"/>
      <c r="L18" s="28"/>
      <c r="M18" s="28"/>
      <c r="N18" s="28"/>
      <c r="O18" s="36" t="str">
        <f t="shared" si="0"/>
        <v>B-</v>
      </c>
      <c r="P18" s="324" t="s">
        <v>158</v>
      </c>
      <c r="Q18" s="324" t="s">
        <v>115</v>
      </c>
      <c r="R18" s="324" t="s">
        <v>114</v>
      </c>
      <c r="S18" s="324" t="s">
        <v>114</v>
      </c>
      <c r="T18" s="28"/>
      <c r="U18" s="28"/>
      <c r="V18" s="28"/>
      <c r="W18" s="28"/>
      <c r="X18" s="28"/>
      <c r="Y18" s="28"/>
      <c r="Z18" s="28"/>
      <c r="AA18" s="28"/>
      <c r="AB18" s="36" t="str">
        <f t="shared" si="132"/>
        <v>B+</v>
      </c>
      <c r="AC18" s="324" t="s">
        <v>115</v>
      </c>
      <c r="AD18" s="324" t="s">
        <v>158</v>
      </c>
      <c r="AE18" s="324" t="s">
        <v>115</v>
      </c>
      <c r="AF18" s="324" t="s">
        <v>115</v>
      </c>
      <c r="AG18" s="324" t="s">
        <v>114</v>
      </c>
      <c r="AH18" s="324" t="s">
        <v>115</v>
      </c>
      <c r="AI18" s="324" t="s">
        <v>114</v>
      </c>
      <c r="AJ18" s="324" t="s">
        <v>114</v>
      </c>
      <c r="AK18" s="324" t="s">
        <v>115</v>
      </c>
      <c r="AL18" s="28"/>
      <c r="AM18" s="28"/>
      <c r="AN18" s="28"/>
      <c r="AO18" s="36" t="str">
        <f t="shared" si="10"/>
        <v>B+</v>
      </c>
      <c r="AP18" s="324" t="s">
        <v>115</v>
      </c>
      <c r="AQ18" s="324" t="s">
        <v>115</v>
      </c>
      <c r="AR18" s="324" t="s">
        <v>158</v>
      </c>
      <c r="AS18" s="324" t="s">
        <v>113</v>
      </c>
      <c r="AT18" s="324" t="s">
        <v>115</v>
      </c>
      <c r="AU18" s="324" t="s">
        <v>114</v>
      </c>
      <c r="AV18" s="324" t="s">
        <v>114</v>
      </c>
      <c r="AW18" s="324" t="s">
        <v>115</v>
      </c>
      <c r="AX18" s="324" t="s">
        <v>115</v>
      </c>
      <c r="AY18" s="324" t="s">
        <v>115</v>
      </c>
      <c r="AZ18" s="324" t="s">
        <v>114</v>
      </c>
      <c r="BA18" s="324" t="s">
        <v>114</v>
      </c>
      <c r="BB18" s="36" t="str">
        <f t="shared" si="11"/>
        <v>B+</v>
      </c>
      <c r="BC18" s="324" t="s">
        <v>115</v>
      </c>
      <c r="BD18" s="324" t="s">
        <v>115</v>
      </c>
      <c r="BE18" s="324" t="s">
        <v>115</v>
      </c>
      <c r="BF18" s="324" t="s">
        <v>115</v>
      </c>
      <c r="BG18" s="324" t="s">
        <v>115</v>
      </c>
      <c r="BH18" s="324" t="s">
        <v>115</v>
      </c>
      <c r="BI18" s="324" t="s">
        <v>158</v>
      </c>
      <c r="BJ18" s="324" t="s">
        <v>113</v>
      </c>
      <c r="BK18" s="324" t="s">
        <v>158</v>
      </c>
      <c r="BL18" s="29"/>
      <c r="BM18" s="29"/>
      <c r="BN18" s="29"/>
      <c r="BO18" s="36" t="str">
        <f t="shared" si="12"/>
        <v>B+</v>
      </c>
      <c r="BP18" s="324" t="s">
        <v>115</v>
      </c>
      <c r="BQ18" s="324" t="s">
        <v>115</v>
      </c>
      <c r="BR18" s="324" t="s">
        <v>115</v>
      </c>
      <c r="BS18" s="29"/>
      <c r="BT18" s="29"/>
      <c r="BU18" s="29"/>
      <c r="BV18" s="29"/>
      <c r="BW18" s="29"/>
      <c r="BX18" s="29"/>
      <c r="BY18" s="29"/>
      <c r="BZ18" s="36" t="str">
        <f t="shared" si="13"/>
        <v>B+</v>
      </c>
      <c r="CA18" s="324" t="s">
        <v>115</v>
      </c>
      <c r="CB18" s="324" t="s">
        <v>115</v>
      </c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36" t="str">
        <f t="shared" si="14"/>
        <v>B+</v>
      </c>
      <c r="CN18" s="83" t="str">
        <f t="shared" si="15"/>
        <v>B+</v>
      </c>
      <c r="CO18" s="37" t="s">
        <v>114</v>
      </c>
      <c r="CP18" s="37" t="s">
        <v>114</v>
      </c>
      <c r="CQ18" s="37" t="s">
        <v>119</v>
      </c>
      <c r="CR18" s="37" t="s">
        <v>113</v>
      </c>
      <c r="CS18" s="37" t="s">
        <v>114</v>
      </c>
      <c r="CT18" s="37" t="s">
        <v>114</v>
      </c>
      <c r="CU18" s="37" t="s">
        <v>114</v>
      </c>
      <c r="CV18" s="37" t="s">
        <v>114</v>
      </c>
      <c r="CW18" s="37" t="s">
        <v>114</v>
      </c>
      <c r="CX18" s="37" t="s">
        <v>114</v>
      </c>
      <c r="CY18" s="37" t="s">
        <v>114</v>
      </c>
      <c r="CZ18" s="40" t="str">
        <f t="shared" si="16"/>
        <v>B+</v>
      </c>
      <c r="DA18" s="37" t="s">
        <v>114</v>
      </c>
      <c r="DB18" s="37" t="s">
        <v>114</v>
      </c>
      <c r="DC18" s="37" t="s">
        <v>119</v>
      </c>
      <c r="DD18" s="37" t="s">
        <v>113</v>
      </c>
      <c r="DE18" s="37" t="s">
        <v>114</v>
      </c>
      <c r="DF18" s="37" t="s">
        <v>114</v>
      </c>
      <c r="DG18" s="37" t="s">
        <v>119</v>
      </c>
      <c r="DH18" s="37" t="s">
        <v>113</v>
      </c>
      <c r="DI18" s="37" t="s">
        <v>114</v>
      </c>
      <c r="DJ18" s="41" t="s">
        <v>114</v>
      </c>
      <c r="DK18" s="42" t="str">
        <f t="shared" si="17"/>
        <v>B+</v>
      </c>
      <c r="DL18" s="37" t="s">
        <v>114</v>
      </c>
      <c r="DM18" s="37" t="s">
        <v>114</v>
      </c>
      <c r="DN18" s="37" t="s">
        <v>119</v>
      </c>
      <c r="DO18" s="37" t="s">
        <v>113</v>
      </c>
      <c r="DP18" s="37" t="s">
        <v>114</v>
      </c>
      <c r="DQ18" s="37" t="s">
        <v>114</v>
      </c>
      <c r="DR18" s="37" t="s">
        <v>119</v>
      </c>
      <c r="DS18" s="37" t="s">
        <v>113</v>
      </c>
      <c r="DT18" s="37" t="s">
        <v>114</v>
      </c>
      <c r="DU18" s="37" t="s">
        <v>119</v>
      </c>
      <c r="DV18" s="42" t="str">
        <f t="shared" si="18"/>
        <v>B+</v>
      </c>
      <c r="DW18" s="27"/>
      <c r="DX18" s="6"/>
      <c r="DY18" s="6"/>
      <c r="DZ18" s="2"/>
      <c r="EA18" s="3"/>
      <c r="EB18" s="7"/>
      <c r="EC18" s="8"/>
      <c r="ED18" s="15">
        <v>8</v>
      </c>
      <c r="EE18" s="19" t="s">
        <v>35</v>
      </c>
      <c r="EF18" s="29">
        <f t="shared" si="19"/>
        <v>7</v>
      </c>
      <c r="EG18" s="29">
        <f t="shared" si="20"/>
        <v>7</v>
      </c>
      <c r="EH18" s="29">
        <f t="shared" si="21"/>
        <v>7</v>
      </c>
      <c r="EI18" s="29">
        <f t="shared" si="22"/>
        <v>7</v>
      </c>
      <c r="EJ18" s="29" t="b">
        <f t="shared" si="23"/>
        <v>0</v>
      </c>
      <c r="EK18" s="29" t="b">
        <f t="shared" si="24"/>
        <v>0</v>
      </c>
      <c r="EL18" s="29" t="b">
        <f t="shared" si="25"/>
        <v>0</v>
      </c>
      <c r="EM18" s="29" t="b">
        <f t="shared" si="26"/>
        <v>0</v>
      </c>
      <c r="EN18" s="29" t="b">
        <f t="shared" si="27"/>
        <v>0</v>
      </c>
      <c r="EO18" s="29" t="b">
        <f t="shared" si="28"/>
        <v>0</v>
      </c>
      <c r="EP18" s="29" t="b">
        <f t="shared" si="29"/>
        <v>0</v>
      </c>
      <c r="EQ18" s="29" t="b">
        <f t="shared" si="30"/>
        <v>0</v>
      </c>
      <c r="ER18" s="31">
        <f t="shared" si="31"/>
        <v>7</v>
      </c>
      <c r="ES18" s="29">
        <f t="shared" si="32"/>
        <v>7</v>
      </c>
      <c r="ET18" s="29">
        <f t="shared" si="33"/>
        <v>8</v>
      </c>
      <c r="EU18" s="29">
        <f t="shared" si="34"/>
        <v>9</v>
      </c>
      <c r="EV18" s="29">
        <f t="shared" si="35"/>
        <v>9</v>
      </c>
      <c r="EW18" s="29" t="b">
        <f t="shared" si="36"/>
        <v>0</v>
      </c>
      <c r="EX18" s="29" t="b">
        <f t="shared" si="37"/>
        <v>0</v>
      </c>
      <c r="EY18" s="29" t="b">
        <f t="shared" si="38"/>
        <v>0</v>
      </c>
      <c r="EZ18" s="29" t="b">
        <f t="shared" si="39"/>
        <v>0</v>
      </c>
      <c r="FA18" s="29" t="b">
        <f t="shared" si="40"/>
        <v>0</v>
      </c>
      <c r="FB18" s="29" t="b">
        <f t="shared" si="41"/>
        <v>0</v>
      </c>
      <c r="FC18" s="29" t="b">
        <f t="shared" si="42"/>
        <v>0</v>
      </c>
      <c r="FD18" s="29" t="b">
        <f t="shared" si="43"/>
        <v>0</v>
      </c>
      <c r="FE18" s="31">
        <f t="shared" si="44"/>
        <v>8</v>
      </c>
      <c r="FF18" s="29">
        <f t="shared" si="45"/>
        <v>8</v>
      </c>
      <c r="FG18" s="29">
        <f t="shared" si="46"/>
        <v>7</v>
      </c>
      <c r="FH18" s="29">
        <f t="shared" si="47"/>
        <v>8</v>
      </c>
      <c r="FI18" s="29">
        <f t="shared" si="48"/>
        <v>8</v>
      </c>
      <c r="FJ18" s="29">
        <f t="shared" si="49"/>
        <v>9</v>
      </c>
      <c r="FK18" s="29">
        <f t="shared" si="50"/>
        <v>8</v>
      </c>
      <c r="FL18" s="29">
        <f t="shared" si="51"/>
        <v>9</v>
      </c>
      <c r="FM18" s="29">
        <f t="shared" si="52"/>
        <v>9</v>
      </c>
      <c r="FN18" s="29">
        <f t="shared" si="53"/>
        <v>8</v>
      </c>
      <c r="FO18" s="29" t="b">
        <f t="shared" si="54"/>
        <v>0</v>
      </c>
      <c r="FP18" s="29" t="b">
        <f t="shared" si="55"/>
        <v>0</v>
      </c>
      <c r="FQ18" s="29" t="b">
        <f t="shared" si="56"/>
        <v>0</v>
      </c>
      <c r="FR18" s="31">
        <f t="shared" si="57"/>
        <v>8</v>
      </c>
      <c r="FS18" s="29">
        <f t="shared" si="58"/>
        <v>8</v>
      </c>
      <c r="FT18" s="29">
        <f t="shared" si="59"/>
        <v>8</v>
      </c>
      <c r="FU18" s="29">
        <f t="shared" si="60"/>
        <v>7</v>
      </c>
      <c r="FV18" s="29">
        <f t="shared" si="61"/>
        <v>10</v>
      </c>
      <c r="FW18" s="29">
        <f t="shared" si="62"/>
        <v>8</v>
      </c>
      <c r="FX18" s="29">
        <f t="shared" si="63"/>
        <v>9</v>
      </c>
      <c r="FY18" s="29">
        <f t="shared" si="64"/>
        <v>9</v>
      </c>
      <c r="FZ18" s="29">
        <f t="shared" si="65"/>
        <v>8</v>
      </c>
      <c r="GA18" s="29">
        <f t="shared" si="66"/>
        <v>8</v>
      </c>
      <c r="GB18" s="29">
        <f t="shared" si="67"/>
        <v>8</v>
      </c>
      <c r="GC18" s="29">
        <f t="shared" si="68"/>
        <v>9</v>
      </c>
      <c r="GD18" s="29">
        <f t="shared" si="69"/>
        <v>9</v>
      </c>
      <c r="GE18" s="31">
        <f t="shared" si="70"/>
        <v>8</v>
      </c>
      <c r="GF18" s="29">
        <f t="shared" si="71"/>
        <v>8</v>
      </c>
      <c r="GG18" s="29">
        <f t="shared" si="72"/>
        <v>8</v>
      </c>
      <c r="GH18" s="29">
        <f t="shared" si="73"/>
        <v>8</v>
      </c>
      <c r="GI18" s="29">
        <f t="shared" si="74"/>
        <v>8</v>
      </c>
      <c r="GJ18" s="29">
        <f t="shared" si="75"/>
        <v>8</v>
      </c>
      <c r="GK18" s="29">
        <f t="shared" si="76"/>
        <v>8</v>
      </c>
      <c r="GL18" s="29">
        <f t="shared" si="77"/>
        <v>7</v>
      </c>
      <c r="GM18" s="29">
        <f t="shared" si="78"/>
        <v>10</v>
      </c>
      <c r="GN18" s="29">
        <f t="shared" si="79"/>
        <v>7</v>
      </c>
      <c r="GO18" s="29" t="b">
        <f t="shared" si="80"/>
        <v>0</v>
      </c>
      <c r="GP18" s="29" t="b">
        <f t="shared" si="81"/>
        <v>0</v>
      </c>
      <c r="GQ18" s="29" t="b">
        <f t="shared" si="82"/>
        <v>0</v>
      </c>
      <c r="GR18" s="31">
        <f t="shared" si="83"/>
        <v>8</v>
      </c>
      <c r="GS18" s="29">
        <f t="shared" si="84"/>
        <v>8</v>
      </c>
      <c r="GT18" s="29">
        <f t="shared" si="85"/>
        <v>8</v>
      </c>
      <c r="GU18" s="29">
        <f t="shared" si="86"/>
        <v>8</v>
      </c>
      <c r="GV18" s="29" t="b">
        <f t="shared" si="87"/>
        <v>0</v>
      </c>
      <c r="GW18" s="29" t="b">
        <f t="shared" si="88"/>
        <v>0</v>
      </c>
      <c r="GX18" s="29" t="b">
        <f t="shared" si="89"/>
        <v>0</v>
      </c>
      <c r="GY18" s="29" t="b">
        <f t="shared" si="90"/>
        <v>0</v>
      </c>
      <c r="GZ18" s="29" t="b">
        <f t="shared" si="91"/>
        <v>0</v>
      </c>
      <c r="HA18" s="29" t="b">
        <f t="shared" si="92"/>
        <v>0</v>
      </c>
      <c r="HB18" s="29" t="b">
        <f t="shared" si="93"/>
        <v>0</v>
      </c>
      <c r="HC18" s="31">
        <f t="shared" si="94"/>
        <v>8</v>
      </c>
      <c r="HD18" s="29">
        <f t="shared" si="95"/>
        <v>8</v>
      </c>
      <c r="HE18" s="29">
        <f t="shared" si="96"/>
        <v>8</v>
      </c>
      <c r="HF18" s="29" t="b">
        <f t="shared" si="97"/>
        <v>0</v>
      </c>
      <c r="HG18" s="29" t="b">
        <f t="shared" si="98"/>
        <v>0</v>
      </c>
      <c r="HH18" s="29" t="b">
        <f t="shared" si="99"/>
        <v>0</v>
      </c>
      <c r="HI18" s="29" t="b">
        <f t="shared" si="100"/>
        <v>0</v>
      </c>
      <c r="HJ18" s="29" t="b">
        <f t="shared" si="101"/>
        <v>0</v>
      </c>
      <c r="HK18" s="29" t="b">
        <f t="shared" si="102"/>
        <v>0</v>
      </c>
      <c r="HL18" s="29" t="b">
        <f t="shared" si="103"/>
        <v>0</v>
      </c>
      <c r="HM18" s="29" t="b">
        <f t="shared" si="104"/>
        <v>0</v>
      </c>
      <c r="HN18" s="29" t="b">
        <f t="shared" si="105"/>
        <v>0</v>
      </c>
      <c r="HO18" s="29" t="b">
        <f t="shared" si="106"/>
        <v>0</v>
      </c>
      <c r="HP18" s="38">
        <f t="shared" si="107"/>
        <v>8</v>
      </c>
      <c r="HQ18" s="39">
        <f t="shared" si="108"/>
        <v>8</v>
      </c>
      <c r="HR18" s="37">
        <f t="shared" si="109"/>
        <v>9</v>
      </c>
      <c r="HS18" s="37">
        <f t="shared" si="110"/>
        <v>9</v>
      </c>
      <c r="HT18" s="37">
        <f t="shared" si="111"/>
        <v>1</v>
      </c>
      <c r="HU18" s="37">
        <f t="shared" si="112"/>
        <v>10</v>
      </c>
      <c r="HV18" s="37">
        <f t="shared" si="113"/>
        <v>9</v>
      </c>
      <c r="HW18" s="37">
        <f t="shared" si="114"/>
        <v>9</v>
      </c>
      <c r="HX18" s="37">
        <f t="shared" si="115"/>
        <v>9</v>
      </c>
      <c r="HY18" s="37">
        <f t="shared" si="116"/>
        <v>9</v>
      </c>
      <c r="HZ18" s="37">
        <f t="shared" si="117"/>
        <v>9</v>
      </c>
      <c r="IA18" s="37">
        <f t="shared" si="118"/>
        <v>9</v>
      </c>
      <c r="IB18" s="37">
        <f t="shared" si="119"/>
        <v>9</v>
      </c>
      <c r="IC18" s="39">
        <f t="shared" si="120"/>
        <v>8</v>
      </c>
      <c r="ID18" s="37">
        <f t="shared" si="121"/>
        <v>9</v>
      </c>
      <c r="IE18" s="37">
        <f t="shared" si="122"/>
        <v>9</v>
      </c>
      <c r="IF18" s="37">
        <f t="shared" si="123"/>
        <v>1</v>
      </c>
      <c r="IG18" s="37">
        <f t="shared" si="124"/>
        <v>10</v>
      </c>
      <c r="IH18" s="37">
        <f t="shared" si="125"/>
        <v>9</v>
      </c>
      <c r="II18" s="37">
        <f t="shared" si="126"/>
        <v>9</v>
      </c>
      <c r="IJ18" s="37">
        <f t="shared" si="127"/>
        <v>1</v>
      </c>
      <c r="IK18" s="37">
        <f t="shared" si="128"/>
        <v>10</v>
      </c>
      <c r="IL18" s="37">
        <f t="shared" si="129"/>
        <v>9</v>
      </c>
      <c r="IM18" s="37">
        <f t="shared" si="130"/>
        <v>9</v>
      </c>
      <c r="IN18" s="39">
        <f t="shared" si="131"/>
        <v>8</v>
      </c>
    </row>
    <row r="19" spans="1:248" ht="20.25" thickBot="1">
      <c r="A19" s="15">
        <v>9</v>
      </c>
      <c r="B19" s="19" t="str">
        <f>DATOS!B19</f>
        <v>CHANCUSIG BUSTILLOS ARELIS ELIZABETH</v>
      </c>
      <c r="C19" s="324" t="s">
        <v>113</v>
      </c>
      <c r="D19" s="324" t="s">
        <v>114</v>
      </c>
      <c r="E19" s="324" t="s">
        <v>113</v>
      </c>
      <c r="F19" s="324" t="s">
        <v>114</v>
      </c>
      <c r="G19" s="28"/>
      <c r="H19" s="28"/>
      <c r="I19" s="28"/>
      <c r="J19" s="28"/>
      <c r="K19" s="28"/>
      <c r="L19" s="28"/>
      <c r="M19" s="28"/>
      <c r="N19" s="28"/>
      <c r="O19" s="36" t="str">
        <f t="shared" si="0"/>
        <v>A+</v>
      </c>
      <c r="P19" s="324" t="s">
        <v>232</v>
      </c>
      <c r="Q19" s="324" t="s">
        <v>114</v>
      </c>
      <c r="R19" s="324" t="s">
        <v>114</v>
      </c>
      <c r="S19" s="324" t="s">
        <v>114</v>
      </c>
      <c r="T19" s="28"/>
      <c r="U19" s="28"/>
      <c r="V19" s="28"/>
      <c r="W19" s="28"/>
      <c r="X19" s="28"/>
      <c r="Y19" s="28"/>
      <c r="Z19" s="28"/>
      <c r="AA19" s="28"/>
      <c r="AB19" s="36" t="str">
        <f t="shared" si="132"/>
        <v>A-</v>
      </c>
      <c r="AC19" s="324" t="s">
        <v>113</v>
      </c>
      <c r="AD19" s="324" t="s">
        <v>113</v>
      </c>
      <c r="AE19" s="324" t="s">
        <v>114</v>
      </c>
      <c r="AF19" s="324" t="s">
        <v>114</v>
      </c>
      <c r="AG19" s="324" t="s">
        <v>114</v>
      </c>
      <c r="AH19" s="324" t="s">
        <v>114</v>
      </c>
      <c r="AI19" s="324" t="s">
        <v>114</v>
      </c>
      <c r="AJ19" s="324" t="s">
        <v>114</v>
      </c>
      <c r="AK19" s="324" t="s">
        <v>113</v>
      </c>
      <c r="AL19" s="28"/>
      <c r="AM19" s="28"/>
      <c r="AN19" s="28"/>
      <c r="AO19" s="36" t="str">
        <f t="shared" si="10"/>
        <v>A-</v>
      </c>
      <c r="AP19" s="324" t="s">
        <v>113</v>
      </c>
      <c r="AQ19" s="324" t="s">
        <v>113</v>
      </c>
      <c r="AR19" s="324" t="s">
        <v>114</v>
      </c>
      <c r="AS19" s="324" t="s">
        <v>113</v>
      </c>
      <c r="AT19" s="324" t="s">
        <v>113</v>
      </c>
      <c r="AU19" s="324" t="s">
        <v>113</v>
      </c>
      <c r="AV19" s="324" t="s">
        <v>113</v>
      </c>
      <c r="AW19" s="324" t="s">
        <v>114</v>
      </c>
      <c r="AX19" s="324" t="s">
        <v>114</v>
      </c>
      <c r="AY19" s="324" t="s">
        <v>114</v>
      </c>
      <c r="AZ19" s="324" t="s">
        <v>113</v>
      </c>
      <c r="BA19" s="324" t="s">
        <v>113</v>
      </c>
      <c r="BB19" s="36" t="str">
        <f t="shared" si="11"/>
        <v>A+</v>
      </c>
      <c r="BC19" s="324" t="s">
        <v>113</v>
      </c>
      <c r="BD19" s="324" t="s">
        <v>114</v>
      </c>
      <c r="BE19" s="324" t="s">
        <v>114</v>
      </c>
      <c r="BF19" s="324" t="s">
        <v>114</v>
      </c>
      <c r="BG19" s="324" t="s">
        <v>113</v>
      </c>
      <c r="BH19" s="324" t="s">
        <v>113</v>
      </c>
      <c r="BI19" s="324" t="s">
        <v>113</v>
      </c>
      <c r="BJ19" s="324" t="s">
        <v>113</v>
      </c>
      <c r="BK19" s="324" t="s">
        <v>114</v>
      </c>
      <c r="BL19" s="29"/>
      <c r="BM19" s="29"/>
      <c r="BN19" s="29"/>
      <c r="BO19" s="36" t="str">
        <f t="shared" si="12"/>
        <v>A+</v>
      </c>
      <c r="BP19" s="324" t="s">
        <v>115</v>
      </c>
      <c r="BQ19" s="324" t="s">
        <v>113</v>
      </c>
      <c r="BR19" s="324" t="s">
        <v>114</v>
      </c>
      <c r="BS19" s="29"/>
      <c r="BT19" s="29"/>
      <c r="BU19" s="29"/>
      <c r="BV19" s="29"/>
      <c r="BW19" s="29"/>
      <c r="BX19" s="29"/>
      <c r="BY19" s="29"/>
      <c r="BZ19" s="36" t="str">
        <f t="shared" si="13"/>
        <v>A+</v>
      </c>
      <c r="CA19" s="324" t="s">
        <v>113</v>
      </c>
      <c r="CB19" s="324" t="s">
        <v>113</v>
      </c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36" t="str">
        <f t="shared" si="14"/>
        <v>A+</v>
      </c>
      <c r="CN19" s="83" t="str">
        <f t="shared" si="15"/>
        <v>A-</v>
      </c>
      <c r="CO19" s="37" t="s">
        <v>114</v>
      </c>
      <c r="CP19" s="37" t="s">
        <v>114</v>
      </c>
      <c r="CQ19" s="37" t="s">
        <v>119</v>
      </c>
      <c r="CR19" s="37" t="s">
        <v>113</v>
      </c>
      <c r="CS19" s="37" t="s">
        <v>114</v>
      </c>
      <c r="CT19" s="37" t="s">
        <v>114</v>
      </c>
      <c r="CU19" s="37" t="s">
        <v>114</v>
      </c>
      <c r="CV19" s="37" t="s">
        <v>114</v>
      </c>
      <c r="CW19" s="37" t="s">
        <v>114</v>
      </c>
      <c r="CX19" s="37" t="s">
        <v>114</v>
      </c>
      <c r="CY19" s="37" t="s">
        <v>114</v>
      </c>
      <c r="CZ19" s="40" t="str">
        <f t="shared" si="16"/>
        <v>A-</v>
      </c>
      <c r="DA19" s="37" t="s">
        <v>114</v>
      </c>
      <c r="DB19" s="37" t="s">
        <v>114</v>
      </c>
      <c r="DC19" s="37" t="s">
        <v>119</v>
      </c>
      <c r="DD19" s="37" t="s">
        <v>113</v>
      </c>
      <c r="DE19" s="37" t="s">
        <v>114</v>
      </c>
      <c r="DF19" s="37" t="s">
        <v>114</v>
      </c>
      <c r="DG19" s="37" t="s">
        <v>119</v>
      </c>
      <c r="DH19" s="37" t="s">
        <v>113</v>
      </c>
      <c r="DI19" s="37" t="s">
        <v>114</v>
      </c>
      <c r="DJ19" s="41" t="s">
        <v>114</v>
      </c>
      <c r="DK19" s="42" t="str">
        <f t="shared" si="17"/>
        <v>A-</v>
      </c>
      <c r="DL19" s="37" t="s">
        <v>114</v>
      </c>
      <c r="DM19" s="37" t="s">
        <v>114</v>
      </c>
      <c r="DN19" s="37" t="s">
        <v>119</v>
      </c>
      <c r="DO19" s="37" t="s">
        <v>113</v>
      </c>
      <c r="DP19" s="37" t="s">
        <v>114</v>
      </c>
      <c r="DQ19" s="37" t="s">
        <v>114</v>
      </c>
      <c r="DR19" s="37" t="s">
        <v>119</v>
      </c>
      <c r="DS19" s="37" t="s">
        <v>113</v>
      </c>
      <c r="DT19" s="37" t="s">
        <v>114</v>
      </c>
      <c r="DU19" s="37" t="s">
        <v>119</v>
      </c>
      <c r="DV19" s="42" t="str">
        <f t="shared" si="18"/>
        <v>A-</v>
      </c>
      <c r="DW19" s="27"/>
      <c r="DX19" s="6"/>
      <c r="DY19" s="6"/>
      <c r="DZ19" s="2"/>
      <c r="EA19" s="3"/>
      <c r="EB19" s="7"/>
      <c r="EC19" s="8"/>
      <c r="ED19" s="15">
        <v>9</v>
      </c>
      <c r="EE19" s="19" t="s">
        <v>36</v>
      </c>
      <c r="EF19" s="29">
        <f t="shared" si="19"/>
        <v>10</v>
      </c>
      <c r="EG19" s="29">
        <f t="shared" si="20"/>
        <v>9</v>
      </c>
      <c r="EH19" s="29">
        <f t="shared" si="21"/>
        <v>10</v>
      </c>
      <c r="EI19" s="29">
        <f t="shared" si="22"/>
        <v>9</v>
      </c>
      <c r="EJ19" s="29" t="b">
        <f t="shared" si="23"/>
        <v>0</v>
      </c>
      <c r="EK19" s="29" t="b">
        <f t="shared" si="24"/>
        <v>0</v>
      </c>
      <c r="EL19" s="29" t="b">
        <f t="shared" si="25"/>
        <v>0</v>
      </c>
      <c r="EM19" s="29" t="b">
        <f t="shared" si="26"/>
        <v>0</v>
      </c>
      <c r="EN19" s="29" t="b">
        <f t="shared" si="27"/>
        <v>0</v>
      </c>
      <c r="EO19" s="29" t="b">
        <f t="shared" si="28"/>
        <v>0</v>
      </c>
      <c r="EP19" s="29" t="b">
        <f t="shared" si="29"/>
        <v>0</v>
      </c>
      <c r="EQ19" s="29" t="b">
        <f t="shared" si="30"/>
        <v>0</v>
      </c>
      <c r="ER19" s="31">
        <f t="shared" si="31"/>
        <v>10</v>
      </c>
      <c r="ES19" s="29" t="b">
        <f t="shared" si="32"/>
        <v>0</v>
      </c>
      <c r="ET19" s="29">
        <f t="shared" si="33"/>
        <v>9</v>
      </c>
      <c r="EU19" s="29">
        <f t="shared" si="34"/>
        <v>9</v>
      </c>
      <c r="EV19" s="29">
        <f t="shared" si="35"/>
        <v>9</v>
      </c>
      <c r="EW19" s="29" t="b">
        <f t="shared" si="36"/>
        <v>0</v>
      </c>
      <c r="EX19" s="29" t="b">
        <f t="shared" si="37"/>
        <v>0</v>
      </c>
      <c r="EY19" s="29" t="b">
        <f t="shared" si="38"/>
        <v>0</v>
      </c>
      <c r="EZ19" s="29" t="b">
        <f t="shared" si="39"/>
        <v>0</v>
      </c>
      <c r="FA19" s="29" t="b">
        <f t="shared" si="40"/>
        <v>0</v>
      </c>
      <c r="FB19" s="29" t="b">
        <f t="shared" si="41"/>
        <v>0</v>
      </c>
      <c r="FC19" s="29" t="b">
        <f t="shared" si="42"/>
        <v>0</v>
      </c>
      <c r="FD19" s="29" t="b">
        <f t="shared" si="43"/>
        <v>0</v>
      </c>
      <c r="FE19" s="31">
        <f t="shared" si="44"/>
        <v>9</v>
      </c>
      <c r="FF19" s="29">
        <f t="shared" si="45"/>
        <v>10</v>
      </c>
      <c r="FG19" s="29">
        <f t="shared" si="46"/>
        <v>10</v>
      </c>
      <c r="FH19" s="29">
        <f t="shared" si="47"/>
        <v>9</v>
      </c>
      <c r="FI19" s="29">
        <f t="shared" si="48"/>
        <v>9</v>
      </c>
      <c r="FJ19" s="29">
        <f t="shared" si="49"/>
        <v>9</v>
      </c>
      <c r="FK19" s="29">
        <f t="shared" si="50"/>
        <v>9</v>
      </c>
      <c r="FL19" s="29">
        <f t="shared" si="51"/>
        <v>9</v>
      </c>
      <c r="FM19" s="29">
        <f t="shared" si="52"/>
        <v>9</v>
      </c>
      <c r="FN19" s="29">
        <f t="shared" si="53"/>
        <v>10</v>
      </c>
      <c r="FO19" s="29" t="b">
        <f t="shared" si="54"/>
        <v>0</v>
      </c>
      <c r="FP19" s="29" t="b">
        <f t="shared" si="55"/>
        <v>0</v>
      </c>
      <c r="FQ19" s="29" t="b">
        <f t="shared" si="56"/>
        <v>0</v>
      </c>
      <c r="FR19" s="31">
        <f t="shared" si="57"/>
        <v>9</v>
      </c>
      <c r="FS19" s="29">
        <f t="shared" si="58"/>
        <v>10</v>
      </c>
      <c r="FT19" s="29">
        <f t="shared" si="59"/>
        <v>10</v>
      </c>
      <c r="FU19" s="29">
        <f t="shared" si="60"/>
        <v>9</v>
      </c>
      <c r="FV19" s="29">
        <f t="shared" si="61"/>
        <v>10</v>
      </c>
      <c r="FW19" s="29">
        <f t="shared" si="62"/>
        <v>10</v>
      </c>
      <c r="FX19" s="29">
        <f t="shared" si="63"/>
        <v>10</v>
      </c>
      <c r="FY19" s="29">
        <f t="shared" si="64"/>
        <v>10</v>
      </c>
      <c r="FZ19" s="29">
        <f t="shared" si="65"/>
        <v>9</v>
      </c>
      <c r="GA19" s="29">
        <f t="shared" si="66"/>
        <v>9</v>
      </c>
      <c r="GB19" s="29">
        <f t="shared" si="67"/>
        <v>9</v>
      </c>
      <c r="GC19" s="29">
        <f t="shared" si="68"/>
        <v>10</v>
      </c>
      <c r="GD19" s="29">
        <f t="shared" si="69"/>
        <v>10</v>
      </c>
      <c r="GE19" s="31">
        <f t="shared" si="70"/>
        <v>10</v>
      </c>
      <c r="GF19" s="29">
        <f t="shared" si="71"/>
        <v>10</v>
      </c>
      <c r="GG19" s="29">
        <f t="shared" si="72"/>
        <v>9</v>
      </c>
      <c r="GH19" s="29">
        <f t="shared" si="73"/>
        <v>9</v>
      </c>
      <c r="GI19" s="29">
        <f t="shared" si="74"/>
        <v>9</v>
      </c>
      <c r="GJ19" s="29">
        <f t="shared" si="75"/>
        <v>10</v>
      </c>
      <c r="GK19" s="29">
        <f t="shared" si="76"/>
        <v>10</v>
      </c>
      <c r="GL19" s="29">
        <f t="shared" si="77"/>
        <v>10</v>
      </c>
      <c r="GM19" s="29">
        <f t="shared" si="78"/>
        <v>10</v>
      </c>
      <c r="GN19" s="29">
        <f t="shared" si="79"/>
        <v>9</v>
      </c>
      <c r="GO19" s="29" t="b">
        <f t="shared" si="80"/>
        <v>0</v>
      </c>
      <c r="GP19" s="29" t="b">
        <f t="shared" si="81"/>
        <v>0</v>
      </c>
      <c r="GQ19" s="29" t="b">
        <f t="shared" si="82"/>
        <v>0</v>
      </c>
      <c r="GR19" s="31">
        <f t="shared" si="83"/>
        <v>10</v>
      </c>
      <c r="GS19" s="29">
        <f t="shared" si="84"/>
        <v>8</v>
      </c>
      <c r="GT19" s="29">
        <f t="shared" si="85"/>
        <v>10</v>
      </c>
      <c r="GU19" s="29">
        <f t="shared" si="86"/>
        <v>9</v>
      </c>
      <c r="GV19" s="29" t="b">
        <f t="shared" si="87"/>
        <v>0</v>
      </c>
      <c r="GW19" s="29" t="b">
        <f t="shared" si="88"/>
        <v>0</v>
      </c>
      <c r="GX19" s="29" t="b">
        <f t="shared" si="89"/>
        <v>0</v>
      </c>
      <c r="GY19" s="29" t="b">
        <f t="shared" si="90"/>
        <v>0</v>
      </c>
      <c r="GZ19" s="29" t="b">
        <f t="shared" si="91"/>
        <v>0</v>
      </c>
      <c r="HA19" s="29" t="b">
        <f t="shared" si="92"/>
        <v>0</v>
      </c>
      <c r="HB19" s="29" t="b">
        <f t="shared" si="93"/>
        <v>0</v>
      </c>
      <c r="HC19" s="31">
        <f t="shared" si="94"/>
        <v>9</v>
      </c>
      <c r="HD19" s="29">
        <f t="shared" si="95"/>
        <v>10</v>
      </c>
      <c r="HE19" s="29">
        <f t="shared" si="96"/>
        <v>10</v>
      </c>
      <c r="HF19" s="29" t="b">
        <f t="shared" si="97"/>
        <v>0</v>
      </c>
      <c r="HG19" s="29" t="b">
        <f t="shared" si="98"/>
        <v>0</v>
      </c>
      <c r="HH19" s="29" t="b">
        <f t="shared" si="99"/>
        <v>0</v>
      </c>
      <c r="HI19" s="29" t="b">
        <f t="shared" si="100"/>
        <v>0</v>
      </c>
      <c r="HJ19" s="29" t="b">
        <f t="shared" si="101"/>
        <v>0</v>
      </c>
      <c r="HK19" s="29" t="b">
        <f t="shared" si="102"/>
        <v>0</v>
      </c>
      <c r="HL19" s="29" t="b">
        <f t="shared" si="103"/>
        <v>0</v>
      </c>
      <c r="HM19" s="29" t="b">
        <f t="shared" si="104"/>
        <v>0</v>
      </c>
      <c r="HN19" s="29" t="b">
        <f t="shared" si="105"/>
        <v>0</v>
      </c>
      <c r="HO19" s="29" t="b">
        <f t="shared" si="106"/>
        <v>0</v>
      </c>
      <c r="HP19" s="38">
        <f t="shared" si="107"/>
        <v>10</v>
      </c>
      <c r="HQ19" s="39">
        <f t="shared" si="108"/>
        <v>9</v>
      </c>
      <c r="HR19" s="37">
        <f t="shared" si="109"/>
        <v>9</v>
      </c>
      <c r="HS19" s="37">
        <f t="shared" si="110"/>
        <v>9</v>
      </c>
      <c r="HT19" s="37">
        <f t="shared" si="111"/>
        <v>1</v>
      </c>
      <c r="HU19" s="37">
        <f t="shared" si="112"/>
        <v>10</v>
      </c>
      <c r="HV19" s="37">
        <f t="shared" si="113"/>
        <v>9</v>
      </c>
      <c r="HW19" s="37">
        <f t="shared" si="114"/>
        <v>9</v>
      </c>
      <c r="HX19" s="37">
        <f t="shared" si="115"/>
        <v>9</v>
      </c>
      <c r="HY19" s="37">
        <f t="shared" si="116"/>
        <v>9</v>
      </c>
      <c r="HZ19" s="37">
        <f t="shared" si="117"/>
        <v>9</v>
      </c>
      <c r="IA19" s="37">
        <f t="shared" si="118"/>
        <v>9</v>
      </c>
      <c r="IB19" s="37">
        <f t="shared" si="119"/>
        <v>9</v>
      </c>
      <c r="IC19" s="39">
        <f t="shared" si="120"/>
        <v>9</v>
      </c>
      <c r="ID19" s="37">
        <f t="shared" si="121"/>
        <v>9</v>
      </c>
      <c r="IE19" s="37">
        <f t="shared" si="122"/>
        <v>9</v>
      </c>
      <c r="IF19" s="37">
        <f t="shared" si="123"/>
        <v>1</v>
      </c>
      <c r="IG19" s="37">
        <f t="shared" si="124"/>
        <v>10</v>
      </c>
      <c r="IH19" s="37">
        <f t="shared" si="125"/>
        <v>9</v>
      </c>
      <c r="II19" s="37">
        <f t="shared" si="126"/>
        <v>9</v>
      </c>
      <c r="IJ19" s="37">
        <f t="shared" si="127"/>
        <v>1</v>
      </c>
      <c r="IK19" s="37">
        <f t="shared" si="128"/>
        <v>10</v>
      </c>
      <c r="IL19" s="37">
        <f t="shared" si="129"/>
        <v>9</v>
      </c>
      <c r="IM19" s="37">
        <f t="shared" si="130"/>
        <v>9</v>
      </c>
      <c r="IN19" s="39">
        <f t="shared" si="131"/>
        <v>9</v>
      </c>
    </row>
    <row r="20" spans="1:248" ht="20.25" thickBot="1">
      <c r="A20" s="15">
        <v>10</v>
      </c>
      <c r="B20" s="19" t="str">
        <f>DATOS!B20</f>
        <v>CHANCUSIG CASA ANDY ISRAEL</v>
      </c>
      <c r="C20" s="324" t="s">
        <v>158</v>
      </c>
      <c r="D20" s="324" t="s">
        <v>158</v>
      </c>
      <c r="E20" s="324" t="s">
        <v>115</v>
      </c>
      <c r="F20" s="324" t="s">
        <v>115</v>
      </c>
      <c r="G20" s="29"/>
      <c r="H20" s="29"/>
      <c r="I20" s="29"/>
      <c r="J20" s="29"/>
      <c r="K20" s="29"/>
      <c r="L20" s="28"/>
      <c r="M20" s="28"/>
      <c r="N20" s="28"/>
      <c r="O20" s="36" t="str">
        <f t="shared" si="0"/>
        <v>B+</v>
      </c>
      <c r="P20" s="324" t="s">
        <v>115</v>
      </c>
      <c r="Q20" s="324" t="s">
        <v>114</v>
      </c>
      <c r="R20" s="324" t="s">
        <v>114</v>
      </c>
      <c r="S20" s="324" t="s">
        <v>114</v>
      </c>
      <c r="T20" s="29"/>
      <c r="U20" s="29"/>
      <c r="V20" s="29"/>
      <c r="W20" s="29"/>
      <c r="X20" s="29"/>
      <c r="Y20" s="28"/>
      <c r="Z20" s="28"/>
      <c r="AA20" s="28"/>
      <c r="AB20" s="36" t="str">
        <f t="shared" si="132"/>
        <v>A-</v>
      </c>
      <c r="AC20" s="324" t="s">
        <v>114</v>
      </c>
      <c r="AD20" s="324" t="s">
        <v>115</v>
      </c>
      <c r="AE20" s="324" t="s">
        <v>115</v>
      </c>
      <c r="AF20" s="324" t="s">
        <v>115</v>
      </c>
      <c r="AG20" s="324" t="s">
        <v>114</v>
      </c>
      <c r="AH20" s="324" t="s">
        <v>114</v>
      </c>
      <c r="AI20" s="324" t="s">
        <v>114</v>
      </c>
      <c r="AJ20" s="324" t="s">
        <v>114</v>
      </c>
      <c r="AK20" s="324" t="s">
        <v>114</v>
      </c>
      <c r="AL20" s="29"/>
      <c r="AM20" s="29"/>
      <c r="AN20" s="29"/>
      <c r="AO20" s="36" t="str">
        <f t="shared" si="10"/>
        <v>A-</v>
      </c>
      <c r="AP20" s="324" t="s">
        <v>114</v>
      </c>
      <c r="AQ20" s="324" t="s">
        <v>114</v>
      </c>
      <c r="AR20" s="324" t="s">
        <v>115</v>
      </c>
      <c r="AS20" s="324" t="s">
        <v>113</v>
      </c>
      <c r="AT20" s="324" t="s">
        <v>114</v>
      </c>
      <c r="AU20" s="324" t="s">
        <v>114</v>
      </c>
      <c r="AV20" s="324" t="s">
        <v>113</v>
      </c>
      <c r="AW20" s="324" t="s">
        <v>114</v>
      </c>
      <c r="AX20" s="324" t="s">
        <v>114</v>
      </c>
      <c r="AY20" s="324" t="s">
        <v>115</v>
      </c>
      <c r="AZ20" s="324" t="s">
        <v>113</v>
      </c>
      <c r="BA20" s="324" t="s">
        <v>113</v>
      </c>
      <c r="BB20" s="36" t="str">
        <f t="shared" si="11"/>
        <v>A-</v>
      </c>
      <c r="BC20" s="324" t="s">
        <v>115</v>
      </c>
      <c r="BD20" s="324" t="s">
        <v>115</v>
      </c>
      <c r="BE20" s="324" t="s">
        <v>115</v>
      </c>
      <c r="BF20" s="324" t="s">
        <v>115</v>
      </c>
      <c r="BG20" s="324" t="s">
        <v>115</v>
      </c>
      <c r="BH20" s="324" t="s">
        <v>115</v>
      </c>
      <c r="BI20" s="324" t="s">
        <v>115</v>
      </c>
      <c r="BJ20" s="324" t="s">
        <v>113</v>
      </c>
      <c r="BK20" s="324" t="s">
        <v>158</v>
      </c>
      <c r="BL20" s="29"/>
      <c r="BM20" s="29"/>
      <c r="BN20" s="29"/>
      <c r="BO20" s="36" t="str">
        <f t="shared" si="12"/>
        <v>B+</v>
      </c>
      <c r="BP20" s="324" t="s">
        <v>115</v>
      </c>
      <c r="BQ20" s="324" t="s">
        <v>113</v>
      </c>
      <c r="BR20" s="324" t="s">
        <v>115</v>
      </c>
      <c r="BS20" s="29"/>
      <c r="BT20" s="29"/>
      <c r="BU20" s="29"/>
      <c r="BV20" s="29"/>
      <c r="BW20" s="29"/>
      <c r="BX20" s="29"/>
      <c r="BY20" s="29"/>
      <c r="BZ20" s="36" t="str">
        <f t="shared" si="13"/>
        <v>B+</v>
      </c>
      <c r="CA20" s="324" t="s">
        <v>113</v>
      </c>
      <c r="CB20" s="324" t="s">
        <v>113</v>
      </c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36" t="str">
        <f t="shared" si="14"/>
        <v>A+</v>
      </c>
      <c r="CN20" s="83" t="str">
        <f t="shared" si="15"/>
        <v>A-</v>
      </c>
      <c r="CO20" s="37" t="s">
        <v>114</v>
      </c>
      <c r="CP20" s="37" t="s">
        <v>114</v>
      </c>
      <c r="CQ20" s="37" t="s">
        <v>119</v>
      </c>
      <c r="CR20" s="37" t="s">
        <v>113</v>
      </c>
      <c r="CS20" s="37" t="s">
        <v>114</v>
      </c>
      <c r="CT20" s="37" t="s">
        <v>114</v>
      </c>
      <c r="CU20" s="37" t="s">
        <v>114</v>
      </c>
      <c r="CV20" s="37" t="s">
        <v>114</v>
      </c>
      <c r="CW20" s="37" t="s">
        <v>114</v>
      </c>
      <c r="CX20" s="37" t="s">
        <v>114</v>
      </c>
      <c r="CY20" s="37" t="s">
        <v>114</v>
      </c>
      <c r="CZ20" s="40" t="str">
        <f t="shared" si="16"/>
        <v>A-</v>
      </c>
      <c r="DA20" s="37" t="s">
        <v>114</v>
      </c>
      <c r="DB20" s="37" t="s">
        <v>114</v>
      </c>
      <c r="DC20" s="37" t="s">
        <v>119</v>
      </c>
      <c r="DD20" s="37" t="s">
        <v>113</v>
      </c>
      <c r="DE20" s="37" t="s">
        <v>114</v>
      </c>
      <c r="DF20" s="37" t="s">
        <v>114</v>
      </c>
      <c r="DG20" s="37" t="s">
        <v>119</v>
      </c>
      <c r="DH20" s="37" t="s">
        <v>113</v>
      </c>
      <c r="DI20" s="37" t="s">
        <v>114</v>
      </c>
      <c r="DJ20" s="41" t="s">
        <v>114</v>
      </c>
      <c r="DK20" s="42" t="str">
        <f t="shared" si="17"/>
        <v>A-</v>
      </c>
      <c r="DL20" s="37" t="s">
        <v>114</v>
      </c>
      <c r="DM20" s="37" t="s">
        <v>114</v>
      </c>
      <c r="DN20" s="37" t="s">
        <v>119</v>
      </c>
      <c r="DO20" s="37" t="s">
        <v>113</v>
      </c>
      <c r="DP20" s="37" t="s">
        <v>114</v>
      </c>
      <c r="DQ20" s="37" t="s">
        <v>114</v>
      </c>
      <c r="DR20" s="37" t="s">
        <v>119</v>
      </c>
      <c r="DS20" s="37" t="s">
        <v>113</v>
      </c>
      <c r="DT20" s="37" t="s">
        <v>114</v>
      </c>
      <c r="DU20" s="37" t="s">
        <v>119</v>
      </c>
      <c r="DV20" s="42" t="str">
        <f t="shared" si="18"/>
        <v>A-</v>
      </c>
      <c r="DW20" s="27"/>
      <c r="DX20" s="6"/>
      <c r="DY20" s="6"/>
      <c r="DZ20" s="2"/>
      <c r="EA20" s="11"/>
      <c r="EB20" s="4"/>
      <c r="EC20" s="5"/>
      <c r="ED20" s="15">
        <v>10</v>
      </c>
      <c r="EE20" s="19" t="s">
        <v>37</v>
      </c>
      <c r="EF20" s="29">
        <f t="shared" si="19"/>
        <v>7</v>
      </c>
      <c r="EG20" s="29">
        <f t="shared" si="20"/>
        <v>7</v>
      </c>
      <c r="EH20" s="29">
        <f t="shared" si="21"/>
        <v>8</v>
      </c>
      <c r="EI20" s="29">
        <f t="shared" si="22"/>
        <v>8</v>
      </c>
      <c r="EJ20" s="29" t="b">
        <f t="shared" si="23"/>
        <v>0</v>
      </c>
      <c r="EK20" s="29" t="b">
        <f t="shared" si="24"/>
        <v>0</v>
      </c>
      <c r="EL20" s="29" t="b">
        <f t="shared" si="25"/>
        <v>0</v>
      </c>
      <c r="EM20" s="29" t="b">
        <f t="shared" si="26"/>
        <v>0</v>
      </c>
      <c r="EN20" s="29" t="b">
        <f t="shared" si="27"/>
        <v>0</v>
      </c>
      <c r="EO20" s="29" t="b">
        <f t="shared" si="28"/>
        <v>0</v>
      </c>
      <c r="EP20" s="29" t="b">
        <f t="shared" si="29"/>
        <v>0</v>
      </c>
      <c r="EQ20" s="29" t="b">
        <f t="shared" si="30"/>
        <v>0</v>
      </c>
      <c r="ER20" s="31">
        <f t="shared" si="31"/>
        <v>8</v>
      </c>
      <c r="ES20" s="29">
        <f t="shared" si="32"/>
        <v>8</v>
      </c>
      <c r="ET20" s="29">
        <f t="shared" si="33"/>
        <v>9</v>
      </c>
      <c r="EU20" s="29">
        <f t="shared" si="34"/>
        <v>9</v>
      </c>
      <c r="EV20" s="29">
        <f t="shared" si="35"/>
        <v>9</v>
      </c>
      <c r="EW20" s="29" t="b">
        <f t="shared" si="36"/>
        <v>0</v>
      </c>
      <c r="EX20" s="29" t="b">
        <f t="shared" si="37"/>
        <v>0</v>
      </c>
      <c r="EY20" s="29" t="b">
        <f t="shared" si="38"/>
        <v>0</v>
      </c>
      <c r="EZ20" s="29" t="b">
        <f t="shared" si="39"/>
        <v>0</v>
      </c>
      <c r="FA20" s="29" t="b">
        <f t="shared" si="40"/>
        <v>0</v>
      </c>
      <c r="FB20" s="29" t="b">
        <f t="shared" si="41"/>
        <v>0</v>
      </c>
      <c r="FC20" s="29" t="b">
        <f t="shared" si="42"/>
        <v>0</v>
      </c>
      <c r="FD20" s="29" t="b">
        <f t="shared" si="43"/>
        <v>0</v>
      </c>
      <c r="FE20" s="31">
        <f t="shared" si="44"/>
        <v>9</v>
      </c>
      <c r="FF20" s="29">
        <f t="shared" si="45"/>
        <v>9</v>
      </c>
      <c r="FG20" s="29">
        <f t="shared" si="46"/>
        <v>8</v>
      </c>
      <c r="FH20" s="29">
        <f t="shared" si="47"/>
        <v>8</v>
      </c>
      <c r="FI20" s="29">
        <f t="shared" si="48"/>
        <v>8</v>
      </c>
      <c r="FJ20" s="29">
        <f t="shared" si="49"/>
        <v>9</v>
      </c>
      <c r="FK20" s="29">
        <f t="shared" si="50"/>
        <v>9</v>
      </c>
      <c r="FL20" s="29">
        <f t="shared" si="51"/>
        <v>9</v>
      </c>
      <c r="FM20" s="29">
        <f t="shared" si="52"/>
        <v>9</v>
      </c>
      <c r="FN20" s="29">
        <f t="shared" si="53"/>
        <v>9</v>
      </c>
      <c r="FO20" s="29" t="b">
        <f t="shared" si="54"/>
        <v>0</v>
      </c>
      <c r="FP20" s="29" t="b">
        <f t="shared" si="55"/>
        <v>0</v>
      </c>
      <c r="FQ20" s="29" t="b">
        <f t="shared" si="56"/>
        <v>0</v>
      </c>
      <c r="FR20" s="31">
        <f t="shared" si="57"/>
        <v>9</v>
      </c>
      <c r="FS20" s="29">
        <f t="shared" si="58"/>
        <v>9</v>
      </c>
      <c r="FT20" s="29">
        <f t="shared" si="59"/>
        <v>9</v>
      </c>
      <c r="FU20" s="29">
        <f t="shared" si="60"/>
        <v>8</v>
      </c>
      <c r="FV20" s="29">
        <f t="shared" si="61"/>
        <v>10</v>
      </c>
      <c r="FW20" s="29">
        <f t="shared" si="62"/>
        <v>9</v>
      </c>
      <c r="FX20" s="29">
        <f t="shared" si="63"/>
        <v>9</v>
      </c>
      <c r="FY20" s="29">
        <f t="shared" si="64"/>
        <v>10</v>
      </c>
      <c r="FZ20" s="29">
        <f t="shared" si="65"/>
        <v>9</v>
      </c>
      <c r="GA20" s="29">
        <f t="shared" si="66"/>
        <v>9</v>
      </c>
      <c r="GB20" s="29">
        <f t="shared" si="67"/>
        <v>8</v>
      </c>
      <c r="GC20" s="29">
        <f t="shared" si="68"/>
        <v>10</v>
      </c>
      <c r="GD20" s="29">
        <f t="shared" si="69"/>
        <v>10</v>
      </c>
      <c r="GE20" s="31">
        <f t="shared" si="70"/>
        <v>9</v>
      </c>
      <c r="GF20" s="29">
        <f t="shared" si="71"/>
        <v>8</v>
      </c>
      <c r="GG20" s="29">
        <f t="shared" si="72"/>
        <v>8</v>
      </c>
      <c r="GH20" s="29">
        <f t="shared" si="73"/>
        <v>8</v>
      </c>
      <c r="GI20" s="29">
        <f t="shared" si="74"/>
        <v>8</v>
      </c>
      <c r="GJ20" s="29">
        <f t="shared" si="75"/>
        <v>8</v>
      </c>
      <c r="GK20" s="29">
        <f t="shared" si="76"/>
        <v>8</v>
      </c>
      <c r="GL20" s="29">
        <f t="shared" si="77"/>
        <v>8</v>
      </c>
      <c r="GM20" s="29">
        <f t="shared" si="78"/>
        <v>10</v>
      </c>
      <c r="GN20" s="29">
        <f t="shared" si="79"/>
        <v>7</v>
      </c>
      <c r="GO20" s="29" t="b">
        <f t="shared" si="80"/>
        <v>0</v>
      </c>
      <c r="GP20" s="29" t="b">
        <f t="shared" si="81"/>
        <v>0</v>
      </c>
      <c r="GQ20" s="29" t="b">
        <f t="shared" si="82"/>
        <v>0</v>
      </c>
      <c r="GR20" s="31">
        <f t="shared" si="83"/>
        <v>8</v>
      </c>
      <c r="GS20" s="29">
        <f t="shared" si="84"/>
        <v>8</v>
      </c>
      <c r="GT20" s="29">
        <f t="shared" si="85"/>
        <v>10</v>
      </c>
      <c r="GU20" s="29">
        <f t="shared" si="86"/>
        <v>8</v>
      </c>
      <c r="GV20" s="29" t="b">
        <f t="shared" si="87"/>
        <v>0</v>
      </c>
      <c r="GW20" s="29" t="b">
        <f t="shared" si="88"/>
        <v>0</v>
      </c>
      <c r="GX20" s="29" t="b">
        <f t="shared" si="89"/>
        <v>0</v>
      </c>
      <c r="GY20" s="29" t="b">
        <f t="shared" si="90"/>
        <v>0</v>
      </c>
      <c r="GZ20" s="29" t="b">
        <f t="shared" si="91"/>
        <v>0</v>
      </c>
      <c r="HA20" s="29" t="b">
        <f t="shared" si="92"/>
        <v>0</v>
      </c>
      <c r="HB20" s="29" t="b">
        <f t="shared" si="93"/>
        <v>0</v>
      </c>
      <c r="HC20" s="31">
        <f t="shared" si="94"/>
        <v>9</v>
      </c>
      <c r="HD20" s="29">
        <f t="shared" si="95"/>
        <v>10</v>
      </c>
      <c r="HE20" s="29">
        <f t="shared" si="96"/>
        <v>10</v>
      </c>
      <c r="HF20" s="29" t="b">
        <f t="shared" si="97"/>
        <v>0</v>
      </c>
      <c r="HG20" s="29" t="b">
        <f t="shared" si="98"/>
        <v>0</v>
      </c>
      <c r="HH20" s="29" t="b">
        <f t="shared" si="99"/>
        <v>0</v>
      </c>
      <c r="HI20" s="29" t="b">
        <f t="shared" si="100"/>
        <v>0</v>
      </c>
      <c r="HJ20" s="29" t="b">
        <f t="shared" si="101"/>
        <v>0</v>
      </c>
      <c r="HK20" s="29" t="b">
        <f t="shared" si="102"/>
        <v>0</v>
      </c>
      <c r="HL20" s="29" t="b">
        <f t="shared" si="103"/>
        <v>0</v>
      </c>
      <c r="HM20" s="29" t="b">
        <f t="shared" si="104"/>
        <v>0</v>
      </c>
      <c r="HN20" s="29" t="b">
        <f t="shared" si="105"/>
        <v>0</v>
      </c>
      <c r="HO20" s="29" t="b">
        <f t="shared" si="106"/>
        <v>0</v>
      </c>
      <c r="HP20" s="38">
        <f t="shared" si="107"/>
        <v>10</v>
      </c>
      <c r="HQ20" s="39">
        <f t="shared" si="108"/>
        <v>9</v>
      </c>
      <c r="HR20" s="37">
        <f t="shared" si="109"/>
        <v>9</v>
      </c>
      <c r="HS20" s="37">
        <f t="shared" si="110"/>
        <v>9</v>
      </c>
      <c r="HT20" s="37">
        <f t="shared" si="111"/>
        <v>1</v>
      </c>
      <c r="HU20" s="37">
        <f t="shared" si="112"/>
        <v>10</v>
      </c>
      <c r="HV20" s="37">
        <f t="shared" si="113"/>
        <v>9</v>
      </c>
      <c r="HW20" s="37">
        <f t="shared" si="114"/>
        <v>9</v>
      </c>
      <c r="HX20" s="37">
        <f t="shared" si="115"/>
        <v>9</v>
      </c>
      <c r="HY20" s="37">
        <f t="shared" si="116"/>
        <v>9</v>
      </c>
      <c r="HZ20" s="37">
        <f t="shared" si="117"/>
        <v>9</v>
      </c>
      <c r="IA20" s="37">
        <f t="shared" si="118"/>
        <v>9</v>
      </c>
      <c r="IB20" s="37">
        <f t="shared" si="119"/>
        <v>9</v>
      </c>
      <c r="IC20" s="39">
        <f t="shared" si="120"/>
        <v>9</v>
      </c>
      <c r="ID20" s="37">
        <f t="shared" si="121"/>
        <v>9</v>
      </c>
      <c r="IE20" s="37">
        <f t="shared" si="122"/>
        <v>9</v>
      </c>
      <c r="IF20" s="37">
        <f t="shared" si="123"/>
        <v>1</v>
      </c>
      <c r="IG20" s="37">
        <f t="shared" si="124"/>
        <v>10</v>
      </c>
      <c r="IH20" s="37">
        <f t="shared" si="125"/>
        <v>9</v>
      </c>
      <c r="II20" s="37">
        <f t="shared" si="126"/>
        <v>9</v>
      </c>
      <c r="IJ20" s="37">
        <f t="shared" si="127"/>
        <v>1</v>
      </c>
      <c r="IK20" s="37">
        <f t="shared" si="128"/>
        <v>10</v>
      </c>
      <c r="IL20" s="37">
        <f t="shared" si="129"/>
        <v>9</v>
      </c>
      <c r="IM20" s="37">
        <f t="shared" si="130"/>
        <v>9</v>
      </c>
      <c r="IN20" s="39">
        <f t="shared" si="131"/>
        <v>9</v>
      </c>
    </row>
    <row r="21" spans="1:248" ht="20.25" thickBot="1">
      <c r="A21" s="15">
        <v>11</v>
      </c>
      <c r="B21" s="19" t="str">
        <f>DATOS!B21</f>
        <v>CHANGOLUISA QUILUMBA LUCIANA NATALY</v>
      </c>
      <c r="C21" s="324" t="s">
        <v>115</v>
      </c>
      <c r="D21" s="324" t="s">
        <v>114</v>
      </c>
      <c r="E21" s="324" t="s">
        <v>114</v>
      </c>
      <c r="F21" s="324" t="s">
        <v>114</v>
      </c>
      <c r="G21" s="29"/>
      <c r="H21" s="29"/>
      <c r="I21" s="29"/>
      <c r="J21" s="29"/>
      <c r="K21" s="29"/>
      <c r="L21" s="28"/>
      <c r="M21" s="29"/>
      <c r="N21" s="29"/>
      <c r="O21" s="36" t="str">
        <f t="shared" si="0"/>
        <v>A-</v>
      </c>
      <c r="P21" s="324" t="s">
        <v>115</v>
      </c>
      <c r="Q21" s="324" t="s">
        <v>114</v>
      </c>
      <c r="R21" s="324" t="s">
        <v>114</v>
      </c>
      <c r="S21" s="324" t="s">
        <v>115</v>
      </c>
      <c r="T21" s="29"/>
      <c r="U21" s="29"/>
      <c r="V21" s="29"/>
      <c r="W21" s="29"/>
      <c r="X21" s="29"/>
      <c r="Y21" s="28"/>
      <c r="Z21" s="29"/>
      <c r="AA21" s="29"/>
      <c r="AB21" s="36" t="str">
        <f t="shared" si="132"/>
        <v>A-</v>
      </c>
      <c r="AC21" s="324" t="s">
        <v>114</v>
      </c>
      <c r="AD21" s="324" t="s">
        <v>115</v>
      </c>
      <c r="AE21" s="324" t="s">
        <v>114</v>
      </c>
      <c r="AF21" s="324" t="s">
        <v>114</v>
      </c>
      <c r="AG21" s="324" t="s">
        <v>114</v>
      </c>
      <c r="AH21" s="324" t="s">
        <v>114</v>
      </c>
      <c r="AI21" s="324" t="s">
        <v>114</v>
      </c>
      <c r="AJ21" s="324" t="s">
        <v>114</v>
      </c>
      <c r="AK21" s="324" t="s">
        <v>114</v>
      </c>
      <c r="AL21" s="29"/>
      <c r="AM21" s="29"/>
      <c r="AN21" s="29"/>
      <c r="AO21" s="36" t="str">
        <f t="shared" si="10"/>
        <v>A-</v>
      </c>
      <c r="AP21" s="324" t="s">
        <v>114</v>
      </c>
      <c r="AQ21" s="324" t="s">
        <v>114</v>
      </c>
      <c r="AR21" s="324" t="s">
        <v>115</v>
      </c>
      <c r="AS21" s="324" t="s">
        <v>113</v>
      </c>
      <c r="AT21" s="324" t="s">
        <v>114</v>
      </c>
      <c r="AU21" s="324" t="s">
        <v>114</v>
      </c>
      <c r="AV21" s="324" t="s">
        <v>113</v>
      </c>
      <c r="AW21" s="324" t="s">
        <v>114</v>
      </c>
      <c r="AX21" s="324" t="s">
        <v>114</v>
      </c>
      <c r="AY21" s="324" t="s">
        <v>115</v>
      </c>
      <c r="AZ21" s="324" t="s">
        <v>113</v>
      </c>
      <c r="BA21" s="324" t="s">
        <v>113</v>
      </c>
      <c r="BB21" s="36" t="str">
        <f t="shared" si="11"/>
        <v>A-</v>
      </c>
      <c r="BC21" s="324" t="s">
        <v>114</v>
      </c>
      <c r="BD21" s="324" t="s">
        <v>115</v>
      </c>
      <c r="BE21" s="324" t="s">
        <v>115</v>
      </c>
      <c r="BF21" s="324" t="s">
        <v>115</v>
      </c>
      <c r="BG21" s="324" t="s">
        <v>114</v>
      </c>
      <c r="BH21" s="324" t="s">
        <v>114</v>
      </c>
      <c r="BI21" s="324" t="s">
        <v>115</v>
      </c>
      <c r="BJ21" s="324" t="s">
        <v>113</v>
      </c>
      <c r="BK21" s="324" t="s">
        <v>115</v>
      </c>
      <c r="BL21" s="29"/>
      <c r="BM21" s="29"/>
      <c r="BN21" s="29"/>
      <c r="BO21" s="36" t="str">
        <f t="shared" si="12"/>
        <v>A-</v>
      </c>
      <c r="BP21" s="324" t="s">
        <v>115</v>
      </c>
      <c r="BQ21" s="324" t="s">
        <v>113</v>
      </c>
      <c r="BR21" s="324" t="s">
        <v>114</v>
      </c>
      <c r="BS21" s="29"/>
      <c r="BT21" s="29"/>
      <c r="BU21" s="29"/>
      <c r="BV21" s="29"/>
      <c r="BW21" s="29"/>
      <c r="BX21" s="29"/>
      <c r="BY21" s="29"/>
      <c r="BZ21" s="36" t="str">
        <f t="shared" si="13"/>
        <v>A-</v>
      </c>
      <c r="CA21" s="324" t="s">
        <v>113</v>
      </c>
      <c r="CB21" s="324" t="s">
        <v>113</v>
      </c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36" t="str">
        <f t="shared" si="14"/>
        <v>A+</v>
      </c>
      <c r="CN21" s="83" t="str">
        <f t="shared" si="15"/>
        <v>A-</v>
      </c>
      <c r="CO21" s="37" t="s">
        <v>114</v>
      </c>
      <c r="CP21" s="37" t="s">
        <v>114</v>
      </c>
      <c r="CQ21" s="37" t="s">
        <v>119</v>
      </c>
      <c r="CR21" s="37" t="s">
        <v>113</v>
      </c>
      <c r="CS21" s="37" t="s">
        <v>114</v>
      </c>
      <c r="CT21" s="37" t="s">
        <v>114</v>
      </c>
      <c r="CU21" s="37" t="s">
        <v>114</v>
      </c>
      <c r="CV21" s="37" t="s">
        <v>114</v>
      </c>
      <c r="CW21" s="37" t="s">
        <v>114</v>
      </c>
      <c r="CX21" s="37" t="s">
        <v>114</v>
      </c>
      <c r="CY21" s="37" t="s">
        <v>114</v>
      </c>
      <c r="CZ21" s="40" t="str">
        <f t="shared" si="16"/>
        <v>A-</v>
      </c>
      <c r="DA21" s="37" t="s">
        <v>114</v>
      </c>
      <c r="DB21" s="37" t="s">
        <v>114</v>
      </c>
      <c r="DC21" s="37" t="s">
        <v>119</v>
      </c>
      <c r="DD21" s="37" t="s">
        <v>113</v>
      </c>
      <c r="DE21" s="37" t="s">
        <v>114</v>
      </c>
      <c r="DF21" s="37" t="s">
        <v>114</v>
      </c>
      <c r="DG21" s="37" t="s">
        <v>119</v>
      </c>
      <c r="DH21" s="37" t="s">
        <v>113</v>
      </c>
      <c r="DI21" s="37" t="s">
        <v>114</v>
      </c>
      <c r="DJ21" s="41" t="s">
        <v>114</v>
      </c>
      <c r="DK21" s="42" t="str">
        <f t="shared" si="17"/>
        <v>A-</v>
      </c>
      <c r="DL21" s="37" t="s">
        <v>114</v>
      </c>
      <c r="DM21" s="37" t="s">
        <v>114</v>
      </c>
      <c r="DN21" s="37" t="s">
        <v>119</v>
      </c>
      <c r="DO21" s="37" t="s">
        <v>113</v>
      </c>
      <c r="DP21" s="37" t="s">
        <v>114</v>
      </c>
      <c r="DQ21" s="37" t="s">
        <v>114</v>
      </c>
      <c r="DR21" s="37" t="s">
        <v>119</v>
      </c>
      <c r="DS21" s="37" t="s">
        <v>113</v>
      </c>
      <c r="DT21" s="37" t="s">
        <v>114</v>
      </c>
      <c r="DU21" s="37" t="s">
        <v>119</v>
      </c>
      <c r="DV21" s="42" t="str">
        <f t="shared" si="18"/>
        <v>A-</v>
      </c>
      <c r="DW21" s="27"/>
      <c r="DX21" s="6"/>
      <c r="DY21" s="6"/>
      <c r="DZ21" s="2"/>
      <c r="EA21" s="11"/>
      <c r="EB21" s="4"/>
      <c r="EC21" s="5"/>
      <c r="ED21" s="15">
        <v>11</v>
      </c>
      <c r="EE21" s="20" t="s">
        <v>116</v>
      </c>
      <c r="EF21" s="29">
        <f t="shared" si="19"/>
        <v>8</v>
      </c>
      <c r="EG21" s="29">
        <f t="shared" si="20"/>
        <v>9</v>
      </c>
      <c r="EH21" s="29">
        <f t="shared" si="21"/>
        <v>9</v>
      </c>
      <c r="EI21" s="29">
        <f t="shared" si="22"/>
        <v>9</v>
      </c>
      <c r="EJ21" s="29" t="b">
        <f t="shared" si="23"/>
        <v>0</v>
      </c>
      <c r="EK21" s="29" t="b">
        <f t="shared" si="24"/>
        <v>0</v>
      </c>
      <c r="EL21" s="29" t="b">
        <f t="shared" si="25"/>
        <v>0</v>
      </c>
      <c r="EM21" s="29" t="b">
        <f t="shared" si="26"/>
        <v>0</v>
      </c>
      <c r="EN21" s="29" t="b">
        <f t="shared" si="27"/>
        <v>0</v>
      </c>
      <c r="EO21" s="29" t="b">
        <f t="shared" si="28"/>
        <v>0</v>
      </c>
      <c r="EP21" s="29" t="b">
        <f t="shared" si="29"/>
        <v>0</v>
      </c>
      <c r="EQ21" s="29" t="b">
        <f t="shared" si="30"/>
        <v>0</v>
      </c>
      <c r="ER21" s="31">
        <f t="shared" si="31"/>
        <v>9</v>
      </c>
      <c r="ES21" s="29">
        <f t="shared" si="32"/>
        <v>8</v>
      </c>
      <c r="ET21" s="29">
        <f t="shared" si="33"/>
        <v>9</v>
      </c>
      <c r="EU21" s="29">
        <f t="shared" si="34"/>
        <v>9</v>
      </c>
      <c r="EV21" s="29">
        <f t="shared" si="35"/>
        <v>8</v>
      </c>
      <c r="EW21" s="29" t="b">
        <f t="shared" si="36"/>
        <v>0</v>
      </c>
      <c r="EX21" s="29" t="b">
        <f t="shared" si="37"/>
        <v>0</v>
      </c>
      <c r="EY21" s="29" t="b">
        <f t="shared" si="38"/>
        <v>0</v>
      </c>
      <c r="EZ21" s="29" t="b">
        <f t="shared" si="39"/>
        <v>0</v>
      </c>
      <c r="FA21" s="29" t="b">
        <f t="shared" si="40"/>
        <v>0</v>
      </c>
      <c r="FB21" s="29" t="b">
        <f t="shared" si="41"/>
        <v>0</v>
      </c>
      <c r="FC21" s="29" t="b">
        <f t="shared" si="42"/>
        <v>0</v>
      </c>
      <c r="FD21" s="29" t="b">
        <f t="shared" si="43"/>
        <v>0</v>
      </c>
      <c r="FE21" s="31">
        <f t="shared" si="44"/>
        <v>9</v>
      </c>
      <c r="FF21" s="29">
        <f t="shared" si="45"/>
        <v>9</v>
      </c>
      <c r="FG21" s="29">
        <f t="shared" si="46"/>
        <v>8</v>
      </c>
      <c r="FH21" s="29">
        <f t="shared" si="47"/>
        <v>9</v>
      </c>
      <c r="FI21" s="29">
        <f t="shared" si="48"/>
        <v>9</v>
      </c>
      <c r="FJ21" s="29">
        <f t="shared" si="49"/>
        <v>9</v>
      </c>
      <c r="FK21" s="29">
        <f t="shared" si="50"/>
        <v>9</v>
      </c>
      <c r="FL21" s="29">
        <f t="shared" si="51"/>
        <v>9</v>
      </c>
      <c r="FM21" s="29">
        <f t="shared" si="52"/>
        <v>9</v>
      </c>
      <c r="FN21" s="29">
        <f t="shared" si="53"/>
        <v>9</v>
      </c>
      <c r="FO21" s="29" t="b">
        <f t="shared" si="54"/>
        <v>0</v>
      </c>
      <c r="FP21" s="29" t="b">
        <f t="shared" si="55"/>
        <v>0</v>
      </c>
      <c r="FQ21" s="29" t="b">
        <f t="shared" si="56"/>
        <v>0</v>
      </c>
      <c r="FR21" s="31">
        <f t="shared" si="57"/>
        <v>9</v>
      </c>
      <c r="FS21" s="29">
        <f t="shared" si="58"/>
        <v>9</v>
      </c>
      <c r="FT21" s="29">
        <f t="shared" si="59"/>
        <v>9</v>
      </c>
      <c r="FU21" s="29">
        <f t="shared" si="60"/>
        <v>8</v>
      </c>
      <c r="FV21" s="29">
        <f t="shared" si="61"/>
        <v>10</v>
      </c>
      <c r="FW21" s="29">
        <f t="shared" si="62"/>
        <v>9</v>
      </c>
      <c r="FX21" s="29">
        <f t="shared" si="63"/>
        <v>9</v>
      </c>
      <c r="FY21" s="29">
        <f t="shared" si="64"/>
        <v>10</v>
      </c>
      <c r="FZ21" s="29">
        <f t="shared" si="65"/>
        <v>9</v>
      </c>
      <c r="GA21" s="29">
        <f t="shared" si="66"/>
        <v>9</v>
      </c>
      <c r="GB21" s="29">
        <f t="shared" si="67"/>
        <v>8</v>
      </c>
      <c r="GC21" s="29">
        <f t="shared" si="68"/>
        <v>10</v>
      </c>
      <c r="GD21" s="29">
        <f t="shared" si="69"/>
        <v>10</v>
      </c>
      <c r="GE21" s="31">
        <f t="shared" si="70"/>
        <v>9</v>
      </c>
      <c r="GF21" s="29">
        <f t="shared" si="71"/>
        <v>9</v>
      </c>
      <c r="GG21" s="29">
        <f t="shared" si="72"/>
        <v>8</v>
      </c>
      <c r="GH21" s="29">
        <f t="shared" si="73"/>
        <v>8</v>
      </c>
      <c r="GI21" s="29">
        <f t="shared" si="74"/>
        <v>8</v>
      </c>
      <c r="GJ21" s="29">
        <f t="shared" si="75"/>
        <v>9</v>
      </c>
      <c r="GK21" s="29">
        <f t="shared" si="76"/>
        <v>9</v>
      </c>
      <c r="GL21" s="29">
        <f t="shared" si="77"/>
        <v>8</v>
      </c>
      <c r="GM21" s="29">
        <f t="shared" si="78"/>
        <v>10</v>
      </c>
      <c r="GN21" s="29">
        <f t="shared" si="79"/>
        <v>8</v>
      </c>
      <c r="GO21" s="29" t="b">
        <f t="shared" si="80"/>
        <v>0</v>
      </c>
      <c r="GP21" s="29" t="b">
        <f t="shared" si="81"/>
        <v>0</v>
      </c>
      <c r="GQ21" s="29" t="b">
        <f t="shared" si="82"/>
        <v>0</v>
      </c>
      <c r="GR21" s="31">
        <f t="shared" si="83"/>
        <v>9</v>
      </c>
      <c r="GS21" s="29">
        <f t="shared" si="84"/>
        <v>8</v>
      </c>
      <c r="GT21" s="29">
        <f t="shared" si="85"/>
        <v>10</v>
      </c>
      <c r="GU21" s="29">
        <f t="shared" si="86"/>
        <v>9</v>
      </c>
      <c r="GV21" s="29" t="b">
        <f t="shared" si="87"/>
        <v>0</v>
      </c>
      <c r="GW21" s="29" t="b">
        <f t="shared" si="88"/>
        <v>0</v>
      </c>
      <c r="GX21" s="29" t="b">
        <f t="shared" si="89"/>
        <v>0</v>
      </c>
      <c r="GY21" s="29" t="b">
        <f t="shared" si="90"/>
        <v>0</v>
      </c>
      <c r="GZ21" s="29" t="b">
        <f t="shared" si="91"/>
        <v>0</v>
      </c>
      <c r="HA21" s="29" t="b">
        <f t="shared" si="92"/>
        <v>0</v>
      </c>
      <c r="HB21" s="29" t="b">
        <f t="shared" si="93"/>
        <v>0</v>
      </c>
      <c r="HC21" s="31">
        <f t="shared" si="94"/>
        <v>9</v>
      </c>
      <c r="HD21" s="29">
        <f t="shared" si="95"/>
        <v>10</v>
      </c>
      <c r="HE21" s="29">
        <f t="shared" si="96"/>
        <v>10</v>
      </c>
      <c r="HF21" s="29" t="b">
        <f t="shared" si="97"/>
        <v>0</v>
      </c>
      <c r="HG21" s="29" t="b">
        <f t="shared" si="98"/>
        <v>0</v>
      </c>
      <c r="HH21" s="29" t="b">
        <f t="shared" si="99"/>
        <v>0</v>
      </c>
      <c r="HI21" s="29" t="b">
        <f t="shared" si="100"/>
        <v>0</v>
      </c>
      <c r="HJ21" s="29" t="b">
        <f t="shared" si="101"/>
        <v>0</v>
      </c>
      <c r="HK21" s="29" t="b">
        <f t="shared" si="102"/>
        <v>0</v>
      </c>
      <c r="HL21" s="29" t="b">
        <f t="shared" si="103"/>
        <v>0</v>
      </c>
      <c r="HM21" s="29" t="b">
        <f t="shared" si="104"/>
        <v>0</v>
      </c>
      <c r="HN21" s="29" t="b">
        <f t="shared" si="105"/>
        <v>0</v>
      </c>
      <c r="HO21" s="29" t="b">
        <f t="shared" si="106"/>
        <v>0</v>
      </c>
      <c r="HP21" s="38">
        <f t="shared" si="107"/>
        <v>10</v>
      </c>
      <c r="HQ21" s="39">
        <f t="shared" si="108"/>
        <v>9</v>
      </c>
      <c r="HR21" s="37">
        <f t="shared" si="109"/>
        <v>9</v>
      </c>
      <c r="HS21" s="37">
        <f t="shared" si="110"/>
        <v>9</v>
      </c>
      <c r="HT21" s="37">
        <f t="shared" si="111"/>
        <v>1</v>
      </c>
      <c r="HU21" s="37">
        <f t="shared" si="112"/>
        <v>10</v>
      </c>
      <c r="HV21" s="37">
        <f t="shared" si="113"/>
        <v>9</v>
      </c>
      <c r="HW21" s="37">
        <f t="shared" si="114"/>
        <v>9</v>
      </c>
      <c r="HX21" s="37">
        <f t="shared" si="115"/>
        <v>9</v>
      </c>
      <c r="HY21" s="37">
        <f t="shared" si="116"/>
        <v>9</v>
      </c>
      <c r="HZ21" s="37">
        <f t="shared" si="117"/>
        <v>9</v>
      </c>
      <c r="IA21" s="37">
        <f t="shared" si="118"/>
        <v>9</v>
      </c>
      <c r="IB21" s="37">
        <f t="shared" si="119"/>
        <v>9</v>
      </c>
      <c r="IC21" s="39">
        <f t="shared" si="120"/>
        <v>9</v>
      </c>
      <c r="ID21" s="37">
        <f t="shared" si="121"/>
        <v>9</v>
      </c>
      <c r="IE21" s="37">
        <f t="shared" si="122"/>
        <v>9</v>
      </c>
      <c r="IF21" s="37">
        <f t="shared" si="123"/>
        <v>1</v>
      </c>
      <c r="IG21" s="37">
        <f t="shared" si="124"/>
        <v>10</v>
      </c>
      <c r="IH21" s="37">
        <f t="shared" si="125"/>
        <v>9</v>
      </c>
      <c r="II21" s="37">
        <f t="shared" si="126"/>
        <v>9</v>
      </c>
      <c r="IJ21" s="37">
        <f t="shared" si="127"/>
        <v>1</v>
      </c>
      <c r="IK21" s="37">
        <f t="shared" si="128"/>
        <v>10</v>
      </c>
      <c r="IL21" s="37">
        <f t="shared" si="129"/>
        <v>9</v>
      </c>
      <c r="IM21" s="37">
        <f t="shared" si="130"/>
        <v>9</v>
      </c>
      <c r="IN21" s="39">
        <f t="shared" si="131"/>
        <v>9</v>
      </c>
    </row>
    <row r="22" spans="1:248" ht="20.25" thickBot="1">
      <c r="A22" s="15">
        <v>12</v>
      </c>
      <c r="B22" s="19" t="str">
        <f>DATOS!B22</f>
        <v>CONDOR SANUNGA GENESIS YURIBETH</v>
      </c>
      <c r="C22" s="324" t="s">
        <v>158</v>
      </c>
      <c r="D22" s="324" t="s">
        <v>158</v>
      </c>
      <c r="E22" s="324" t="s">
        <v>115</v>
      </c>
      <c r="F22" s="324" t="s">
        <v>158</v>
      </c>
      <c r="G22" s="29"/>
      <c r="H22" s="29"/>
      <c r="I22" s="29"/>
      <c r="J22" s="29"/>
      <c r="K22" s="29"/>
      <c r="L22" s="28"/>
      <c r="M22" s="29"/>
      <c r="N22" s="28"/>
      <c r="O22" s="36" t="str">
        <f t="shared" si="0"/>
        <v>B-</v>
      </c>
      <c r="P22" s="324" t="s">
        <v>115</v>
      </c>
      <c r="Q22" s="324" t="s">
        <v>114</v>
      </c>
      <c r="R22" s="324" t="s">
        <v>114</v>
      </c>
      <c r="S22" s="324" t="s">
        <v>114</v>
      </c>
      <c r="T22" s="29"/>
      <c r="U22" s="29"/>
      <c r="V22" s="29"/>
      <c r="W22" s="29"/>
      <c r="X22" s="29"/>
      <c r="Y22" s="28"/>
      <c r="Z22" s="29"/>
      <c r="AA22" s="28"/>
      <c r="AB22" s="36" t="str">
        <f t="shared" si="132"/>
        <v>A-</v>
      </c>
      <c r="AC22" s="324" t="s">
        <v>114</v>
      </c>
      <c r="AD22" s="324" t="s">
        <v>115</v>
      </c>
      <c r="AE22" s="324" t="s">
        <v>114</v>
      </c>
      <c r="AF22" s="324" t="s">
        <v>114</v>
      </c>
      <c r="AG22" s="324" t="s">
        <v>114</v>
      </c>
      <c r="AH22" s="324" t="s">
        <v>114</v>
      </c>
      <c r="AI22" s="324" t="s">
        <v>114</v>
      </c>
      <c r="AJ22" s="324" t="s">
        <v>114</v>
      </c>
      <c r="AK22" s="324" t="s">
        <v>114</v>
      </c>
      <c r="AL22" s="29"/>
      <c r="AM22" s="29"/>
      <c r="AN22" s="29"/>
      <c r="AO22" s="36" t="str">
        <f t="shared" si="10"/>
        <v>A-</v>
      </c>
      <c r="AP22" s="324" t="s">
        <v>114</v>
      </c>
      <c r="AQ22" s="324" t="s">
        <v>114</v>
      </c>
      <c r="AR22" s="324" t="s">
        <v>115</v>
      </c>
      <c r="AS22" s="324" t="s">
        <v>113</v>
      </c>
      <c r="AT22" s="324" t="s">
        <v>114</v>
      </c>
      <c r="AU22" s="324" t="s">
        <v>114</v>
      </c>
      <c r="AV22" s="324" t="s">
        <v>113</v>
      </c>
      <c r="AW22" s="324" t="s">
        <v>114</v>
      </c>
      <c r="AX22" s="324" t="s">
        <v>114</v>
      </c>
      <c r="AY22" s="324" t="s">
        <v>114</v>
      </c>
      <c r="AZ22" s="324" t="s">
        <v>113</v>
      </c>
      <c r="BA22" s="324" t="s">
        <v>113</v>
      </c>
      <c r="BB22" s="36" t="str">
        <f t="shared" si="11"/>
        <v>A-</v>
      </c>
      <c r="BC22" s="324" t="s">
        <v>115</v>
      </c>
      <c r="BD22" s="324" t="s">
        <v>114</v>
      </c>
      <c r="BE22" s="324" t="s">
        <v>114</v>
      </c>
      <c r="BF22" s="324" t="s">
        <v>114</v>
      </c>
      <c r="BG22" s="324" t="s">
        <v>115</v>
      </c>
      <c r="BH22" s="324" t="s">
        <v>115</v>
      </c>
      <c r="BI22" s="324" t="s">
        <v>158</v>
      </c>
      <c r="BJ22" s="324" t="s">
        <v>113</v>
      </c>
      <c r="BK22" s="324" t="s">
        <v>115</v>
      </c>
      <c r="BL22" s="29"/>
      <c r="BM22" s="29"/>
      <c r="BN22" s="29"/>
      <c r="BO22" s="36" t="str">
        <f t="shared" si="12"/>
        <v>B+</v>
      </c>
      <c r="BP22" s="324" t="s">
        <v>115</v>
      </c>
      <c r="BQ22" s="324" t="s">
        <v>113</v>
      </c>
      <c r="BR22" s="324" t="s">
        <v>115</v>
      </c>
      <c r="BS22" s="29"/>
      <c r="BT22" s="29"/>
      <c r="BU22" s="29"/>
      <c r="BV22" s="29"/>
      <c r="BW22" s="29"/>
      <c r="BX22" s="29"/>
      <c r="BY22" s="29"/>
      <c r="BZ22" s="36" t="str">
        <f t="shared" si="13"/>
        <v>B+</v>
      </c>
      <c r="CA22" s="324" t="s">
        <v>113</v>
      </c>
      <c r="CB22" s="324" t="s">
        <v>113</v>
      </c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36" t="str">
        <f t="shared" si="14"/>
        <v>A+</v>
      </c>
      <c r="CN22" s="83" t="str">
        <f t="shared" si="15"/>
        <v>A-</v>
      </c>
      <c r="CO22" s="37" t="s">
        <v>114</v>
      </c>
      <c r="CP22" s="37" t="s">
        <v>114</v>
      </c>
      <c r="CQ22" s="37" t="s">
        <v>119</v>
      </c>
      <c r="CR22" s="37" t="s">
        <v>113</v>
      </c>
      <c r="CS22" s="37" t="s">
        <v>114</v>
      </c>
      <c r="CT22" s="37" t="s">
        <v>114</v>
      </c>
      <c r="CU22" s="37" t="s">
        <v>114</v>
      </c>
      <c r="CV22" s="37" t="s">
        <v>114</v>
      </c>
      <c r="CW22" s="37" t="s">
        <v>114</v>
      </c>
      <c r="CX22" s="37" t="s">
        <v>114</v>
      </c>
      <c r="CY22" s="37" t="s">
        <v>114</v>
      </c>
      <c r="CZ22" s="40" t="str">
        <f t="shared" si="16"/>
        <v>A-</v>
      </c>
      <c r="DA22" s="37" t="s">
        <v>114</v>
      </c>
      <c r="DB22" s="37" t="s">
        <v>114</v>
      </c>
      <c r="DC22" s="37" t="s">
        <v>119</v>
      </c>
      <c r="DD22" s="37" t="s">
        <v>113</v>
      </c>
      <c r="DE22" s="37" t="s">
        <v>114</v>
      </c>
      <c r="DF22" s="37" t="s">
        <v>114</v>
      </c>
      <c r="DG22" s="37" t="s">
        <v>119</v>
      </c>
      <c r="DH22" s="37" t="s">
        <v>113</v>
      </c>
      <c r="DI22" s="37" t="s">
        <v>114</v>
      </c>
      <c r="DJ22" s="41" t="s">
        <v>114</v>
      </c>
      <c r="DK22" s="42" t="str">
        <f t="shared" si="17"/>
        <v>A-</v>
      </c>
      <c r="DL22" s="37" t="s">
        <v>114</v>
      </c>
      <c r="DM22" s="37" t="s">
        <v>114</v>
      </c>
      <c r="DN22" s="37" t="s">
        <v>119</v>
      </c>
      <c r="DO22" s="37" t="s">
        <v>113</v>
      </c>
      <c r="DP22" s="37" t="s">
        <v>114</v>
      </c>
      <c r="DQ22" s="37" t="s">
        <v>114</v>
      </c>
      <c r="DR22" s="37" t="s">
        <v>119</v>
      </c>
      <c r="DS22" s="37" t="s">
        <v>113</v>
      </c>
      <c r="DT22" s="37" t="s">
        <v>114</v>
      </c>
      <c r="DU22" s="37" t="s">
        <v>119</v>
      </c>
      <c r="DV22" s="42" t="str">
        <f t="shared" si="18"/>
        <v>A-</v>
      </c>
      <c r="DW22" s="27"/>
      <c r="DX22" s="6"/>
      <c r="DY22" s="6"/>
      <c r="DZ22" s="2"/>
      <c r="EA22" s="11"/>
      <c r="EB22" s="4"/>
      <c r="EC22" s="5"/>
      <c r="ED22" s="15">
        <v>12</v>
      </c>
      <c r="EE22" s="19" t="s">
        <v>38</v>
      </c>
      <c r="EF22" s="29">
        <f t="shared" si="19"/>
        <v>7</v>
      </c>
      <c r="EG22" s="29">
        <f t="shared" si="20"/>
        <v>7</v>
      </c>
      <c r="EH22" s="29">
        <f t="shared" si="21"/>
        <v>8</v>
      </c>
      <c r="EI22" s="29">
        <f t="shared" si="22"/>
        <v>7</v>
      </c>
      <c r="EJ22" s="29" t="b">
        <f t="shared" si="23"/>
        <v>0</v>
      </c>
      <c r="EK22" s="29" t="b">
        <f t="shared" si="24"/>
        <v>0</v>
      </c>
      <c r="EL22" s="29" t="b">
        <f t="shared" si="25"/>
        <v>0</v>
      </c>
      <c r="EM22" s="29" t="b">
        <f t="shared" si="26"/>
        <v>0</v>
      </c>
      <c r="EN22" s="29" t="b">
        <f t="shared" si="27"/>
        <v>0</v>
      </c>
      <c r="EO22" s="29" t="b">
        <f t="shared" si="28"/>
        <v>0</v>
      </c>
      <c r="EP22" s="29" t="b">
        <f t="shared" si="29"/>
        <v>0</v>
      </c>
      <c r="EQ22" s="29" t="b">
        <f t="shared" si="30"/>
        <v>0</v>
      </c>
      <c r="ER22" s="31">
        <f t="shared" si="31"/>
        <v>7</v>
      </c>
      <c r="ES22" s="29">
        <f t="shared" si="32"/>
        <v>8</v>
      </c>
      <c r="ET22" s="29">
        <f t="shared" si="33"/>
        <v>9</v>
      </c>
      <c r="EU22" s="29">
        <f t="shared" si="34"/>
        <v>9</v>
      </c>
      <c r="EV22" s="29">
        <f t="shared" si="35"/>
        <v>9</v>
      </c>
      <c r="EW22" s="29" t="b">
        <f t="shared" si="36"/>
        <v>0</v>
      </c>
      <c r="EX22" s="29" t="b">
        <f t="shared" si="37"/>
        <v>0</v>
      </c>
      <c r="EY22" s="29" t="b">
        <f t="shared" si="38"/>
        <v>0</v>
      </c>
      <c r="EZ22" s="29" t="b">
        <f t="shared" si="39"/>
        <v>0</v>
      </c>
      <c r="FA22" s="29" t="b">
        <f t="shared" si="40"/>
        <v>0</v>
      </c>
      <c r="FB22" s="29" t="b">
        <f t="shared" si="41"/>
        <v>0</v>
      </c>
      <c r="FC22" s="29" t="b">
        <f t="shared" si="42"/>
        <v>0</v>
      </c>
      <c r="FD22" s="29" t="b">
        <f t="shared" si="43"/>
        <v>0</v>
      </c>
      <c r="FE22" s="31">
        <f t="shared" si="44"/>
        <v>9</v>
      </c>
      <c r="FF22" s="29">
        <f t="shared" si="45"/>
        <v>9</v>
      </c>
      <c r="FG22" s="29">
        <f t="shared" si="46"/>
        <v>8</v>
      </c>
      <c r="FH22" s="29">
        <f t="shared" si="47"/>
        <v>9</v>
      </c>
      <c r="FI22" s="29">
        <f t="shared" si="48"/>
        <v>9</v>
      </c>
      <c r="FJ22" s="29">
        <f t="shared" si="49"/>
        <v>9</v>
      </c>
      <c r="FK22" s="29">
        <f t="shared" si="50"/>
        <v>9</v>
      </c>
      <c r="FL22" s="29">
        <f t="shared" si="51"/>
        <v>9</v>
      </c>
      <c r="FM22" s="29">
        <f t="shared" si="52"/>
        <v>9</v>
      </c>
      <c r="FN22" s="29">
        <f t="shared" si="53"/>
        <v>9</v>
      </c>
      <c r="FO22" s="29" t="b">
        <f t="shared" si="54"/>
        <v>0</v>
      </c>
      <c r="FP22" s="29" t="b">
        <f t="shared" si="55"/>
        <v>0</v>
      </c>
      <c r="FQ22" s="29" t="b">
        <f t="shared" si="56"/>
        <v>0</v>
      </c>
      <c r="FR22" s="31">
        <f t="shared" si="57"/>
        <v>9</v>
      </c>
      <c r="FS22" s="29">
        <f t="shared" si="58"/>
        <v>9</v>
      </c>
      <c r="FT22" s="29">
        <f t="shared" si="59"/>
        <v>9</v>
      </c>
      <c r="FU22" s="29">
        <f t="shared" si="60"/>
        <v>8</v>
      </c>
      <c r="FV22" s="29">
        <f t="shared" si="61"/>
        <v>10</v>
      </c>
      <c r="FW22" s="29">
        <f t="shared" si="62"/>
        <v>9</v>
      </c>
      <c r="FX22" s="29">
        <f t="shared" si="63"/>
        <v>9</v>
      </c>
      <c r="FY22" s="29">
        <f t="shared" si="64"/>
        <v>10</v>
      </c>
      <c r="FZ22" s="29">
        <f t="shared" si="65"/>
        <v>9</v>
      </c>
      <c r="GA22" s="29">
        <f t="shared" si="66"/>
        <v>9</v>
      </c>
      <c r="GB22" s="29">
        <f t="shared" si="67"/>
        <v>9</v>
      </c>
      <c r="GC22" s="29">
        <f t="shared" si="68"/>
        <v>10</v>
      </c>
      <c r="GD22" s="29">
        <f t="shared" si="69"/>
        <v>10</v>
      </c>
      <c r="GE22" s="31">
        <f t="shared" si="70"/>
        <v>9</v>
      </c>
      <c r="GF22" s="29">
        <f t="shared" si="71"/>
        <v>8</v>
      </c>
      <c r="GG22" s="29">
        <f t="shared" si="72"/>
        <v>9</v>
      </c>
      <c r="GH22" s="29">
        <f t="shared" si="73"/>
        <v>9</v>
      </c>
      <c r="GI22" s="29">
        <f t="shared" si="74"/>
        <v>9</v>
      </c>
      <c r="GJ22" s="29">
        <f t="shared" si="75"/>
        <v>8</v>
      </c>
      <c r="GK22" s="29">
        <f t="shared" si="76"/>
        <v>8</v>
      </c>
      <c r="GL22" s="29">
        <f t="shared" si="77"/>
        <v>7</v>
      </c>
      <c r="GM22" s="29">
        <f t="shared" si="78"/>
        <v>10</v>
      </c>
      <c r="GN22" s="29">
        <f t="shared" si="79"/>
        <v>8</v>
      </c>
      <c r="GO22" s="29" t="b">
        <f t="shared" si="80"/>
        <v>0</v>
      </c>
      <c r="GP22" s="29" t="b">
        <f t="shared" si="81"/>
        <v>0</v>
      </c>
      <c r="GQ22" s="29" t="b">
        <f t="shared" si="82"/>
        <v>0</v>
      </c>
      <c r="GR22" s="31">
        <f t="shared" si="83"/>
        <v>8</v>
      </c>
      <c r="GS22" s="29">
        <f t="shared" si="84"/>
        <v>8</v>
      </c>
      <c r="GT22" s="29">
        <f t="shared" si="85"/>
        <v>10</v>
      </c>
      <c r="GU22" s="29">
        <f t="shared" si="86"/>
        <v>8</v>
      </c>
      <c r="GV22" s="29" t="b">
        <f t="shared" si="87"/>
        <v>0</v>
      </c>
      <c r="GW22" s="29" t="b">
        <f t="shared" si="88"/>
        <v>0</v>
      </c>
      <c r="GX22" s="29" t="b">
        <f t="shared" si="89"/>
        <v>0</v>
      </c>
      <c r="GY22" s="29" t="b">
        <f t="shared" si="90"/>
        <v>0</v>
      </c>
      <c r="GZ22" s="29" t="b">
        <f t="shared" si="91"/>
        <v>0</v>
      </c>
      <c r="HA22" s="29" t="b">
        <f t="shared" si="92"/>
        <v>0</v>
      </c>
      <c r="HB22" s="29" t="b">
        <f t="shared" si="93"/>
        <v>0</v>
      </c>
      <c r="HC22" s="31">
        <f t="shared" si="94"/>
        <v>9</v>
      </c>
      <c r="HD22" s="29">
        <f t="shared" si="95"/>
        <v>10</v>
      </c>
      <c r="HE22" s="29">
        <f t="shared" si="96"/>
        <v>10</v>
      </c>
      <c r="HF22" s="29" t="b">
        <f t="shared" si="97"/>
        <v>0</v>
      </c>
      <c r="HG22" s="29" t="b">
        <f t="shared" si="98"/>
        <v>0</v>
      </c>
      <c r="HH22" s="29" t="b">
        <f t="shared" si="99"/>
        <v>0</v>
      </c>
      <c r="HI22" s="29" t="b">
        <f t="shared" si="100"/>
        <v>0</v>
      </c>
      <c r="HJ22" s="29" t="b">
        <f t="shared" si="101"/>
        <v>0</v>
      </c>
      <c r="HK22" s="29" t="b">
        <f t="shared" si="102"/>
        <v>0</v>
      </c>
      <c r="HL22" s="29" t="b">
        <f t="shared" si="103"/>
        <v>0</v>
      </c>
      <c r="HM22" s="29" t="b">
        <f t="shared" si="104"/>
        <v>0</v>
      </c>
      <c r="HN22" s="29" t="b">
        <f t="shared" si="105"/>
        <v>0</v>
      </c>
      <c r="HO22" s="29" t="b">
        <f t="shared" si="106"/>
        <v>0</v>
      </c>
      <c r="HP22" s="38">
        <f t="shared" si="107"/>
        <v>10</v>
      </c>
      <c r="HQ22" s="39">
        <f t="shared" si="108"/>
        <v>9</v>
      </c>
      <c r="HR22" s="37">
        <f t="shared" si="109"/>
        <v>9</v>
      </c>
      <c r="HS22" s="37">
        <f t="shared" si="110"/>
        <v>9</v>
      </c>
      <c r="HT22" s="37">
        <f t="shared" si="111"/>
        <v>1</v>
      </c>
      <c r="HU22" s="37">
        <f t="shared" si="112"/>
        <v>10</v>
      </c>
      <c r="HV22" s="37">
        <f t="shared" si="113"/>
        <v>9</v>
      </c>
      <c r="HW22" s="37">
        <f t="shared" si="114"/>
        <v>9</v>
      </c>
      <c r="HX22" s="37">
        <f t="shared" si="115"/>
        <v>9</v>
      </c>
      <c r="HY22" s="37">
        <f t="shared" si="116"/>
        <v>9</v>
      </c>
      <c r="HZ22" s="37">
        <f t="shared" si="117"/>
        <v>9</v>
      </c>
      <c r="IA22" s="37">
        <f t="shared" si="118"/>
        <v>9</v>
      </c>
      <c r="IB22" s="37">
        <f t="shared" si="119"/>
        <v>9</v>
      </c>
      <c r="IC22" s="39">
        <f t="shared" si="120"/>
        <v>9</v>
      </c>
      <c r="ID22" s="37">
        <f t="shared" si="121"/>
        <v>9</v>
      </c>
      <c r="IE22" s="37">
        <f t="shared" si="122"/>
        <v>9</v>
      </c>
      <c r="IF22" s="37">
        <f t="shared" si="123"/>
        <v>1</v>
      </c>
      <c r="IG22" s="37">
        <f t="shared" si="124"/>
        <v>10</v>
      </c>
      <c r="IH22" s="37">
        <f t="shared" si="125"/>
        <v>9</v>
      </c>
      <c r="II22" s="37">
        <f t="shared" si="126"/>
        <v>9</v>
      </c>
      <c r="IJ22" s="37">
        <f t="shared" si="127"/>
        <v>1</v>
      </c>
      <c r="IK22" s="37">
        <f t="shared" si="128"/>
        <v>10</v>
      </c>
      <c r="IL22" s="37">
        <f t="shared" si="129"/>
        <v>9</v>
      </c>
      <c r="IM22" s="37">
        <f t="shared" si="130"/>
        <v>9</v>
      </c>
      <c r="IN22" s="39">
        <f t="shared" si="131"/>
        <v>9</v>
      </c>
    </row>
    <row r="23" spans="1:248" ht="20.25" thickBot="1">
      <c r="A23" s="15">
        <v>13</v>
      </c>
      <c r="B23" s="19" t="str">
        <f>DATOS!B23</f>
        <v>GUALPA TUMBACO EMILY CRISTAL</v>
      </c>
      <c r="C23" s="324" t="s">
        <v>113</v>
      </c>
      <c r="D23" s="324" t="s">
        <v>113</v>
      </c>
      <c r="E23" s="324" t="s">
        <v>113</v>
      </c>
      <c r="F23" s="324" t="s">
        <v>114</v>
      </c>
      <c r="G23" s="28"/>
      <c r="H23" s="28"/>
      <c r="I23" s="28"/>
      <c r="J23" s="28"/>
      <c r="K23" s="28"/>
      <c r="L23" s="28"/>
      <c r="M23" s="28"/>
      <c r="N23" s="28"/>
      <c r="O23" s="36" t="str">
        <f t="shared" si="0"/>
        <v>A+</v>
      </c>
      <c r="P23" s="324" t="s">
        <v>114</v>
      </c>
      <c r="Q23" s="324" t="s">
        <v>114</v>
      </c>
      <c r="R23" s="324" t="s">
        <v>113</v>
      </c>
      <c r="S23" s="324" t="s">
        <v>115</v>
      </c>
      <c r="T23" s="28"/>
      <c r="U23" s="28"/>
      <c r="V23" s="28"/>
      <c r="W23" s="28"/>
      <c r="X23" s="28"/>
      <c r="Y23" s="28"/>
      <c r="Z23" s="28"/>
      <c r="AA23" s="28"/>
      <c r="AB23" s="36" t="str">
        <f t="shared" si="132"/>
        <v>A-</v>
      </c>
      <c r="AC23" s="324" t="s">
        <v>113</v>
      </c>
      <c r="AD23" s="324" t="s">
        <v>113</v>
      </c>
      <c r="AE23" s="324" t="s">
        <v>114</v>
      </c>
      <c r="AF23" s="324" t="s">
        <v>114</v>
      </c>
      <c r="AG23" s="324" t="s">
        <v>114</v>
      </c>
      <c r="AH23" s="324" t="s">
        <v>113</v>
      </c>
      <c r="AI23" s="324" t="s">
        <v>114</v>
      </c>
      <c r="AJ23" s="324" t="s">
        <v>114</v>
      </c>
      <c r="AK23" s="324" t="s">
        <v>113</v>
      </c>
      <c r="AL23" s="28"/>
      <c r="AM23" s="28"/>
      <c r="AN23" s="28"/>
      <c r="AO23" s="36" t="str">
        <f t="shared" si="10"/>
        <v>A-</v>
      </c>
      <c r="AP23" s="324" t="s">
        <v>113</v>
      </c>
      <c r="AQ23" s="324" t="s">
        <v>113</v>
      </c>
      <c r="AR23" s="324" t="s">
        <v>114</v>
      </c>
      <c r="AS23" s="324" t="s">
        <v>113</v>
      </c>
      <c r="AT23" s="324" t="s">
        <v>113</v>
      </c>
      <c r="AU23" s="324" t="s">
        <v>113</v>
      </c>
      <c r="AV23" s="324" t="s">
        <v>113</v>
      </c>
      <c r="AW23" s="324" t="s">
        <v>113</v>
      </c>
      <c r="AX23" s="324" t="s">
        <v>113</v>
      </c>
      <c r="AY23" s="324" t="s">
        <v>114</v>
      </c>
      <c r="AZ23" s="324" t="s">
        <v>113</v>
      </c>
      <c r="BA23" s="324" t="s">
        <v>113</v>
      </c>
      <c r="BB23" s="36" t="str">
        <f t="shared" si="11"/>
        <v>A+</v>
      </c>
      <c r="BC23" s="324" t="s">
        <v>113</v>
      </c>
      <c r="BD23" s="324" t="s">
        <v>114</v>
      </c>
      <c r="BE23" s="324" t="s">
        <v>114</v>
      </c>
      <c r="BF23" s="324" t="s">
        <v>114</v>
      </c>
      <c r="BG23" s="324" t="s">
        <v>113</v>
      </c>
      <c r="BH23" s="324" t="s">
        <v>113</v>
      </c>
      <c r="BI23" s="324" t="s">
        <v>113</v>
      </c>
      <c r="BJ23" s="324" t="s">
        <v>113</v>
      </c>
      <c r="BK23" s="324" t="s">
        <v>114</v>
      </c>
      <c r="BL23" s="29"/>
      <c r="BM23" s="29"/>
      <c r="BN23" s="29"/>
      <c r="BO23" s="36" t="str">
        <f t="shared" si="12"/>
        <v>A+</v>
      </c>
      <c r="BP23" s="324" t="s">
        <v>114</v>
      </c>
      <c r="BQ23" s="324" t="s">
        <v>113</v>
      </c>
      <c r="BR23" s="324" t="s">
        <v>114</v>
      </c>
      <c r="BS23" s="29"/>
      <c r="BT23" s="29"/>
      <c r="BU23" s="29"/>
      <c r="BV23" s="29"/>
      <c r="BW23" s="29"/>
      <c r="BX23" s="29"/>
      <c r="BY23" s="29"/>
      <c r="BZ23" s="36" t="str">
        <f t="shared" si="13"/>
        <v>A+</v>
      </c>
      <c r="CA23" s="324" t="s">
        <v>113</v>
      </c>
      <c r="CB23" s="324" t="s">
        <v>113</v>
      </c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36" t="str">
        <f t="shared" si="14"/>
        <v>A+</v>
      </c>
      <c r="CN23" s="83" t="str">
        <f t="shared" si="15"/>
        <v>A+</v>
      </c>
      <c r="CO23" s="37" t="s">
        <v>114</v>
      </c>
      <c r="CP23" s="37" t="s">
        <v>114</v>
      </c>
      <c r="CQ23" s="37" t="s">
        <v>119</v>
      </c>
      <c r="CR23" s="37" t="s">
        <v>113</v>
      </c>
      <c r="CS23" s="37" t="s">
        <v>114</v>
      </c>
      <c r="CT23" s="37" t="s">
        <v>114</v>
      </c>
      <c r="CU23" s="37" t="s">
        <v>114</v>
      </c>
      <c r="CV23" s="37" t="s">
        <v>114</v>
      </c>
      <c r="CW23" s="37" t="s">
        <v>114</v>
      </c>
      <c r="CX23" s="37" t="s">
        <v>114</v>
      </c>
      <c r="CY23" s="37" t="s">
        <v>114</v>
      </c>
      <c r="CZ23" s="40" t="str">
        <f t="shared" si="16"/>
        <v>A-</v>
      </c>
      <c r="DA23" s="37" t="s">
        <v>114</v>
      </c>
      <c r="DB23" s="37" t="s">
        <v>114</v>
      </c>
      <c r="DC23" s="37" t="s">
        <v>119</v>
      </c>
      <c r="DD23" s="37" t="s">
        <v>113</v>
      </c>
      <c r="DE23" s="37" t="s">
        <v>114</v>
      </c>
      <c r="DF23" s="37" t="s">
        <v>114</v>
      </c>
      <c r="DG23" s="37" t="s">
        <v>119</v>
      </c>
      <c r="DH23" s="37" t="s">
        <v>113</v>
      </c>
      <c r="DI23" s="37" t="s">
        <v>114</v>
      </c>
      <c r="DJ23" s="41" t="s">
        <v>114</v>
      </c>
      <c r="DK23" s="42" t="str">
        <f t="shared" si="17"/>
        <v>A-</v>
      </c>
      <c r="DL23" s="37" t="s">
        <v>114</v>
      </c>
      <c r="DM23" s="37" t="s">
        <v>114</v>
      </c>
      <c r="DN23" s="37" t="s">
        <v>119</v>
      </c>
      <c r="DO23" s="37" t="s">
        <v>113</v>
      </c>
      <c r="DP23" s="37" t="s">
        <v>114</v>
      </c>
      <c r="DQ23" s="37" t="s">
        <v>114</v>
      </c>
      <c r="DR23" s="37" t="s">
        <v>119</v>
      </c>
      <c r="DS23" s="37" t="s">
        <v>113</v>
      </c>
      <c r="DT23" s="37" t="s">
        <v>114</v>
      </c>
      <c r="DU23" s="37" t="s">
        <v>119</v>
      </c>
      <c r="DV23" s="42" t="str">
        <f t="shared" si="18"/>
        <v>A-</v>
      </c>
      <c r="DW23" s="27"/>
      <c r="DX23" s="6"/>
      <c r="DY23" s="6"/>
      <c r="DZ23" s="2"/>
      <c r="EA23" s="11"/>
      <c r="EB23" s="7"/>
      <c r="EC23" s="8"/>
      <c r="ED23" s="15">
        <v>13</v>
      </c>
      <c r="EE23" s="19" t="s">
        <v>39</v>
      </c>
      <c r="EF23" s="29">
        <f t="shared" si="19"/>
        <v>10</v>
      </c>
      <c r="EG23" s="29">
        <f t="shared" si="20"/>
        <v>10</v>
      </c>
      <c r="EH23" s="29">
        <f t="shared" si="21"/>
        <v>10</v>
      </c>
      <c r="EI23" s="29">
        <f t="shared" si="22"/>
        <v>9</v>
      </c>
      <c r="EJ23" s="29" t="b">
        <f t="shared" si="23"/>
        <v>0</v>
      </c>
      <c r="EK23" s="29" t="b">
        <f t="shared" si="24"/>
        <v>0</v>
      </c>
      <c r="EL23" s="29" t="b">
        <f t="shared" si="25"/>
        <v>0</v>
      </c>
      <c r="EM23" s="29" t="b">
        <f t="shared" si="26"/>
        <v>0</v>
      </c>
      <c r="EN23" s="29" t="b">
        <f t="shared" si="27"/>
        <v>0</v>
      </c>
      <c r="EO23" s="29" t="b">
        <f t="shared" si="28"/>
        <v>0</v>
      </c>
      <c r="EP23" s="29" t="b">
        <f t="shared" si="29"/>
        <v>0</v>
      </c>
      <c r="EQ23" s="29" t="b">
        <f t="shared" si="30"/>
        <v>0</v>
      </c>
      <c r="ER23" s="31">
        <f t="shared" si="31"/>
        <v>10</v>
      </c>
      <c r="ES23" s="29">
        <f t="shared" si="32"/>
        <v>9</v>
      </c>
      <c r="ET23" s="29">
        <f t="shared" si="33"/>
        <v>9</v>
      </c>
      <c r="EU23" s="29">
        <f t="shared" si="34"/>
        <v>10</v>
      </c>
      <c r="EV23" s="29">
        <f t="shared" si="35"/>
        <v>8</v>
      </c>
      <c r="EW23" s="29" t="b">
        <f t="shared" si="36"/>
        <v>0</v>
      </c>
      <c r="EX23" s="29" t="b">
        <f t="shared" si="37"/>
        <v>0</v>
      </c>
      <c r="EY23" s="29" t="b">
        <f t="shared" si="38"/>
        <v>0</v>
      </c>
      <c r="EZ23" s="29" t="b">
        <f t="shared" si="39"/>
        <v>0</v>
      </c>
      <c r="FA23" s="29" t="b">
        <f t="shared" si="40"/>
        <v>0</v>
      </c>
      <c r="FB23" s="29" t="b">
        <f t="shared" si="41"/>
        <v>0</v>
      </c>
      <c r="FC23" s="29" t="b">
        <f t="shared" si="42"/>
        <v>0</v>
      </c>
      <c r="FD23" s="29" t="b">
        <f t="shared" si="43"/>
        <v>0</v>
      </c>
      <c r="FE23" s="31">
        <f t="shared" si="44"/>
        <v>9</v>
      </c>
      <c r="FF23" s="29">
        <f t="shared" si="45"/>
        <v>10</v>
      </c>
      <c r="FG23" s="29">
        <f t="shared" si="46"/>
        <v>10</v>
      </c>
      <c r="FH23" s="29">
        <f t="shared" si="47"/>
        <v>9</v>
      </c>
      <c r="FI23" s="29">
        <f t="shared" si="48"/>
        <v>9</v>
      </c>
      <c r="FJ23" s="29">
        <f t="shared" si="49"/>
        <v>9</v>
      </c>
      <c r="FK23" s="29">
        <f t="shared" si="50"/>
        <v>10</v>
      </c>
      <c r="FL23" s="29">
        <f t="shared" si="51"/>
        <v>9</v>
      </c>
      <c r="FM23" s="29">
        <f t="shared" si="52"/>
        <v>9</v>
      </c>
      <c r="FN23" s="29">
        <f t="shared" si="53"/>
        <v>10</v>
      </c>
      <c r="FO23" s="29" t="b">
        <f t="shared" si="54"/>
        <v>0</v>
      </c>
      <c r="FP23" s="29" t="b">
        <f t="shared" si="55"/>
        <v>0</v>
      </c>
      <c r="FQ23" s="29" t="b">
        <f t="shared" si="56"/>
        <v>0</v>
      </c>
      <c r="FR23" s="31">
        <f t="shared" si="57"/>
        <v>9</v>
      </c>
      <c r="FS23" s="29">
        <f t="shared" si="58"/>
        <v>10</v>
      </c>
      <c r="FT23" s="29">
        <f t="shared" si="59"/>
        <v>10</v>
      </c>
      <c r="FU23" s="29">
        <f t="shared" si="60"/>
        <v>9</v>
      </c>
      <c r="FV23" s="29">
        <f t="shared" si="61"/>
        <v>10</v>
      </c>
      <c r="FW23" s="29">
        <f t="shared" si="62"/>
        <v>10</v>
      </c>
      <c r="FX23" s="29">
        <f t="shared" si="63"/>
        <v>10</v>
      </c>
      <c r="FY23" s="29">
        <f t="shared" si="64"/>
        <v>10</v>
      </c>
      <c r="FZ23" s="29">
        <f t="shared" si="65"/>
        <v>10</v>
      </c>
      <c r="GA23" s="29">
        <f t="shared" si="66"/>
        <v>10</v>
      </c>
      <c r="GB23" s="29">
        <f t="shared" si="67"/>
        <v>9</v>
      </c>
      <c r="GC23" s="29">
        <f t="shared" si="68"/>
        <v>10</v>
      </c>
      <c r="GD23" s="29">
        <f t="shared" si="69"/>
        <v>10</v>
      </c>
      <c r="GE23" s="31">
        <f t="shared" si="70"/>
        <v>10</v>
      </c>
      <c r="GF23" s="29">
        <f t="shared" si="71"/>
        <v>10</v>
      </c>
      <c r="GG23" s="29">
        <f t="shared" si="72"/>
        <v>9</v>
      </c>
      <c r="GH23" s="29">
        <f t="shared" si="73"/>
        <v>9</v>
      </c>
      <c r="GI23" s="29">
        <f t="shared" si="74"/>
        <v>9</v>
      </c>
      <c r="GJ23" s="29">
        <f t="shared" si="75"/>
        <v>10</v>
      </c>
      <c r="GK23" s="29">
        <f t="shared" si="76"/>
        <v>10</v>
      </c>
      <c r="GL23" s="29">
        <f t="shared" si="77"/>
        <v>10</v>
      </c>
      <c r="GM23" s="29">
        <f t="shared" si="78"/>
        <v>10</v>
      </c>
      <c r="GN23" s="29">
        <f t="shared" si="79"/>
        <v>9</v>
      </c>
      <c r="GO23" s="29" t="b">
        <f t="shared" si="80"/>
        <v>0</v>
      </c>
      <c r="GP23" s="29" t="b">
        <f t="shared" si="81"/>
        <v>0</v>
      </c>
      <c r="GQ23" s="29" t="b">
        <f t="shared" si="82"/>
        <v>0</v>
      </c>
      <c r="GR23" s="31">
        <f t="shared" si="83"/>
        <v>10</v>
      </c>
      <c r="GS23" s="29">
        <f t="shared" si="84"/>
        <v>9</v>
      </c>
      <c r="GT23" s="29">
        <f t="shared" si="85"/>
        <v>10</v>
      </c>
      <c r="GU23" s="29">
        <f t="shared" si="86"/>
        <v>9</v>
      </c>
      <c r="GV23" s="29" t="b">
        <f t="shared" si="87"/>
        <v>0</v>
      </c>
      <c r="GW23" s="29" t="b">
        <f t="shared" si="88"/>
        <v>0</v>
      </c>
      <c r="GX23" s="29" t="b">
        <f t="shared" si="89"/>
        <v>0</v>
      </c>
      <c r="GY23" s="29" t="b">
        <f t="shared" si="90"/>
        <v>0</v>
      </c>
      <c r="GZ23" s="29" t="b">
        <f t="shared" si="91"/>
        <v>0</v>
      </c>
      <c r="HA23" s="29" t="b">
        <f t="shared" si="92"/>
        <v>0</v>
      </c>
      <c r="HB23" s="29" t="b">
        <f t="shared" si="93"/>
        <v>0</v>
      </c>
      <c r="HC23" s="31">
        <f t="shared" si="94"/>
        <v>10</v>
      </c>
      <c r="HD23" s="29">
        <f t="shared" si="95"/>
        <v>10</v>
      </c>
      <c r="HE23" s="29">
        <f t="shared" si="96"/>
        <v>10</v>
      </c>
      <c r="HF23" s="29" t="b">
        <f t="shared" si="97"/>
        <v>0</v>
      </c>
      <c r="HG23" s="29" t="b">
        <f t="shared" si="98"/>
        <v>0</v>
      </c>
      <c r="HH23" s="29" t="b">
        <f t="shared" si="99"/>
        <v>0</v>
      </c>
      <c r="HI23" s="29" t="b">
        <f t="shared" si="100"/>
        <v>0</v>
      </c>
      <c r="HJ23" s="29" t="b">
        <f t="shared" si="101"/>
        <v>0</v>
      </c>
      <c r="HK23" s="29" t="b">
        <f t="shared" si="102"/>
        <v>0</v>
      </c>
      <c r="HL23" s="29" t="b">
        <f t="shared" si="103"/>
        <v>0</v>
      </c>
      <c r="HM23" s="29" t="b">
        <f t="shared" si="104"/>
        <v>0</v>
      </c>
      <c r="HN23" s="29" t="b">
        <f t="shared" si="105"/>
        <v>0</v>
      </c>
      <c r="HO23" s="29" t="b">
        <f t="shared" si="106"/>
        <v>0</v>
      </c>
      <c r="HP23" s="38">
        <f t="shared" si="107"/>
        <v>10</v>
      </c>
      <c r="HQ23" s="39">
        <f t="shared" si="108"/>
        <v>10</v>
      </c>
      <c r="HR23" s="37">
        <f t="shared" si="109"/>
        <v>9</v>
      </c>
      <c r="HS23" s="37">
        <f t="shared" si="110"/>
        <v>9</v>
      </c>
      <c r="HT23" s="37">
        <f t="shared" si="111"/>
        <v>1</v>
      </c>
      <c r="HU23" s="37">
        <f t="shared" si="112"/>
        <v>10</v>
      </c>
      <c r="HV23" s="37">
        <f t="shared" si="113"/>
        <v>9</v>
      </c>
      <c r="HW23" s="37">
        <f t="shared" si="114"/>
        <v>9</v>
      </c>
      <c r="HX23" s="37">
        <f t="shared" si="115"/>
        <v>9</v>
      </c>
      <c r="HY23" s="37">
        <f t="shared" si="116"/>
        <v>9</v>
      </c>
      <c r="HZ23" s="37">
        <f t="shared" si="117"/>
        <v>9</v>
      </c>
      <c r="IA23" s="37">
        <f t="shared" si="118"/>
        <v>9</v>
      </c>
      <c r="IB23" s="37">
        <f t="shared" si="119"/>
        <v>9</v>
      </c>
      <c r="IC23" s="39">
        <f t="shared" si="120"/>
        <v>9</v>
      </c>
      <c r="ID23" s="37">
        <f t="shared" si="121"/>
        <v>9</v>
      </c>
      <c r="IE23" s="37">
        <f t="shared" si="122"/>
        <v>9</v>
      </c>
      <c r="IF23" s="37">
        <f t="shared" si="123"/>
        <v>1</v>
      </c>
      <c r="IG23" s="37">
        <f t="shared" si="124"/>
        <v>10</v>
      </c>
      <c r="IH23" s="37">
        <f t="shared" si="125"/>
        <v>9</v>
      </c>
      <c r="II23" s="37">
        <f t="shared" si="126"/>
        <v>9</v>
      </c>
      <c r="IJ23" s="37">
        <f t="shared" si="127"/>
        <v>1</v>
      </c>
      <c r="IK23" s="37">
        <f t="shared" si="128"/>
        <v>10</v>
      </c>
      <c r="IL23" s="37">
        <f t="shared" si="129"/>
        <v>9</v>
      </c>
      <c r="IM23" s="37">
        <f t="shared" si="130"/>
        <v>9</v>
      </c>
      <c r="IN23" s="39">
        <f t="shared" si="131"/>
        <v>9</v>
      </c>
    </row>
    <row r="24" spans="1:248" ht="20.25" thickBot="1">
      <c r="A24" s="15">
        <v>14</v>
      </c>
      <c r="B24" s="19" t="str">
        <f>DATOS!B24</f>
        <v>IZA PURUNCAJA EITHAN DAMIAN</v>
      </c>
      <c r="C24" s="324" t="s">
        <v>114</v>
      </c>
      <c r="D24" s="324" t="s">
        <v>113</v>
      </c>
      <c r="E24" s="324" t="s">
        <v>113</v>
      </c>
      <c r="F24" s="324" t="s">
        <v>115</v>
      </c>
      <c r="G24" s="28"/>
      <c r="H24" s="28"/>
      <c r="I24" s="28"/>
      <c r="J24" s="28"/>
      <c r="K24" s="28"/>
      <c r="L24" s="28"/>
      <c r="M24" s="29"/>
      <c r="N24" s="28"/>
      <c r="O24" s="36" t="str">
        <f t="shared" si="0"/>
        <v>A-</v>
      </c>
      <c r="P24" s="324" t="s">
        <v>115</v>
      </c>
      <c r="Q24" s="324" t="s">
        <v>115</v>
      </c>
      <c r="R24" s="324" t="s">
        <v>115</v>
      </c>
      <c r="S24" s="324" t="s">
        <v>115</v>
      </c>
      <c r="T24" s="28"/>
      <c r="U24" s="28"/>
      <c r="V24" s="28"/>
      <c r="W24" s="28"/>
      <c r="X24" s="28"/>
      <c r="Y24" s="28"/>
      <c r="Z24" s="29"/>
      <c r="AA24" s="28"/>
      <c r="AB24" s="36" t="str">
        <f t="shared" si="132"/>
        <v>B+</v>
      </c>
      <c r="AC24" s="324" t="s">
        <v>114</v>
      </c>
      <c r="AD24" s="324" t="s">
        <v>114</v>
      </c>
      <c r="AE24" s="324" t="s">
        <v>114</v>
      </c>
      <c r="AF24" s="324" t="s">
        <v>114</v>
      </c>
      <c r="AG24" s="324" t="s">
        <v>114</v>
      </c>
      <c r="AH24" s="324" t="s">
        <v>114</v>
      </c>
      <c r="AI24" s="324" t="s">
        <v>114</v>
      </c>
      <c r="AJ24" s="324" t="s">
        <v>114</v>
      </c>
      <c r="AK24" s="324" t="s">
        <v>113</v>
      </c>
      <c r="AL24" s="28"/>
      <c r="AM24" s="28"/>
      <c r="AN24" s="28"/>
      <c r="AO24" s="36" t="str">
        <f t="shared" si="10"/>
        <v>A-</v>
      </c>
      <c r="AP24" s="324" t="s">
        <v>114</v>
      </c>
      <c r="AQ24" s="324" t="s">
        <v>114</v>
      </c>
      <c r="AR24" s="324" t="s">
        <v>114</v>
      </c>
      <c r="AS24" s="324" t="s">
        <v>113</v>
      </c>
      <c r="AT24" s="324" t="s">
        <v>114</v>
      </c>
      <c r="AU24" s="324" t="s">
        <v>113</v>
      </c>
      <c r="AV24" s="324" t="s">
        <v>113</v>
      </c>
      <c r="AW24" s="324" t="s">
        <v>114</v>
      </c>
      <c r="AX24" s="324" t="s">
        <v>114</v>
      </c>
      <c r="AY24" s="324" t="s">
        <v>114</v>
      </c>
      <c r="AZ24" s="324" t="s">
        <v>113</v>
      </c>
      <c r="BA24" s="324" t="s">
        <v>113</v>
      </c>
      <c r="BB24" s="36" t="str">
        <f t="shared" si="11"/>
        <v>A-</v>
      </c>
      <c r="BC24" s="324" t="s">
        <v>114</v>
      </c>
      <c r="BD24" s="324" t="s">
        <v>115</v>
      </c>
      <c r="BE24" s="324" t="s">
        <v>114</v>
      </c>
      <c r="BF24" s="324" t="s">
        <v>114</v>
      </c>
      <c r="BG24" s="324" t="s">
        <v>114</v>
      </c>
      <c r="BH24" s="324" t="s">
        <v>114</v>
      </c>
      <c r="BI24" s="324" t="s">
        <v>115</v>
      </c>
      <c r="BJ24" s="324" t="s">
        <v>113</v>
      </c>
      <c r="BK24" s="324" t="s">
        <v>115</v>
      </c>
      <c r="BL24" s="29"/>
      <c r="BM24" s="29"/>
      <c r="BN24" s="29"/>
      <c r="BO24" s="36" t="str">
        <f t="shared" si="12"/>
        <v>A-</v>
      </c>
      <c r="BP24" s="324" t="s">
        <v>114</v>
      </c>
      <c r="BQ24" s="324" t="s">
        <v>113</v>
      </c>
      <c r="BR24" s="324" t="s">
        <v>114</v>
      </c>
      <c r="BS24" s="29"/>
      <c r="BT24" s="29"/>
      <c r="BU24" s="29"/>
      <c r="BV24" s="29"/>
      <c r="BW24" s="29"/>
      <c r="BX24" s="29"/>
      <c r="BY24" s="29"/>
      <c r="BZ24" s="36" t="str">
        <f t="shared" si="13"/>
        <v>A-</v>
      </c>
      <c r="CA24" s="324" t="s">
        <v>113</v>
      </c>
      <c r="CB24" s="324" t="s">
        <v>113</v>
      </c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36" t="str">
        <f t="shared" si="14"/>
        <v>A+</v>
      </c>
      <c r="CN24" s="83" t="str">
        <f t="shared" si="15"/>
        <v>A-</v>
      </c>
      <c r="CO24" s="37" t="s">
        <v>114</v>
      </c>
      <c r="CP24" s="37" t="s">
        <v>114</v>
      </c>
      <c r="CQ24" s="37" t="s">
        <v>119</v>
      </c>
      <c r="CR24" s="37" t="s">
        <v>113</v>
      </c>
      <c r="CS24" s="37" t="s">
        <v>114</v>
      </c>
      <c r="CT24" s="37" t="s">
        <v>114</v>
      </c>
      <c r="CU24" s="37" t="s">
        <v>114</v>
      </c>
      <c r="CV24" s="37" t="s">
        <v>114</v>
      </c>
      <c r="CW24" s="37" t="s">
        <v>114</v>
      </c>
      <c r="CX24" s="37" t="s">
        <v>114</v>
      </c>
      <c r="CY24" s="37" t="s">
        <v>114</v>
      </c>
      <c r="CZ24" s="40" t="str">
        <f t="shared" si="16"/>
        <v>A-</v>
      </c>
      <c r="DA24" s="37" t="s">
        <v>114</v>
      </c>
      <c r="DB24" s="37" t="s">
        <v>114</v>
      </c>
      <c r="DC24" s="37" t="s">
        <v>119</v>
      </c>
      <c r="DD24" s="37" t="s">
        <v>113</v>
      </c>
      <c r="DE24" s="37" t="s">
        <v>114</v>
      </c>
      <c r="DF24" s="37" t="s">
        <v>114</v>
      </c>
      <c r="DG24" s="37" t="s">
        <v>119</v>
      </c>
      <c r="DH24" s="37" t="s">
        <v>113</v>
      </c>
      <c r="DI24" s="37" t="s">
        <v>114</v>
      </c>
      <c r="DJ24" s="41" t="s">
        <v>114</v>
      </c>
      <c r="DK24" s="42" t="str">
        <f t="shared" si="17"/>
        <v>A-</v>
      </c>
      <c r="DL24" s="37" t="s">
        <v>114</v>
      </c>
      <c r="DM24" s="37" t="s">
        <v>114</v>
      </c>
      <c r="DN24" s="37" t="s">
        <v>119</v>
      </c>
      <c r="DO24" s="37" t="s">
        <v>113</v>
      </c>
      <c r="DP24" s="37" t="s">
        <v>114</v>
      </c>
      <c r="DQ24" s="37" t="s">
        <v>114</v>
      </c>
      <c r="DR24" s="37" t="s">
        <v>119</v>
      </c>
      <c r="DS24" s="37" t="s">
        <v>113</v>
      </c>
      <c r="DT24" s="37" t="s">
        <v>114</v>
      </c>
      <c r="DU24" s="37" t="s">
        <v>119</v>
      </c>
      <c r="DV24" s="42" t="str">
        <f t="shared" si="18"/>
        <v>A-</v>
      </c>
      <c r="DW24" s="27"/>
      <c r="DX24" s="6"/>
      <c r="DY24" s="6"/>
      <c r="DZ24" s="2"/>
      <c r="EA24" s="11"/>
      <c r="EB24" s="7"/>
      <c r="EC24" s="8"/>
      <c r="ED24" s="15">
        <v>14</v>
      </c>
      <c r="EE24" s="19" t="s">
        <v>40</v>
      </c>
      <c r="EF24" s="29">
        <f t="shared" si="19"/>
        <v>9</v>
      </c>
      <c r="EG24" s="29">
        <f t="shared" si="20"/>
        <v>10</v>
      </c>
      <c r="EH24" s="29">
        <f t="shared" si="21"/>
        <v>10</v>
      </c>
      <c r="EI24" s="29">
        <f t="shared" si="22"/>
        <v>8</v>
      </c>
      <c r="EJ24" s="29" t="b">
        <f t="shared" si="23"/>
        <v>0</v>
      </c>
      <c r="EK24" s="29" t="b">
        <f t="shared" si="24"/>
        <v>0</v>
      </c>
      <c r="EL24" s="29" t="b">
        <f t="shared" si="25"/>
        <v>0</v>
      </c>
      <c r="EM24" s="29" t="b">
        <f t="shared" si="26"/>
        <v>0</v>
      </c>
      <c r="EN24" s="29" t="b">
        <f t="shared" si="27"/>
        <v>0</v>
      </c>
      <c r="EO24" s="29" t="b">
        <f t="shared" si="28"/>
        <v>0</v>
      </c>
      <c r="EP24" s="29" t="b">
        <f t="shared" si="29"/>
        <v>0</v>
      </c>
      <c r="EQ24" s="29" t="b">
        <f t="shared" si="30"/>
        <v>0</v>
      </c>
      <c r="ER24" s="31">
        <f t="shared" si="31"/>
        <v>9</v>
      </c>
      <c r="ES24" s="29">
        <f t="shared" si="32"/>
        <v>8</v>
      </c>
      <c r="ET24" s="29">
        <f t="shared" si="33"/>
        <v>8</v>
      </c>
      <c r="EU24" s="29">
        <f t="shared" si="34"/>
        <v>8</v>
      </c>
      <c r="EV24" s="29">
        <f t="shared" si="35"/>
        <v>8</v>
      </c>
      <c r="EW24" s="29" t="b">
        <f t="shared" si="36"/>
        <v>0</v>
      </c>
      <c r="EX24" s="29" t="b">
        <f t="shared" si="37"/>
        <v>0</v>
      </c>
      <c r="EY24" s="29" t="b">
        <f t="shared" si="38"/>
        <v>0</v>
      </c>
      <c r="EZ24" s="29" t="b">
        <f t="shared" si="39"/>
        <v>0</v>
      </c>
      <c r="FA24" s="29" t="b">
        <f t="shared" si="40"/>
        <v>0</v>
      </c>
      <c r="FB24" s="29" t="b">
        <f t="shared" si="41"/>
        <v>0</v>
      </c>
      <c r="FC24" s="29" t="b">
        <f t="shared" si="42"/>
        <v>0</v>
      </c>
      <c r="FD24" s="29" t="b">
        <f t="shared" si="43"/>
        <v>0</v>
      </c>
      <c r="FE24" s="31">
        <f t="shared" si="44"/>
        <v>8</v>
      </c>
      <c r="FF24" s="29">
        <f t="shared" si="45"/>
        <v>9</v>
      </c>
      <c r="FG24" s="29">
        <f t="shared" si="46"/>
        <v>9</v>
      </c>
      <c r="FH24" s="29">
        <f t="shared" si="47"/>
        <v>9</v>
      </c>
      <c r="FI24" s="29">
        <f t="shared" si="48"/>
        <v>9</v>
      </c>
      <c r="FJ24" s="29">
        <f t="shared" si="49"/>
        <v>9</v>
      </c>
      <c r="FK24" s="29">
        <f t="shared" si="50"/>
        <v>9</v>
      </c>
      <c r="FL24" s="29">
        <f t="shared" si="51"/>
        <v>9</v>
      </c>
      <c r="FM24" s="29">
        <f t="shared" si="52"/>
        <v>9</v>
      </c>
      <c r="FN24" s="29">
        <f t="shared" si="53"/>
        <v>10</v>
      </c>
      <c r="FO24" s="29" t="b">
        <f t="shared" si="54"/>
        <v>0</v>
      </c>
      <c r="FP24" s="29" t="b">
        <f t="shared" si="55"/>
        <v>0</v>
      </c>
      <c r="FQ24" s="29" t="b">
        <f t="shared" si="56"/>
        <v>0</v>
      </c>
      <c r="FR24" s="31">
        <f t="shared" si="57"/>
        <v>9</v>
      </c>
      <c r="FS24" s="29">
        <f t="shared" si="58"/>
        <v>9</v>
      </c>
      <c r="FT24" s="29">
        <f t="shared" si="59"/>
        <v>9</v>
      </c>
      <c r="FU24" s="29">
        <f t="shared" si="60"/>
        <v>9</v>
      </c>
      <c r="FV24" s="29">
        <f t="shared" si="61"/>
        <v>10</v>
      </c>
      <c r="FW24" s="29">
        <f t="shared" si="62"/>
        <v>9</v>
      </c>
      <c r="FX24" s="29">
        <f t="shared" si="63"/>
        <v>10</v>
      </c>
      <c r="FY24" s="29">
        <f t="shared" si="64"/>
        <v>10</v>
      </c>
      <c r="FZ24" s="29">
        <f t="shared" si="65"/>
        <v>9</v>
      </c>
      <c r="GA24" s="29">
        <f t="shared" si="66"/>
        <v>9</v>
      </c>
      <c r="GB24" s="29">
        <f t="shared" si="67"/>
        <v>9</v>
      </c>
      <c r="GC24" s="29">
        <f t="shared" si="68"/>
        <v>10</v>
      </c>
      <c r="GD24" s="29">
        <f t="shared" si="69"/>
        <v>10</v>
      </c>
      <c r="GE24" s="31">
        <f t="shared" si="70"/>
        <v>9</v>
      </c>
      <c r="GF24" s="29">
        <f t="shared" si="71"/>
        <v>9</v>
      </c>
      <c r="GG24" s="29">
        <f t="shared" si="72"/>
        <v>8</v>
      </c>
      <c r="GH24" s="29">
        <f t="shared" si="73"/>
        <v>9</v>
      </c>
      <c r="GI24" s="29">
        <f t="shared" si="74"/>
        <v>9</v>
      </c>
      <c r="GJ24" s="29">
        <f t="shared" si="75"/>
        <v>9</v>
      </c>
      <c r="GK24" s="29">
        <f t="shared" si="76"/>
        <v>9</v>
      </c>
      <c r="GL24" s="29">
        <f t="shared" si="77"/>
        <v>8</v>
      </c>
      <c r="GM24" s="29">
        <f t="shared" si="78"/>
        <v>10</v>
      </c>
      <c r="GN24" s="29">
        <f t="shared" si="79"/>
        <v>8</v>
      </c>
      <c r="GO24" s="29" t="b">
        <f t="shared" si="80"/>
        <v>0</v>
      </c>
      <c r="GP24" s="29" t="b">
        <f t="shared" si="81"/>
        <v>0</v>
      </c>
      <c r="GQ24" s="29" t="b">
        <f t="shared" si="82"/>
        <v>0</v>
      </c>
      <c r="GR24" s="31">
        <f t="shared" si="83"/>
        <v>9</v>
      </c>
      <c r="GS24" s="29">
        <f t="shared" si="84"/>
        <v>9</v>
      </c>
      <c r="GT24" s="29">
        <f t="shared" si="85"/>
        <v>10</v>
      </c>
      <c r="GU24" s="29">
        <f t="shared" si="86"/>
        <v>9</v>
      </c>
      <c r="GV24" s="29" t="b">
        <f t="shared" si="87"/>
        <v>0</v>
      </c>
      <c r="GW24" s="29" t="b">
        <f t="shared" si="88"/>
        <v>0</v>
      </c>
      <c r="GX24" s="29" t="b">
        <f t="shared" si="89"/>
        <v>0</v>
      </c>
      <c r="GY24" s="29" t="b">
        <f t="shared" si="90"/>
        <v>0</v>
      </c>
      <c r="GZ24" s="29" t="b">
        <f t="shared" si="91"/>
        <v>0</v>
      </c>
      <c r="HA24" s="29" t="b">
        <f t="shared" si="92"/>
        <v>0</v>
      </c>
      <c r="HB24" s="29" t="b">
        <f t="shared" si="93"/>
        <v>0</v>
      </c>
      <c r="HC24" s="31">
        <f t="shared" si="94"/>
        <v>9</v>
      </c>
      <c r="HD24" s="29">
        <f t="shared" si="95"/>
        <v>10</v>
      </c>
      <c r="HE24" s="29">
        <f t="shared" si="96"/>
        <v>10</v>
      </c>
      <c r="HF24" s="29" t="b">
        <f t="shared" si="97"/>
        <v>0</v>
      </c>
      <c r="HG24" s="29" t="b">
        <f t="shared" si="98"/>
        <v>0</v>
      </c>
      <c r="HH24" s="29" t="b">
        <f t="shared" si="99"/>
        <v>0</v>
      </c>
      <c r="HI24" s="29" t="b">
        <f t="shared" si="100"/>
        <v>0</v>
      </c>
      <c r="HJ24" s="29" t="b">
        <f t="shared" si="101"/>
        <v>0</v>
      </c>
      <c r="HK24" s="29" t="b">
        <f t="shared" si="102"/>
        <v>0</v>
      </c>
      <c r="HL24" s="29" t="b">
        <f t="shared" si="103"/>
        <v>0</v>
      </c>
      <c r="HM24" s="29" t="b">
        <f t="shared" si="104"/>
        <v>0</v>
      </c>
      <c r="HN24" s="29" t="b">
        <f t="shared" si="105"/>
        <v>0</v>
      </c>
      <c r="HO24" s="29" t="b">
        <f t="shared" si="106"/>
        <v>0</v>
      </c>
      <c r="HP24" s="38">
        <f t="shared" si="107"/>
        <v>10</v>
      </c>
      <c r="HQ24" s="39">
        <f t="shared" si="108"/>
        <v>9</v>
      </c>
      <c r="HR24" s="37">
        <f t="shared" si="109"/>
        <v>9</v>
      </c>
      <c r="HS24" s="37">
        <f t="shared" si="110"/>
        <v>9</v>
      </c>
      <c r="HT24" s="37">
        <f t="shared" si="111"/>
        <v>1</v>
      </c>
      <c r="HU24" s="37">
        <f t="shared" si="112"/>
        <v>10</v>
      </c>
      <c r="HV24" s="37">
        <f t="shared" si="113"/>
        <v>9</v>
      </c>
      <c r="HW24" s="37">
        <f t="shared" si="114"/>
        <v>9</v>
      </c>
      <c r="HX24" s="37">
        <f t="shared" si="115"/>
        <v>9</v>
      </c>
      <c r="HY24" s="37">
        <f t="shared" si="116"/>
        <v>9</v>
      </c>
      <c r="HZ24" s="37">
        <f t="shared" si="117"/>
        <v>9</v>
      </c>
      <c r="IA24" s="37">
        <f t="shared" si="118"/>
        <v>9</v>
      </c>
      <c r="IB24" s="37">
        <f t="shared" si="119"/>
        <v>9</v>
      </c>
      <c r="IC24" s="39">
        <f t="shared" si="120"/>
        <v>9</v>
      </c>
      <c r="ID24" s="37">
        <f t="shared" si="121"/>
        <v>9</v>
      </c>
      <c r="IE24" s="37">
        <f t="shared" si="122"/>
        <v>9</v>
      </c>
      <c r="IF24" s="37">
        <f t="shared" si="123"/>
        <v>1</v>
      </c>
      <c r="IG24" s="37">
        <f t="shared" si="124"/>
        <v>10</v>
      </c>
      <c r="IH24" s="37">
        <f t="shared" si="125"/>
        <v>9</v>
      </c>
      <c r="II24" s="37">
        <f t="shared" si="126"/>
        <v>9</v>
      </c>
      <c r="IJ24" s="37">
        <f t="shared" si="127"/>
        <v>1</v>
      </c>
      <c r="IK24" s="37">
        <f t="shared" si="128"/>
        <v>10</v>
      </c>
      <c r="IL24" s="37">
        <f t="shared" si="129"/>
        <v>9</v>
      </c>
      <c r="IM24" s="37">
        <f t="shared" si="130"/>
        <v>9</v>
      </c>
      <c r="IN24" s="39">
        <f t="shared" si="131"/>
        <v>9</v>
      </c>
    </row>
    <row r="25" spans="1:248" ht="20.25" thickBot="1">
      <c r="A25" s="15">
        <v>15</v>
      </c>
      <c r="B25" s="19" t="str">
        <f>DATOS!B25</f>
        <v>LESCANO ARIAS DILAN NEYMAR</v>
      </c>
      <c r="C25" s="324" t="s">
        <v>158</v>
      </c>
      <c r="D25" s="324" t="s">
        <v>115</v>
      </c>
      <c r="E25" s="324" t="s">
        <v>114</v>
      </c>
      <c r="F25" s="324" t="s">
        <v>115</v>
      </c>
      <c r="G25" s="29"/>
      <c r="H25" s="29"/>
      <c r="I25" s="29"/>
      <c r="J25" s="29"/>
      <c r="K25" s="29"/>
      <c r="L25" s="28"/>
      <c r="M25" s="29"/>
      <c r="N25" s="29"/>
      <c r="O25" s="36" t="str">
        <f t="shared" si="0"/>
        <v>B+</v>
      </c>
      <c r="P25" s="324" t="s">
        <v>115</v>
      </c>
      <c r="Q25" s="324" t="s">
        <v>115</v>
      </c>
      <c r="R25" s="324" t="s">
        <v>115</v>
      </c>
      <c r="S25" s="324" t="s">
        <v>115</v>
      </c>
      <c r="T25" s="29"/>
      <c r="U25" s="29"/>
      <c r="V25" s="29"/>
      <c r="W25" s="29"/>
      <c r="X25" s="29"/>
      <c r="Y25" s="28"/>
      <c r="Z25" s="29"/>
      <c r="AA25" s="29"/>
      <c r="AB25" s="36" t="str">
        <f t="shared" si="132"/>
        <v>B+</v>
      </c>
      <c r="AC25" s="324" t="s">
        <v>115</v>
      </c>
      <c r="AD25" s="324" t="s">
        <v>115</v>
      </c>
      <c r="AE25" s="324" t="s">
        <v>115</v>
      </c>
      <c r="AF25" s="324" t="s">
        <v>114</v>
      </c>
      <c r="AG25" s="324" t="s">
        <v>114</v>
      </c>
      <c r="AH25" s="324" t="s">
        <v>114</v>
      </c>
      <c r="AI25" s="324" t="s">
        <v>114</v>
      </c>
      <c r="AJ25" s="324" t="s">
        <v>114</v>
      </c>
      <c r="AK25" s="324" t="s">
        <v>114</v>
      </c>
      <c r="AL25" s="29"/>
      <c r="AM25" s="29"/>
      <c r="AN25" s="29"/>
      <c r="AO25" s="36" t="str">
        <f t="shared" si="10"/>
        <v>A-</v>
      </c>
      <c r="AP25" s="324" t="s">
        <v>114</v>
      </c>
      <c r="AQ25" s="324" t="s">
        <v>115</v>
      </c>
      <c r="AR25" s="324" t="s">
        <v>115</v>
      </c>
      <c r="AS25" s="324" t="s">
        <v>113</v>
      </c>
      <c r="AT25" s="324" t="s">
        <v>115</v>
      </c>
      <c r="AU25" s="324" t="s">
        <v>114</v>
      </c>
      <c r="AV25" s="324" t="s">
        <v>113</v>
      </c>
      <c r="AW25" s="324" t="s">
        <v>115</v>
      </c>
      <c r="AX25" s="324" t="s">
        <v>115</v>
      </c>
      <c r="AY25" s="324" t="s">
        <v>115</v>
      </c>
      <c r="AZ25" s="324" t="s">
        <v>113</v>
      </c>
      <c r="BA25" s="324" t="s">
        <v>113</v>
      </c>
      <c r="BB25" s="36" t="str">
        <f t="shared" si="11"/>
        <v>A-</v>
      </c>
      <c r="BC25" s="324" t="s">
        <v>115</v>
      </c>
      <c r="BD25" s="324" t="s">
        <v>115</v>
      </c>
      <c r="BE25" s="324" t="s">
        <v>114</v>
      </c>
      <c r="BF25" s="324" t="s">
        <v>114</v>
      </c>
      <c r="BG25" s="324" t="s">
        <v>115</v>
      </c>
      <c r="BH25" s="324" t="s">
        <v>115</v>
      </c>
      <c r="BI25" s="324" t="s">
        <v>115</v>
      </c>
      <c r="BJ25" s="324" t="s">
        <v>113</v>
      </c>
      <c r="BK25" s="324" t="s">
        <v>115</v>
      </c>
      <c r="BL25" s="29"/>
      <c r="BM25" s="29"/>
      <c r="BN25" s="29"/>
      <c r="BO25" s="36" t="str">
        <f t="shared" si="12"/>
        <v>B+</v>
      </c>
      <c r="BP25" s="324" t="s">
        <v>115</v>
      </c>
      <c r="BQ25" s="324" t="s">
        <v>113</v>
      </c>
      <c r="BR25" s="324" t="s">
        <v>115</v>
      </c>
      <c r="BS25" s="29"/>
      <c r="BT25" s="29"/>
      <c r="BU25" s="29"/>
      <c r="BV25" s="29"/>
      <c r="BW25" s="29"/>
      <c r="BX25" s="29"/>
      <c r="BY25" s="29"/>
      <c r="BZ25" s="36" t="str">
        <f t="shared" si="13"/>
        <v>B+</v>
      </c>
      <c r="CA25" s="324" t="s">
        <v>113</v>
      </c>
      <c r="CB25" s="324" t="s">
        <v>113</v>
      </c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36" t="str">
        <f t="shared" si="14"/>
        <v>A+</v>
      </c>
      <c r="CN25" s="83" t="str">
        <f t="shared" si="15"/>
        <v>A-</v>
      </c>
      <c r="CO25" s="37" t="s">
        <v>114</v>
      </c>
      <c r="CP25" s="37" t="s">
        <v>114</v>
      </c>
      <c r="CQ25" s="37" t="s">
        <v>119</v>
      </c>
      <c r="CR25" s="37" t="s">
        <v>113</v>
      </c>
      <c r="CS25" s="37" t="s">
        <v>114</v>
      </c>
      <c r="CT25" s="37" t="s">
        <v>114</v>
      </c>
      <c r="CU25" s="37" t="s">
        <v>114</v>
      </c>
      <c r="CV25" s="37" t="s">
        <v>114</v>
      </c>
      <c r="CW25" s="37" t="s">
        <v>114</v>
      </c>
      <c r="CX25" s="37" t="s">
        <v>114</v>
      </c>
      <c r="CY25" s="37" t="s">
        <v>114</v>
      </c>
      <c r="CZ25" s="40" t="str">
        <f t="shared" si="16"/>
        <v>A-</v>
      </c>
      <c r="DA25" s="37" t="s">
        <v>114</v>
      </c>
      <c r="DB25" s="37" t="s">
        <v>114</v>
      </c>
      <c r="DC25" s="37" t="s">
        <v>119</v>
      </c>
      <c r="DD25" s="37" t="s">
        <v>113</v>
      </c>
      <c r="DE25" s="37" t="s">
        <v>114</v>
      </c>
      <c r="DF25" s="37" t="s">
        <v>114</v>
      </c>
      <c r="DG25" s="37" t="s">
        <v>119</v>
      </c>
      <c r="DH25" s="37" t="s">
        <v>113</v>
      </c>
      <c r="DI25" s="37" t="s">
        <v>114</v>
      </c>
      <c r="DJ25" s="41" t="s">
        <v>114</v>
      </c>
      <c r="DK25" s="42" t="str">
        <f t="shared" si="17"/>
        <v>A-</v>
      </c>
      <c r="DL25" s="37" t="s">
        <v>114</v>
      </c>
      <c r="DM25" s="37" t="s">
        <v>114</v>
      </c>
      <c r="DN25" s="37" t="s">
        <v>119</v>
      </c>
      <c r="DO25" s="37" t="s">
        <v>113</v>
      </c>
      <c r="DP25" s="37" t="s">
        <v>114</v>
      </c>
      <c r="DQ25" s="37" t="s">
        <v>114</v>
      </c>
      <c r="DR25" s="37" t="s">
        <v>119</v>
      </c>
      <c r="DS25" s="37" t="s">
        <v>113</v>
      </c>
      <c r="DT25" s="37" t="s">
        <v>114</v>
      </c>
      <c r="DU25" s="37" t="s">
        <v>119</v>
      </c>
      <c r="DV25" s="42" t="str">
        <f t="shared" si="18"/>
        <v>A-</v>
      </c>
      <c r="DW25" s="27"/>
      <c r="DX25" s="6"/>
      <c r="DY25" s="6"/>
      <c r="DZ25" s="2"/>
      <c r="EA25" s="3"/>
      <c r="EB25" s="4"/>
      <c r="EC25" s="5"/>
      <c r="ED25" s="15">
        <v>15</v>
      </c>
      <c r="EE25" s="19" t="s">
        <v>41</v>
      </c>
      <c r="EF25" s="29">
        <f t="shared" si="19"/>
        <v>7</v>
      </c>
      <c r="EG25" s="29">
        <f t="shared" si="20"/>
        <v>8</v>
      </c>
      <c r="EH25" s="29">
        <f t="shared" si="21"/>
        <v>9</v>
      </c>
      <c r="EI25" s="29">
        <f t="shared" si="22"/>
        <v>8</v>
      </c>
      <c r="EJ25" s="29" t="b">
        <f t="shared" si="23"/>
        <v>0</v>
      </c>
      <c r="EK25" s="29" t="b">
        <f t="shared" si="24"/>
        <v>0</v>
      </c>
      <c r="EL25" s="29" t="b">
        <f t="shared" si="25"/>
        <v>0</v>
      </c>
      <c r="EM25" s="29" t="b">
        <f t="shared" si="26"/>
        <v>0</v>
      </c>
      <c r="EN25" s="29" t="b">
        <f t="shared" si="27"/>
        <v>0</v>
      </c>
      <c r="EO25" s="29" t="b">
        <f t="shared" si="28"/>
        <v>0</v>
      </c>
      <c r="EP25" s="29" t="b">
        <f t="shared" si="29"/>
        <v>0</v>
      </c>
      <c r="EQ25" s="29" t="b">
        <f t="shared" si="30"/>
        <v>0</v>
      </c>
      <c r="ER25" s="31">
        <f t="shared" si="31"/>
        <v>8</v>
      </c>
      <c r="ES25" s="29">
        <f t="shared" si="32"/>
        <v>8</v>
      </c>
      <c r="ET25" s="29">
        <f t="shared" si="33"/>
        <v>8</v>
      </c>
      <c r="EU25" s="29">
        <f t="shared" si="34"/>
        <v>8</v>
      </c>
      <c r="EV25" s="29">
        <f t="shared" si="35"/>
        <v>8</v>
      </c>
      <c r="EW25" s="29" t="b">
        <f t="shared" si="36"/>
        <v>0</v>
      </c>
      <c r="EX25" s="29" t="b">
        <f t="shared" si="37"/>
        <v>0</v>
      </c>
      <c r="EY25" s="29" t="b">
        <f t="shared" si="38"/>
        <v>0</v>
      </c>
      <c r="EZ25" s="29" t="b">
        <f t="shared" si="39"/>
        <v>0</v>
      </c>
      <c r="FA25" s="29" t="b">
        <f t="shared" si="40"/>
        <v>0</v>
      </c>
      <c r="FB25" s="29" t="b">
        <f t="shared" si="41"/>
        <v>0</v>
      </c>
      <c r="FC25" s="29" t="b">
        <f t="shared" si="42"/>
        <v>0</v>
      </c>
      <c r="FD25" s="29" t="b">
        <f t="shared" si="43"/>
        <v>0</v>
      </c>
      <c r="FE25" s="31">
        <f t="shared" si="44"/>
        <v>8</v>
      </c>
      <c r="FF25" s="29">
        <f t="shared" si="45"/>
        <v>8</v>
      </c>
      <c r="FG25" s="29">
        <f t="shared" si="46"/>
        <v>8</v>
      </c>
      <c r="FH25" s="29">
        <f t="shared" si="47"/>
        <v>8</v>
      </c>
      <c r="FI25" s="29">
        <f t="shared" si="48"/>
        <v>9</v>
      </c>
      <c r="FJ25" s="29">
        <f t="shared" si="49"/>
        <v>9</v>
      </c>
      <c r="FK25" s="29">
        <f t="shared" si="50"/>
        <v>9</v>
      </c>
      <c r="FL25" s="29">
        <f t="shared" si="51"/>
        <v>9</v>
      </c>
      <c r="FM25" s="29">
        <f t="shared" si="52"/>
        <v>9</v>
      </c>
      <c r="FN25" s="29">
        <f t="shared" si="53"/>
        <v>9</v>
      </c>
      <c r="FO25" s="29" t="b">
        <f t="shared" si="54"/>
        <v>0</v>
      </c>
      <c r="FP25" s="29" t="b">
        <f t="shared" si="55"/>
        <v>0</v>
      </c>
      <c r="FQ25" s="29" t="b">
        <f t="shared" si="56"/>
        <v>0</v>
      </c>
      <c r="FR25" s="31">
        <f t="shared" si="57"/>
        <v>9</v>
      </c>
      <c r="FS25" s="29">
        <f t="shared" si="58"/>
        <v>9</v>
      </c>
      <c r="FT25" s="29">
        <f t="shared" si="59"/>
        <v>8</v>
      </c>
      <c r="FU25" s="29">
        <f t="shared" si="60"/>
        <v>8</v>
      </c>
      <c r="FV25" s="29">
        <f t="shared" si="61"/>
        <v>10</v>
      </c>
      <c r="FW25" s="29">
        <f t="shared" si="62"/>
        <v>8</v>
      </c>
      <c r="FX25" s="29">
        <f t="shared" si="63"/>
        <v>9</v>
      </c>
      <c r="FY25" s="29">
        <f t="shared" si="64"/>
        <v>10</v>
      </c>
      <c r="FZ25" s="29">
        <f t="shared" si="65"/>
        <v>8</v>
      </c>
      <c r="GA25" s="29">
        <f t="shared" si="66"/>
        <v>8</v>
      </c>
      <c r="GB25" s="29">
        <f t="shared" si="67"/>
        <v>8</v>
      </c>
      <c r="GC25" s="29">
        <f t="shared" si="68"/>
        <v>10</v>
      </c>
      <c r="GD25" s="29">
        <f t="shared" si="69"/>
        <v>10</v>
      </c>
      <c r="GE25" s="31">
        <f t="shared" si="70"/>
        <v>9</v>
      </c>
      <c r="GF25" s="29">
        <f t="shared" si="71"/>
        <v>8</v>
      </c>
      <c r="GG25" s="29">
        <f t="shared" si="72"/>
        <v>8</v>
      </c>
      <c r="GH25" s="29">
        <f t="shared" si="73"/>
        <v>9</v>
      </c>
      <c r="GI25" s="29">
        <f t="shared" si="74"/>
        <v>9</v>
      </c>
      <c r="GJ25" s="29">
        <f t="shared" si="75"/>
        <v>8</v>
      </c>
      <c r="GK25" s="29">
        <f t="shared" si="76"/>
        <v>8</v>
      </c>
      <c r="GL25" s="29">
        <f t="shared" si="77"/>
        <v>8</v>
      </c>
      <c r="GM25" s="29">
        <f t="shared" si="78"/>
        <v>10</v>
      </c>
      <c r="GN25" s="29">
        <f t="shared" si="79"/>
        <v>8</v>
      </c>
      <c r="GO25" s="29" t="b">
        <f t="shared" si="80"/>
        <v>0</v>
      </c>
      <c r="GP25" s="29" t="b">
        <f t="shared" si="81"/>
        <v>0</v>
      </c>
      <c r="GQ25" s="29" t="b">
        <f t="shared" si="82"/>
        <v>0</v>
      </c>
      <c r="GR25" s="31">
        <f t="shared" si="83"/>
        <v>8</v>
      </c>
      <c r="GS25" s="29">
        <f t="shared" si="84"/>
        <v>8</v>
      </c>
      <c r="GT25" s="29">
        <f t="shared" si="85"/>
        <v>10</v>
      </c>
      <c r="GU25" s="29">
        <f t="shared" si="86"/>
        <v>8</v>
      </c>
      <c r="GV25" s="29" t="b">
        <f t="shared" si="87"/>
        <v>0</v>
      </c>
      <c r="GW25" s="29" t="b">
        <f t="shared" si="88"/>
        <v>0</v>
      </c>
      <c r="GX25" s="29" t="b">
        <f t="shared" si="89"/>
        <v>0</v>
      </c>
      <c r="GY25" s="29" t="b">
        <f t="shared" si="90"/>
        <v>0</v>
      </c>
      <c r="GZ25" s="29" t="b">
        <f t="shared" si="91"/>
        <v>0</v>
      </c>
      <c r="HA25" s="29" t="b">
        <f t="shared" si="92"/>
        <v>0</v>
      </c>
      <c r="HB25" s="29" t="b">
        <f t="shared" si="93"/>
        <v>0</v>
      </c>
      <c r="HC25" s="31">
        <f t="shared" si="94"/>
        <v>9</v>
      </c>
      <c r="HD25" s="29">
        <f t="shared" si="95"/>
        <v>10</v>
      </c>
      <c r="HE25" s="29">
        <f t="shared" si="96"/>
        <v>10</v>
      </c>
      <c r="HF25" s="29" t="b">
        <f t="shared" si="97"/>
        <v>0</v>
      </c>
      <c r="HG25" s="29" t="b">
        <f t="shared" si="98"/>
        <v>0</v>
      </c>
      <c r="HH25" s="29" t="b">
        <f t="shared" si="99"/>
        <v>0</v>
      </c>
      <c r="HI25" s="29" t="b">
        <f t="shared" si="100"/>
        <v>0</v>
      </c>
      <c r="HJ25" s="29" t="b">
        <f t="shared" si="101"/>
        <v>0</v>
      </c>
      <c r="HK25" s="29" t="b">
        <f t="shared" si="102"/>
        <v>0</v>
      </c>
      <c r="HL25" s="29" t="b">
        <f t="shared" si="103"/>
        <v>0</v>
      </c>
      <c r="HM25" s="29" t="b">
        <f t="shared" si="104"/>
        <v>0</v>
      </c>
      <c r="HN25" s="29" t="b">
        <f t="shared" si="105"/>
        <v>0</v>
      </c>
      <c r="HO25" s="29" t="b">
        <f t="shared" si="106"/>
        <v>0</v>
      </c>
      <c r="HP25" s="38">
        <f t="shared" si="107"/>
        <v>10</v>
      </c>
      <c r="HQ25" s="39">
        <f t="shared" si="108"/>
        <v>9</v>
      </c>
      <c r="HR25" s="37">
        <f t="shared" si="109"/>
        <v>9</v>
      </c>
      <c r="HS25" s="37">
        <f t="shared" si="110"/>
        <v>9</v>
      </c>
      <c r="HT25" s="37">
        <f t="shared" si="111"/>
        <v>1</v>
      </c>
      <c r="HU25" s="37">
        <f t="shared" si="112"/>
        <v>10</v>
      </c>
      <c r="HV25" s="37">
        <f t="shared" si="113"/>
        <v>9</v>
      </c>
      <c r="HW25" s="37">
        <f t="shared" si="114"/>
        <v>9</v>
      </c>
      <c r="HX25" s="37">
        <f t="shared" si="115"/>
        <v>9</v>
      </c>
      <c r="HY25" s="37">
        <f t="shared" si="116"/>
        <v>9</v>
      </c>
      <c r="HZ25" s="37">
        <f t="shared" si="117"/>
        <v>9</v>
      </c>
      <c r="IA25" s="37">
        <f t="shared" si="118"/>
        <v>9</v>
      </c>
      <c r="IB25" s="37">
        <f t="shared" si="119"/>
        <v>9</v>
      </c>
      <c r="IC25" s="39">
        <f t="shared" si="120"/>
        <v>9</v>
      </c>
      <c r="ID25" s="37">
        <f t="shared" si="121"/>
        <v>9</v>
      </c>
      <c r="IE25" s="37">
        <f t="shared" si="122"/>
        <v>9</v>
      </c>
      <c r="IF25" s="37">
        <f t="shared" si="123"/>
        <v>1</v>
      </c>
      <c r="IG25" s="37">
        <f t="shared" si="124"/>
        <v>10</v>
      </c>
      <c r="IH25" s="37">
        <f t="shared" si="125"/>
        <v>9</v>
      </c>
      <c r="II25" s="37">
        <f t="shared" si="126"/>
        <v>9</v>
      </c>
      <c r="IJ25" s="37">
        <f t="shared" si="127"/>
        <v>1</v>
      </c>
      <c r="IK25" s="37">
        <f t="shared" si="128"/>
        <v>10</v>
      </c>
      <c r="IL25" s="37">
        <f t="shared" si="129"/>
        <v>9</v>
      </c>
      <c r="IM25" s="37">
        <f t="shared" si="130"/>
        <v>9</v>
      </c>
      <c r="IN25" s="39">
        <f t="shared" si="131"/>
        <v>9</v>
      </c>
    </row>
    <row r="26" spans="1:248" ht="20.25" thickBot="1">
      <c r="A26" s="15">
        <v>16</v>
      </c>
      <c r="B26" s="19" t="str">
        <f>DATOS!B26</f>
        <v>LLANO TUMBACO WILLIAM FERNANDO</v>
      </c>
      <c r="C26" s="324" t="s">
        <v>158</v>
      </c>
      <c r="D26" s="324" t="s">
        <v>158</v>
      </c>
      <c r="E26" s="324" t="s">
        <v>115</v>
      </c>
      <c r="F26" s="324" t="s">
        <v>158</v>
      </c>
      <c r="G26" s="28"/>
      <c r="H26" s="28"/>
      <c r="I26" s="28"/>
      <c r="J26" s="28"/>
      <c r="K26" s="28"/>
      <c r="L26" s="28"/>
      <c r="M26" s="28"/>
      <c r="N26" s="28"/>
      <c r="O26" s="36" t="str">
        <f t="shared" si="0"/>
        <v>B-</v>
      </c>
      <c r="P26" s="324" t="s">
        <v>115</v>
      </c>
      <c r="Q26" s="324" t="s">
        <v>115</v>
      </c>
      <c r="R26" s="324" t="s">
        <v>115</v>
      </c>
      <c r="S26" s="324" t="s">
        <v>114</v>
      </c>
      <c r="T26" s="28"/>
      <c r="U26" s="28"/>
      <c r="V26" s="28"/>
      <c r="W26" s="28"/>
      <c r="X26" s="28"/>
      <c r="Y26" s="28"/>
      <c r="Z26" s="28"/>
      <c r="AA26" s="28"/>
      <c r="AB26" s="36" t="str">
        <f t="shared" si="132"/>
        <v>B+</v>
      </c>
      <c r="AC26" s="324" t="s">
        <v>115</v>
      </c>
      <c r="AD26" s="324" t="s">
        <v>115</v>
      </c>
      <c r="AE26" s="324" t="s">
        <v>115</v>
      </c>
      <c r="AF26" s="324" t="s">
        <v>115</v>
      </c>
      <c r="AG26" s="324" t="s">
        <v>114</v>
      </c>
      <c r="AH26" s="324" t="s">
        <v>115</v>
      </c>
      <c r="AI26" s="324" t="s">
        <v>114</v>
      </c>
      <c r="AJ26" s="324" t="s">
        <v>114</v>
      </c>
      <c r="AK26" s="324" t="s">
        <v>114</v>
      </c>
      <c r="AL26" s="28"/>
      <c r="AM26" s="28"/>
      <c r="AN26" s="28"/>
      <c r="AO26" s="36" t="str">
        <f t="shared" si="10"/>
        <v>B+</v>
      </c>
      <c r="AP26" s="324" t="s">
        <v>114</v>
      </c>
      <c r="AQ26" s="324" t="s">
        <v>115</v>
      </c>
      <c r="AR26" s="324" t="s">
        <v>158</v>
      </c>
      <c r="AS26" s="324" t="s">
        <v>113</v>
      </c>
      <c r="AT26" s="324" t="s">
        <v>114</v>
      </c>
      <c r="AU26" s="324" t="s">
        <v>114</v>
      </c>
      <c r="AV26" s="324" t="s">
        <v>113</v>
      </c>
      <c r="AW26" s="324" t="s">
        <v>115</v>
      </c>
      <c r="AX26" s="324" t="s">
        <v>115</v>
      </c>
      <c r="AY26" s="324" t="s">
        <v>115</v>
      </c>
      <c r="AZ26" s="324" t="s">
        <v>114</v>
      </c>
      <c r="BA26" s="324" t="s">
        <v>114</v>
      </c>
      <c r="BB26" s="36" t="str">
        <f t="shared" si="11"/>
        <v>A-</v>
      </c>
      <c r="BC26" s="324" t="s">
        <v>115</v>
      </c>
      <c r="BD26" s="324" t="s">
        <v>115</v>
      </c>
      <c r="BE26" s="324" t="s">
        <v>115</v>
      </c>
      <c r="BF26" s="324" t="s">
        <v>115</v>
      </c>
      <c r="BG26" s="324" t="s">
        <v>115</v>
      </c>
      <c r="BH26" s="324" t="s">
        <v>115</v>
      </c>
      <c r="BI26" s="324" t="s">
        <v>115</v>
      </c>
      <c r="BJ26" s="324" t="s">
        <v>113</v>
      </c>
      <c r="BK26" s="324" t="s">
        <v>115</v>
      </c>
      <c r="BL26" s="29"/>
      <c r="BM26" s="29"/>
      <c r="BN26" s="29"/>
      <c r="BO26" s="36" t="str">
        <f t="shared" si="12"/>
        <v>B+</v>
      </c>
      <c r="BP26" s="324" t="s">
        <v>115</v>
      </c>
      <c r="BQ26" s="324" t="s">
        <v>113</v>
      </c>
      <c r="BR26" s="324" t="s">
        <v>115</v>
      </c>
      <c r="BS26" s="29"/>
      <c r="BT26" s="29"/>
      <c r="BU26" s="29"/>
      <c r="BV26" s="29"/>
      <c r="BW26" s="29"/>
      <c r="BX26" s="29"/>
      <c r="BY26" s="29"/>
      <c r="BZ26" s="36" t="str">
        <f t="shared" si="13"/>
        <v>B+</v>
      </c>
      <c r="CA26" s="324" t="s">
        <v>113</v>
      </c>
      <c r="CB26" s="324" t="s">
        <v>113</v>
      </c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36" t="str">
        <f t="shared" si="14"/>
        <v>A+</v>
      </c>
      <c r="CN26" s="83" t="str">
        <f t="shared" si="15"/>
        <v>A-</v>
      </c>
      <c r="CO26" s="37" t="s">
        <v>114</v>
      </c>
      <c r="CP26" s="37" t="s">
        <v>114</v>
      </c>
      <c r="CQ26" s="37" t="s">
        <v>119</v>
      </c>
      <c r="CR26" s="37" t="s">
        <v>113</v>
      </c>
      <c r="CS26" s="37" t="s">
        <v>114</v>
      </c>
      <c r="CT26" s="37" t="s">
        <v>114</v>
      </c>
      <c r="CU26" s="37" t="s">
        <v>114</v>
      </c>
      <c r="CV26" s="37" t="s">
        <v>114</v>
      </c>
      <c r="CW26" s="37" t="s">
        <v>114</v>
      </c>
      <c r="CX26" s="37" t="s">
        <v>114</v>
      </c>
      <c r="CY26" s="37" t="s">
        <v>114</v>
      </c>
      <c r="CZ26" s="40" t="str">
        <f t="shared" si="16"/>
        <v>A-</v>
      </c>
      <c r="DA26" s="37" t="s">
        <v>114</v>
      </c>
      <c r="DB26" s="37" t="s">
        <v>114</v>
      </c>
      <c r="DC26" s="37" t="s">
        <v>119</v>
      </c>
      <c r="DD26" s="37" t="s">
        <v>113</v>
      </c>
      <c r="DE26" s="37" t="s">
        <v>114</v>
      </c>
      <c r="DF26" s="37" t="s">
        <v>114</v>
      </c>
      <c r="DG26" s="37" t="s">
        <v>119</v>
      </c>
      <c r="DH26" s="37" t="s">
        <v>113</v>
      </c>
      <c r="DI26" s="37" t="s">
        <v>114</v>
      </c>
      <c r="DJ26" s="41" t="s">
        <v>114</v>
      </c>
      <c r="DK26" s="42" t="str">
        <f t="shared" si="17"/>
        <v>A-</v>
      </c>
      <c r="DL26" s="37" t="s">
        <v>114</v>
      </c>
      <c r="DM26" s="37" t="s">
        <v>114</v>
      </c>
      <c r="DN26" s="37" t="s">
        <v>119</v>
      </c>
      <c r="DO26" s="37" t="s">
        <v>113</v>
      </c>
      <c r="DP26" s="37" t="s">
        <v>114</v>
      </c>
      <c r="DQ26" s="37" t="s">
        <v>114</v>
      </c>
      <c r="DR26" s="37" t="s">
        <v>119</v>
      </c>
      <c r="DS26" s="37" t="s">
        <v>113</v>
      </c>
      <c r="DT26" s="37" t="s">
        <v>114</v>
      </c>
      <c r="DU26" s="37" t="s">
        <v>119</v>
      </c>
      <c r="DV26" s="42" t="str">
        <f t="shared" si="18"/>
        <v>B+</v>
      </c>
      <c r="DW26" s="27"/>
      <c r="DX26" s="6"/>
      <c r="DY26" s="6"/>
      <c r="DZ26" s="2"/>
      <c r="EA26" s="3"/>
      <c r="EB26" s="4"/>
      <c r="EC26" s="5"/>
      <c r="ED26" s="15">
        <v>16</v>
      </c>
      <c r="EE26" s="19" t="s">
        <v>42</v>
      </c>
      <c r="EF26" s="29">
        <f t="shared" si="19"/>
        <v>7</v>
      </c>
      <c r="EG26" s="29">
        <f t="shared" si="20"/>
        <v>7</v>
      </c>
      <c r="EH26" s="29">
        <f t="shared" si="21"/>
        <v>8</v>
      </c>
      <c r="EI26" s="29">
        <f t="shared" si="22"/>
        <v>7</v>
      </c>
      <c r="EJ26" s="29" t="b">
        <f t="shared" si="23"/>
        <v>0</v>
      </c>
      <c r="EK26" s="29" t="b">
        <f t="shared" si="24"/>
        <v>0</v>
      </c>
      <c r="EL26" s="29" t="b">
        <f t="shared" si="25"/>
        <v>0</v>
      </c>
      <c r="EM26" s="29" t="b">
        <f t="shared" si="26"/>
        <v>0</v>
      </c>
      <c r="EN26" s="29" t="b">
        <f t="shared" si="27"/>
        <v>0</v>
      </c>
      <c r="EO26" s="29" t="b">
        <f t="shared" si="28"/>
        <v>0</v>
      </c>
      <c r="EP26" s="29" t="b">
        <f t="shared" si="29"/>
        <v>0</v>
      </c>
      <c r="EQ26" s="29" t="b">
        <f t="shared" si="30"/>
        <v>0</v>
      </c>
      <c r="ER26" s="31">
        <f t="shared" si="31"/>
        <v>7</v>
      </c>
      <c r="ES26" s="29">
        <f t="shared" si="32"/>
        <v>8</v>
      </c>
      <c r="ET26" s="29">
        <f t="shared" si="33"/>
        <v>8</v>
      </c>
      <c r="EU26" s="29">
        <f t="shared" si="34"/>
        <v>8</v>
      </c>
      <c r="EV26" s="29">
        <f t="shared" si="35"/>
        <v>9</v>
      </c>
      <c r="EW26" s="29" t="b">
        <f t="shared" si="36"/>
        <v>0</v>
      </c>
      <c r="EX26" s="29" t="b">
        <f t="shared" si="37"/>
        <v>0</v>
      </c>
      <c r="EY26" s="29" t="b">
        <f t="shared" si="38"/>
        <v>0</v>
      </c>
      <c r="EZ26" s="29" t="b">
        <f t="shared" si="39"/>
        <v>0</v>
      </c>
      <c r="FA26" s="29" t="b">
        <f t="shared" si="40"/>
        <v>0</v>
      </c>
      <c r="FB26" s="29" t="b">
        <f t="shared" si="41"/>
        <v>0</v>
      </c>
      <c r="FC26" s="29" t="b">
        <f t="shared" si="42"/>
        <v>0</v>
      </c>
      <c r="FD26" s="29" t="b">
        <f t="shared" si="43"/>
        <v>0</v>
      </c>
      <c r="FE26" s="31">
        <f t="shared" si="44"/>
        <v>8</v>
      </c>
      <c r="FF26" s="29">
        <f t="shared" si="45"/>
        <v>8</v>
      </c>
      <c r="FG26" s="29">
        <f t="shared" si="46"/>
        <v>8</v>
      </c>
      <c r="FH26" s="29">
        <f t="shared" si="47"/>
        <v>8</v>
      </c>
      <c r="FI26" s="29">
        <f t="shared" si="48"/>
        <v>8</v>
      </c>
      <c r="FJ26" s="29">
        <f t="shared" si="49"/>
        <v>9</v>
      </c>
      <c r="FK26" s="29">
        <f t="shared" si="50"/>
        <v>8</v>
      </c>
      <c r="FL26" s="29">
        <f t="shared" si="51"/>
        <v>9</v>
      </c>
      <c r="FM26" s="29">
        <f t="shared" si="52"/>
        <v>9</v>
      </c>
      <c r="FN26" s="29">
        <f t="shared" si="53"/>
        <v>9</v>
      </c>
      <c r="FO26" s="29" t="b">
        <f t="shared" si="54"/>
        <v>0</v>
      </c>
      <c r="FP26" s="29" t="b">
        <f t="shared" si="55"/>
        <v>0</v>
      </c>
      <c r="FQ26" s="29" t="b">
        <f t="shared" si="56"/>
        <v>0</v>
      </c>
      <c r="FR26" s="31">
        <f t="shared" si="57"/>
        <v>8</v>
      </c>
      <c r="FS26" s="29">
        <f t="shared" si="58"/>
        <v>9</v>
      </c>
      <c r="FT26" s="29">
        <f t="shared" si="59"/>
        <v>8</v>
      </c>
      <c r="FU26" s="29">
        <f t="shared" si="60"/>
        <v>7</v>
      </c>
      <c r="FV26" s="29">
        <f t="shared" si="61"/>
        <v>10</v>
      </c>
      <c r="FW26" s="29">
        <f t="shared" si="62"/>
        <v>9</v>
      </c>
      <c r="FX26" s="29">
        <f t="shared" si="63"/>
        <v>9</v>
      </c>
      <c r="FY26" s="29">
        <f t="shared" si="64"/>
        <v>10</v>
      </c>
      <c r="FZ26" s="29">
        <f t="shared" si="65"/>
        <v>8</v>
      </c>
      <c r="GA26" s="29">
        <f t="shared" si="66"/>
        <v>8</v>
      </c>
      <c r="GB26" s="29">
        <f t="shared" si="67"/>
        <v>8</v>
      </c>
      <c r="GC26" s="29">
        <f t="shared" si="68"/>
        <v>9</v>
      </c>
      <c r="GD26" s="29">
        <f t="shared" si="69"/>
        <v>9</v>
      </c>
      <c r="GE26" s="31">
        <f t="shared" si="70"/>
        <v>9</v>
      </c>
      <c r="GF26" s="29">
        <f t="shared" si="71"/>
        <v>8</v>
      </c>
      <c r="GG26" s="29">
        <f t="shared" si="72"/>
        <v>8</v>
      </c>
      <c r="GH26" s="29">
        <f t="shared" si="73"/>
        <v>8</v>
      </c>
      <c r="GI26" s="29">
        <f t="shared" si="74"/>
        <v>8</v>
      </c>
      <c r="GJ26" s="29">
        <f t="shared" si="75"/>
        <v>8</v>
      </c>
      <c r="GK26" s="29">
        <f t="shared" si="76"/>
        <v>8</v>
      </c>
      <c r="GL26" s="29">
        <f t="shared" si="77"/>
        <v>8</v>
      </c>
      <c r="GM26" s="29">
        <f t="shared" si="78"/>
        <v>10</v>
      </c>
      <c r="GN26" s="29">
        <f t="shared" si="79"/>
        <v>8</v>
      </c>
      <c r="GO26" s="29" t="b">
        <f t="shared" si="80"/>
        <v>0</v>
      </c>
      <c r="GP26" s="29" t="b">
        <f t="shared" si="81"/>
        <v>0</v>
      </c>
      <c r="GQ26" s="29" t="b">
        <f t="shared" si="82"/>
        <v>0</v>
      </c>
      <c r="GR26" s="31">
        <f t="shared" si="83"/>
        <v>8</v>
      </c>
      <c r="GS26" s="29">
        <f t="shared" si="84"/>
        <v>8</v>
      </c>
      <c r="GT26" s="29">
        <f t="shared" si="85"/>
        <v>10</v>
      </c>
      <c r="GU26" s="29">
        <f t="shared" si="86"/>
        <v>8</v>
      </c>
      <c r="GV26" s="29" t="b">
        <f t="shared" si="87"/>
        <v>0</v>
      </c>
      <c r="GW26" s="29" t="b">
        <f t="shared" si="88"/>
        <v>0</v>
      </c>
      <c r="GX26" s="29" t="b">
        <f t="shared" si="89"/>
        <v>0</v>
      </c>
      <c r="GY26" s="29" t="b">
        <f t="shared" si="90"/>
        <v>0</v>
      </c>
      <c r="GZ26" s="29" t="b">
        <f t="shared" si="91"/>
        <v>0</v>
      </c>
      <c r="HA26" s="29" t="b">
        <f t="shared" si="92"/>
        <v>0</v>
      </c>
      <c r="HB26" s="29" t="b">
        <f t="shared" si="93"/>
        <v>0</v>
      </c>
      <c r="HC26" s="31">
        <f t="shared" si="94"/>
        <v>9</v>
      </c>
      <c r="HD26" s="29">
        <f t="shared" si="95"/>
        <v>10</v>
      </c>
      <c r="HE26" s="29">
        <f t="shared" si="96"/>
        <v>10</v>
      </c>
      <c r="HF26" s="29" t="b">
        <f t="shared" si="97"/>
        <v>0</v>
      </c>
      <c r="HG26" s="29" t="b">
        <f t="shared" si="98"/>
        <v>0</v>
      </c>
      <c r="HH26" s="29" t="b">
        <f t="shared" si="99"/>
        <v>0</v>
      </c>
      <c r="HI26" s="29" t="b">
        <f t="shared" si="100"/>
        <v>0</v>
      </c>
      <c r="HJ26" s="29" t="b">
        <f t="shared" si="101"/>
        <v>0</v>
      </c>
      <c r="HK26" s="29" t="b">
        <f t="shared" si="102"/>
        <v>0</v>
      </c>
      <c r="HL26" s="29" t="b">
        <f t="shared" si="103"/>
        <v>0</v>
      </c>
      <c r="HM26" s="29" t="b">
        <f t="shared" si="104"/>
        <v>0</v>
      </c>
      <c r="HN26" s="29" t="b">
        <f t="shared" si="105"/>
        <v>0</v>
      </c>
      <c r="HO26" s="29" t="b">
        <f t="shared" si="106"/>
        <v>0</v>
      </c>
      <c r="HP26" s="38">
        <f t="shared" si="107"/>
        <v>10</v>
      </c>
      <c r="HQ26" s="39">
        <f t="shared" si="108"/>
        <v>9</v>
      </c>
      <c r="HR26" s="37">
        <f t="shared" si="109"/>
        <v>9</v>
      </c>
      <c r="HS26" s="37">
        <f t="shared" si="110"/>
        <v>9</v>
      </c>
      <c r="HT26" s="37">
        <f t="shared" si="111"/>
        <v>1</v>
      </c>
      <c r="HU26" s="37">
        <f t="shared" si="112"/>
        <v>10</v>
      </c>
      <c r="HV26" s="37">
        <f t="shared" si="113"/>
        <v>9</v>
      </c>
      <c r="HW26" s="37">
        <f t="shared" si="114"/>
        <v>9</v>
      </c>
      <c r="HX26" s="37">
        <f t="shared" si="115"/>
        <v>9</v>
      </c>
      <c r="HY26" s="37">
        <f t="shared" si="116"/>
        <v>9</v>
      </c>
      <c r="HZ26" s="37">
        <f t="shared" si="117"/>
        <v>9</v>
      </c>
      <c r="IA26" s="37">
        <f t="shared" si="118"/>
        <v>9</v>
      </c>
      <c r="IB26" s="37">
        <f t="shared" si="119"/>
        <v>9</v>
      </c>
      <c r="IC26" s="39">
        <f t="shared" si="120"/>
        <v>9</v>
      </c>
      <c r="ID26" s="37">
        <f t="shared" si="121"/>
        <v>9</v>
      </c>
      <c r="IE26" s="37">
        <f t="shared" si="122"/>
        <v>9</v>
      </c>
      <c r="IF26" s="37">
        <f t="shared" si="123"/>
        <v>1</v>
      </c>
      <c r="IG26" s="37">
        <f t="shared" si="124"/>
        <v>10</v>
      </c>
      <c r="IH26" s="37">
        <f t="shared" si="125"/>
        <v>9</v>
      </c>
      <c r="II26" s="37">
        <f t="shared" si="126"/>
        <v>9</v>
      </c>
      <c r="IJ26" s="37">
        <f t="shared" si="127"/>
        <v>1</v>
      </c>
      <c r="IK26" s="37">
        <f t="shared" si="128"/>
        <v>10</v>
      </c>
      <c r="IL26" s="37">
        <f t="shared" si="129"/>
        <v>9</v>
      </c>
      <c r="IM26" s="37">
        <f t="shared" si="130"/>
        <v>9</v>
      </c>
      <c r="IN26" s="39">
        <f t="shared" si="131"/>
        <v>8</v>
      </c>
    </row>
    <row r="27" spans="1:248" ht="20.25" thickBot="1">
      <c r="A27" s="15">
        <v>17</v>
      </c>
      <c r="B27" s="19" t="str">
        <f>DATOS!B27</f>
        <v>LLIGUILEMA TOCTE ANGEL ISRAEL</v>
      </c>
      <c r="C27" s="324" t="s">
        <v>115</v>
      </c>
      <c r="D27" s="324" t="s">
        <v>114</v>
      </c>
      <c r="E27" s="324" t="s">
        <v>113</v>
      </c>
      <c r="F27" s="324" t="s">
        <v>114</v>
      </c>
      <c r="G27" s="29"/>
      <c r="H27" s="29"/>
      <c r="I27" s="29"/>
      <c r="J27" s="29"/>
      <c r="K27" s="29"/>
      <c r="L27" s="28"/>
      <c r="M27" s="28"/>
      <c r="N27" s="28"/>
      <c r="O27" s="36" t="str">
        <f t="shared" si="0"/>
        <v>A-</v>
      </c>
      <c r="P27" s="324" t="s">
        <v>114</v>
      </c>
      <c r="Q27" s="324" t="s">
        <v>115</v>
      </c>
      <c r="R27" s="324" t="s">
        <v>114</v>
      </c>
      <c r="S27" s="324" t="s">
        <v>115</v>
      </c>
      <c r="T27" s="29"/>
      <c r="U27" s="29"/>
      <c r="V27" s="29"/>
      <c r="W27" s="29"/>
      <c r="X27" s="29"/>
      <c r="Y27" s="28"/>
      <c r="Z27" s="28"/>
      <c r="AA27" s="28"/>
      <c r="AB27" s="36" t="str">
        <f t="shared" si="132"/>
        <v>A-</v>
      </c>
      <c r="AC27" s="324" t="s">
        <v>113</v>
      </c>
      <c r="AD27" s="324" t="s">
        <v>114</v>
      </c>
      <c r="AE27" s="324" t="s">
        <v>114</v>
      </c>
      <c r="AF27" s="324" t="s">
        <v>114</v>
      </c>
      <c r="AG27" s="324" t="s">
        <v>114</v>
      </c>
      <c r="AH27" s="324" t="s">
        <v>114</v>
      </c>
      <c r="AI27" s="324" t="s">
        <v>114</v>
      </c>
      <c r="AJ27" s="324" t="s">
        <v>114</v>
      </c>
      <c r="AK27" s="324" t="s">
        <v>114</v>
      </c>
      <c r="AL27" s="29"/>
      <c r="AM27" s="29"/>
      <c r="AN27" s="29"/>
      <c r="AO27" s="36" t="str">
        <f t="shared" si="10"/>
        <v>A-</v>
      </c>
      <c r="AP27" s="324" t="s">
        <v>113</v>
      </c>
      <c r="AQ27" s="324" t="s">
        <v>114</v>
      </c>
      <c r="AR27" s="324" t="s">
        <v>114</v>
      </c>
      <c r="AS27" s="324" t="s">
        <v>113</v>
      </c>
      <c r="AT27" s="324" t="s">
        <v>113</v>
      </c>
      <c r="AU27" s="324" t="s">
        <v>113</v>
      </c>
      <c r="AV27" s="324" t="s">
        <v>113</v>
      </c>
      <c r="AW27" s="324" t="s">
        <v>114</v>
      </c>
      <c r="AX27" s="324" t="s">
        <v>114</v>
      </c>
      <c r="AY27" s="324" t="s">
        <v>114</v>
      </c>
      <c r="AZ27" s="324" t="s">
        <v>113</v>
      </c>
      <c r="BA27" s="324" t="s">
        <v>113</v>
      </c>
      <c r="BB27" s="36" t="str">
        <f t="shared" si="11"/>
        <v>A+</v>
      </c>
      <c r="BC27" s="324" t="s">
        <v>114</v>
      </c>
      <c r="BD27" s="324" t="s">
        <v>114</v>
      </c>
      <c r="BE27" s="324" t="s">
        <v>114</v>
      </c>
      <c r="BF27" s="324" t="s">
        <v>114</v>
      </c>
      <c r="BG27" s="324" t="s">
        <v>114</v>
      </c>
      <c r="BH27" s="324" t="s">
        <v>114</v>
      </c>
      <c r="BI27" s="324" t="s">
        <v>115</v>
      </c>
      <c r="BJ27" s="324" t="s">
        <v>113</v>
      </c>
      <c r="BK27" s="324" t="s">
        <v>114</v>
      </c>
      <c r="BL27" s="29"/>
      <c r="BM27" s="29"/>
      <c r="BN27" s="29"/>
      <c r="BO27" s="36" t="str">
        <f t="shared" si="12"/>
        <v>A-</v>
      </c>
      <c r="BP27" s="324" t="s">
        <v>115</v>
      </c>
      <c r="BQ27" s="324" t="s">
        <v>113</v>
      </c>
      <c r="BR27" s="324" t="s">
        <v>115</v>
      </c>
      <c r="BS27" s="29"/>
      <c r="BT27" s="29"/>
      <c r="BU27" s="29"/>
      <c r="BV27" s="29"/>
      <c r="BW27" s="29"/>
      <c r="BX27" s="29"/>
      <c r="BY27" s="29"/>
      <c r="BZ27" s="36" t="str">
        <f t="shared" si="13"/>
        <v>A-</v>
      </c>
      <c r="CA27" s="324" t="s">
        <v>113</v>
      </c>
      <c r="CB27" s="324" t="s">
        <v>113</v>
      </c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36" t="str">
        <f t="shared" si="14"/>
        <v>A+</v>
      </c>
      <c r="CN27" s="83" t="str">
        <f t="shared" si="15"/>
        <v>A-</v>
      </c>
      <c r="CO27" s="37" t="s">
        <v>114</v>
      </c>
      <c r="CP27" s="37" t="s">
        <v>114</v>
      </c>
      <c r="CQ27" s="37" t="s">
        <v>119</v>
      </c>
      <c r="CR27" s="37" t="s">
        <v>113</v>
      </c>
      <c r="CS27" s="37" t="s">
        <v>114</v>
      </c>
      <c r="CT27" s="37" t="s">
        <v>114</v>
      </c>
      <c r="CU27" s="37" t="s">
        <v>114</v>
      </c>
      <c r="CV27" s="37" t="s">
        <v>114</v>
      </c>
      <c r="CW27" s="37" t="s">
        <v>114</v>
      </c>
      <c r="CX27" s="37" t="s">
        <v>114</v>
      </c>
      <c r="CY27" s="37" t="s">
        <v>114</v>
      </c>
      <c r="CZ27" s="40" t="str">
        <f t="shared" si="16"/>
        <v>A-</v>
      </c>
      <c r="DA27" s="37" t="s">
        <v>114</v>
      </c>
      <c r="DB27" s="37" t="s">
        <v>114</v>
      </c>
      <c r="DC27" s="37" t="s">
        <v>119</v>
      </c>
      <c r="DD27" s="37" t="s">
        <v>113</v>
      </c>
      <c r="DE27" s="37" t="s">
        <v>114</v>
      </c>
      <c r="DF27" s="37" t="s">
        <v>114</v>
      </c>
      <c r="DG27" s="37" t="s">
        <v>119</v>
      </c>
      <c r="DH27" s="37" t="s">
        <v>113</v>
      </c>
      <c r="DI27" s="37" t="s">
        <v>114</v>
      </c>
      <c r="DJ27" s="41" t="s">
        <v>114</v>
      </c>
      <c r="DK27" s="42" t="str">
        <f t="shared" si="17"/>
        <v>A-</v>
      </c>
      <c r="DL27" s="37" t="s">
        <v>114</v>
      </c>
      <c r="DM27" s="37" t="s">
        <v>114</v>
      </c>
      <c r="DN27" s="37" t="s">
        <v>119</v>
      </c>
      <c r="DO27" s="37" t="s">
        <v>113</v>
      </c>
      <c r="DP27" s="37" t="s">
        <v>114</v>
      </c>
      <c r="DQ27" s="37" t="s">
        <v>114</v>
      </c>
      <c r="DR27" s="37" t="s">
        <v>119</v>
      </c>
      <c r="DS27" s="37" t="s">
        <v>113</v>
      </c>
      <c r="DT27" s="37" t="s">
        <v>114</v>
      </c>
      <c r="DU27" s="37" t="s">
        <v>119</v>
      </c>
      <c r="DV27" s="42" t="str">
        <f t="shared" si="18"/>
        <v>A-</v>
      </c>
      <c r="DW27" s="27"/>
      <c r="DX27" s="6"/>
      <c r="DY27" s="6"/>
      <c r="DZ27" s="2"/>
      <c r="EA27" s="11"/>
      <c r="EB27" s="7"/>
      <c r="EC27" s="8"/>
      <c r="ED27" s="15">
        <v>17</v>
      </c>
      <c r="EE27" s="19" t="s">
        <v>43</v>
      </c>
      <c r="EF27" s="29">
        <f t="shared" si="19"/>
        <v>8</v>
      </c>
      <c r="EG27" s="29">
        <f t="shared" si="20"/>
        <v>9</v>
      </c>
      <c r="EH27" s="29">
        <f t="shared" si="21"/>
        <v>10</v>
      </c>
      <c r="EI27" s="29">
        <f t="shared" si="22"/>
        <v>9</v>
      </c>
      <c r="EJ27" s="29" t="b">
        <f t="shared" si="23"/>
        <v>0</v>
      </c>
      <c r="EK27" s="29" t="b">
        <f t="shared" si="24"/>
        <v>0</v>
      </c>
      <c r="EL27" s="29" t="b">
        <f t="shared" si="25"/>
        <v>0</v>
      </c>
      <c r="EM27" s="29" t="b">
        <f t="shared" si="26"/>
        <v>0</v>
      </c>
      <c r="EN27" s="29" t="b">
        <f t="shared" si="27"/>
        <v>0</v>
      </c>
      <c r="EO27" s="29" t="b">
        <f t="shared" si="28"/>
        <v>0</v>
      </c>
      <c r="EP27" s="29" t="b">
        <f t="shared" si="29"/>
        <v>0</v>
      </c>
      <c r="EQ27" s="29" t="b">
        <f t="shared" si="30"/>
        <v>0</v>
      </c>
      <c r="ER27" s="31">
        <f t="shared" si="31"/>
        <v>9</v>
      </c>
      <c r="ES27" s="29">
        <f t="shared" si="32"/>
        <v>9</v>
      </c>
      <c r="ET27" s="29">
        <f t="shared" si="33"/>
        <v>8</v>
      </c>
      <c r="EU27" s="29">
        <f t="shared" si="34"/>
        <v>9</v>
      </c>
      <c r="EV27" s="29">
        <f t="shared" si="35"/>
        <v>8</v>
      </c>
      <c r="EW27" s="29" t="b">
        <f t="shared" si="36"/>
        <v>0</v>
      </c>
      <c r="EX27" s="29" t="b">
        <f t="shared" si="37"/>
        <v>0</v>
      </c>
      <c r="EY27" s="29" t="b">
        <f t="shared" si="38"/>
        <v>0</v>
      </c>
      <c r="EZ27" s="29" t="b">
        <f t="shared" si="39"/>
        <v>0</v>
      </c>
      <c r="FA27" s="29" t="b">
        <f t="shared" si="40"/>
        <v>0</v>
      </c>
      <c r="FB27" s="29" t="b">
        <f t="shared" si="41"/>
        <v>0</v>
      </c>
      <c r="FC27" s="29" t="b">
        <f t="shared" si="42"/>
        <v>0</v>
      </c>
      <c r="FD27" s="29" t="b">
        <f t="shared" si="43"/>
        <v>0</v>
      </c>
      <c r="FE27" s="31">
        <f t="shared" si="44"/>
        <v>9</v>
      </c>
      <c r="FF27" s="29">
        <f t="shared" si="45"/>
        <v>10</v>
      </c>
      <c r="FG27" s="29">
        <f t="shared" si="46"/>
        <v>9</v>
      </c>
      <c r="FH27" s="29">
        <f t="shared" si="47"/>
        <v>9</v>
      </c>
      <c r="FI27" s="29">
        <f t="shared" si="48"/>
        <v>9</v>
      </c>
      <c r="FJ27" s="29">
        <f t="shared" si="49"/>
        <v>9</v>
      </c>
      <c r="FK27" s="29">
        <f t="shared" si="50"/>
        <v>9</v>
      </c>
      <c r="FL27" s="29">
        <f t="shared" si="51"/>
        <v>9</v>
      </c>
      <c r="FM27" s="29">
        <f t="shared" si="52"/>
        <v>9</v>
      </c>
      <c r="FN27" s="29">
        <f t="shared" si="53"/>
        <v>9</v>
      </c>
      <c r="FO27" s="29" t="b">
        <f t="shared" si="54"/>
        <v>0</v>
      </c>
      <c r="FP27" s="29" t="b">
        <f t="shared" si="55"/>
        <v>0</v>
      </c>
      <c r="FQ27" s="29" t="b">
        <f t="shared" si="56"/>
        <v>0</v>
      </c>
      <c r="FR27" s="31">
        <f t="shared" si="57"/>
        <v>9</v>
      </c>
      <c r="FS27" s="29">
        <f t="shared" si="58"/>
        <v>10</v>
      </c>
      <c r="FT27" s="29">
        <f t="shared" si="59"/>
        <v>9</v>
      </c>
      <c r="FU27" s="29">
        <f t="shared" si="60"/>
        <v>9</v>
      </c>
      <c r="FV27" s="29">
        <f t="shared" si="61"/>
        <v>10</v>
      </c>
      <c r="FW27" s="29">
        <f t="shared" si="62"/>
        <v>10</v>
      </c>
      <c r="FX27" s="29">
        <f t="shared" si="63"/>
        <v>10</v>
      </c>
      <c r="FY27" s="29">
        <f t="shared" si="64"/>
        <v>10</v>
      </c>
      <c r="FZ27" s="29">
        <f t="shared" si="65"/>
        <v>9</v>
      </c>
      <c r="GA27" s="29">
        <f t="shared" si="66"/>
        <v>9</v>
      </c>
      <c r="GB27" s="29">
        <f t="shared" si="67"/>
        <v>9</v>
      </c>
      <c r="GC27" s="29">
        <f t="shared" si="68"/>
        <v>10</v>
      </c>
      <c r="GD27" s="29">
        <f t="shared" si="69"/>
        <v>10</v>
      </c>
      <c r="GE27" s="31">
        <f t="shared" si="70"/>
        <v>10</v>
      </c>
      <c r="GF27" s="29">
        <f t="shared" si="71"/>
        <v>9</v>
      </c>
      <c r="GG27" s="29">
        <f t="shared" si="72"/>
        <v>9</v>
      </c>
      <c r="GH27" s="29">
        <f t="shared" si="73"/>
        <v>9</v>
      </c>
      <c r="GI27" s="29">
        <f t="shared" si="74"/>
        <v>9</v>
      </c>
      <c r="GJ27" s="29">
        <f t="shared" si="75"/>
        <v>9</v>
      </c>
      <c r="GK27" s="29">
        <f t="shared" si="76"/>
        <v>9</v>
      </c>
      <c r="GL27" s="29">
        <f t="shared" si="77"/>
        <v>8</v>
      </c>
      <c r="GM27" s="29">
        <f t="shared" si="78"/>
        <v>10</v>
      </c>
      <c r="GN27" s="29">
        <f t="shared" si="79"/>
        <v>9</v>
      </c>
      <c r="GO27" s="29" t="b">
        <f t="shared" si="80"/>
        <v>0</v>
      </c>
      <c r="GP27" s="29" t="b">
        <f t="shared" si="81"/>
        <v>0</v>
      </c>
      <c r="GQ27" s="29" t="b">
        <f t="shared" si="82"/>
        <v>0</v>
      </c>
      <c r="GR27" s="31">
        <f t="shared" si="83"/>
        <v>9</v>
      </c>
      <c r="GS27" s="29">
        <f t="shared" si="84"/>
        <v>8</v>
      </c>
      <c r="GT27" s="29">
        <f t="shared" si="85"/>
        <v>10</v>
      </c>
      <c r="GU27" s="29">
        <f t="shared" si="86"/>
        <v>8</v>
      </c>
      <c r="GV27" s="29" t="b">
        <f t="shared" si="87"/>
        <v>0</v>
      </c>
      <c r="GW27" s="29" t="b">
        <f t="shared" si="88"/>
        <v>0</v>
      </c>
      <c r="GX27" s="29" t="b">
        <f t="shared" si="89"/>
        <v>0</v>
      </c>
      <c r="GY27" s="29" t="b">
        <f t="shared" si="90"/>
        <v>0</v>
      </c>
      <c r="GZ27" s="29" t="b">
        <f t="shared" si="91"/>
        <v>0</v>
      </c>
      <c r="HA27" s="29" t="b">
        <f t="shared" si="92"/>
        <v>0</v>
      </c>
      <c r="HB27" s="29" t="b">
        <f t="shared" si="93"/>
        <v>0</v>
      </c>
      <c r="HC27" s="31">
        <f t="shared" si="94"/>
        <v>9</v>
      </c>
      <c r="HD27" s="29">
        <f t="shared" si="95"/>
        <v>10</v>
      </c>
      <c r="HE27" s="29">
        <f t="shared" si="96"/>
        <v>10</v>
      </c>
      <c r="HF27" s="29" t="b">
        <f t="shared" si="97"/>
        <v>0</v>
      </c>
      <c r="HG27" s="29" t="b">
        <f t="shared" si="98"/>
        <v>0</v>
      </c>
      <c r="HH27" s="29" t="b">
        <f t="shared" si="99"/>
        <v>0</v>
      </c>
      <c r="HI27" s="29" t="b">
        <f t="shared" si="100"/>
        <v>0</v>
      </c>
      <c r="HJ27" s="29" t="b">
        <f t="shared" si="101"/>
        <v>0</v>
      </c>
      <c r="HK27" s="29" t="b">
        <f t="shared" si="102"/>
        <v>0</v>
      </c>
      <c r="HL27" s="29" t="b">
        <f t="shared" si="103"/>
        <v>0</v>
      </c>
      <c r="HM27" s="29" t="b">
        <f t="shared" si="104"/>
        <v>0</v>
      </c>
      <c r="HN27" s="29" t="b">
        <f t="shared" si="105"/>
        <v>0</v>
      </c>
      <c r="HO27" s="29" t="b">
        <f t="shared" si="106"/>
        <v>0</v>
      </c>
      <c r="HP27" s="38">
        <f t="shared" si="107"/>
        <v>10</v>
      </c>
      <c r="HQ27" s="39">
        <f t="shared" si="108"/>
        <v>9</v>
      </c>
      <c r="HR27" s="37">
        <f t="shared" si="109"/>
        <v>9</v>
      </c>
      <c r="HS27" s="37">
        <f t="shared" si="110"/>
        <v>9</v>
      </c>
      <c r="HT27" s="37">
        <f t="shared" si="111"/>
        <v>1</v>
      </c>
      <c r="HU27" s="37">
        <f t="shared" si="112"/>
        <v>10</v>
      </c>
      <c r="HV27" s="37">
        <f t="shared" si="113"/>
        <v>9</v>
      </c>
      <c r="HW27" s="37">
        <f t="shared" si="114"/>
        <v>9</v>
      </c>
      <c r="HX27" s="37">
        <f t="shared" si="115"/>
        <v>9</v>
      </c>
      <c r="HY27" s="37">
        <f t="shared" si="116"/>
        <v>9</v>
      </c>
      <c r="HZ27" s="37">
        <f t="shared" si="117"/>
        <v>9</v>
      </c>
      <c r="IA27" s="37">
        <f t="shared" si="118"/>
        <v>9</v>
      </c>
      <c r="IB27" s="37">
        <f t="shared" si="119"/>
        <v>9</v>
      </c>
      <c r="IC27" s="39">
        <f t="shared" si="120"/>
        <v>9</v>
      </c>
      <c r="ID27" s="37">
        <f t="shared" si="121"/>
        <v>9</v>
      </c>
      <c r="IE27" s="37">
        <f t="shared" si="122"/>
        <v>9</v>
      </c>
      <c r="IF27" s="37">
        <f t="shared" si="123"/>
        <v>1</v>
      </c>
      <c r="IG27" s="37">
        <f t="shared" si="124"/>
        <v>10</v>
      </c>
      <c r="IH27" s="37">
        <f t="shared" si="125"/>
        <v>9</v>
      </c>
      <c r="II27" s="37">
        <f t="shared" si="126"/>
        <v>9</v>
      </c>
      <c r="IJ27" s="37">
        <f t="shared" si="127"/>
        <v>1</v>
      </c>
      <c r="IK27" s="37">
        <f t="shared" si="128"/>
        <v>10</v>
      </c>
      <c r="IL27" s="37">
        <f t="shared" si="129"/>
        <v>9</v>
      </c>
      <c r="IM27" s="37">
        <f t="shared" si="130"/>
        <v>9</v>
      </c>
      <c r="IN27" s="39">
        <f t="shared" si="131"/>
        <v>9</v>
      </c>
    </row>
    <row r="28" spans="1:248" ht="20.25" thickBot="1">
      <c r="A28" s="15">
        <v>18</v>
      </c>
      <c r="B28" s="19" t="str">
        <f>DATOS!B28</f>
        <v>LOPEZ MOLINA MARTIN ANDRE</v>
      </c>
      <c r="C28" s="324" t="s">
        <v>114</v>
      </c>
      <c r="D28" s="324" t="s">
        <v>114</v>
      </c>
      <c r="E28" s="324" t="s">
        <v>113</v>
      </c>
      <c r="F28" s="324" t="s">
        <v>113</v>
      </c>
      <c r="G28" s="29"/>
      <c r="H28" s="29"/>
      <c r="I28" s="29"/>
      <c r="J28" s="29"/>
      <c r="K28" s="29"/>
      <c r="L28" s="28"/>
      <c r="M28" s="29"/>
      <c r="N28" s="28"/>
      <c r="O28" s="36" t="str">
        <f t="shared" si="0"/>
        <v>A+</v>
      </c>
      <c r="P28" s="324" t="s">
        <v>113</v>
      </c>
      <c r="Q28" s="324" t="s">
        <v>114</v>
      </c>
      <c r="R28" s="324" t="s">
        <v>115</v>
      </c>
      <c r="S28" s="324" t="s">
        <v>114</v>
      </c>
      <c r="T28" s="29"/>
      <c r="U28" s="29"/>
      <c r="V28" s="29"/>
      <c r="W28" s="29"/>
      <c r="X28" s="29"/>
      <c r="Y28" s="28"/>
      <c r="Z28" s="29"/>
      <c r="AA28" s="28"/>
      <c r="AB28" s="36" t="str">
        <f t="shared" si="132"/>
        <v>A-</v>
      </c>
      <c r="AC28" s="324" t="s">
        <v>113</v>
      </c>
      <c r="AD28" s="324" t="s">
        <v>113</v>
      </c>
      <c r="AE28" s="324" t="s">
        <v>114</v>
      </c>
      <c r="AF28" s="324" t="s">
        <v>114</v>
      </c>
      <c r="AG28" s="324" t="s">
        <v>114</v>
      </c>
      <c r="AH28" s="324" t="s">
        <v>114</v>
      </c>
      <c r="AI28" s="324" t="s">
        <v>114</v>
      </c>
      <c r="AJ28" s="324" t="s">
        <v>114</v>
      </c>
      <c r="AK28" s="324" t="s">
        <v>113</v>
      </c>
      <c r="AL28" s="29"/>
      <c r="AM28" s="29"/>
      <c r="AN28" s="29"/>
      <c r="AO28" s="36" t="str">
        <f t="shared" si="10"/>
        <v>A-</v>
      </c>
      <c r="AP28" s="324" t="s">
        <v>113</v>
      </c>
      <c r="AQ28" s="324" t="s">
        <v>113</v>
      </c>
      <c r="AR28" s="324" t="s">
        <v>114</v>
      </c>
      <c r="AS28" s="324" t="s">
        <v>113</v>
      </c>
      <c r="AT28" s="324" t="s">
        <v>113</v>
      </c>
      <c r="AU28" s="324" t="s">
        <v>113</v>
      </c>
      <c r="AV28" s="324" t="s">
        <v>113</v>
      </c>
      <c r="AW28" s="324" t="s">
        <v>113</v>
      </c>
      <c r="AX28" s="324" t="s">
        <v>113</v>
      </c>
      <c r="AY28" s="324" t="s">
        <v>114</v>
      </c>
      <c r="AZ28" s="324" t="s">
        <v>113</v>
      </c>
      <c r="BA28" s="324" t="s">
        <v>113</v>
      </c>
      <c r="BB28" s="36" t="str">
        <f t="shared" si="11"/>
        <v>A+</v>
      </c>
      <c r="BC28" s="324" t="s">
        <v>113</v>
      </c>
      <c r="BD28" s="324" t="s">
        <v>114</v>
      </c>
      <c r="BE28" s="324" t="s">
        <v>115</v>
      </c>
      <c r="BF28" s="324" t="s">
        <v>115</v>
      </c>
      <c r="BG28" s="324" t="s">
        <v>113</v>
      </c>
      <c r="BH28" s="324" t="s">
        <v>113</v>
      </c>
      <c r="BI28" s="324" t="s">
        <v>114</v>
      </c>
      <c r="BJ28" s="324" t="s">
        <v>113</v>
      </c>
      <c r="BK28" s="324" t="s">
        <v>114</v>
      </c>
      <c r="BL28" s="29"/>
      <c r="BM28" s="29"/>
      <c r="BN28" s="29"/>
      <c r="BO28" s="36" t="str">
        <f t="shared" si="12"/>
        <v>A-</v>
      </c>
      <c r="BP28" s="324" t="s">
        <v>114</v>
      </c>
      <c r="BQ28" s="324" t="s">
        <v>113</v>
      </c>
      <c r="BR28" s="324" t="s">
        <v>115</v>
      </c>
      <c r="BS28" s="29"/>
      <c r="BT28" s="29"/>
      <c r="BU28" s="29"/>
      <c r="BV28" s="29"/>
      <c r="BW28" s="29"/>
      <c r="BX28" s="29"/>
      <c r="BY28" s="29"/>
      <c r="BZ28" s="36" t="str">
        <f t="shared" si="13"/>
        <v>A-</v>
      </c>
      <c r="CA28" s="324" t="s">
        <v>113</v>
      </c>
      <c r="CB28" s="324" t="s">
        <v>113</v>
      </c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36" t="str">
        <f t="shared" si="14"/>
        <v>A+</v>
      </c>
      <c r="CN28" s="83" t="str">
        <f t="shared" si="15"/>
        <v>A-</v>
      </c>
      <c r="CO28" s="37" t="s">
        <v>114</v>
      </c>
      <c r="CP28" s="37" t="s">
        <v>114</v>
      </c>
      <c r="CQ28" s="37" t="s">
        <v>119</v>
      </c>
      <c r="CR28" s="37" t="s">
        <v>113</v>
      </c>
      <c r="CS28" s="37" t="s">
        <v>114</v>
      </c>
      <c r="CT28" s="37" t="s">
        <v>114</v>
      </c>
      <c r="CU28" s="37" t="s">
        <v>114</v>
      </c>
      <c r="CV28" s="37" t="s">
        <v>114</v>
      </c>
      <c r="CW28" s="37" t="s">
        <v>114</v>
      </c>
      <c r="CX28" s="37" t="s">
        <v>114</v>
      </c>
      <c r="CY28" s="37" t="s">
        <v>114</v>
      </c>
      <c r="CZ28" s="40" t="str">
        <f t="shared" si="16"/>
        <v>A-</v>
      </c>
      <c r="DA28" s="37" t="s">
        <v>114</v>
      </c>
      <c r="DB28" s="37" t="s">
        <v>114</v>
      </c>
      <c r="DC28" s="37" t="s">
        <v>119</v>
      </c>
      <c r="DD28" s="37" t="s">
        <v>113</v>
      </c>
      <c r="DE28" s="37" t="s">
        <v>114</v>
      </c>
      <c r="DF28" s="37" t="s">
        <v>114</v>
      </c>
      <c r="DG28" s="37" t="s">
        <v>119</v>
      </c>
      <c r="DH28" s="37" t="s">
        <v>113</v>
      </c>
      <c r="DI28" s="37" t="s">
        <v>114</v>
      </c>
      <c r="DJ28" s="41" t="s">
        <v>114</v>
      </c>
      <c r="DK28" s="42" t="str">
        <f t="shared" si="17"/>
        <v>A-</v>
      </c>
      <c r="DL28" s="37" t="s">
        <v>114</v>
      </c>
      <c r="DM28" s="37" t="s">
        <v>114</v>
      </c>
      <c r="DN28" s="37" t="s">
        <v>119</v>
      </c>
      <c r="DO28" s="37" t="s">
        <v>113</v>
      </c>
      <c r="DP28" s="37" t="s">
        <v>114</v>
      </c>
      <c r="DQ28" s="37" t="s">
        <v>114</v>
      </c>
      <c r="DR28" s="37" t="s">
        <v>119</v>
      </c>
      <c r="DS28" s="37" t="s">
        <v>113</v>
      </c>
      <c r="DT28" s="37" t="s">
        <v>114</v>
      </c>
      <c r="DU28" s="37" t="s">
        <v>119</v>
      </c>
      <c r="DV28" s="42" t="str">
        <f t="shared" si="18"/>
        <v>A-</v>
      </c>
      <c r="DW28" s="27"/>
      <c r="DX28" s="6"/>
      <c r="DY28" s="6"/>
      <c r="DZ28" s="2"/>
      <c r="EA28" s="11"/>
      <c r="EB28" s="4"/>
      <c r="EC28" s="5"/>
      <c r="ED28" s="15">
        <v>18</v>
      </c>
      <c r="EE28" s="19" t="s">
        <v>44</v>
      </c>
      <c r="EF28" s="29">
        <f t="shared" si="19"/>
        <v>9</v>
      </c>
      <c r="EG28" s="29">
        <f t="shared" si="20"/>
        <v>9</v>
      </c>
      <c r="EH28" s="29">
        <f t="shared" si="21"/>
        <v>10</v>
      </c>
      <c r="EI28" s="29">
        <f t="shared" si="22"/>
        <v>10</v>
      </c>
      <c r="EJ28" s="29" t="b">
        <f t="shared" si="23"/>
        <v>0</v>
      </c>
      <c r="EK28" s="29" t="b">
        <f t="shared" si="24"/>
        <v>0</v>
      </c>
      <c r="EL28" s="29" t="b">
        <f t="shared" si="25"/>
        <v>0</v>
      </c>
      <c r="EM28" s="29" t="b">
        <f t="shared" si="26"/>
        <v>0</v>
      </c>
      <c r="EN28" s="29" t="b">
        <f t="shared" si="27"/>
        <v>0</v>
      </c>
      <c r="EO28" s="29" t="b">
        <f t="shared" si="28"/>
        <v>0</v>
      </c>
      <c r="EP28" s="29" t="b">
        <f t="shared" si="29"/>
        <v>0</v>
      </c>
      <c r="EQ28" s="29" t="b">
        <f t="shared" si="30"/>
        <v>0</v>
      </c>
      <c r="ER28" s="31">
        <f t="shared" si="31"/>
        <v>10</v>
      </c>
      <c r="ES28" s="29">
        <f t="shared" si="32"/>
        <v>10</v>
      </c>
      <c r="ET28" s="29">
        <f t="shared" si="33"/>
        <v>9</v>
      </c>
      <c r="EU28" s="29">
        <f t="shared" si="34"/>
        <v>8</v>
      </c>
      <c r="EV28" s="29">
        <f t="shared" si="35"/>
        <v>9</v>
      </c>
      <c r="EW28" s="29" t="b">
        <f t="shared" si="36"/>
        <v>0</v>
      </c>
      <c r="EX28" s="29" t="b">
        <f t="shared" si="37"/>
        <v>0</v>
      </c>
      <c r="EY28" s="29" t="b">
        <f t="shared" si="38"/>
        <v>0</v>
      </c>
      <c r="EZ28" s="29" t="b">
        <f t="shared" si="39"/>
        <v>0</v>
      </c>
      <c r="FA28" s="29" t="b">
        <f t="shared" si="40"/>
        <v>0</v>
      </c>
      <c r="FB28" s="29" t="b">
        <f t="shared" si="41"/>
        <v>0</v>
      </c>
      <c r="FC28" s="29" t="b">
        <f t="shared" si="42"/>
        <v>0</v>
      </c>
      <c r="FD28" s="29" t="b">
        <f t="shared" si="43"/>
        <v>0</v>
      </c>
      <c r="FE28" s="31">
        <f t="shared" si="44"/>
        <v>9</v>
      </c>
      <c r="FF28" s="29">
        <f t="shared" si="45"/>
        <v>10</v>
      </c>
      <c r="FG28" s="29">
        <f t="shared" si="46"/>
        <v>10</v>
      </c>
      <c r="FH28" s="29">
        <f t="shared" si="47"/>
        <v>9</v>
      </c>
      <c r="FI28" s="29">
        <f t="shared" si="48"/>
        <v>9</v>
      </c>
      <c r="FJ28" s="29">
        <f t="shared" si="49"/>
        <v>9</v>
      </c>
      <c r="FK28" s="29">
        <f t="shared" si="50"/>
        <v>9</v>
      </c>
      <c r="FL28" s="29">
        <f t="shared" si="51"/>
        <v>9</v>
      </c>
      <c r="FM28" s="29">
        <f t="shared" si="52"/>
        <v>9</v>
      </c>
      <c r="FN28" s="29">
        <f t="shared" si="53"/>
        <v>10</v>
      </c>
      <c r="FO28" s="29" t="b">
        <f t="shared" si="54"/>
        <v>0</v>
      </c>
      <c r="FP28" s="29" t="b">
        <f t="shared" si="55"/>
        <v>0</v>
      </c>
      <c r="FQ28" s="29" t="b">
        <f t="shared" si="56"/>
        <v>0</v>
      </c>
      <c r="FR28" s="31">
        <f t="shared" si="57"/>
        <v>9</v>
      </c>
      <c r="FS28" s="29">
        <f t="shared" si="58"/>
        <v>10</v>
      </c>
      <c r="FT28" s="29">
        <f t="shared" si="59"/>
        <v>10</v>
      </c>
      <c r="FU28" s="29">
        <f t="shared" si="60"/>
        <v>9</v>
      </c>
      <c r="FV28" s="29">
        <f t="shared" si="61"/>
        <v>10</v>
      </c>
      <c r="FW28" s="29">
        <f t="shared" si="62"/>
        <v>10</v>
      </c>
      <c r="FX28" s="29">
        <f t="shared" si="63"/>
        <v>10</v>
      </c>
      <c r="FY28" s="29">
        <f t="shared" si="64"/>
        <v>10</v>
      </c>
      <c r="FZ28" s="29">
        <f t="shared" si="65"/>
        <v>10</v>
      </c>
      <c r="GA28" s="29">
        <f t="shared" si="66"/>
        <v>10</v>
      </c>
      <c r="GB28" s="29">
        <f t="shared" si="67"/>
        <v>9</v>
      </c>
      <c r="GC28" s="29">
        <f t="shared" si="68"/>
        <v>10</v>
      </c>
      <c r="GD28" s="29">
        <f t="shared" si="69"/>
        <v>10</v>
      </c>
      <c r="GE28" s="31">
        <f t="shared" si="70"/>
        <v>10</v>
      </c>
      <c r="GF28" s="29">
        <f t="shared" si="71"/>
        <v>10</v>
      </c>
      <c r="GG28" s="29">
        <f t="shared" si="72"/>
        <v>9</v>
      </c>
      <c r="GH28" s="29">
        <f t="shared" si="73"/>
        <v>8</v>
      </c>
      <c r="GI28" s="29">
        <f t="shared" si="74"/>
        <v>8</v>
      </c>
      <c r="GJ28" s="29">
        <f t="shared" si="75"/>
        <v>10</v>
      </c>
      <c r="GK28" s="29">
        <f t="shared" si="76"/>
        <v>10</v>
      </c>
      <c r="GL28" s="29">
        <f t="shared" si="77"/>
        <v>9</v>
      </c>
      <c r="GM28" s="29">
        <f t="shared" si="78"/>
        <v>10</v>
      </c>
      <c r="GN28" s="29">
        <f t="shared" si="79"/>
        <v>9</v>
      </c>
      <c r="GO28" s="29" t="b">
        <f t="shared" si="80"/>
        <v>0</v>
      </c>
      <c r="GP28" s="29" t="b">
        <f t="shared" si="81"/>
        <v>0</v>
      </c>
      <c r="GQ28" s="29" t="b">
        <f t="shared" si="82"/>
        <v>0</v>
      </c>
      <c r="GR28" s="31">
        <f t="shared" si="83"/>
        <v>9</v>
      </c>
      <c r="GS28" s="29">
        <f t="shared" si="84"/>
        <v>9</v>
      </c>
      <c r="GT28" s="29">
        <f t="shared" si="85"/>
        <v>10</v>
      </c>
      <c r="GU28" s="29">
        <f t="shared" si="86"/>
        <v>8</v>
      </c>
      <c r="GV28" s="29" t="b">
        <f t="shared" si="87"/>
        <v>0</v>
      </c>
      <c r="GW28" s="29" t="b">
        <f t="shared" si="88"/>
        <v>0</v>
      </c>
      <c r="GX28" s="29" t="b">
        <f t="shared" si="89"/>
        <v>0</v>
      </c>
      <c r="GY28" s="29" t="b">
        <f t="shared" si="90"/>
        <v>0</v>
      </c>
      <c r="GZ28" s="29" t="b">
        <f t="shared" si="91"/>
        <v>0</v>
      </c>
      <c r="HA28" s="29" t="b">
        <f t="shared" si="92"/>
        <v>0</v>
      </c>
      <c r="HB28" s="29" t="b">
        <f t="shared" si="93"/>
        <v>0</v>
      </c>
      <c r="HC28" s="31">
        <f t="shared" si="94"/>
        <v>9</v>
      </c>
      <c r="HD28" s="29">
        <f t="shared" si="95"/>
        <v>10</v>
      </c>
      <c r="HE28" s="29">
        <f t="shared" si="96"/>
        <v>10</v>
      </c>
      <c r="HF28" s="29" t="b">
        <f t="shared" si="97"/>
        <v>0</v>
      </c>
      <c r="HG28" s="29" t="b">
        <f t="shared" si="98"/>
        <v>0</v>
      </c>
      <c r="HH28" s="29" t="b">
        <f t="shared" si="99"/>
        <v>0</v>
      </c>
      <c r="HI28" s="29" t="b">
        <f t="shared" si="100"/>
        <v>0</v>
      </c>
      <c r="HJ28" s="29" t="b">
        <f t="shared" si="101"/>
        <v>0</v>
      </c>
      <c r="HK28" s="29" t="b">
        <f t="shared" si="102"/>
        <v>0</v>
      </c>
      <c r="HL28" s="29" t="b">
        <f t="shared" si="103"/>
        <v>0</v>
      </c>
      <c r="HM28" s="29" t="b">
        <f t="shared" si="104"/>
        <v>0</v>
      </c>
      <c r="HN28" s="29" t="b">
        <f t="shared" si="105"/>
        <v>0</v>
      </c>
      <c r="HO28" s="29" t="b">
        <f t="shared" si="106"/>
        <v>0</v>
      </c>
      <c r="HP28" s="38">
        <f t="shared" si="107"/>
        <v>10</v>
      </c>
      <c r="HQ28" s="39">
        <f t="shared" si="108"/>
        <v>9</v>
      </c>
      <c r="HR28" s="37">
        <f t="shared" si="109"/>
        <v>9</v>
      </c>
      <c r="HS28" s="37">
        <f t="shared" si="110"/>
        <v>9</v>
      </c>
      <c r="HT28" s="37">
        <f t="shared" si="111"/>
        <v>1</v>
      </c>
      <c r="HU28" s="37">
        <f t="shared" si="112"/>
        <v>10</v>
      </c>
      <c r="HV28" s="37">
        <f t="shared" si="113"/>
        <v>9</v>
      </c>
      <c r="HW28" s="37">
        <f t="shared" si="114"/>
        <v>9</v>
      </c>
      <c r="HX28" s="37">
        <f t="shared" si="115"/>
        <v>9</v>
      </c>
      <c r="HY28" s="37">
        <f t="shared" si="116"/>
        <v>9</v>
      </c>
      <c r="HZ28" s="37">
        <f t="shared" si="117"/>
        <v>9</v>
      </c>
      <c r="IA28" s="37">
        <f t="shared" si="118"/>
        <v>9</v>
      </c>
      <c r="IB28" s="37">
        <f t="shared" si="119"/>
        <v>9</v>
      </c>
      <c r="IC28" s="39">
        <f t="shared" si="120"/>
        <v>9</v>
      </c>
      <c r="ID28" s="37">
        <f t="shared" si="121"/>
        <v>9</v>
      </c>
      <c r="IE28" s="37">
        <f t="shared" si="122"/>
        <v>9</v>
      </c>
      <c r="IF28" s="37">
        <f t="shared" si="123"/>
        <v>1</v>
      </c>
      <c r="IG28" s="37">
        <f t="shared" si="124"/>
        <v>10</v>
      </c>
      <c r="IH28" s="37">
        <f t="shared" si="125"/>
        <v>9</v>
      </c>
      <c r="II28" s="37">
        <f t="shared" si="126"/>
        <v>9</v>
      </c>
      <c r="IJ28" s="37">
        <f t="shared" si="127"/>
        <v>1</v>
      </c>
      <c r="IK28" s="37">
        <f t="shared" si="128"/>
        <v>10</v>
      </c>
      <c r="IL28" s="37">
        <f t="shared" si="129"/>
        <v>9</v>
      </c>
      <c r="IM28" s="37">
        <f t="shared" si="130"/>
        <v>9</v>
      </c>
      <c r="IN28" s="39">
        <f t="shared" si="131"/>
        <v>9</v>
      </c>
    </row>
    <row r="29" spans="1:248" ht="20.25" thickBot="1">
      <c r="A29" s="15">
        <v>19</v>
      </c>
      <c r="B29" s="19" t="str">
        <f>DATOS!B29</f>
        <v>MACHAY PASTE IAN SAUL</v>
      </c>
      <c r="C29" s="324" t="s">
        <v>158</v>
      </c>
      <c r="D29" s="324" t="s">
        <v>158</v>
      </c>
      <c r="E29" s="324" t="s">
        <v>115</v>
      </c>
      <c r="F29" s="324" t="s">
        <v>115</v>
      </c>
      <c r="G29" s="30"/>
      <c r="H29" s="30"/>
      <c r="I29" s="30"/>
      <c r="J29" s="30"/>
      <c r="K29" s="30"/>
      <c r="L29" s="29"/>
      <c r="M29" s="30"/>
      <c r="N29" s="30"/>
      <c r="O29" s="36" t="str">
        <f t="shared" si="0"/>
        <v>B+</v>
      </c>
      <c r="P29" s="324" t="s">
        <v>115</v>
      </c>
      <c r="Q29" s="324" t="s">
        <v>114</v>
      </c>
      <c r="R29" s="324" t="s">
        <v>114</v>
      </c>
      <c r="S29" s="324" t="s">
        <v>114</v>
      </c>
      <c r="T29" s="30"/>
      <c r="U29" s="30"/>
      <c r="V29" s="30"/>
      <c r="W29" s="30"/>
      <c r="X29" s="30"/>
      <c r="Y29" s="29"/>
      <c r="Z29" s="30"/>
      <c r="AA29" s="30"/>
      <c r="AB29" s="36" t="str">
        <f t="shared" si="132"/>
        <v>A-</v>
      </c>
      <c r="AC29" s="324" t="s">
        <v>115</v>
      </c>
      <c r="AD29" s="324" t="s">
        <v>115</v>
      </c>
      <c r="AE29" s="324" t="s">
        <v>114</v>
      </c>
      <c r="AF29" s="324" t="s">
        <v>114</v>
      </c>
      <c r="AG29" s="324" t="s">
        <v>114</v>
      </c>
      <c r="AH29" s="324" t="s">
        <v>115</v>
      </c>
      <c r="AI29" s="324" t="s">
        <v>114</v>
      </c>
      <c r="AJ29" s="324" t="s">
        <v>114</v>
      </c>
      <c r="AK29" s="324" t="s">
        <v>115</v>
      </c>
      <c r="AL29" s="30"/>
      <c r="AM29" s="30"/>
      <c r="AN29" s="30"/>
      <c r="AO29" s="36" t="str">
        <f t="shared" si="10"/>
        <v>A-</v>
      </c>
      <c r="AP29" s="324" t="s">
        <v>113</v>
      </c>
      <c r="AQ29" s="324" t="s">
        <v>115</v>
      </c>
      <c r="AR29" s="324" t="s">
        <v>115</v>
      </c>
      <c r="AS29" s="324" t="s">
        <v>113</v>
      </c>
      <c r="AT29" s="324" t="s">
        <v>115</v>
      </c>
      <c r="AU29" s="324" t="s">
        <v>114</v>
      </c>
      <c r="AV29" s="324" t="s">
        <v>114</v>
      </c>
      <c r="AW29" s="324" t="s">
        <v>115</v>
      </c>
      <c r="AX29" s="324" t="s">
        <v>115</v>
      </c>
      <c r="AY29" s="324" t="s">
        <v>115</v>
      </c>
      <c r="AZ29" s="324" t="s">
        <v>114</v>
      </c>
      <c r="BA29" s="324" t="s">
        <v>114</v>
      </c>
      <c r="BB29" s="36" t="str">
        <f t="shared" si="11"/>
        <v>A-</v>
      </c>
      <c r="BC29" s="324" t="s">
        <v>115</v>
      </c>
      <c r="BD29" s="324" t="s">
        <v>115</v>
      </c>
      <c r="BE29" s="324" t="s">
        <v>114</v>
      </c>
      <c r="BF29" s="324" t="s">
        <v>114</v>
      </c>
      <c r="BG29" s="324" t="s">
        <v>115</v>
      </c>
      <c r="BH29" s="324" t="s">
        <v>115</v>
      </c>
      <c r="BI29" s="324" t="s">
        <v>115</v>
      </c>
      <c r="BJ29" s="324" t="s">
        <v>113</v>
      </c>
      <c r="BK29" s="324" t="s">
        <v>158</v>
      </c>
      <c r="BL29" s="29"/>
      <c r="BM29" s="29"/>
      <c r="BN29" s="29"/>
      <c r="BO29" s="36" t="str">
        <f t="shared" si="12"/>
        <v>B+</v>
      </c>
      <c r="BP29" s="324" t="s">
        <v>115</v>
      </c>
      <c r="BQ29" s="324" t="s">
        <v>113</v>
      </c>
      <c r="BR29" s="324" t="s">
        <v>115</v>
      </c>
      <c r="BS29" s="29"/>
      <c r="BT29" s="29"/>
      <c r="BU29" s="29"/>
      <c r="BV29" s="29"/>
      <c r="BW29" s="29"/>
      <c r="BX29" s="29"/>
      <c r="BY29" s="29"/>
      <c r="BZ29" s="36" t="str">
        <f t="shared" si="13"/>
        <v>B+</v>
      </c>
      <c r="CA29" s="324" t="s">
        <v>113</v>
      </c>
      <c r="CB29" s="324" t="s">
        <v>113</v>
      </c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36" t="str">
        <f t="shared" si="14"/>
        <v>A+</v>
      </c>
      <c r="CN29" s="83" t="str">
        <f t="shared" si="15"/>
        <v>A-</v>
      </c>
      <c r="CO29" s="37" t="s">
        <v>114</v>
      </c>
      <c r="CP29" s="37" t="s">
        <v>114</v>
      </c>
      <c r="CQ29" s="37" t="s">
        <v>119</v>
      </c>
      <c r="CR29" s="37" t="s">
        <v>113</v>
      </c>
      <c r="CS29" s="37" t="s">
        <v>114</v>
      </c>
      <c r="CT29" s="37" t="s">
        <v>114</v>
      </c>
      <c r="CU29" s="37" t="s">
        <v>114</v>
      </c>
      <c r="CV29" s="37" t="s">
        <v>114</v>
      </c>
      <c r="CW29" s="37" t="s">
        <v>114</v>
      </c>
      <c r="CX29" s="37" t="s">
        <v>114</v>
      </c>
      <c r="CY29" s="37" t="s">
        <v>114</v>
      </c>
      <c r="CZ29" s="40" t="str">
        <f t="shared" si="16"/>
        <v>A-</v>
      </c>
      <c r="DA29" s="37" t="s">
        <v>114</v>
      </c>
      <c r="DB29" s="37" t="s">
        <v>114</v>
      </c>
      <c r="DC29" s="37" t="s">
        <v>119</v>
      </c>
      <c r="DD29" s="37" t="s">
        <v>113</v>
      </c>
      <c r="DE29" s="37" t="s">
        <v>114</v>
      </c>
      <c r="DF29" s="37" t="s">
        <v>114</v>
      </c>
      <c r="DG29" s="37" t="s">
        <v>119</v>
      </c>
      <c r="DH29" s="37" t="s">
        <v>113</v>
      </c>
      <c r="DI29" s="37" t="s">
        <v>114</v>
      </c>
      <c r="DJ29" s="41" t="s">
        <v>114</v>
      </c>
      <c r="DK29" s="42" t="str">
        <f t="shared" si="17"/>
        <v>A-</v>
      </c>
      <c r="DL29" s="37" t="s">
        <v>114</v>
      </c>
      <c r="DM29" s="37" t="s">
        <v>114</v>
      </c>
      <c r="DN29" s="37" t="s">
        <v>119</v>
      </c>
      <c r="DO29" s="37" t="s">
        <v>113</v>
      </c>
      <c r="DP29" s="37" t="s">
        <v>114</v>
      </c>
      <c r="DQ29" s="37" t="s">
        <v>114</v>
      </c>
      <c r="DR29" s="37" t="s">
        <v>119</v>
      </c>
      <c r="DS29" s="37" t="s">
        <v>113</v>
      </c>
      <c r="DT29" s="37" t="s">
        <v>114</v>
      </c>
      <c r="DU29" s="37" t="s">
        <v>119</v>
      </c>
      <c r="DV29" s="42" t="str">
        <f t="shared" si="18"/>
        <v>B+</v>
      </c>
      <c r="DW29" s="27"/>
      <c r="DX29" s="6"/>
      <c r="DY29" s="6"/>
      <c r="DZ29" s="2"/>
      <c r="EA29" s="11"/>
      <c r="EB29" s="4"/>
      <c r="EC29" s="5"/>
      <c r="ED29" s="15">
        <v>19</v>
      </c>
      <c r="EE29" s="19" t="s">
        <v>45</v>
      </c>
      <c r="EF29" s="29">
        <f t="shared" si="19"/>
        <v>7</v>
      </c>
      <c r="EG29" s="29">
        <f t="shared" si="20"/>
        <v>7</v>
      </c>
      <c r="EH29" s="29">
        <f t="shared" si="21"/>
        <v>8</v>
      </c>
      <c r="EI29" s="29">
        <f t="shared" si="22"/>
        <v>8</v>
      </c>
      <c r="EJ29" s="29" t="b">
        <f t="shared" si="23"/>
        <v>0</v>
      </c>
      <c r="EK29" s="29" t="b">
        <f t="shared" si="24"/>
        <v>0</v>
      </c>
      <c r="EL29" s="29" t="b">
        <f t="shared" si="25"/>
        <v>0</v>
      </c>
      <c r="EM29" s="29" t="b">
        <f t="shared" si="26"/>
        <v>0</v>
      </c>
      <c r="EN29" s="29" t="b">
        <f t="shared" si="27"/>
        <v>0</v>
      </c>
      <c r="EO29" s="29" t="b">
        <f t="shared" si="28"/>
        <v>0</v>
      </c>
      <c r="EP29" s="29" t="b">
        <f t="shared" si="29"/>
        <v>0</v>
      </c>
      <c r="EQ29" s="29" t="b">
        <f t="shared" si="30"/>
        <v>0</v>
      </c>
      <c r="ER29" s="31">
        <f t="shared" si="31"/>
        <v>8</v>
      </c>
      <c r="ES29" s="29">
        <f t="shared" si="32"/>
        <v>8</v>
      </c>
      <c r="ET29" s="29">
        <f t="shared" si="33"/>
        <v>9</v>
      </c>
      <c r="EU29" s="29">
        <f t="shared" si="34"/>
        <v>9</v>
      </c>
      <c r="EV29" s="29">
        <f t="shared" si="35"/>
        <v>9</v>
      </c>
      <c r="EW29" s="29" t="b">
        <f t="shared" si="36"/>
        <v>0</v>
      </c>
      <c r="EX29" s="29" t="b">
        <f t="shared" si="37"/>
        <v>0</v>
      </c>
      <c r="EY29" s="29" t="b">
        <f t="shared" si="38"/>
        <v>0</v>
      </c>
      <c r="EZ29" s="29" t="b">
        <f t="shared" si="39"/>
        <v>0</v>
      </c>
      <c r="FA29" s="29" t="b">
        <f t="shared" si="40"/>
        <v>0</v>
      </c>
      <c r="FB29" s="29" t="b">
        <f t="shared" si="41"/>
        <v>0</v>
      </c>
      <c r="FC29" s="29" t="b">
        <f t="shared" si="42"/>
        <v>0</v>
      </c>
      <c r="FD29" s="29" t="b">
        <f t="shared" si="43"/>
        <v>0</v>
      </c>
      <c r="FE29" s="31">
        <f t="shared" si="44"/>
        <v>9</v>
      </c>
      <c r="FF29" s="29">
        <f t="shared" si="45"/>
        <v>8</v>
      </c>
      <c r="FG29" s="29">
        <f t="shared" si="46"/>
        <v>8</v>
      </c>
      <c r="FH29" s="29">
        <f t="shared" si="47"/>
        <v>9</v>
      </c>
      <c r="FI29" s="29">
        <f t="shared" si="48"/>
        <v>9</v>
      </c>
      <c r="FJ29" s="29">
        <f t="shared" si="49"/>
        <v>9</v>
      </c>
      <c r="FK29" s="29">
        <f t="shared" si="50"/>
        <v>8</v>
      </c>
      <c r="FL29" s="29">
        <f t="shared" si="51"/>
        <v>9</v>
      </c>
      <c r="FM29" s="29">
        <f t="shared" si="52"/>
        <v>9</v>
      </c>
      <c r="FN29" s="29">
        <f t="shared" si="53"/>
        <v>8</v>
      </c>
      <c r="FO29" s="29" t="b">
        <f t="shared" si="54"/>
        <v>0</v>
      </c>
      <c r="FP29" s="29" t="b">
        <f t="shared" si="55"/>
        <v>0</v>
      </c>
      <c r="FQ29" s="29" t="b">
        <f t="shared" si="56"/>
        <v>0</v>
      </c>
      <c r="FR29" s="31">
        <f t="shared" si="57"/>
        <v>9</v>
      </c>
      <c r="FS29" s="29">
        <f t="shared" si="58"/>
        <v>10</v>
      </c>
      <c r="FT29" s="29">
        <f t="shared" si="59"/>
        <v>8</v>
      </c>
      <c r="FU29" s="29">
        <f t="shared" si="60"/>
        <v>8</v>
      </c>
      <c r="FV29" s="29">
        <f t="shared" si="61"/>
        <v>10</v>
      </c>
      <c r="FW29" s="29">
        <f t="shared" si="62"/>
        <v>8</v>
      </c>
      <c r="FX29" s="29">
        <f t="shared" si="63"/>
        <v>9</v>
      </c>
      <c r="FY29" s="29">
        <f t="shared" si="64"/>
        <v>9</v>
      </c>
      <c r="FZ29" s="29">
        <f t="shared" si="65"/>
        <v>8</v>
      </c>
      <c r="GA29" s="29">
        <f t="shared" si="66"/>
        <v>8</v>
      </c>
      <c r="GB29" s="29">
        <f t="shared" si="67"/>
        <v>8</v>
      </c>
      <c r="GC29" s="29">
        <f t="shared" si="68"/>
        <v>9</v>
      </c>
      <c r="GD29" s="29">
        <f t="shared" si="69"/>
        <v>9</v>
      </c>
      <c r="GE29" s="31">
        <f t="shared" si="70"/>
        <v>9</v>
      </c>
      <c r="GF29" s="29">
        <f t="shared" si="71"/>
        <v>8</v>
      </c>
      <c r="GG29" s="29">
        <f t="shared" si="72"/>
        <v>8</v>
      </c>
      <c r="GH29" s="29">
        <f t="shared" si="73"/>
        <v>9</v>
      </c>
      <c r="GI29" s="29">
        <f t="shared" si="74"/>
        <v>9</v>
      </c>
      <c r="GJ29" s="29">
        <f t="shared" si="75"/>
        <v>8</v>
      </c>
      <c r="GK29" s="29">
        <f t="shared" si="76"/>
        <v>8</v>
      </c>
      <c r="GL29" s="29">
        <f t="shared" si="77"/>
        <v>8</v>
      </c>
      <c r="GM29" s="29">
        <f t="shared" si="78"/>
        <v>10</v>
      </c>
      <c r="GN29" s="29">
        <f t="shared" si="79"/>
        <v>7</v>
      </c>
      <c r="GO29" s="29" t="b">
        <f t="shared" si="80"/>
        <v>0</v>
      </c>
      <c r="GP29" s="29" t="b">
        <f t="shared" si="81"/>
        <v>0</v>
      </c>
      <c r="GQ29" s="29" t="b">
        <f t="shared" si="82"/>
        <v>0</v>
      </c>
      <c r="GR29" s="31">
        <f t="shared" si="83"/>
        <v>8</v>
      </c>
      <c r="GS29" s="29">
        <f t="shared" si="84"/>
        <v>8</v>
      </c>
      <c r="GT29" s="29">
        <f t="shared" si="85"/>
        <v>10</v>
      </c>
      <c r="GU29" s="29">
        <f t="shared" si="86"/>
        <v>8</v>
      </c>
      <c r="GV29" s="29" t="b">
        <f t="shared" si="87"/>
        <v>0</v>
      </c>
      <c r="GW29" s="29" t="b">
        <f t="shared" si="88"/>
        <v>0</v>
      </c>
      <c r="GX29" s="29" t="b">
        <f t="shared" si="89"/>
        <v>0</v>
      </c>
      <c r="GY29" s="29" t="b">
        <f t="shared" si="90"/>
        <v>0</v>
      </c>
      <c r="GZ29" s="29" t="b">
        <f t="shared" si="91"/>
        <v>0</v>
      </c>
      <c r="HA29" s="29" t="b">
        <f t="shared" si="92"/>
        <v>0</v>
      </c>
      <c r="HB29" s="29" t="b">
        <f t="shared" si="93"/>
        <v>0</v>
      </c>
      <c r="HC29" s="31">
        <f t="shared" si="94"/>
        <v>9</v>
      </c>
      <c r="HD29" s="29">
        <f t="shared" si="95"/>
        <v>10</v>
      </c>
      <c r="HE29" s="29">
        <f t="shared" si="96"/>
        <v>10</v>
      </c>
      <c r="HF29" s="29" t="b">
        <f t="shared" si="97"/>
        <v>0</v>
      </c>
      <c r="HG29" s="29" t="b">
        <f t="shared" si="98"/>
        <v>0</v>
      </c>
      <c r="HH29" s="29" t="b">
        <f t="shared" si="99"/>
        <v>0</v>
      </c>
      <c r="HI29" s="29" t="b">
        <f t="shared" si="100"/>
        <v>0</v>
      </c>
      <c r="HJ29" s="29" t="b">
        <f t="shared" si="101"/>
        <v>0</v>
      </c>
      <c r="HK29" s="29" t="b">
        <f t="shared" si="102"/>
        <v>0</v>
      </c>
      <c r="HL29" s="29" t="b">
        <f t="shared" si="103"/>
        <v>0</v>
      </c>
      <c r="HM29" s="29" t="b">
        <f t="shared" si="104"/>
        <v>0</v>
      </c>
      <c r="HN29" s="29" t="b">
        <f t="shared" si="105"/>
        <v>0</v>
      </c>
      <c r="HO29" s="29" t="b">
        <f t="shared" si="106"/>
        <v>0</v>
      </c>
      <c r="HP29" s="38">
        <f t="shared" si="107"/>
        <v>10</v>
      </c>
      <c r="HQ29" s="39">
        <f t="shared" si="108"/>
        <v>9</v>
      </c>
      <c r="HR29" s="37">
        <f t="shared" si="109"/>
        <v>9</v>
      </c>
      <c r="HS29" s="37">
        <f t="shared" si="110"/>
        <v>9</v>
      </c>
      <c r="HT29" s="37">
        <f t="shared" si="111"/>
        <v>1</v>
      </c>
      <c r="HU29" s="37">
        <f t="shared" si="112"/>
        <v>10</v>
      </c>
      <c r="HV29" s="37">
        <f t="shared" si="113"/>
        <v>9</v>
      </c>
      <c r="HW29" s="37">
        <f t="shared" si="114"/>
        <v>9</v>
      </c>
      <c r="HX29" s="37">
        <f t="shared" si="115"/>
        <v>9</v>
      </c>
      <c r="HY29" s="37">
        <f t="shared" si="116"/>
        <v>9</v>
      </c>
      <c r="HZ29" s="37">
        <f t="shared" si="117"/>
        <v>9</v>
      </c>
      <c r="IA29" s="37">
        <f t="shared" si="118"/>
        <v>9</v>
      </c>
      <c r="IB29" s="37">
        <f t="shared" si="119"/>
        <v>9</v>
      </c>
      <c r="IC29" s="39">
        <f t="shared" si="120"/>
        <v>9</v>
      </c>
      <c r="ID29" s="37">
        <f t="shared" si="121"/>
        <v>9</v>
      </c>
      <c r="IE29" s="37">
        <f t="shared" si="122"/>
        <v>9</v>
      </c>
      <c r="IF29" s="37">
        <f t="shared" si="123"/>
        <v>1</v>
      </c>
      <c r="IG29" s="37">
        <f t="shared" si="124"/>
        <v>10</v>
      </c>
      <c r="IH29" s="37">
        <f t="shared" si="125"/>
        <v>9</v>
      </c>
      <c r="II29" s="37">
        <f t="shared" si="126"/>
        <v>9</v>
      </c>
      <c r="IJ29" s="37">
        <f t="shared" si="127"/>
        <v>1</v>
      </c>
      <c r="IK29" s="37">
        <f t="shared" si="128"/>
        <v>10</v>
      </c>
      <c r="IL29" s="37">
        <f t="shared" si="129"/>
        <v>9</v>
      </c>
      <c r="IM29" s="37">
        <f t="shared" si="130"/>
        <v>9</v>
      </c>
      <c r="IN29" s="39">
        <f t="shared" si="131"/>
        <v>8</v>
      </c>
    </row>
    <row r="30" spans="1:248" ht="20.25" thickBot="1">
      <c r="A30" s="15">
        <v>20</v>
      </c>
      <c r="B30" s="19" t="str">
        <f>DATOS!B30</f>
        <v>MARCALLA SANCHEZ MATIAS JOSUE</v>
      </c>
      <c r="C30" s="324" t="s">
        <v>158</v>
      </c>
      <c r="D30" s="324" t="s">
        <v>158</v>
      </c>
      <c r="E30" s="324" t="s">
        <v>115</v>
      </c>
      <c r="F30" s="324" t="s">
        <v>158</v>
      </c>
      <c r="G30" s="28"/>
      <c r="H30" s="28"/>
      <c r="I30" s="28"/>
      <c r="J30" s="28"/>
      <c r="K30" s="28"/>
      <c r="L30" s="28"/>
      <c r="M30" s="28"/>
      <c r="N30" s="28"/>
      <c r="O30" s="36" t="str">
        <f t="shared" si="0"/>
        <v>B-</v>
      </c>
      <c r="P30" s="324" t="s">
        <v>115</v>
      </c>
      <c r="Q30" s="324" t="s">
        <v>114</v>
      </c>
      <c r="R30" s="324" t="s">
        <v>114</v>
      </c>
      <c r="S30" s="324" t="s">
        <v>115</v>
      </c>
      <c r="T30" s="28"/>
      <c r="U30" s="28"/>
      <c r="V30" s="28"/>
      <c r="W30" s="28"/>
      <c r="X30" s="28"/>
      <c r="Y30" s="28"/>
      <c r="Z30" s="28"/>
      <c r="AA30" s="28"/>
      <c r="AB30" s="36" t="str">
        <f t="shared" si="132"/>
        <v>A-</v>
      </c>
      <c r="AC30" s="324" t="s">
        <v>115</v>
      </c>
      <c r="AD30" s="324" t="s">
        <v>115</v>
      </c>
      <c r="AE30" s="324" t="s">
        <v>114</v>
      </c>
      <c r="AF30" s="324" t="s">
        <v>114</v>
      </c>
      <c r="AG30" s="324" t="s">
        <v>114</v>
      </c>
      <c r="AH30" s="324" t="s">
        <v>115</v>
      </c>
      <c r="AI30" s="324" t="s">
        <v>114</v>
      </c>
      <c r="AJ30" s="324" t="s">
        <v>114</v>
      </c>
      <c r="AK30" s="324" t="s">
        <v>114</v>
      </c>
      <c r="AL30" s="28"/>
      <c r="AM30" s="28"/>
      <c r="AN30" s="28"/>
      <c r="AO30" s="36" t="str">
        <f t="shared" si="10"/>
        <v>A-</v>
      </c>
      <c r="AP30" s="324" t="s">
        <v>115</v>
      </c>
      <c r="AQ30" s="324" t="s">
        <v>115</v>
      </c>
      <c r="AR30" s="324" t="s">
        <v>115</v>
      </c>
      <c r="AS30" s="324" t="s">
        <v>113</v>
      </c>
      <c r="AT30" s="324" t="s">
        <v>115</v>
      </c>
      <c r="AU30" s="324" t="s">
        <v>114</v>
      </c>
      <c r="AV30" s="324" t="s">
        <v>114</v>
      </c>
      <c r="AW30" s="324" t="s">
        <v>115</v>
      </c>
      <c r="AX30" s="324" t="s">
        <v>115</v>
      </c>
      <c r="AY30" s="324" t="s">
        <v>115</v>
      </c>
      <c r="AZ30" s="324" t="s">
        <v>114</v>
      </c>
      <c r="BA30" s="324" t="s">
        <v>114</v>
      </c>
      <c r="BB30" s="36" t="str">
        <f t="shared" si="11"/>
        <v>A-</v>
      </c>
      <c r="BC30" s="324" t="s">
        <v>114</v>
      </c>
      <c r="BD30" s="324" t="s">
        <v>114</v>
      </c>
      <c r="BE30" s="324" t="s">
        <v>114</v>
      </c>
      <c r="BF30" s="324" t="s">
        <v>114</v>
      </c>
      <c r="BG30" s="324" t="s">
        <v>115</v>
      </c>
      <c r="BH30" s="324" t="s">
        <v>114</v>
      </c>
      <c r="BI30" s="324" t="s">
        <v>114</v>
      </c>
      <c r="BJ30" s="324" t="s">
        <v>113</v>
      </c>
      <c r="BK30" s="324" t="s">
        <v>115</v>
      </c>
      <c r="BL30" s="29"/>
      <c r="BM30" s="29"/>
      <c r="BN30" s="29"/>
      <c r="BO30" s="36" t="str">
        <f t="shared" si="12"/>
        <v>A-</v>
      </c>
      <c r="BP30" s="324" t="s">
        <v>114</v>
      </c>
      <c r="BQ30" s="324" t="s">
        <v>113</v>
      </c>
      <c r="BR30" s="324" t="s">
        <v>114</v>
      </c>
      <c r="BS30" s="29"/>
      <c r="BT30" s="29"/>
      <c r="BU30" s="29"/>
      <c r="BV30" s="29"/>
      <c r="BW30" s="29"/>
      <c r="BX30" s="29"/>
      <c r="BY30" s="29"/>
      <c r="BZ30" s="36" t="str">
        <f t="shared" si="13"/>
        <v>A-</v>
      </c>
      <c r="CA30" s="324" t="s">
        <v>113</v>
      </c>
      <c r="CB30" s="324" t="s">
        <v>113</v>
      </c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36" t="str">
        <f t="shared" si="14"/>
        <v>A+</v>
      </c>
      <c r="CN30" s="83" t="str">
        <f t="shared" si="15"/>
        <v>A-</v>
      </c>
      <c r="CO30" s="37" t="s">
        <v>114</v>
      </c>
      <c r="CP30" s="37" t="s">
        <v>114</v>
      </c>
      <c r="CQ30" s="37" t="s">
        <v>119</v>
      </c>
      <c r="CR30" s="37" t="s">
        <v>113</v>
      </c>
      <c r="CS30" s="37" t="s">
        <v>114</v>
      </c>
      <c r="CT30" s="37" t="s">
        <v>114</v>
      </c>
      <c r="CU30" s="37" t="s">
        <v>114</v>
      </c>
      <c r="CV30" s="37" t="s">
        <v>114</v>
      </c>
      <c r="CW30" s="37" t="s">
        <v>114</v>
      </c>
      <c r="CX30" s="37" t="s">
        <v>114</v>
      </c>
      <c r="CY30" s="37" t="s">
        <v>114</v>
      </c>
      <c r="CZ30" s="40" t="str">
        <f t="shared" si="16"/>
        <v>A-</v>
      </c>
      <c r="DA30" s="37" t="s">
        <v>114</v>
      </c>
      <c r="DB30" s="37" t="s">
        <v>114</v>
      </c>
      <c r="DC30" s="37" t="s">
        <v>119</v>
      </c>
      <c r="DD30" s="37" t="s">
        <v>113</v>
      </c>
      <c r="DE30" s="37" t="s">
        <v>114</v>
      </c>
      <c r="DF30" s="37" t="s">
        <v>114</v>
      </c>
      <c r="DG30" s="37" t="s">
        <v>119</v>
      </c>
      <c r="DH30" s="37" t="s">
        <v>113</v>
      </c>
      <c r="DI30" s="37" t="s">
        <v>114</v>
      </c>
      <c r="DJ30" s="41" t="s">
        <v>114</v>
      </c>
      <c r="DK30" s="42" t="str">
        <f t="shared" si="17"/>
        <v>A-</v>
      </c>
      <c r="DL30" s="37" t="s">
        <v>114</v>
      </c>
      <c r="DM30" s="37" t="s">
        <v>114</v>
      </c>
      <c r="DN30" s="37" t="s">
        <v>119</v>
      </c>
      <c r="DO30" s="37" t="s">
        <v>113</v>
      </c>
      <c r="DP30" s="37" t="s">
        <v>114</v>
      </c>
      <c r="DQ30" s="37" t="s">
        <v>114</v>
      </c>
      <c r="DR30" s="37" t="s">
        <v>119</v>
      </c>
      <c r="DS30" s="37" t="s">
        <v>113</v>
      </c>
      <c r="DT30" s="37" t="s">
        <v>114</v>
      </c>
      <c r="DU30" s="37" t="s">
        <v>119</v>
      </c>
      <c r="DV30" s="42" t="str">
        <f t="shared" si="18"/>
        <v>A-</v>
      </c>
      <c r="DW30" s="27"/>
      <c r="DX30" s="6"/>
      <c r="DY30" s="6"/>
      <c r="DZ30" s="2"/>
      <c r="EA30" s="11"/>
      <c r="EB30" s="7"/>
      <c r="EC30" s="8"/>
      <c r="ED30" s="15">
        <v>20</v>
      </c>
      <c r="EE30" s="19" t="s">
        <v>46</v>
      </c>
      <c r="EF30" s="29">
        <f t="shared" si="19"/>
        <v>7</v>
      </c>
      <c r="EG30" s="29">
        <f t="shared" si="20"/>
        <v>7</v>
      </c>
      <c r="EH30" s="29">
        <f t="shared" si="21"/>
        <v>8</v>
      </c>
      <c r="EI30" s="29">
        <f t="shared" si="22"/>
        <v>7</v>
      </c>
      <c r="EJ30" s="29" t="b">
        <f t="shared" si="23"/>
        <v>0</v>
      </c>
      <c r="EK30" s="29" t="b">
        <f t="shared" si="24"/>
        <v>0</v>
      </c>
      <c r="EL30" s="29" t="b">
        <f t="shared" si="25"/>
        <v>0</v>
      </c>
      <c r="EM30" s="29" t="b">
        <f t="shared" si="26"/>
        <v>0</v>
      </c>
      <c r="EN30" s="29" t="b">
        <f t="shared" si="27"/>
        <v>0</v>
      </c>
      <c r="EO30" s="29" t="b">
        <f t="shared" si="28"/>
        <v>0</v>
      </c>
      <c r="EP30" s="29" t="b">
        <f t="shared" si="29"/>
        <v>0</v>
      </c>
      <c r="EQ30" s="29" t="b">
        <f t="shared" si="30"/>
        <v>0</v>
      </c>
      <c r="ER30" s="31">
        <f t="shared" si="31"/>
        <v>7</v>
      </c>
      <c r="ES30" s="29">
        <f t="shared" si="32"/>
        <v>8</v>
      </c>
      <c r="ET30" s="29">
        <f t="shared" si="33"/>
        <v>9</v>
      </c>
      <c r="EU30" s="29">
        <f t="shared" si="34"/>
        <v>9</v>
      </c>
      <c r="EV30" s="29">
        <f t="shared" si="35"/>
        <v>8</v>
      </c>
      <c r="EW30" s="29" t="b">
        <f t="shared" si="36"/>
        <v>0</v>
      </c>
      <c r="EX30" s="29" t="b">
        <f t="shared" si="37"/>
        <v>0</v>
      </c>
      <c r="EY30" s="29" t="b">
        <f t="shared" si="38"/>
        <v>0</v>
      </c>
      <c r="EZ30" s="29" t="b">
        <f t="shared" si="39"/>
        <v>0</v>
      </c>
      <c r="FA30" s="29" t="b">
        <f t="shared" si="40"/>
        <v>0</v>
      </c>
      <c r="FB30" s="29" t="b">
        <f t="shared" si="41"/>
        <v>0</v>
      </c>
      <c r="FC30" s="29" t="b">
        <f t="shared" si="42"/>
        <v>0</v>
      </c>
      <c r="FD30" s="29" t="b">
        <f t="shared" si="43"/>
        <v>0</v>
      </c>
      <c r="FE30" s="31">
        <f t="shared" si="44"/>
        <v>9</v>
      </c>
      <c r="FF30" s="29">
        <f t="shared" si="45"/>
        <v>8</v>
      </c>
      <c r="FG30" s="29">
        <f t="shared" si="46"/>
        <v>8</v>
      </c>
      <c r="FH30" s="29">
        <f t="shared" si="47"/>
        <v>9</v>
      </c>
      <c r="FI30" s="29">
        <f t="shared" si="48"/>
        <v>9</v>
      </c>
      <c r="FJ30" s="29">
        <f t="shared" si="49"/>
        <v>9</v>
      </c>
      <c r="FK30" s="29">
        <f t="shared" si="50"/>
        <v>8</v>
      </c>
      <c r="FL30" s="29">
        <f t="shared" si="51"/>
        <v>9</v>
      </c>
      <c r="FM30" s="29">
        <f t="shared" si="52"/>
        <v>9</v>
      </c>
      <c r="FN30" s="29">
        <f t="shared" si="53"/>
        <v>9</v>
      </c>
      <c r="FO30" s="29" t="b">
        <f t="shared" si="54"/>
        <v>0</v>
      </c>
      <c r="FP30" s="29" t="b">
        <f t="shared" si="55"/>
        <v>0</v>
      </c>
      <c r="FQ30" s="29" t="b">
        <f t="shared" si="56"/>
        <v>0</v>
      </c>
      <c r="FR30" s="31">
        <f t="shared" si="57"/>
        <v>9</v>
      </c>
      <c r="FS30" s="29">
        <f t="shared" si="58"/>
        <v>8</v>
      </c>
      <c r="FT30" s="29">
        <f t="shared" si="59"/>
        <v>8</v>
      </c>
      <c r="FU30" s="29">
        <f t="shared" si="60"/>
        <v>8</v>
      </c>
      <c r="FV30" s="29">
        <f t="shared" si="61"/>
        <v>10</v>
      </c>
      <c r="FW30" s="29">
        <f t="shared" si="62"/>
        <v>8</v>
      </c>
      <c r="FX30" s="29">
        <f t="shared" si="63"/>
        <v>9</v>
      </c>
      <c r="FY30" s="29">
        <f t="shared" si="64"/>
        <v>9</v>
      </c>
      <c r="FZ30" s="29">
        <f t="shared" si="65"/>
        <v>8</v>
      </c>
      <c r="GA30" s="29">
        <f t="shared" si="66"/>
        <v>8</v>
      </c>
      <c r="GB30" s="29">
        <f t="shared" si="67"/>
        <v>8</v>
      </c>
      <c r="GC30" s="29">
        <f t="shared" si="68"/>
        <v>9</v>
      </c>
      <c r="GD30" s="29">
        <f t="shared" si="69"/>
        <v>9</v>
      </c>
      <c r="GE30" s="31">
        <f t="shared" si="70"/>
        <v>9</v>
      </c>
      <c r="GF30" s="29">
        <f t="shared" si="71"/>
        <v>9</v>
      </c>
      <c r="GG30" s="29">
        <f t="shared" si="72"/>
        <v>9</v>
      </c>
      <c r="GH30" s="29">
        <f t="shared" si="73"/>
        <v>9</v>
      </c>
      <c r="GI30" s="29">
        <f t="shared" si="74"/>
        <v>9</v>
      </c>
      <c r="GJ30" s="29">
        <f t="shared" si="75"/>
        <v>8</v>
      </c>
      <c r="GK30" s="29">
        <f t="shared" si="76"/>
        <v>9</v>
      </c>
      <c r="GL30" s="29">
        <f t="shared" si="77"/>
        <v>9</v>
      </c>
      <c r="GM30" s="29">
        <f t="shared" si="78"/>
        <v>10</v>
      </c>
      <c r="GN30" s="29">
        <f t="shared" si="79"/>
        <v>8</v>
      </c>
      <c r="GO30" s="29" t="b">
        <f t="shared" si="80"/>
        <v>0</v>
      </c>
      <c r="GP30" s="29" t="b">
        <f t="shared" si="81"/>
        <v>0</v>
      </c>
      <c r="GQ30" s="29" t="b">
        <f t="shared" si="82"/>
        <v>0</v>
      </c>
      <c r="GR30" s="31">
        <f t="shared" si="83"/>
        <v>9</v>
      </c>
      <c r="GS30" s="29">
        <f t="shared" si="84"/>
        <v>9</v>
      </c>
      <c r="GT30" s="29">
        <f t="shared" si="85"/>
        <v>10</v>
      </c>
      <c r="GU30" s="29">
        <f t="shared" si="86"/>
        <v>9</v>
      </c>
      <c r="GV30" s="29" t="b">
        <f t="shared" si="87"/>
        <v>0</v>
      </c>
      <c r="GW30" s="29" t="b">
        <f t="shared" si="88"/>
        <v>0</v>
      </c>
      <c r="GX30" s="29" t="b">
        <f t="shared" si="89"/>
        <v>0</v>
      </c>
      <c r="GY30" s="29" t="b">
        <f t="shared" si="90"/>
        <v>0</v>
      </c>
      <c r="GZ30" s="29" t="b">
        <f t="shared" si="91"/>
        <v>0</v>
      </c>
      <c r="HA30" s="29" t="b">
        <f t="shared" si="92"/>
        <v>0</v>
      </c>
      <c r="HB30" s="29" t="b">
        <f t="shared" si="93"/>
        <v>0</v>
      </c>
      <c r="HC30" s="31">
        <f t="shared" si="94"/>
        <v>9</v>
      </c>
      <c r="HD30" s="29">
        <f t="shared" si="95"/>
        <v>10</v>
      </c>
      <c r="HE30" s="29">
        <f t="shared" si="96"/>
        <v>10</v>
      </c>
      <c r="HF30" s="29" t="b">
        <f t="shared" si="97"/>
        <v>0</v>
      </c>
      <c r="HG30" s="29" t="b">
        <f t="shared" si="98"/>
        <v>0</v>
      </c>
      <c r="HH30" s="29" t="b">
        <f t="shared" si="99"/>
        <v>0</v>
      </c>
      <c r="HI30" s="29" t="b">
        <f t="shared" si="100"/>
        <v>0</v>
      </c>
      <c r="HJ30" s="29" t="b">
        <f t="shared" si="101"/>
        <v>0</v>
      </c>
      <c r="HK30" s="29" t="b">
        <f t="shared" si="102"/>
        <v>0</v>
      </c>
      <c r="HL30" s="29" t="b">
        <f t="shared" si="103"/>
        <v>0</v>
      </c>
      <c r="HM30" s="29" t="b">
        <f t="shared" si="104"/>
        <v>0</v>
      </c>
      <c r="HN30" s="29" t="b">
        <f t="shared" si="105"/>
        <v>0</v>
      </c>
      <c r="HO30" s="29" t="b">
        <f t="shared" si="106"/>
        <v>0</v>
      </c>
      <c r="HP30" s="38">
        <f t="shared" si="107"/>
        <v>10</v>
      </c>
      <c r="HQ30" s="39">
        <f t="shared" si="108"/>
        <v>9</v>
      </c>
      <c r="HR30" s="37">
        <f t="shared" si="109"/>
        <v>9</v>
      </c>
      <c r="HS30" s="37">
        <f t="shared" si="110"/>
        <v>9</v>
      </c>
      <c r="HT30" s="37">
        <f t="shared" si="111"/>
        <v>1</v>
      </c>
      <c r="HU30" s="37">
        <f t="shared" si="112"/>
        <v>10</v>
      </c>
      <c r="HV30" s="37">
        <f t="shared" si="113"/>
        <v>9</v>
      </c>
      <c r="HW30" s="37">
        <f t="shared" si="114"/>
        <v>9</v>
      </c>
      <c r="HX30" s="37">
        <f t="shared" si="115"/>
        <v>9</v>
      </c>
      <c r="HY30" s="37">
        <f t="shared" si="116"/>
        <v>9</v>
      </c>
      <c r="HZ30" s="37">
        <f t="shared" si="117"/>
        <v>9</v>
      </c>
      <c r="IA30" s="37">
        <f t="shared" si="118"/>
        <v>9</v>
      </c>
      <c r="IB30" s="37">
        <f t="shared" si="119"/>
        <v>9</v>
      </c>
      <c r="IC30" s="39">
        <f t="shared" si="120"/>
        <v>9</v>
      </c>
      <c r="ID30" s="37">
        <f t="shared" si="121"/>
        <v>9</v>
      </c>
      <c r="IE30" s="37">
        <f t="shared" si="122"/>
        <v>9</v>
      </c>
      <c r="IF30" s="37">
        <f t="shared" si="123"/>
        <v>1</v>
      </c>
      <c r="IG30" s="37">
        <f t="shared" si="124"/>
        <v>10</v>
      </c>
      <c r="IH30" s="37">
        <f t="shared" si="125"/>
        <v>9</v>
      </c>
      <c r="II30" s="37">
        <f t="shared" si="126"/>
        <v>9</v>
      </c>
      <c r="IJ30" s="37">
        <f t="shared" si="127"/>
        <v>1</v>
      </c>
      <c r="IK30" s="37">
        <f t="shared" si="128"/>
        <v>10</v>
      </c>
      <c r="IL30" s="37">
        <f t="shared" si="129"/>
        <v>9</v>
      </c>
      <c r="IM30" s="37">
        <f t="shared" si="130"/>
        <v>9</v>
      </c>
      <c r="IN30" s="39">
        <f t="shared" si="131"/>
        <v>9</v>
      </c>
    </row>
    <row r="31" spans="1:248" ht="20.25" thickBot="1">
      <c r="A31" s="15">
        <v>21</v>
      </c>
      <c r="B31" s="19" t="str">
        <f>DATOS!B31</f>
        <v>MOLINA MARCALLA SCARLET YAMILED</v>
      </c>
      <c r="C31" s="324" t="s">
        <v>158</v>
      </c>
      <c r="D31" s="324" t="s">
        <v>158</v>
      </c>
      <c r="E31" s="324" t="s">
        <v>115</v>
      </c>
      <c r="F31" s="324" t="s">
        <v>158</v>
      </c>
      <c r="G31" s="29"/>
      <c r="H31" s="29"/>
      <c r="I31" s="29"/>
      <c r="J31" s="29"/>
      <c r="K31" s="29"/>
      <c r="L31" s="28"/>
      <c r="M31" s="28"/>
      <c r="N31" s="28"/>
      <c r="O31" s="36" t="str">
        <f t="shared" si="0"/>
        <v>B-</v>
      </c>
      <c r="P31" s="324" t="s">
        <v>115</v>
      </c>
      <c r="Q31" s="324" t="s">
        <v>114</v>
      </c>
      <c r="R31" s="324" t="s">
        <v>114</v>
      </c>
      <c r="S31" s="324" t="s">
        <v>115</v>
      </c>
      <c r="T31" s="29"/>
      <c r="U31" s="29"/>
      <c r="V31" s="29"/>
      <c r="W31" s="29"/>
      <c r="X31" s="29"/>
      <c r="Y31" s="28"/>
      <c r="Z31" s="28"/>
      <c r="AA31" s="28"/>
      <c r="AB31" s="36" t="str">
        <f t="shared" si="132"/>
        <v>A-</v>
      </c>
      <c r="AC31" s="324" t="s">
        <v>115</v>
      </c>
      <c r="AD31" s="324" t="s">
        <v>115</v>
      </c>
      <c r="AE31" s="324" t="s">
        <v>115</v>
      </c>
      <c r="AF31" s="324" t="s">
        <v>115</v>
      </c>
      <c r="AG31" s="324" t="s">
        <v>114</v>
      </c>
      <c r="AH31" s="324" t="s">
        <v>115</v>
      </c>
      <c r="AI31" s="324" t="s">
        <v>114</v>
      </c>
      <c r="AJ31" s="324" t="s">
        <v>114</v>
      </c>
      <c r="AK31" s="324" t="s">
        <v>115</v>
      </c>
      <c r="AL31" s="29"/>
      <c r="AM31" s="29"/>
      <c r="AN31" s="29"/>
      <c r="AO31" s="36" t="str">
        <f t="shared" si="10"/>
        <v>B+</v>
      </c>
      <c r="AP31" s="324" t="s">
        <v>115</v>
      </c>
      <c r="AQ31" s="324" t="s">
        <v>115</v>
      </c>
      <c r="AR31" s="324" t="s">
        <v>115</v>
      </c>
      <c r="AS31" s="324" t="s">
        <v>113</v>
      </c>
      <c r="AT31" s="324" t="s">
        <v>115</v>
      </c>
      <c r="AU31" s="324" t="s">
        <v>114</v>
      </c>
      <c r="AV31" s="324" t="s">
        <v>114</v>
      </c>
      <c r="AW31" s="324" t="s">
        <v>115</v>
      </c>
      <c r="AX31" s="324" t="s">
        <v>115</v>
      </c>
      <c r="AY31" s="324" t="s">
        <v>115</v>
      </c>
      <c r="AZ31" s="324" t="s">
        <v>114</v>
      </c>
      <c r="BA31" s="324" t="s">
        <v>114</v>
      </c>
      <c r="BB31" s="36" t="str">
        <f t="shared" si="11"/>
        <v>A-</v>
      </c>
      <c r="BC31" s="324" t="s">
        <v>115</v>
      </c>
      <c r="BD31" s="324" t="s">
        <v>115</v>
      </c>
      <c r="BE31" s="324" t="s">
        <v>114</v>
      </c>
      <c r="BF31" s="324" t="s">
        <v>114</v>
      </c>
      <c r="BG31" s="324" t="s">
        <v>115</v>
      </c>
      <c r="BH31" s="324" t="s">
        <v>115</v>
      </c>
      <c r="BI31" s="324" t="s">
        <v>115</v>
      </c>
      <c r="BJ31" s="324" t="s">
        <v>113</v>
      </c>
      <c r="BK31" s="324" t="s">
        <v>158</v>
      </c>
      <c r="BL31" s="29"/>
      <c r="BM31" s="29"/>
      <c r="BN31" s="29"/>
      <c r="BO31" s="36" t="str">
        <f t="shared" si="12"/>
        <v>B+</v>
      </c>
      <c r="BP31" s="324" t="s">
        <v>115</v>
      </c>
      <c r="BQ31" s="324" t="s">
        <v>113</v>
      </c>
      <c r="BR31" s="324" t="s">
        <v>114</v>
      </c>
      <c r="BS31" s="29"/>
      <c r="BT31" s="29"/>
      <c r="BU31" s="29"/>
      <c r="BV31" s="29"/>
      <c r="BW31" s="29"/>
      <c r="BX31" s="29"/>
      <c r="BY31" s="29"/>
      <c r="BZ31" s="36" t="str">
        <f t="shared" si="13"/>
        <v>B+</v>
      </c>
      <c r="CA31" s="324" t="s">
        <v>113</v>
      </c>
      <c r="CB31" s="324" t="s">
        <v>113</v>
      </c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36" t="str">
        <f t="shared" si="14"/>
        <v>A+</v>
      </c>
      <c r="CN31" s="83" t="str">
        <f t="shared" si="15"/>
        <v>A-</v>
      </c>
      <c r="CO31" s="37" t="s">
        <v>114</v>
      </c>
      <c r="CP31" s="37" t="s">
        <v>114</v>
      </c>
      <c r="CQ31" s="37" t="s">
        <v>119</v>
      </c>
      <c r="CR31" s="37" t="s">
        <v>113</v>
      </c>
      <c r="CS31" s="37" t="s">
        <v>114</v>
      </c>
      <c r="CT31" s="37" t="s">
        <v>114</v>
      </c>
      <c r="CU31" s="37" t="s">
        <v>114</v>
      </c>
      <c r="CV31" s="37" t="s">
        <v>114</v>
      </c>
      <c r="CW31" s="37" t="s">
        <v>114</v>
      </c>
      <c r="CX31" s="37" t="s">
        <v>114</v>
      </c>
      <c r="CY31" s="37" t="s">
        <v>114</v>
      </c>
      <c r="CZ31" s="40" t="str">
        <f t="shared" si="16"/>
        <v>A-</v>
      </c>
      <c r="DA31" s="37" t="s">
        <v>114</v>
      </c>
      <c r="DB31" s="37" t="s">
        <v>114</v>
      </c>
      <c r="DC31" s="37" t="s">
        <v>119</v>
      </c>
      <c r="DD31" s="37" t="s">
        <v>113</v>
      </c>
      <c r="DE31" s="37" t="s">
        <v>114</v>
      </c>
      <c r="DF31" s="37" t="s">
        <v>114</v>
      </c>
      <c r="DG31" s="37" t="s">
        <v>119</v>
      </c>
      <c r="DH31" s="37" t="s">
        <v>113</v>
      </c>
      <c r="DI31" s="37" t="s">
        <v>114</v>
      </c>
      <c r="DJ31" s="41" t="s">
        <v>114</v>
      </c>
      <c r="DK31" s="42" t="str">
        <f t="shared" si="17"/>
        <v>A-</v>
      </c>
      <c r="DL31" s="37" t="s">
        <v>114</v>
      </c>
      <c r="DM31" s="37" t="s">
        <v>114</v>
      </c>
      <c r="DN31" s="37" t="s">
        <v>119</v>
      </c>
      <c r="DO31" s="37" t="s">
        <v>113</v>
      </c>
      <c r="DP31" s="37" t="s">
        <v>114</v>
      </c>
      <c r="DQ31" s="37" t="s">
        <v>114</v>
      </c>
      <c r="DR31" s="37" t="s">
        <v>119</v>
      </c>
      <c r="DS31" s="37" t="s">
        <v>113</v>
      </c>
      <c r="DT31" s="37" t="s">
        <v>114</v>
      </c>
      <c r="DU31" s="37" t="s">
        <v>119</v>
      </c>
      <c r="DV31" s="42" t="str">
        <f t="shared" si="18"/>
        <v>B+</v>
      </c>
      <c r="DW31" s="27"/>
      <c r="DX31" s="6"/>
      <c r="DY31" s="6"/>
      <c r="DZ31" s="2"/>
      <c r="EA31" s="3"/>
      <c r="EB31" s="4"/>
      <c r="EC31" s="5"/>
      <c r="ED31" s="15">
        <v>21</v>
      </c>
      <c r="EE31" s="19" t="s">
        <v>47</v>
      </c>
      <c r="EF31" s="29">
        <f t="shared" si="19"/>
        <v>7</v>
      </c>
      <c r="EG31" s="29">
        <f t="shared" si="20"/>
        <v>7</v>
      </c>
      <c r="EH31" s="29">
        <f t="shared" si="21"/>
        <v>8</v>
      </c>
      <c r="EI31" s="29">
        <f t="shared" si="22"/>
        <v>7</v>
      </c>
      <c r="EJ31" s="29" t="b">
        <f t="shared" si="23"/>
        <v>0</v>
      </c>
      <c r="EK31" s="29" t="b">
        <f t="shared" si="24"/>
        <v>0</v>
      </c>
      <c r="EL31" s="29" t="b">
        <f t="shared" si="25"/>
        <v>0</v>
      </c>
      <c r="EM31" s="29" t="b">
        <f t="shared" si="26"/>
        <v>0</v>
      </c>
      <c r="EN31" s="29" t="b">
        <f t="shared" si="27"/>
        <v>0</v>
      </c>
      <c r="EO31" s="29" t="b">
        <f t="shared" si="28"/>
        <v>0</v>
      </c>
      <c r="EP31" s="29" t="b">
        <f t="shared" si="29"/>
        <v>0</v>
      </c>
      <c r="EQ31" s="29" t="b">
        <f t="shared" si="30"/>
        <v>0</v>
      </c>
      <c r="ER31" s="31">
        <f t="shared" si="31"/>
        <v>7</v>
      </c>
      <c r="ES31" s="29">
        <f t="shared" si="32"/>
        <v>8</v>
      </c>
      <c r="ET31" s="29">
        <f t="shared" si="33"/>
        <v>9</v>
      </c>
      <c r="EU31" s="29">
        <f t="shared" si="34"/>
        <v>9</v>
      </c>
      <c r="EV31" s="29">
        <f t="shared" si="35"/>
        <v>8</v>
      </c>
      <c r="EW31" s="29" t="b">
        <f t="shared" si="36"/>
        <v>0</v>
      </c>
      <c r="EX31" s="29" t="b">
        <f t="shared" si="37"/>
        <v>0</v>
      </c>
      <c r="EY31" s="29" t="b">
        <f t="shared" si="38"/>
        <v>0</v>
      </c>
      <c r="EZ31" s="29" t="b">
        <f t="shared" si="39"/>
        <v>0</v>
      </c>
      <c r="FA31" s="29" t="b">
        <f t="shared" si="40"/>
        <v>0</v>
      </c>
      <c r="FB31" s="29" t="b">
        <f t="shared" si="41"/>
        <v>0</v>
      </c>
      <c r="FC31" s="29" t="b">
        <f t="shared" si="42"/>
        <v>0</v>
      </c>
      <c r="FD31" s="29" t="b">
        <f t="shared" si="43"/>
        <v>0</v>
      </c>
      <c r="FE31" s="31">
        <f t="shared" si="44"/>
        <v>9</v>
      </c>
      <c r="FF31" s="29">
        <f t="shared" si="45"/>
        <v>8</v>
      </c>
      <c r="FG31" s="29">
        <f t="shared" si="46"/>
        <v>8</v>
      </c>
      <c r="FH31" s="29">
        <f t="shared" si="47"/>
        <v>8</v>
      </c>
      <c r="FI31" s="29">
        <f t="shared" si="48"/>
        <v>8</v>
      </c>
      <c r="FJ31" s="29">
        <f t="shared" si="49"/>
        <v>9</v>
      </c>
      <c r="FK31" s="29">
        <f t="shared" si="50"/>
        <v>8</v>
      </c>
      <c r="FL31" s="29">
        <f t="shared" si="51"/>
        <v>9</v>
      </c>
      <c r="FM31" s="29">
        <f t="shared" si="52"/>
        <v>9</v>
      </c>
      <c r="FN31" s="29">
        <f t="shared" si="53"/>
        <v>8</v>
      </c>
      <c r="FO31" s="29" t="b">
        <f t="shared" si="54"/>
        <v>0</v>
      </c>
      <c r="FP31" s="29" t="b">
        <f t="shared" si="55"/>
        <v>0</v>
      </c>
      <c r="FQ31" s="29" t="b">
        <f t="shared" si="56"/>
        <v>0</v>
      </c>
      <c r="FR31" s="31">
        <f t="shared" si="57"/>
        <v>8</v>
      </c>
      <c r="FS31" s="29">
        <f t="shared" si="58"/>
        <v>8</v>
      </c>
      <c r="FT31" s="29">
        <f t="shared" si="59"/>
        <v>8</v>
      </c>
      <c r="FU31" s="29">
        <f t="shared" si="60"/>
        <v>8</v>
      </c>
      <c r="FV31" s="29">
        <f t="shared" si="61"/>
        <v>10</v>
      </c>
      <c r="FW31" s="29">
        <f t="shared" si="62"/>
        <v>8</v>
      </c>
      <c r="FX31" s="29">
        <f t="shared" si="63"/>
        <v>9</v>
      </c>
      <c r="FY31" s="29">
        <f t="shared" si="64"/>
        <v>9</v>
      </c>
      <c r="FZ31" s="29">
        <f t="shared" si="65"/>
        <v>8</v>
      </c>
      <c r="GA31" s="29">
        <f t="shared" si="66"/>
        <v>8</v>
      </c>
      <c r="GB31" s="29">
        <f t="shared" si="67"/>
        <v>8</v>
      </c>
      <c r="GC31" s="29">
        <f t="shared" si="68"/>
        <v>9</v>
      </c>
      <c r="GD31" s="29">
        <f t="shared" si="69"/>
        <v>9</v>
      </c>
      <c r="GE31" s="31">
        <f t="shared" si="70"/>
        <v>9</v>
      </c>
      <c r="GF31" s="29">
        <f t="shared" si="71"/>
        <v>8</v>
      </c>
      <c r="GG31" s="29">
        <f t="shared" si="72"/>
        <v>8</v>
      </c>
      <c r="GH31" s="29">
        <f t="shared" si="73"/>
        <v>9</v>
      </c>
      <c r="GI31" s="29">
        <f t="shared" si="74"/>
        <v>9</v>
      </c>
      <c r="GJ31" s="29">
        <f t="shared" si="75"/>
        <v>8</v>
      </c>
      <c r="GK31" s="29">
        <f t="shared" si="76"/>
        <v>8</v>
      </c>
      <c r="GL31" s="29">
        <f t="shared" si="77"/>
        <v>8</v>
      </c>
      <c r="GM31" s="29">
        <f t="shared" si="78"/>
        <v>10</v>
      </c>
      <c r="GN31" s="29">
        <f t="shared" si="79"/>
        <v>7</v>
      </c>
      <c r="GO31" s="29" t="b">
        <f t="shared" si="80"/>
        <v>0</v>
      </c>
      <c r="GP31" s="29" t="b">
        <f t="shared" si="81"/>
        <v>0</v>
      </c>
      <c r="GQ31" s="29" t="b">
        <f t="shared" si="82"/>
        <v>0</v>
      </c>
      <c r="GR31" s="31">
        <f t="shared" si="83"/>
        <v>8</v>
      </c>
      <c r="GS31" s="29">
        <f t="shared" si="84"/>
        <v>8</v>
      </c>
      <c r="GT31" s="29">
        <f t="shared" si="85"/>
        <v>10</v>
      </c>
      <c r="GU31" s="29">
        <f t="shared" si="86"/>
        <v>9</v>
      </c>
      <c r="GV31" s="29" t="b">
        <f t="shared" si="87"/>
        <v>0</v>
      </c>
      <c r="GW31" s="29" t="b">
        <f t="shared" si="88"/>
        <v>0</v>
      </c>
      <c r="GX31" s="29" t="b">
        <f t="shared" si="89"/>
        <v>0</v>
      </c>
      <c r="GY31" s="29" t="b">
        <f t="shared" si="90"/>
        <v>0</v>
      </c>
      <c r="GZ31" s="29" t="b">
        <f t="shared" si="91"/>
        <v>0</v>
      </c>
      <c r="HA31" s="29" t="b">
        <f t="shared" si="92"/>
        <v>0</v>
      </c>
      <c r="HB31" s="29" t="b">
        <f t="shared" si="93"/>
        <v>0</v>
      </c>
      <c r="HC31" s="31">
        <f t="shared" si="94"/>
        <v>9</v>
      </c>
      <c r="HD31" s="29">
        <f t="shared" si="95"/>
        <v>10</v>
      </c>
      <c r="HE31" s="29">
        <f t="shared" si="96"/>
        <v>10</v>
      </c>
      <c r="HF31" s="29" t="b">
        <f t="shared" si="97"/>
        <v>0</v>
      </c>
      <c r="HG31" s="29" t="b">
        <f t="shared" si="98"/>
        <v>0</v>
      </c>
      <c r="HH31" s="29" t="b">
        <f t="shared" si="99"/>
        <v>0</v>
      </c>
      <c r="HI31" s="29" t="b">
        <f t="shared" si="100"/>
        <v>0</v>
      </c>
      <c r="HJ31" s="29" t="b">
        <f t="shared" si="101"/>
        <v>0</v>
      </c>
      <c r="HK31" s="29" t="b">
        <f t="shared" si="102"/>
        <v>0</v>
      </c>
      <c r="HL31" s="29" t="b">
        <f t="shared" si="103"/>
        <v>0</v>
      </c>
      <c r="HM31" s="29" t="b">
        <f t="shared" si="104"/>
        <v>0</v>
      </c>
      <c r="HN31" s="29" t="b">
        <f t="shared" si="105"/>
        <v>0</v>
      </c>
      <c r="HO31" s="29" t="b">
        <f t="shared" si="106"/>
        <v>0</v>
      </c>
      <c r="HP31" s="38">
        <f t="shared" si="107"/>
        <v>10</v>
      </c>
      <c r="HQ31" s="39">
        <f t="shared" si="108"/>
        <v>9</v>
      </c>
      <c r="HR31" s="37">
        <f t="shared" si="109"/>
        <v>9</v>
      </c>
      <c r="HS31" s="37">
        <f t="shared" si="110"/>
        <v>9</v>
      </c>
      <c r="HT31" s="37">
        <f t="shared" si="111"/>
        <v>1</v>
      </c>
      <c r="HU31" s="37">
        <f t="shared" si="112"/>
        <v>10</v>
      </c>
      <c r="HV31" s="37">
        <f t="shared" si="113"/>
        <v>9</v>
      </c>
      <c r="HW31" s="37">
        <f t="shared" si="114"/>
        <v>9</v>
      </c>
      <c r="HX31" s="37">
        <f t="shared" si="115"/>
        <v>9</v>
      </c>
      <c r="HY31" s="37">
        <f t="shared" si="116"/>
        <v>9</v>
      </c>
      <c r="HZ31" s="37">
        <f t="shared" si="117"/>
        <v>9</v>
      </c>
      <c r="IA31" s="37">
        <f t="shared" si="118"/>
        <v>9</v>
      </c>
      <c r="IB31" s="37">
        <f t="shared" si="119"/>
        <v>9</v>
      </c>
      <c r="IC31" s="39">
        <f t="shared" si="120"/>
        <v>9</v>
      </c>
      <c r="ID31" s="37">
        <f t="shared" si="121"/>
        <v>9</v>
      </c>
      <c r="IE31" s="37">
        <f t="shared" si="122"/>
        <v>9</v>
      </c>
      <c r="IF31" s="37">
        <f t="shared" si="123"/>
        <v>1</v>
      </c>
      <c r="IG31" s="37">
        <f t="shared" si="124"/>
        <v>10</v>
      </c>
      <c r="IH31" s="37">
        <f t="shared" si="125"/>
        <v>9</v>
      </c>
      <c r="II31" s="37">
        <f t="shared" si="126"/>
        <v>9</v>
      </c>
      <c r="IJ31" s="37">
        <f t="shared" si="127"/>
        <v>1</v>
      </c>
      <c r="IK31" s="37">
        <f t="shared" si="128"/>
        <v>10</v>
      </c>
      <c r="IL31" s="37">
        <f t="shared" si="129"/>
        <v>9</v>
      </c>
      <c r="IM31" s="37">
        <f t="shared" si="130"/>
        <v>9</v>
      </c>
      <c r="IN31" s="39">
        <f t="shared" si="131"/>
        <v>8</v>
      </c>
    </row>
    <row r="32" spans="1:248" ht="20.25" thickBot="1">
      <c r="A32" s="15">
        <v>22</v>
      </c>
      <c r="B32" s="19" t="str">
        <f>DATOS!B32</f>
        <v>MUSO LASSO EMILY SOFIA</v>
      </c>
      <c r="C32" s="324" t="s">
        <v>115</v>
      </c>
      <c r="D32" s="324" t="s">
        <v>114</v>
      </c>
      <c r="E32" s="324" t="s">
        <v>113</v>
      </c>
      <c r="F32" s="324" t="s">
        <v>115</v>
      </c>
      <c r="G32" s="28"/>
      <c r="H32" s="28"/>
      <c r="I32" s="28"/>
      <c r="J32" s="28"/>
      <c r="K32" s="28"/>
      <c r="L32" s="28"/>
      <c r="M32" s="28"/>
      <c r="N32" s="28"/>
      <c r="O32" s="36" t="str">
        <f t="shared" si="0"/>
        <v>A-</v>
      </c>
      <c r="P32" s="324" t="s">
        <v>115</v>
      </c>
      <c r="Q32" s="324" t="s">
        <v>115</v>
      </c>
      <c r="R32" s="324" t="s">
        <v>114</v>
      </c>
      <c r="S32" s="324" t="s">
        <v>158</v>
      </c>
      <c r="T32" s="28"/>
      <c r="U32" s="28"/>
      <c r="V32" s="28"/>
      <c r="W32" s="28"/>
      <c r="X32" s="28"/>
      <c r="Y32" s="28"/>
      <c r="Z32" s="28"/>
      <c r="AA32" s="28"/>
      <c r="AB32" s="36" t="str">
        <f t="shared" si="132"/>
        <v>B+</v>
      </c>
      <c r="AC32" s="324" t="s">
        <v>114</v>
      </c>
      <c r="AD32" s="324" t="s">
        <v>114</v>
      </c>
      <c r="AE32" s="324" t="s">
        <v>114</v>
      </c>
      <c r="AF32" s="324" t="s">
        <v>115</v>
      </c>
      <c r="AG32" s="324" t="s">
        <v>114</v>
      </c>
      <c r="AH32" s="324" t="s">
        <v>115</v>
      </c>
      <c r="AI32" s="324" t="s">
        <v>114</v>
      </c>
      <c r="AJ32" s="324" t="s">
        <v>114</v>
      </c>
      <c r="AK32" s="324" t="s">
        <v>115</v>
      </c>
      <c r="AL32" s="28"/>
      <c r="AM32" s="28"/>
      <c r="AN32" s="28"/>
      <c r="AO32" s="36" t="str">
        <f t="shared" si="10"/>
        <v>A-</v>
      </c>
      <c r="AP32" s="324" t="s">
        <v>113</v>
      </c>
      <c r="AQ32" s="324" t="s">
        <v>114</v>
      </c>
      <c r="AR32" s="324" t="s">
        <v>115</v>
      </c>
      <c r="AS32" s="324" t="s">
        <v>113</v>
      </c>
      <c r="AT32" s="324" t="s">
        <v>114</v>
      </c>
      <c r="AU32" s="324" t="s">
        <v>113</v>
      </c>
      <c r="AV32" s="324" t="s">
        <v>114</v>
      </c>
      <c r="AW32" s="324" t="s">
        <v>114</v>
      </c>
      <c r="AX32" s="324" t="s">
        <v>114</v>
      </c>
      <c r="AY32" s="324" t="s">
        <v>114</v>
      </c>
      <c r="AZ32" s="324" t="s">
        <v>113</v>
      </c>
      <c r="BA32" s="324" t="s">
        <v>113</v>
      </c>
      <c r="BB32" s="36" t="str">
        <f t="shared" si="11"/>
        <v>A-</v>
      </c>
      <c r="BC32" s="324" t="s">
        <v>114</v>
      </c>
      <c r="BD32" s="324" t="s">
        <v>115</v>
      </c>
      <c r="BE32" s="324" t="s">
        <v>114</v>
      </c>
      <c r="BF32" s="324" t="s">
        <v>114</v>
      </c>
      <c r="BG32" s="324" t="s">
        <v>114</v>
      </c>
      <c r="BH32" s="324" t="s">
        <v>114</v>
      </c>
      <c r="BI32" s="324" t="s">
        <v>115</v>
      </c>
      <c r="BJ32" s="324" t="s">
        <v>113</v>
      </c>
      <c r="BK32" s="324" t="s">
        <v>115</v>
      </c>
      <c r="BL32" s="29"/>
      <c r="BM32" s="29"/>
      <c r="BN32" s="29"/>
      <c r="BO32" s="36" t="str">
        <f t="shared" si="12"/>
        <v>A-</v>
      </c>
      <c r="BP32" s="324" t="s">
        <v>115</v>
      </c>
      <c r="BQ32" s="324" t="s">
        <v>113</v>
      </c>
      <c r="BR32" s="324" t="s">
        <v>114</v>
      </c>
      <c r="BS32" s="29"/>
      <c r="BT32" s="29"/>
      <c r="BU32" s="29"/>
      <c r="BV32" s="29"/>
      <c r="BW32" s="29"/>
      <c r="BX32" s="29"/>
      <c r="BY32" s="29"/>
      <c r="BZ32" s="36" t="str">
        <f t="shared" si="13"/>
        <v>A-</v>
      </c>
      <c r="CA32" s="324" t="s">
        <v>113</v>
      </c>
      <c r="CB32" s="324" t="s">
        <v>113</v>
      </c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36" t="str">
        <f t="shared" si="14"/>
        <v>A+</v>
      </c>
      <c r="CN32" s="83" t="str">
        <f t="shared" si="15"/>
        <v>A-</v>
      </c>
      <c r="CO32" s="37" t="s">
        <v>114</v>
      </c>
      <c r="CP32" s="37" t="s">
        <v>114</v>
      </c>
      <c r="CQ32" s="37" t="s">
        <v>119</v>
      </c>
      <c r="CR32" s="37" t="s">
        <v>113</v>
      </c>
      <c r="CS32" s="37" t="s">
        <v>114</v>
      </c>
      <c r="CT32" s="37" t="s">
        <v>114</v>
      </c>
      <c r="CU32" s="37" t="s">
        <v>114</v>
      </c>
      <c r="CV32" s="37" t="s">
        <v>114</v>
      </c>
      <c r="CW32" s="37" t="s">
        <v>114</v>
      </c>
      <c r="CX32" s="37" t="s">
        <v>114</v>
      </c>
      <c r="CY32" s="37" t="s">
        <v>114</v>
      </c>
      <c r="CZ32" s="40" t="str">
        <f t="shared" si="16"/>
        <v>A-</v>
      </c>
      <c r="DA32" s="37" t="s">
        <v>114</v>
      </c>
      <c r="DB32" s="37" t="s">
        <v>114</v>
      </c>
      <c r="DC32" s="37" t="s">
        <v>119</v>
      </c>
      <c r="DD32" s="37" t="s">
        <v>113</v>
      </c>
      <c r="DE32" s="37" t="s">
        <v>114</v>
      </c>
      <c r="DF32" s="37" t="s">
        <v>114</v>
      </c>
      <c r="DG32" s="37" t="s">
        <v>119</v>
      </c>
      <c r="DH32" s="37" t="s">
        <v>113</v>
      </c>
      <c r="DI32" s="37" t="s">
        <v>114</v>
      </c>
      <c r="DJ32" s="41" t="s">
        <v>114</v>
      </c>
      <c r="DK32" s="42" t="str">
        <f t="shared" si="17"/>
        <v>A-</v>
      </c>
      <c r="DL32" s="37" t="s">
        <v>114</v>
      </c>
      <c r="DM32" s="37" t="s">
        <v>114</v>
      </c>
      <c r="DN32" s="37" t="s">
        <v>119</v>
      </c>
      <c r="DO32" s="37" t="s">
        <v>113</v>
      </c>
      <c r="DP32" s="37" t="s">
        <v>114</v>
      </c>
      <c r="DQ32" s="37" t="s">
        <v>114</v>
      </c>
      <c r="DR32" s="37" t="s">
        <v>119</v>
      </c>
      <c r="DS32" s="37" t="s">
        <v>113</v>
      </c>
      <c r="DT32" s="37" t="s">
        <v>114</v>
      </c>
      <c r="DU32" s="37" t="s">
        <v>119</v>
      </c>
      <c r="DV32" s="42" t="str">
        <f t="shared" si="18"/>
        <v>A-</v>
      </c>
      <c r="DW32" s="27"/>
      <c r="DX32" s="6"/>
      <c r="DY32" s="6"/>
      <c r="DZ32" s="2"/>
      <c r="EA32" s="3"/>
      <c r="EB32" s="7"/>
      <c r="EC32" s="8"/>
      <c r="ED32" s="15">
        <v>22</v>
      </c>
      <c r="EE32" s="19" t="s">
        <v>48</v>
      </c>
      <c r="EF32" s="29">
        <f t="shared" si="19"/>
        <v>8</v>
      </c>
      <c r="EG32" s="29">
        <f t="shared" si="20"/>
        <v>9</v>
      </c>
      <c r="EH32" s="29">
        <f t="shared" si="21"/>
        <v>10</v>
      </c>
      <c r="EI32" s="29">
        <f t="shared" si="22"/>
        <v>8</v>
      </c>
      <c r="EJ32" s="29" t="b">
        <f t="shared" si="23"/>
        <v>0</v>
      </c>
      <c r="EK32" s="29" t="b">
        <f t="shared" si="24"/>
        <v>0</v>
      </c>
      <c r="EL32" s="29" t="b">
        <f t="shared" si="25"/>
        <v>0</v>
      </c>
      <c r="EM32" s="29" t="b">
        <f t="shared" si="26"/>
        <v>0</v>
      </c>
      <c r="EN32" s="29" t="b">
        <f t="shared" si="27"/>
        <v>0</v>
      </c>
      <c r="EO32" s="29" t="b">
        <f t="shared" si="28"/>
        <v>0</v>
      </c>
      <c r="EP32" s="29" t="b">
        <f t="shared" si="29"/>
        <v>0</v>
      </c>
      <c r="EQ32" s="29" t="b">
        <f t="shared" si="30"/>
        <v>0</v>
      </c>
      <c r="ER32" s="31">
        <f t="shared" si="31"/>
        <v>9</v>
      </c>
      <c r="ES32" s="29">
        <f t="shared" si="32"/>
        <v>8</v>
      </c>
      <c r="ET32" s="29">
        <f t="shared" si="33"/>
        <v>8</v>
      </c>
      <c r="EU32" s="29">
        <f t="shared" si="34"/>
        <v>9</v>
      </c>
      <c r="EV32" s="29">
        <f t="shared" si="35"/>
        <v>7</v>
      </c>
      <c r="EW32" s="29" t="b">
        <f t="shared" si="36"/>
        <v>0</v>
      </c>
      <c r="EX32" s="29" t="b">
        <f t="shared" si="37"/>
        <v>0</v>
      </c>
      <c r="EY32" s="29" t="b">
        <f t="shared" si="38"/>
        <v>0</v>
      </c>
      <c r="EZ32" s="29" t="b">
        <f t="shared" si="39"/>
        <v>0</v>
      </c>
      <c r="FA32" s="29" t="b">
        <f t="shared" si="40"/>
        <v>0</v>
      </c>
      <c r="FB32" s="29" t="b">
        <f t="shared" si="41"/>
        <v>0</v>
      </c>
      <c r="FC32" s="29" t="b">
        <f t="shared" si="42"/>
        <v>0</v>
      </c>
      <c r="FD32" s="29" t="b">
        <f t="shared" si="43"/>
        <v>0</v>
      </c>
      <c r="FE32" s="31">
        <f t="shared" si="44"/>
        <v>8</v>
      </c>
      <c r="FF32" s="29">
        <f t="shared" si="45"/>
        <v>9</v>
      </c>
      <c r="FG32" s="29">
        <f t="shared" si="46"/>
        <v>9</v>
      </c>
      <c r="FH32" s="29">
        <f t="shared" si="47"/>
        <v>9</v>
      </c>
      <c r="FI32" s="29">
        <f t="shared" si="48"/>
        <v>8</v>
      </c>
      <c r="FJ32" s="29">
        <f t="shared" si="49"/>
        <v>9</v>
      </c>
      <c r="FK32" s="29">
        <f t="shared" si="50"/>
        <v>8</v>
      </c>
      <c r="FL32" s="29">
        <f t="shared" si="51"/>
        <v>9</v>
      </c>
      <c r="FM32" s="29">
        <f t="shared" si="52"/>
        <v>9</v>
      </c>
      <c r="FN32" s="29">
        <f t="shared" si="53"/>
        <v>8</v>
      </c>
      <c r="FO32" s="29" t="b">
        <f t="shared" si="54"/>
        <v>0</v>
      </c>
      <c r="FP32" s="29" t="b">
        <f t="shared" si="55"/>
        <v>0</v>
      </c>
      <c r="FQ32" s="29" t="b">
        <f t="shared" si="56"/>
        <v>0</v>
      </c>
      <c r="FR32" s="31">
        <f t="shared" si="57"/>
        <v>9</v>
      </c>
      <c r="FS32" s="29">
        <f t="shared" si="58"/>
        <v>10</v>
      </c>
      <c r="FT32" s="29">
        <f t="shared" si="59"/>
        <v>9</v>
      </c>
      <c r="FU32" s="29">
        <f t="shared" si="60"/>
        <v>8</v>
      </c>
      <c r="FV32" s="29">
        <f t="shared" si="61"/>
        <v>10</v>
      </c>
      <c r="FW32" s="29">
        <f t="shared" si="62"/>
        <v>9</v>
      </c>
      <c r="FX32" s="29">
        <f t="shared" si="63"/>
        <v>10</v>
      </c>
      <c r="FY32" s="29">
        <f t="shared" si="64"/>
        <v>9</v>
      </c>
      <c r="FZ32" s="29">
        <f t="shared" si="65"/>
        <v>9</v>
      </c>
      <c r="GA32" s="29">
        <f t="shared" si="66"/>
        <v>9</v>
      </c>
      <c r="GB32" s="29">
        <f t="shared" si="67"/>
        <v>9</v>
      </c>
      <c r="GC32" s="29">
        <f t="shared" si="68"/>
        <v>10</v>
      </c>
      <c r="GD32" s="29">
        <f t="shared" si="69"/>
        <v>10</v>
      </c>
      <c r="GE32" s="31">
        <f t="shared" si="70"/>
        <v>9</v>
      </c>
      <c r="GF32" s="29">
        <f t="shared" si="71"/>
        <v>9</v>
      </c>
      <c r="GG32" s="29">
        <f t="shared" si="72"/>
        <v>8</v>
      </c>
      <c r="GH32" s="29">
        <f t="shared" si="73"/>
        <v>9</v>
      </c>
      <c r="GI32" s="29">
        <f t="shared" si="74"/>
        <v>9</v>
      </c>
      <c r="GJ32" s="29">
        <f t="shared" si="75"/>
        <v>9</v>
      </c>
      <c r="GK32" s="29">
        <f t="shared" si="76"/>
        <v>9</v>
      </c>
      <c r="GL32" s="29">
        <f t="shared" si="77"/>
        <v>8</v>
      </c>
      <c r="GM32" s="29">
        <f t="shared" si="78"/>
        <v>10</v>
      </c>
      <c r="GN32" s="29">
        <f t="shared" si="79"/>
        <v>8</v>
      </c>
      <c r="GO32" s="29" t="b">
        <f t="shared" si="80"/>
        <v>0</v>
      </c>
      <c r="GP32" s="29" t="b">
        <f t="shared" si="81"/>
        <v>0</v>
      </c>
      <c r="GQ32" s="29" t="b">
        <f t="shared" si="82"/>
        <v>0</v>
      </c>
      <c r="GR32" s="31">
        <f t="shared" si="83"/>
        <v>9</v>
      </c>
      <c r="GS32" s="29">
        <f t="shared" si="84"/>
        <v>8</v>
      </c>
      <c r="GT32" s="29">
        <f t="shared" si="85"/>
        <v>10</v>
      </c>
      <c r="GU32" s="29">
        <f t="shared" si="86"/>
        <v>9</v>
      </c>
      <c r="GV32" s="29" t="b">
        <f t="shared" si="87"/>
        <v>0</v>
      </c>
      <c r="GW32" s="29" t="b">
        <f t="shared" si="88"/>
        <v>0</v>
      </c>
      <c r="GX32" s="29" t="b">
        <f t="shared" si="89"/>
        <v>0</v>
      </c>
      <c r="GY32" s="29" t="b">
        <f t="shared" si="90"/>
        <v>0</v>
      </c>
      <c r="GZ32" s="29" t="b">
        <f t="shared" si="91"/>
        <v>0</v>
      </c>
      <c r="HA32" s="29" t="b">
        <f t="shared" si="92"/>
        <v>0</v>
      </c>
      <c r="HB32" s="29" t="b">
        <f t="shared" si="93"/>
        <v>0</v>
      </c>
      <c r="HC32" s="31">
        <f t="shared" si="94"/>
        <v>9</v>
      </c>
      <c r="HD32" s="29">
        <f t="shared" si="95"/>
        <v>10</v>
      </c>
      <c r="HE32" s="29">
        <f t="shared" si="96"/>
        <v>10</v>
      </c>
      <c r="HF32" s="29" t="b">
        <f t="shared" si="97"/>
        <v>0</v>
      </c>
      <c r="HG32" s="29" t="b">
        <f t="shared" si="98"/>
        <v>0</v>
      </c>
      <c r="HH32" s="29" t="b">
        <f t="shared" si="99"/>
        <v>0</v>
      </c>
      <c r="HI32" s="29" t="b">
        <f t="shared" si="100"/>
        <v>0</v>
      </c>
      <c r="HJ32" s="29" t="b">
        <f t="shared" si="101"/>
        <v>0</v>
      </c>
      <c r="HK32" s="29" t="b">
        <f t="shared" si="102"/>
        <v>0</v>
      </c>
      <c r="HL32" s="29" t="b">
        <f t="shared" si="103"/>
        <v>0</v>
      </c>
      <c r="HM32" s="29" t="b">
        <f t="shared" si="104"/>
        <v>0</v>
      </c>
      <c r="HN32" s="29" t="b">
        <f t="shared" si="105"/>
        <v>0</v>
      </c>
      <c r="HO32" s="29" t="b">
        <f t="shared" si="106"/>
        <v>0</v>
      </c>
      <c r="HP32" s="38">
        <f t="shared" si="107"/>
        <v>10</v>
      </c>
      <c r="HQ32" s="39">
        <f t="shared" si="108"/>
        <v>9</v>
      </c>
      <c r="HR32" s="37">
        <f t="shared" si="109"/>
        <v>9</v>
      </c>
      <c r="HS32" s="37">
        <f t="shared" si="110"/>
        <v>9</v>
      </c>
      <c r="HT32" s="37">
        <f t="shared" si="111"/>
        <v>1</v>
      </c>
      <c r="HU32" s="37">
        <f t="shared" si="112"/>
        <v>10</v>
      </c>
      <c r="HV32" s="37">
        <f t="shared" si="113"/>
        <v>9</v>
      </c>
      <c r="HW32" s="37">
        <f t="shared" si="114"/>
        <v>9</v>
      </c>
      <c r="HX32" s="37">
        <f t="shared" si="115"/>
        <v>9</v>
      </c>
      <c r="HY32" s="37">
        <f t="shared" si="116"/>
        <v>9</v>
      </c>
      <c r="HZ32" s="37">
        <f t="shared" si="117"/>
        <v>9</v>
      </c>
      <c r="IA32" s="37">
        <f t="shared" si="118"/>
        <v>9</v>
      </c>
      <c r="IB32" s="37">
        <f t="shared" si="119"/>
        <v>9</v>
      </c>
      <c r="IC32" s="39">
        <f t="shared" si="120"/>
        <v>9</v>
      </c>
      <c r="ID32" s="37">
        <f t="shared" si="121"/>
        <v>9</v>
      </c>
      <c r="IE32" s="37">
        <f t="shared" si="122"/>
        <v>9</v>
      </c>
      <c r="IF32" s="37">
        <f t="shared" si="123"/>
        <v>1</v>
      </c>
      <c r="IG32" s="37">
        <f t="shared" si="124"/>
        <v>10</v>
      </c>
      <c r="IH32" s="37">
        <f t="shared" si="125"/>
        <v>9</v>
      </c>
      <c r="II32" s="37">
        <f t="shared" si="126"/>
        <v>9</v>
      </c>
      <c r="IJ32" s="37">
        <f t="shared" si="127"/>
        <v>1</v>
      </c>
      <c r="IK32" s="37">
        <f t="shared" si="128"/>
        <v>10</v>
      </c>
      <c r="IL32" s="37">
        <f t="shared" si="129"/>
        <v>9</v>
      </c>
      <c r="IM32" s="37">
        <f t="shared" si="130"/>
        <v>9</v>
      </c>
      <c r="IN32" s="39">
        <f t="shared" si="131"/>
        <v>9</v>
      </c>
    </row>
    <row r="33" spans="1:248" ht="20.25" thickBot="1">
      <c r="A33" s="15">
        <v>23</v>
      </c>
      <c r="B33" s="19" t="str">
        <f>DATOS!B33</f>
        <v>PEREZ TOAPANTA HECTOR FABRICIO</v>
      </c>
      <c r="C33" s="324" t="s">
        <v>115</v>
      </c>
      <c r="D33" s="324" t="s">
        <v>115</v>
      </c>
      <c r="E33" s="324" t="s">
        <v>114</v>
      </c>
      <c r="F33" s="324" t="s">
        <v>115</v>
      </c>
      <c r="G33" s="29"/>
      <c r="H33" s="29"/>
      <c r="I33" s="29"/>
      <c r="J33" s="29"/>
      <c r="K33" s="29"/>
      <c r="L33" s="28"/>
      <c r="M33" s="29"/>
      <c r="N33" s="29"/>
      <c r="O33" s="36" t="str">
        <f t="shared" si="0"/>
        <v>B+</v>
      </c>
      <c r="P33" s="324" t="s">
        <v>115</v>
      </c>
      <c r="Q33" s="324" t="s">
        <v>114</v>
      </c>
      <c r="R33" s="324" t="s">
        <v>114</v>
      </c>
      <c r="S33" s="324" t="s">
        <v>114</v>
      </c>
      <c r="T33" s="29"/>
      <c r="U33" s="29"/>
      <c r="V33" s="29"/>
      <c r="W33" s="29"/>
      <c r="X33" s="29"/>
      <c r="Y33" s="28"/>
      <c r="Z33" s="29"/>
      <c r="AA33" s="29"/>
      <c r="AB33" s="36" t="str">
        <f t="shared" si="132"/>
        <v>A-</v>
      </c>
      <c r="AC33" s="324" t="s">
        <v>114</v>
      </c>
      <c r="AD33" s="324" t="s">
        <v>115</v>
      </c>
      <c r="AE33" s="324" t="s">
        <v>114</v>
      </c>
      <c r="AF33" s="324" t="s">
        <v>115</v>
      </c>
      <c r="AG33" s="324" t="s">
        <v>114</v>
      </c>
      <c r="AH33" s="324" t="s">
        <v>114</v>
      </c>
      <c r="AI33" s="324" t="s">
        <v>114</v>
      </c>
      <c r="AJ33" s="324" t="s">
        <v>114</v>
      </c>
      <c r="AK33" s="324" t="s">
        <v>114</v>
      </c>
      <c r="AL33" s="29"/>
      <c r="AM33" s="29"/>
      <c r="AN33" s="29"/>
      <c r="AO33" s="36" t="str">
        <f t="shared" si="10"/>
        <v>A-</v>
      </c>
      <c r="AP33" s="324" t="s">
        <v>114</v>
      </c>
      <c r="AQ33" s="324" t="s">
        <v>114</v>
      </c>
      <c r="AR33" s="324" t="s">
        <v>115</v>
      </c>
      <c r="AS33" s="324" t="s">
        <v>113</v>
      </c>
      <c r="AT33" s="324" t="s">
        <v>114</v>
      </c>
      <c r="AU33" s="324" t="s">
        <v>113</v>
      </c>
      <c r="AV33" s="324" t="s">
        <v>113</v>
      </c>
      <c r="AW33" s="324" t="s">
        <v>114</v>
      </c>
      <c r="AX33" s="324" t="s">
        <v>114</v>
      </c>
      <c r="AY33" s="324" t="s">
        <v>114</v>
      </c>
      <c r="AZ33" s="324" t="s">
        <v>113</v>
      </c>
      <c r="BA33" s="324" t="s">
        <v>113</v>
      </c>
      <c r="BB33" s="36" t="str">
        <f t="shared" si="11"/>
        <v>A-</v>
      </c>
      <c r="BC33" s="324" t="s">
        <v>114</v>
      </c>
      <c r="BD33" s="324" t="s">
        <v>114</v>
      </c>
      <c r="BE33" s="324" t="s">
        <v>115</v>
      </c>
      <c r="BF33" s="324" t="s">
        <v>115</v>
      </c>
      <c r="BG33" s="324" t="s">
        <v>114</v>
      </c>
      <c r="BH33" s="324" t="s">
        <v>114</v>
      </c>
      <c r="BI33" s="324" t="s">
        <v>115</v>
      </c>
      <c r="BJ33" s="324" t="s">
        <v>113</v>
      </c>
      <c r="BK33" s="324" t="s">
        <v>115</v>
      </c>
      <c r="BL33" s="29"/>
      <c r="BM33" s="29"/>
      <c r="BN33" s="29"/>
      <c r="BO33" s="36" t="str">
        <f t="shared" si="12"/>
        <v>A-</v>
      </c>
      <c r="BP33" s="324" t="s">
        <v>115</v>
      </c>
      <c r="BQ33" s="324" t="s">
        <v>113</v>
      </c>
      <c r="BR33" s="324" t="s">
        <v>114</v>
      </c>
      <c r="BS33" s="29"/>
      <c r="BT33" s="29"/>
      <c r="BU33" s="29"/>
      <c r="BV33" s="29"/>
      <c r="BW33" s="29"/>
      <c r="BX33" s="29"/>
      <c r="BY33" s="29"/>
      <c r="BZ33" s="36" t="str">
        <f t="shared" si="13"/>
        <v>A-</v>
      </c>
      <c r="CA33" s="324" t="s">
        <v>113</v>
      </c>
      <c r="CB33" s="324" t="s">
        <v>113</v>
      </c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36" t="str">
        <f t="shared" si="14"/>
        <v>A+</v>
      </c>
      <c r="CN33" s="83" t="str">
        <f t="shared" si="15"/>
        <v>A-</v>
      </c>
      <c r="CO33" s="37" t="s">
        <v>114</v>
      </c>
      <c r="CP33" s="37" t="s">
        <v>114</v>
      </c>
      <c r="CQ33" s="37" t="s">
        <v>119</v>
      </c>
      <c r="CR33" s="37" t="s">
        <v>113</v>
      </c>
      <c r="CS33" s="37" t="s">
        <v>114</v>
      </c>
      <c r="CT33" s="37" t="s">
        <v>114</v>
      </c>
      <c r="CU33" s="37" t="s">
        <v>114</v>
      </c>
      <c r="CV33" s="37" t="s">
        <v>114</v>
      </c>
      <c r="CW33" s="37" t="s">
        <v>114</v>
      </c>
      <c r="CX33" s="37" t="s">
        <v>114</v>
      </c>
      <c r="CY33" s="37" t="s">
        <v>114</v>
      </c>
      <c r="CZ33" s="40" t="str">
        <f t="shared" si="16"/>
        <v>A-</v>
      </c>
      <c r="DA33" s="37" t="s">
        <v>114</v>
      </c>
      <c r="DB33" s="37" t="s">
        <v>114</v>
      </c>
      <c r="DC33" s="37" t="s">
        <v>119</v>
      </c>
      <c r="DD33" s="37" t="s">
        <v>113</v>
      </c>
      <c r="DE33" s="37" t="s">
        <v>114</v>
      </c>
      <c r="DF33" s="37" t="s">
        <v>114</v>
      </c>
      <c r="DG33" s="37" t="s">
        <v>119</v>
      </c>
      <c r="DH33" s="37" t="s">
        <v>113</v>
      </c>
      <c r="DI33" s="37" t="s">
        <v>114</v>
      </c>
      <c r="DJ33" s="41" t="s">
        <v>114</v>
      </c>
      <c r="DK33" s="42" t="str">
        <f t="shared" si="17"/>
        <v>A-</v>
      </c>
      <c r="DL33" s="37" t="s">
        <v>114</v>
      </c>
      <c r="DM33" s="37" t="s">
        <v>114</v>
      </c>
      <c r="DN33" s="37" t="s">
        <v>119</v>
      </c>
      <c r="DO33" s="37" t="s">
        <v>113</v>
      </c>
      <c r="DP33" s="37" t="s">
        <v>114</v>
      </c>
      <c r="DQ33" s="37" t="s">
        <v>114</v>
      </c>
      <c r="DR33" s="37" t="s">
        <v>119</v>
      </c>
      <c r="DS33" s="37" t="s">
        <v>113</v>
      </c>
      <c r="DT33" s="37" t="s">
        <v>114</v>
      </c>
      <c r="DU33" s="37" t="s">
        <v>119</v>
      </c>
      <c r="DV33" s="42" t="str">
        <f t="shared" si="18"/>
        <v>A-</v>
      </c>
      <c r="DW33" s="27"/>
      <c r="DX33" s="6"/>
      <c r="DY33" s="6"/>
      <c r="DZ33" s="2"/>
      <c r="EA33" s="3"/>
      <c r="EB33" s="7"/>
      <c r="EC33" s="8"/>
      <c r="ED33" s="15">
        <v>23</v>
      </c>
      <c r="EE33" s="19" t="s">
        <v>49</v>
      </c>
      <c r="EF33" s="29">
        <f t="shared" si="19"/>
        <v>8</v>
      </c>
      <c r="EG33" s="29">
        <f t="shared" si="20"/>
        <v>8</v>
      </c>
      <c r="EH33" s="29">
        <f t="shared" si="21"/>
        <v>9</v>
      </c>
      <c r="EI33" s="29">
        <f t="shared" si="22"/>
        <v>8</v>
      </c>
      <c r="EJ33" s="29" t="b">
        <f t="shared" si="23"/>
        <v>0</v>
      </c>
      <c r="EK33" s="29" t="b">
        <f t="shared" si="24"/>
        <v>0</v>
      </c>
      <c r="EL33" s="29" t="b">
        <f t="shared" si="25"/>
        <v>0</v>
      </c>
      <c r="EM33" s="29" t="b">
        <f t="shared" si="26"/>
        <v>0</v>
      </c>
      <c r="EN33" s="29" t="b">
        <f t="shared" si="27"/>
        <v>0</v>
      </c>
      <c r="EO33" s="29" t="b">
        <f t="shared" si="28"/>
        <v>0</v>
      </c>
      <c r="EP33" s="29" t="b">
        <f t="shared" si="29"/>
        <v>0</v>
      </c>
      <c r="EQ33" s="29" t="b">
        <f t="shared" si="30"/>
        <v>0</v>
      </c>
      <c r="ER33" s="31">
        <f t="shared" si="31"/>
        <v>8</v>
      </c>
      <c r="ES33" s="29">
        <f t="shared" si="32"/>
        <v>8</v>
      </c>
      <c r="ET33" s="29">
        <f t="shared" si="33"/>
        <v>9</v>
      </c>
      <c r="EU33" s="29">
        <f t="shared" si="34"/>
        <v>9</v>
      </c>
      <c r="EV33" s="29">
        <f t="shared" si="35"/>
        <v>9</v>
      </c>
      <c r="EW33" s="29" t="b">
        <f t="shared" si="36"/>
        <v>0</v>
      </c>
      <c r="EX33" s="29" t="b">
        <f t="shared" si="37"/>
        <v>0</v>
      </c>
      <c r="EY33" s="29" t="b">
        <f t="shared" si="38"/>
        <v>0</v>
      </c>
      <c r="EZ33" s="29" t="b">
        <f t="shared" si="39"/>
        <v>0</v>
      </c>
      <c r="FA33" s="29" t="b">
        <f t="shared" si="40"/>
        <v>0</v>
      </c>
      <c r="FB33" s="29" t="b">
        <f t="shared" si="41"/>
        <v>0</v>
      </c>
      <c r="FC33" s="29" t="b">
        <f t="shared" si="42"/>
        <v>0</v>
      </c>
      <c r="FD33" s="29" t="b">
        <f t="shared" si="43"/>
        <v>0</v>
      </c>
      <c r="FE33" s="31">
        <f t="shared" si="44"/>
        <v>9</v>
      </c>
      <c r="FF33" s="29">
        <f t="shared" si="45"/>
        <v>9</v>
      </c>
      <c r="FG33" s="29">
        <f t="shared" si="46"/>
        <v>8</v>
      </c>
      <c r="FH33" s="29">
        <f t="shared" si="47"/>
        <v>9</v>
      </c>
      <c r="FI33" s="29">
        <f t="shared" si="48"/>
        <v>8</v>
      </c>
      <c r="FJ33" s="29">
        <f t="shared" si="49"/>
        <v>9</v>
      </c>
      <c r="FK33" s="29">
        <f t="shared" si="50"/>
        <v>9</v>
      </c>
      <c r="FL33" s="29">
        <f t="shared" si="51"/>
        <v>9</v>
      </c>
      <c r="FM33" s="29">
        <f t="shared" si="52"/>
        <v>9</v>
      </c>
      <c r="FN33" s="29">
        <f t="shared" si="53"/>
        <v>9</v>
      </c>
      <c r="FO33" s="29" t="b">
        <f t="shared" si="54"/>
        <v>0</v>
      </c>
      <c r="FP33" s="29" t="b">
        <f t="shared" si="55"/>
        <v>0</v>
      </c>
      <c r="FQ33" s="29" t="b">
        <f t="shared" si="56"/>
        <v>0</v>
      </c>
      <c r="FR33" s="31">
        <f t="shared" si="57"/>
        <v>9</v>
      </c>
      <c r="FS33" s="29">
        <f t="shared" si="58"/>
        <v>9</v>
      </c>
      <c r="FT33" s="29">
        <f t="shared" si="59"/>
        <v>9</v>
      </c>
      <c r="FU33" s="29">
        <f t="shared" si="60"/>
        <v>8</v>
      </c>
      <c r="FV33" s="29">
        <f t="shared" si="61"/>
        <v>10</v>
      </c>
      <c r="FW33" s="29">
        <f t="shared" si="62"/>
        <v>9</v>
      </c>
      <c r="FX33" s="29">
        <f t="shared" si="63"/>
        <v>10</v>
      </c>
      <c r="FY33" s="29">
        <f t="shared" si="64"/>
        <v>10</v>
      </c>
      <c r="FZ33" s="29">
        <f t="shared" si="65"/>
        <v>9</v>
      </c>
      <c r="GA33" s="29">
        <f t="shared" si="66"/>
        <v>9</v>
      </c>
      <c r="GB33" s="29">
        <f t="shared" si="67"/>
        <v>9</v>
      </c>
      <c r="GC33" s="29">
        <f t="shared" si="68"/>
        <v>10</v>
      </c>
      <c r="GD33" s="29">
        <f t="shared" si="69"/>
        <v>10</v>
      </c>
      <c r="GE33" s="31">
        <f t="shared" si="70"/>
        <v>9</v>
      </c>
      <c r="GF33" s="29">
        <f t="shared" si="71"/>
        <v>9</v>
      </c>
      <c r="GG33" s="29">
        <f t="shared" si="72"/>
        <v>9</v>
      </c>
      <c r="GH33" s="29">
        <f t="shared" si="73"/>
        <v>8</v>
      </c>
      <c r="GI33" s="29">
        <f t="shared" si="74"/>
        <v>8</v>
      </c>
      <c r="GJ33" s="29">
        <f t="shared" si="75"/>
        <v>9</v>
      </c>
      <c r="GK33" s="29">
        <f t="shared" si="76"/>
        <v>9</v>
      </c>
      <c r="GL33" s="29">
        <f t="shared" si="77"/>
        <v>8</v>
      </c>
      <c r="GM33" s="29">
        <f t="shared" si="78"/>
        <v>10</v>
      </c>
      <c r="GN33" s="29">
        <f t="shared" si="79"/>
        <v>8</v>
      </c>
      <c r="GO33" s="29" t="b">
        <f t="shared" si="80"/>
        <v>0</v>
      </c>
      <c r="GP33" s="29" t="b">
        <f t="shared" si="81"/>
        <v>0</v>
      </c>
      <c r="GQ33" s="29" t="b">
        <f t="shared" si="82"/>
        <v>0</v>
      </c>
      <c r="GR33" s="31">
        <f t="shared" si="83"/>
        <v>9</v>
      </c>
      <c r="GS33" s="29">
        <f t="shared" si="84"/>
        <v>8</v>
      </c>
      <c r="GT33" s="29">
        <f t="shared" si="85"/>
        <v>10</v>
      </c>
      <c r="GU33" s="29">
        <f t="shared" si="86"/>
        <v>9</v>
      </c>
      <c r="GV33" s="29" t="b">
        <f t="shared" si="87"/>
        <v>0</v>
      </c>
      <c r="GW33" s="29" t="b">
        <f t="shared" si="88"/>
        <v>0</v>
      </c>
      <c r="GX33" s="29" t="b">
        <f t="shared" si="89"/>
        <v>0</v>
      </c>
      <c r="GY33" s="29" t="b">
        <f t="shared" si="90"/>
        <v>0</v>
      </c>
      <c r="GZ33" s="29" t="b">
        <f t="shared" si="91"/>
        <v>0</v>
      </c>
      <c r="HA33" s="29" t="b">
        <f t="shared" si="92"/>
        <v>0</v>
      </c>
      <c r="HB33" s="29" t="b">
        <f t="shared" si="93"/>
        <v>0</v>
      </c>
      <c r="HC33" s="31">
        <f t="shared" si="94"/>
        <v>9</v>
      </c>
      <c r="HD33" s="29">
        <f t="shared" si="95"/>
        <v>10</v>
      </c>
      <c r="HE33" s="29">
        <f t="shared" si="96"/>
        <v>10</v>
      </c>
      <c r="HF33" s="29" t="b">
        <f t="shared" si="97"/>
        <v>0</v>
      </c>
      <c r="HG33" s="29" t="b">
        <f t="shared" si="98"/>
        <v>0</v>
      </c>
      <c r="HH33" s="29" t="b">
        <f t="shared" si="99"/>
        <v>0</v>
      </c>
      <c r="HI33" s="29" t="b">
        <f t="shared" si="100"/>
        <v>0</v>
      </c>
      <c r="HJ33" s="29" t="b">
        <f t="shared" si="101"/>
        <v>0</v>
      </c>
      <c r="HK33" s="29" t="b">
        <f t="shared" si="102"/>
        <v>0</v>
      </c>
      <c r="HL33" s="29" t="b">
        <f t="shared" si="103"/>
        <v>0</v>
      </c>
      <c r="HM33" s="29" t="b">
        <f t="shared" si="104"/>
        <v>0</v>
      </c>
      <c r="HN33" s="29" t="b">
        <f t="shared" si="105"/>
        <v>0</v>
      </c>
      <c r="HO33" s="29" t="b">
        <f t="shared" si="106"/>
        <v>0</v>
      </c>
      <c r="HP33" s="38">
        <f t="shared" si="107"/>
        <v>10</v>
      </c>
      <c r="HQ33" s="39">
        <f t="shared" si="108"/>
        <v>9</v>
      </c>
      <c r="HR33" s="37">
        <f t="shared" si="109"/>
        <v>9</v>
      </c>
      <c r="HS33" s="37">
        <f t="shared" si="110"/>
        <v>9</v>
      </c>
      <c r="HT33" s="37">
        <f t="shared" si="111"/>
        <v>1</v>
      </c>
      <c r="HU33" s="37">
        <f t="shared" si="112"/>
        <v>10</v>
      </c>
      <c r="HV33" s="37">
        <f t="shared" si="113"/>
        <v>9</v>
      </c>
      <c r="HW33" s="37">
        <f t="shared" si="114"/>
        <v>9</v>
      </c>
      <c r="HX33" s="37">
        <f t="shared" si="115"/>
        <v>9</v>
      </c>
      <c r="HY33" s="37">
        <f t="shared" si="116"/>
        <v>9</v>
      </c>
      <c r="HZ33" s="37">
        <f t="shared" si="117"/>
        <v>9</v>
      </c>
      <c r="IA33" s="37">
        <f t="shared" si="118"/>
        <v>9</v>
      </c>
      <c r="IB33" s="37">
        <f t="shared" si="119"/>
        <v>9</v>
      </c>
      <c r="IC33" s="39">
        <f t="shared" si="120"/>
        <v>9</v>
      </c>
      <c r="ID33" s="37">
        <f t="shared" si="121"/>
        <v>9</v>
      </c>
      <c r="IE33" s="37">
        <f t="shared" si="122"/>
        <v>9</v>
      </c>
      <c r="IF33" s="37">
        <f t="shared" si="123"/>
        <v>1</v>
      </c>
      <c r="IG33" s="37">
        <f t="shared" si="124"/>
        <v>10</v>
      </c>
      <c r="IH33" s="37">
        <f t="shared" si="125"/>
        <v>9</v>
      </c>
      <c r="II33" s="37">
        <f t="shared" si="126"/>
        <v>9</v>
      </c>
      <c r="IJ33" s="37">
        <f t="shared" si="127"/>
        <v>1</v>
      </c>
      <c r="IK33" s="37">
        <f t="shared" si="128"/>
        <v>10</v>
      </c>
      <c r="IL33" s="37">
        <f t="shared" si="129"/>
        <v>9</v>
      </c>
      <c r="IM33" s="37">
        <f t="shared" si="130"/>
        <v>9</v>
      </c>
      <c r="IN33" s="39">
        <f t="shared" si="131"/>
        <v>9</v>
      </c>
    </row>
    <row r="34" spans="1:248" ht="20.25" thickBot="1">
      <c r="A34" s="15">
        <v>24</v>
      </c>
      <c r="B34" s="19" t="str">
        <f>DATOS!B34</f>
        <v>PILA CASA DYLAN EMILIANO</v>
      </c>
      <c r="C34" s="324" t="s">
        <v>158</v>
      </c>
      <c r="D34" s="324" t="s">
        <v>158</v>
      </c>
      <c r="E34" s="324" t="s">
        <v>115</v>
      </c>
      <c r="F34" s="324" t="s">
        <v>158</v>
      </c>
      <c r="G34" s="28"/>
      <c r="H34" s="28"/>
      <c r="I34" s="28"/>
      <c r="J34" s="28"/>
      <c r="K34" s="28"/>
      <c r="L34" s="28"/>
      <c r="M34" s="28"/>
      <c r="N34" s="28"/>
      <c r="O34" s="36" t="str">
        <f t="shared" si="0"/>
        <v>B-</v>
      </c>
      <c r="P34" s="324" t="s">
        <v>115</v>
      </c>
      <c r="Q34" s="324" t="s">
        <v>115</v>
      </c>
      <c r="R34" s="324" t="s">
        <v>115</v>
      </c>
      <c r="S34" s="324" t="s">
        <v>158</v>
      </c>
      <c r="T34" s="28"/>
      <c r="U34" s="28"/>
      <c r="V34" s="28"/>
      <c r="W34" s="28"/>
      <c r="X34" s="28"/>
      <c r="Y34" s="28"/>
      <c r="Z34" s="28"/>
      <c r="AA34" s="28"/>
      <c r="AB34" s="36" t="str">
        <f t="shared" si="132"/>
        <v>B+</v>
      </c>
      <c r="AC34" s="324" t="s">
        <v>158</v>
      </c>
      <c r="AD34" s="324" t="s">
        <v>158</v>
      </c>
      <c r="AE34" s="324" t="s">
        <v>114</v>
      </c>
      <c r="AF34" s="324" t="s">
        <v>115</v>
      </c>
      <c r="AG34" s="324" t="s">
        <v>114</v>
      </c>
      <c r="AH34" s="324" t="s">
        <v>158</v>
      </c>
      <c r="AI34" s="324" t="s">
        <v>114</v>
      </c>
      <c r="AJ34" s="324" t="s">
        <v>114</v>
      </c>
      <c r="AK34" s="324" t="s">
        <v>115</v>
      </c>
      <c r="AL34" s="28"/>
      <c r="AM34" s="28"/>
      <c r="AN34" s="28"/>
      <c r="AO34" s="36" t="str">
        <f t="shared" si="10"/>
        <v>B+</v>
      </c>
      <c r="AP34" s="324" t="s">
        <v>115</v>
      </c>
      <c r="AQ34" s="324" t="s">
        <v>115</v>
      </c>
      <c r="AR34" s="324" t="s">
        <v>158</v>
      </c>
      <c r="AS34" s="324" t="s">
        <v>113</v>
      </c>
      <c r="AT34" s="324" t="s">
        <v>115</v>
      </c>
      <c r="AU34" s="324" t="s">
        <v>115</v>
      </c>
      <c r="AV34" s="324" t="s">
        <v>114</v>
      </c>
      <c r="AW34" s="324" t="s">
        <v>115</v>
      </c>
      <c r="AX34" s="324" t="s">
        <v>115</v>
      </c>
      <c r="AY34" s="324" t="s">
        <v>115</v>
      </c>
      <c r="AZ34" s="324" t="s">
        <v>115</v>
      </c>
      <c r="BA34" s="324" t="s">
        <v>115</v>
      </c>
      <c r="BB34" s="36" t="str">
        <f t="shared" si="11"/>
        <v>B+</v>
      </c>
      <c r="BC34" s="324" t="s">
        <v>115</v>
      </c>
      <c r="BD34" s="324" t="s">
        <v>115</v>
      </c>
      <c r="BE34" s="324" t="s">
        <v>115</v>
      </c>
      <c r="BF34" s="324" t="s">
        <v>115</v>
      </c>
      <c r="BG34" s="324" t="s">
        <v>115</v>
      </c>
      <c r="BH34" s="324" t="s">
        <v>115</v>
      </c>
      <c r="BI34" s="324" t="s">
        <v>158</v>
      </c>
      <c r="BJ34" s="324" t="s">
        <v>113</v>
      </c>
      <c r="BK34" s="324" t="s">
        <v>158</v>
      </c>
      <c r="BL34" s="29"/>
      <c r="BM34" s="29"/>
      <c r="BN34" s="29"/>
      <c r="BO34" s="36" t="str">
        <f t="shared" si="12"/>
        <v>B+</v>
      </c>
      <c r="BP34" s="324" t="s">
        <v>115</v>
      </c>
      <c r="BQ34" s="324" t="s">
        <v>115</v>
      </c>
      <c r="BR34" s="324" t="s">
        <v>114</v>
      </c>
      <c r="BS34" s="29"/>
      <c r="BT34" s="29"/>
      <c r="BU34" s="29"/>
      <c r="BV34" s="29"/>
      <c r="BW34" s="29"/>
      <c r="BX34" s="29"/>
      <c r="BY34" s="29"/>
      <c r="BZ34" s="36" t="str">
        <f t="shared" si="13"/>
        <v>B+</v>
      </c>
      <c r="CA34" s="324" t="s">
        <v>115</v>
      </c>
      <c r="CB34" s="324" t="s">
        <v>115</v>
      </c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36" t="str">
        <f t="shared" si="14"/>
        <v>B+</v>
      </c>
      <c r="CN34" s="83" t="str">
        <f t="shared" si="15"/>
        <v>B+</v>
      </c>
      <c r="CO34" s="37" t="s">
        <v>114</v>
      </c>
      <c r="CP34" s="37" t="s">
        <v>114</v>
      </c>
      <c r="CQ34" s="37" t="s">
        <v>119</v>
      </c>
      <c r="CR34" s="37" t="s">
        <v>113</v>
      </c>
      <c r="CS34" s="37" t="s">
        <v>114</v>
      </c>
      <c r="CT34" s="37" t="s">
        <v>114</v>
      </c>
      <c r="CU34" s="37" t="s">
        <v>114</v>
      </c>
      <c r="CV34" s="37" t="s">
        <v>114</v>
      </c>
      <c r="CW34" s="37" t="s">
        <v>114</v>
      </c>
      <c r="CX34" s="37" t="s">
        <v>114</v>
      </c>
      <c r="CY34" s="37" t="s">
        <v>114</v>
      </c>
      <c r="CZ34" s="40" t="str">
        <f t="shared" si="16"/>
        <v>B+</v>
      </c>
      <c r="DA34" s="37" t="s">
        <v>114</v>
      </c>
      <c r="DB34" s="37" t="s">
        <v>114</v>
      </c>
      <c r="DC34" s="37" t="s">
        <v>119</v>
      </c>
      <c r="DD34" s="37" t="s">
        <v>113</v>
      </c>
      <c r="DE34" s="37" t="s">
        <v>114</v>
      </c>
      <c r="DF34" s="37" t="s">
        <v>114</v>
      </c>
      <c r="DG34" s="37" t="s">
        <v>119</v>
      </c>
      <c r="DH34" s="37" t="s">
        <v>113</v>
      </c>
      <c r="DI34" s="37" t="s">
        <v>114</v>
      </c>
      <c r="DJ34" s="41" t="s">
        <v>114</v>
      </c>
      <c r="DK34" s="42" t="str">
        <f t="shared" si="17"/>
        <v>B+</v>
      </c>
      <c r="DL34" s="37" t="s">
        <v>114</v>
      </c>
      <c r="DM34" s="37" t="s">
        <v>114</v>
      </c>
      <c r="DN34" s="37" t="s">
        <v>119</v>
      </c>
      <c r="DO34" s="37" t="s">
        <v>113</v>
      </c>
      <c r="DP34" s="37" t="s">
        <v>114</v>
      </c>
      <c r="DQ34" s="37" t="s">
        <v>114</v>
      </c>
      <c r="DR34" s="37" t="s">
        <v>119</v>
      </c>
      <c r="DS34" s="37" t="s">
        <v>113</v>
      </c>
      <c r="DT34" s="37" t="s">
        <v>114</v>
      </c>
      <c r="DU34" s="37" t="s">
        <v>119</v>
      </c>
      <c r="DV34" s="42" t="str">
        <f t="shared" si="18"/>
        <v>B+</v>
      </c>
      <c r="DW34" s="27"/>
      <c r="DX34" s="6"/>
      <c r="DY34" s="6"/>
      <c r="DZ34" s="2"/>
      <c r="EA34" s="3"/>
      <c r="EB34" s="7"/>
      <c r="EC34" s="8"/>
      <c r="ED34" s="15">
        <v>24</v>
      </c>
      <c r="EE34" s="19" t="s">
        <v>50</v>
      </c>
      <c r="EF34" s="29">
        <f t="shared" si="19"/>
        <v>7</v>
      </c>
      <c r="EG34" s="29">
        <f t="shared" si="20"/>
        <v>7</v>
      </c>
      <c r="EH34" s="29">
        <f t="shared" si="21"/>
        <v>8</v>
      </c>
      <c r="EI34" s="29">
        <f t="shared" si="22"/>
        <v>7</v>
      </c>
      <c r="EJ34" s="29" t="b">
        <f t="shared" si="23"/>
        <v>0</v>
      </c>
      <c r="EK34" s="29" t="b">
        <f t="shared" si="24"/>
        <v>0</v>
      </c>
      <c r="EL34" s="29" t="b">
        <f t="shared" si="25"/>
        <v>0</v>
      </c>
      <c r="EM34" s="29" t="b">
        <f t="shared" si="26"/>
        <v>0</v>
      </c>
      <c r="EN34" s="29" t="b">
        <f t="shared" si="27"/>
        <v>0</v>
      </c>
      <c r="EO34" s="29" t="b">
        <f t="shared" si="28"/>
        <v>0</v>
      </c>
      <c r="EP34" s="29" t="b">
        <f t="shared" si="29"/>
        <v>0</v>
      </c>
      <c r="EQ34" s="29" t="b">
        <f t="shared" si="30"/>
        <v>0</v>
      </c>
      <c r="ER34" s="31">
        <f t="shared" si="31"/>
        <v>7</v>
      </c>
      <c r="ES34" s="29">
        <f t="shared" si="32"/>
        <v>8</v>
      </c>
      <c r="ET34" s="29">
        <f t="shared" si="33"/>
        <v>8</v>
      </c>
      <c r="EU34" s="29">
        <f t="shared" si="34"/>
        <v>8</v>
      </c>
      <c r="EV34" s="29">
        <f t="shared" si="35"/>
        <v>7</v>
      </c>
      <c r="EW34" s="29" t="b">
        <f t="shared" si="36"/>
        <v>0</v>
      </c>
      <c r="EX34" s="29" t="b">
        <f t="shared" si="37"/>
        <v>0</v>
      </c>
      <c r="EY34" s="29" t="b">
        <f t="shared" si="38"/>
        <v>0</v>
      </c>
      <c r="EZ34" s="29" t="b">
        <f t="shared" si="39"/>
        <v>0</v>
      </c>
      <c r="FA34" s="29" t="b">
        <f t="shared" si="40"/>
        <v>0</v>
      </c>
      <c r="FB34" s="29" t="b">
        <f t="shared" si="41"/>
        <v>0</v>
      </c>
      <c r="FC34" s="29" t="b">
        <f t="shared" si="42"/>
        <v>0</v>
      </c>
      <c r="FD34" s="29" t="b">
        <f t="shared" si="43"/>
        <v>0</v>
      </c>
      <c r="FE34" s="31">
        <f t="shared" si="44"/>
        <v>8</v>
      </c>
      <c r="FF34" s="29">
        <f t="shared" si="45"/>
        <v>7</v>
      </c>
      <c r="FG34" s="29">
        <f t="shared" si="46"/>
        <v>7</v>
      </c>
      <c r="FH34" s="29">
        <f t="shared" si="47"/>
        <v>9</v>
      </c>
      <c r="FI34" s="29">
        <f t="shared" si="48"/>
        <v>8</v>
      </c>
      <c r="FJ34" s="29">
        <f t="shared" si="49"/>
        <v>9</v>
      </c>
      <c r="FK34" s="29">
        <f t="shared" si="50"/>
        <v>7</v>
      </c>
      <c r="FL34" s="29">
        <f t="shared" si="51"/>
        <v>9</v>
      </c>
      <c r="FM34" s="29">
        <f t="shared" si="52"/>
        <v>9</v>
      </c>
      <c r="FN34" s="29">
        <f t="shared" si="53"/>
        <v>8</v>
      </c>
      <c r="FO34" s="29" t="b">
        <f t="shared" si="54"/>
        <v>0</v>
      </c>
      <c r="FP34" s="29" t="b">
        <f t="shared" si="55"/>
        <v>0</v>
      </c>
      <c r="FQ34" s="29" t="b">
        <f t="shared" si="56"/>
        <v>0</v>
      </c>
      <c r="FR34" s="31">
        <f t="shared" si="57"/>
        <v>8</v>
      </c>
      <c r="FS34" s="29">
        <f t="shared" si="58"/>
        <v>8</v>
      </c>
      <c r="FT34" s="29">
        <f t="shared" si="59"/>
        <v>8</v>
      </c>
      <c r="FU34" s="29">
        <f t="shared" si="60"/>
        <v>7</v>
      </c>
      <c r="FV34" s="29">
        <f t="shared" si="61"/>
        <v>10</v>
      </c>
      <c r="FW34" s="29">
        <f t="shared" si="62"/>
        <v>8</v>
      </c>
      <c r="FX34" s="29">
        <f t="shared" si="63"/>
        <v>8</v>
      </c>
      <c r="FY34" s="29">
        <f t="shared" si="64"/>
        <v>9</v>
      </c>
      <c r="FZ34" s="29">
        <f t="shared" si="65"/>
        <v>8</v>
      </c>
      <c r="GA34" s="29">
        <f t="shared" si="66"/>
        <v>8</v>
      </c>
      <c r="GB34" s="29">
        <f t="shared" si="67"/>
        <v>8</v>
      </c>
      <c r="GC34" s="29">
        <f t="shared" si="68"/>
        <v>8</v>
      </c>
      <c r="GD34" s="29">
        <f t="shared" si="69"/>
        <v>8</v>
      </c>
      <c r="GE34" s="31">
        <f t="shared" si="70"/>
        <v>8</v>
      </c>
      <c r="GF34" s="29">
        <f t="shared" si="71"/>
        <v>8</v>
      </c>
      <c r="GG34" s="29">
        <f t="shared" si="72"/>
        <v>8</v>
      </c>
      <c r="GH34" s="29">
        <f t="shared" si="73"/>
        <v>8</v>
      </c>
      <c r="GI34" s="29">
        <f t="shared" si="74"/>
        <v>8</v>
      </c>
      <c r="GJ34" s="29">
        <f t="shared" si="75"/>
        <v>8</v>
      </c>
      <c r="GK34" s="29">
        <f t="shared" si="76"/>
        <v>8</v>
      </c>
      <c r="GL34" s="29">
        <f t="shared" si="77"/>
        <v>7</v>
      </c>
      <c r="GM34" s="29">
        <f t="shared" si="78"/>
        <v>10</v>
      </c>
      <c r="GN34" s="29">
        <f t="shared" si="79"/>
        <v>7</v>
      </c>
      <c r="GO34" s="29" t="b">
        <f t="shared" si="80"/>
        <v>0</v>
      </c>
      <c r="GP34" s="29" t="b">
        <f t="shared" si="81"/>
        <v>0</v>
      </c>
      <c r="GQ34" s="29" t="b">
        <f t="shared" si="82"/>
        <v>0</v>
      </c>
      <c r="GR34" s="31">
        <f t="shared" si="83"/>
        <v>8</v>
      </c>
      <c r="GS34" s="29">
        <f t="shared" si="84"/>
        <v>8</v>
      </c>
      <c r="GT34" s="29">
        <f t="shared" si="85"/>
        <v>8</v>
      </c>
      <c r="GU34" s="29">
        <f t="shared" si="86"/>
        <v>9</v>
      </c>
      <c r="GV34" s="29" t="b">
        <f t="shared" si="87"/>
        <v>0</v>
      </c>
      <c r="GW34" s="29" t="b">
        <f t="shared" si="88"/>
        <v>0</v>
      </c>
      <c r="GX34" s="29" t="b">
        <f t="shared" si="89"/>
        <v>0</v>
      </c>
      <c r="GY34" s="29" t="b">
        <f t="shared" si="90"/>
        <v>0</v>
      </c>
      <c r="GZ34" s="29" t="b">
        <f t="shared" si="91"/>
        <v>0</v>
      </c>
      <c r="HA34" s="29" t="b">
        <f t="shared" si="92"/>
        <v>0</v>
      </c>
      <c r="HB34" s="29" t="b">
        <f t="shared" si="93"/>
        <v>0</v>
      </c>
      <c r="HC34" s="31">
        <f t="shared" si="94"/>
        <v>8</v>
      </c>
      <c r="HD34" s="29">
        <f t="shared" si="95"/>
        <v>8</v>
      </c>
      <c r="HE34" s="29">
        <f t="shared" si="96"/>
        <v>8</v>
      </c>
      <c r="HF34" s="29" t="b">
        <f t="shared" si="97"/>
        <v>0</v>
      </c>
      <c r="HG34" s="29" t="b">
        <f t="shared" si="98"/>
        <v>0</v>
      </c>
      <c r="HH34" s="29" t="b">
        <f t="shared" si="99"/>
        <v>0</v>
      </c>
      <c r="HI34" s="29" t="b">
        <f t="shared" si="100"/>
        <v>0</v>
      </c>
      <c r="HJ34" s="29" t="b">
        <f t="shared" si="101"/>
        <v>0</v>
      </c>
      <c r="HK34" s="29" t="b">
        <f t="shared" si="102"/>
        <v>0</v>
      </c>
      <c r="HL34" s="29" t="b">
        <f t="shared" si="103"/>
        <v>0</v>
      </c>
      <c r="HM34" s="29" t="b">
        <f t="shared" si="104"/>
        <v>0</v>
      </c>
      <c r="HN34" s="29" t="b">
        <f t="shared" si="105"/>
        <v>0</v>
      </c>
      <c r="HO34" s="29" t="b">
        <f t="shared" si="106"/>
        <v>0</v>
      </c>
      <c r="HP34" s="38">
        <f t="shared" si="107"/>
        <v>8</v>
      </c>
      <c r="HQ34" s="39">
        <f t="shared" si="108"/>
        <v>8</v>
      </c>
      <c r="HR34" s="37">
        <f t="shared" si="109"/>
        <v>9</v>
      </c>
      <c r="HS34" s="37">
        <f t="shared" si="110"/>
        <v>9</v>
      </c>
      <c r="HT34" s="37">
        <f t="shared" si="111"/>
        <v>1</v>
      </c>
      <c r="HU34" s="37">
        <f t="shared" si="112"/>
        <v>10</v>
      </c>
      <c r="HV34" s="37">
        <f t="shared" si="113"/>
        <v>9</v>
      </c>
      <c r="HW34" s="37">
        <f t="shared" si="114"/>
        <v>9</v>
      </c>
      <c r="HX34" s="37">
        <f t="shared" si="115"/>
        <v>9</v>
      </c>
      <c r="HY34" s="37">
        <f t="shared" si="116"/>
        <v>9</v>
      </c>
      <c r="HZ34" s="37">
        <f t="shared" si="117"/>
        <v>9</v>
      </c>
      <c r="IA34" s="37">
        <f t="shared" si="118"/>
        <v>9</v>
      </c>
      <c r="IB34" s="37">
        <f t="shared" si="119"/>
        <v>9</v>
      </c>
      <c r="IC34" s="39">
        <f t="shared" si="120"/>
        <v>8</v>
      </c>
      <c r="ID34" s="37">
        <f t="shared" si="121"/>
        <v>9</v>
      </c>
      <c r="IE34" s="37">
        <f t="shared" si="122"/>
        <v>9</v>
      </c>
      <c r="IF34" s="37">
        <f t="shared" si="123"/>
        <v>1</v>
      </c>
      <c r="IG34" s="37">
        <f t="shared" si="124"/>
        <v>10</v>
      </c>
      <c r="IH34" s="37">
        <f t="shared" si="125"/>
        <v>9</v>
      </c>
      <c r="II34" s="37">
        <f t="shared" si="126"/>
        <v>9</v>
      </c>
      <c r="IJ34" s="37">
        <f t="shared" si="127"/>
        <v>1</v>
      </c>
      <c r="IK34" s="37">
        <f t="shared" si="128"/>
        <v>10</v>
      </c>
      <c r="IL34" s="37">
        <f t="shared" si="129"/>
        <v>9</v>
      </c>
      <c r="IM34" s="37">
        <f t="shared" si="130"/>
        <v>9</v>
      </c>
      <c r="IN34" s="39">
        <f t="shared" si="131"/>
        <v>8</v>
      </c>
    </row>
    <row r="35" spans="1:248" ht="20.25" thickBot="1">
      <c r="A35" s="15">
        <v>25</v>
      </c>
      <c r="B35" s="19" t="str">
        <f>DATOS!B35</f>
        <v>PULLOPAXI JAMI LUCIA PAMELA</v>
      </c>
      <c r="C35" s="324" t="s">
        <v>114</v>
      </c>
      <c r="D35" s="324" t="s">
        <v>113</v>
      </c>
      <c r="E35" s="324" t="s">
        <v>113</v>
      </c>
      <c r="F35" s="324" t="s">
        <v>113</v>
      </c>
      <c r="G35" s="28"/>
      <c r="H35" s="28"/>
      <c r="I35" s="28"/>
      <c r="J35" s="28"/>
      <c r="K35" s="28"/>
      <c r="L35" s="28"/>
      <c r="M35" s="28"/>
      <c r="N35" s="28"/>
      <c r="O35" s="36" t="str">
        <f t="shared" si="0"/>
        <v>A+</v>
      </c>
      <c r="P35" s="324" t="s">
        <v>114</v>
      </c>
      <c r="Q35" s="324" t="s">
        <v>114</v>
      </c>
      <c r="R35" s="324" t="s">
        <v>113</v>
      </c>
      <c r="S35" s="324" t="s">
        <v>114</v>
      </c>
      <c r="T35" s="28"/>
      <c r="U35" s="28"/>
      <c r="V35" s="28"/>
      <c r="W35" s="28"/>
      <c r="X35" s="28"/>
      <c r="Y35" s="28"/>
      <c r="Z35" s="28"/>
      <c r="AA35" s="28"/>
      <c r="AB35" s="36" t="str">
        <f t="shared" si="132"/>
        <v>A-</v>
      </c>
      <c r="AC35" s="324" t="s">
        <v>113</v>
      </c>
      <c r="AD35" s="324" t="s">
        <v>114</v>
      </c>
      <c r="AE35" s="324" t="s">
        <v>115</v>
      </c>
      <c r="AF35" s="324" t="s">
        <v>114</v>
      </c>
      <c r="AG35" s="324" t="s">
        <v>114</v>
      </c>
      <c r="AH35" s="324" t="s">
        <v>114</v>
      </c>
      <c r="AI35" s="324" t="s">
        <v>114</v>
      </c>
      <c r="AJ35" s="324" t="s">
        <v>114</v>
      </c>
      <c r="AK35" s="324" t="s">
        <v>113</v>
      </c>
      <c r="AL35" s="28"/>
      <c r="AM35" s="28"/>
      <c r="AN35" s="28"/>
      <c r="AO35" s="36" t="str">
        <f t="shared" si="10"/>
        <v>A-</v>
      </c>
      <c r="AP35" s="324" t="s">
        <v>113</v>
      </c>
      <c r="AQ35" s="324" t="s">
        <v>113</v>
      </c>
      <c r="AR35" s="324" t="s">
        <v>114</v>
      </c>
      <c r="AS35" s="324" t="s">
        <v>113</v>
      </c>
      <c r="AT35" s="324" t="s">
        <v>113</v>
      </c>
      <c r="AU35" s="324" t="s">
        <v>113</v>
      </c>
      <c r="AV35" s="324" t="s">
        <v>113</v>
      </c>
      <c r="AW35" s="324" t="s">
        <v>113</v>
      </c>
      <c r="AX35" s="324" t="s">
        <v>113</v>
      </c>
      <c r="AY35" s="324" t="s">
        <v>114</v>
      </c>
      <c r="AZ35" s="324" t="s">
        <v>113</v>
      </c>
      <c r="BA35" s="324" t="s">
        <v>113</v>
      </c>
      <c r="BB35" s="36" t="str">
        <f t="shared" si="11"/>
        <v>A+</v>
      </c>
      <c r="BC35" s="324" t="s">
        <v>113</v>
      </c>
      <c r="BD35" s="324" t="s">
        <v>114</v>
      </c>
      <c r="BE35" s="324" t="s">
        <v>114</v>
      </c>
      <c r="BF35" s="324" t="s">
        <v>114</v>
      </c>
      <c r="BG35" s="324" t="s">
        <v>113</v>
      </c>
      <c r="BH35" s="324" t="s">
        <v>113</v>
      </c>
      <c r="BI35" s="324" t="s">
        <v>114</v>
      </c>
      <c r="BJ35" s="324" t="s">
        <v>113</v>
      </c>
      <c r="BK35" s="324" t="s">
        <v>114</v>
      </c>
      <c r="BL35" s="29"/>
      <c r="BM35" s="29"/>
      <c r="BN35" s="29"/>
      <c r="BO35" s="36" t="str">
        <f t="shared" si="12"/>
        <v>A-</v>
      </c>
      <c r="BP35" s="324" t="s">
        <v>114</v>
      </c>
      <c r="BQ35" s="324" t="s">
        <v>113</v>
      </c>
      <c r="BR35" s="324" t="s">
        <v>114</v>
      </c>
      <c r="BS35" s="29"/>
      <c r="BT35" s="29"/>
      <c r="BU35" s="29"/>
      <c r="BV35" s="29"/>
      <c r="BW35" s="29"/>
      <c r="BX35" s="29"/>
      <c r="BY35" s="29"/>
      <c r="BZ35" s="36" t="str">
        <f t="shared" si="13"/>
        <v>A-</v>
      </c>
      <c r="CA35" s="324" t="s">
        <v>113</v>
      </c>
      <c r="CB35" s="324" t="s">
        <v>113</v>
      </c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36" t="str">
        <f t="shared" si="14"/>
        <v>A+</v>
      </c>
      <c r="CN35" s="83" t="str">
        <f t="shared" si="15"/>
        <v>A-</v>
      </c>
      <c r="CO35" s="37" t="s">
        <v>114</v>
      </c>
      <c r="CP35" s="37" t="s">
        <v>114</v>
      </c>
      <c r="CQ35" s="37" t="s">
        <v>119</v>
      </c>
      <c r="CR35" s="37" t="s">
        <v>113</v>
      </c>
      <c r="CS35" s="37" t="s">
        <v>114</v>
      </c>
      <c r="CT35" s="37" t="s">
        <v>114</v>
      </c>
      <c r="CU35" s="37" t="s">
        <v>114</v>
      </c>
      <c r="CV35" s="37" t="s">
        <v>114</v>
      </c>
      <c r="CW35" s="37" t="s">
        <v>114</v>
      </c>
      <c r="CX35" s="37" t="s">
        <v>114</v>
      </c>
      <c r="CY35" s="37" t="s">
        <v>114</v>
      </c>
      <c r="CZ35" s="40" t="str">
        <f t="shared" si="16"/>
        <v>A-</v>
      </c>
      <c r="DA35" s="37" t="s">
        <v>114</v>
      </c>
      <c r="DB35" s="37" t="s">
        <v>114</v>
      </c>
      <c r="DC35" s="37" t="s">
        <v>119</v>
      </c>
      <c r="DD35" s="37" t="s">
        <v>113</v>
      </c>
      <c r="DE35" s="37" t="s">
        <v>114</v>
      </c>
      <c r="DF35" s="37" t="s">
        <v>114</v>
      </c>
      <c r="DG35" s="37" t="s">
        <v>119</v>
      </c>
      <c r="DH35" s="37" t="s">
        <v>113</v>
      </c>
      <c r="DI35" s="37" t="s">
        <v>114</v>
      </c>
      <c r="DJ35" s="41" t="s">
        <v>114</v>
      </c>
      <c r="DK35" s="42" t="str">
        <f t="shared" si="17"/>
        <v>A-</v>
      </c>
      <c r="DL35" s="37" t="s">
        <v>114</v>
      </c>
      <c r="DM35" s="37" t="s">
        <v>114</v>
      </c>
      <c r="DN35" s="37" t="s">
        <v>119</v>
      </c>
      <c r="DO35" s="37" t="s">
        <v>113</v>
      </c>
      <c r="DP35" s="37" t="s">
        <v>114</v>
      </c>
      <c r="DQ35" s="37" t="s">
        <v>114</v>
      </c>
      <c r="DR35" s="37" t="s">
        <v>119</v>
      </c>
      <c r="DS35" s="37" t="s">
        <v>113</v>
      </c>
      <c r="DT35" s="37" t="s">
        <v>114</v>
      </c>
      <c r="DU35" s="37" t="s">
        <v>119</v>
      </c>
      <c r="DV35" s="42" t="str">
        <f t="shared" si="18"/>
        <v>A-</v>
      </c>
      <c r="DW35" s="27"/>
      <c r="DX35" s="6"/>
      <c r="DY35" s="6"/>
      <c r="DZ35" s="2"/>
      <c r="EA35" s="11"/>
      <c r="EB35" s="7"/>
      <c r="EC35" s="8"/>
      <c r="ED35" s="15">
        <v>25</v>
      </c>
      <c r="EE35" s="19" t="s">
        <v>51</v>
      </c>
      <c r="EF35" s="29">
        <f t="shared" si="19"/>
        <v>9</v>
      </c>
      <c r="EG35" s="29">
        <f t="shared" si="20"/>
        <v>10</v>
      </c>
      <c r="EH35" s="29">
        <f t="shared" si="21"/>
        <v>10</v>
      </c>
      <c r="EI35" s="29">
        <f t="shared" si="22"/>
        <v>10</v>
      </c>
      <c r="EJ35" s="29" t="b">
        <f t="shared" si="23"/>
        <v>0</v>
      </c>
      <c r="EK35" s="29" t="b">
        <f t="shared" si="24"/>
        <v>0</v>
      </c>
      <c r="EL35" s="29" t="b">
        <f t="shared" si="25"/>
        <v>0</v>
      </c>
      <c r="EM35" s="29" t="b">
        <f t="shared" si="26"/>
        <v>0</v>
      </c>
      <c r="EN35" s="29" t="b">
        <f t="shared" si="27"/>
        <v>0</v>
      </c>
      <c r="EO35" s="29" t="b">
        <f t="shared" si="28"/>
        <v>0</v>
      </c>
      <c r="EP35" s="29" t="b">
        <f t="shared" si="29"/>
        <v>0</v>
      </c>
      <c r="EQ35" s="29" t="b">
        <f t="shared" si="30"/>
        <v>0</v>
      </c>
      <c r="ER35" s="31">
        <f t="shared" si="31"/>
        <v>10</v>
      </c>
      <c r="ES35" s="29">
        <f t="shared" si="32"/>
        <v>9</v>
      </c>
      <c r="ET35" s="29">
        <f t="shared" si="33"/>
        <v>9</v>
      </c>
      <c r="EU35" s="29">
        <f t="shared" si="34"/>
        <v>10</v>
      </c>
      <c r="EV35" s="29">
        <f t="shared" si="35"/>
        <v>9</v>
      </c>
      <c r="EW35" s="29" t="b">
        <f t="shared" si="36"/>
        <v>0</v>
      </c>
      <c r="EX35" s="29" t="b">
        <f t="shared" si="37"/>
        <v>0</v>
      </c>
      <c r="EY35" s="29" t="b">
        <f t="shared" si="38"/>
        <v>0</v>
      </c>
      <c r="EZ35" s="29" t="b">
        <f t="shared" si="39"/>
        <v>0</v>
      </c>
      <c r="FA35" s="29" t="b">
        <f t="shared" si="40"/>
        <v>0</v>
      </c>
      <c r="FB35" s="29" t="b">
        <f t="shared" si="41"/>
        <v>0</v>
      </c>
      <c r="FC35" s="29" t="b">
        <f t="shared" si="42"/>
        <v>0</v>
      </c>
      <c r="FD35" s="29" t="b">
        <f t="shared" si="43"/>
        <v>0</v>
      </c>
      <c r="FE35" s="31">
        <f t="shared" si="44"/>
        <v>9</v>
      </c>
      <c r="FF35" s="29">
        <f t="shared" si="45"/>
        <v>10</v>
      </c>
      <c r="FG35" s="29">
        <f t="shared" si="46"/>
        <v>9</v>
      </c>
      <c r="FH35" s="29">
        <f t="shared" si="47"/>
        <v>8</v>
      </c>
      <c r="FI35" s="29">
        <f t="shared" si="48"/>
        <v>9</v>
      </c>
      <c r="FJ35" s="29">
        <f t="shared" si="49"/>
        <v>9</v>
      </c>
      <c r="FK35" s="29">
        <f t="shared" si="50"/>
        <v>9</v>
      </c>
      <c r="FL35" s="29">
        <f t="shared" si="51"/>
        <v>9</v>
      </c>
      <c r="FM35" s="29">
        <f t="shared" si="52"/>
        <v>9</v>
      </c>
      <c r="FN35" s="29">
        <f t="shared" si="53"/>
        <v>10</v>
      </c>
      <c r="FO35" s="29" t="b">
        <f t="shared" si="54"/>
        <v>0</v>
      </c>
      <c r="FP35" s="29" t="b">
        <f t="shared" si="55"/>
        <v>0</v>
      </c>
      <c r="FQ35" s="29" t="b">
        <f t="shared" si="56"/>
        <v>0</v>
      </c>
      <c r="FR35" s="31">
        <f t="shared" si="57"/>
        <v>9</v>
      </c>
      <c r="FS35" s="29">
        <f t="shared" si="58"/>
        <v>10</v>
      </c>
      <c r="FT35" s="29">
        <f t="shared" si="59"/>
        <v>10</v>
      </c>
      <c r="FU35" s="29">
        <f t="shared" si="60"/>
        <v>9</v>
      </c>
      <c r="FV35" s="29">
        <f t="shared" si="61"/>
        <v>10</v>
      </c>
      <c r="FW35" s="29">
        <f t="shared" si="62"/>
        <v>10</v>
      </c>
      <c r="FX35" s="29">
        <f t="shared" si="63"/>
        <v>10</v>
      </c>
      <c r="FY35" s="29">
        <f t="shared" si="64"/>
        <v>10</v>
      </c>
      <c r="FZ35" s="29">
        <f t="shared" si="65"/>
        <v>10</v>
      </c>
      <c r="GA35" s="29">
        <f t="shared" si="66"/>
        <v>10</v>
      </c>
      <c r="GB35" s="29">
        <f t="shared" si="67"/>
        <v>9</v>
      </c>
      <c r="GC35" s="29">
        <f t="shared" si="68"/>
        <v>10</v>
      </c>
      <c r="GD35" s="29">
        <f t="shared" si="69"/>
        <v>10</v>
      </c>
      <c r="GE35" s="31">
        <f t="shared" si="70"/>
        <v>10</v>
      </c>
      <c r="GF35" s="29">
        <f t="shared" si="71"/>
        <v>10</v>
      </c>
      <c r="GG35" s="29">
        <f t="shared" si="72"/>
        <v>9</v>
      </c>
      <c r="GH35" s="29">
        <f t="shared" si="73"/>
        <v>9</v>
      </c>
      <c r="GI35" s="29">
        <f t="shared" si="74"/>
        <v>9</v>
      </c>
      <c r="GJ35" s="29">
        <f t="shared" si="75"/>
        <v>10</v>
      </c>
      <c r="GK35" s="29">
        <f t="shared" si="76"/>
        <v>10</v>
      </c>
      <c r="GL35" s="29">
        <f t="shared" si="77"/>
        <v>9</v>
      </c>
      <c r="GM35" s="29">
        <f t="shared" si="78"/>
        <v>10</v>
      </c>
      <c r="GN35" s="29">
        <f t="shared" si="79"/>
        <v>9</v>
      </c>
      <c r="GO35" s="29" t="b">
        <f t="shared" si="80"/>
        <v>0</v>
      </c>
      <c r="GP35" s="29" t="b">
        <f t="shared" si="81"/>
        <v>0</v>
      </c>
      <c r="GQ35" s="29" t="b">
        <f t="shared" si="82"/>
        <v>0</v>
      </c>
      <c r="GR35" s="31">
        <f t="shared" si="83"/>
        <v>9</v>
      </c>
      <c r="GS35" s="29">
        <f t="shared" si="84"/>
        <v>9</v>
      </c>
      <c r="GT35" s="29">
        <f t="shared" si="85"/>
        <v>10</v>
      </c>
      <c r="GU35" s="29">
        <f t="shared" si="86"/>
        <v>9</v>
      </c>
      <c r="GV35" s="29" t="b">
        <f t="shared" si="87"/>
        <v>0</v>
      </c>
      <c r="GW35" s="29" t="b">
        <f t="shared" si="88"/>
        <v>0</v>
      </c>
      <c r="GX35" s="29" t="b">
        <f t="shared" si="89"/>
        <v>0</v>
      </c>
      <c r="GY35" s="29" t="b">
        <f t="shared" si="90"/>
        <v>0</v>
      </c>
      <c r="GZ35" s="29" t="b">
        <f t="shared" si="91"/>
        <v>0</v>
      </c>
      <c r="HA35" s="29" t="b">
        <f t="shared" si="92"/>
        <v>0</v>
      </c>
      <c r="HB35" s="29" t="b">
        <f t="shared" si="93"/>
        <v>0</v>
      </c>
      <c r="HC35" s="31">
        <f t="shared" si="94"/>
        <v>9</v>
      </c>
      <c r="HD35" s="29">
        <f t="shared" si="95"/>
        <v>10</v>
      </c>
      <c r="HE35" s="29">
        <f t="shared" si="96"/>
        <v>10</v>
      </c>
      <c r="HF35" s="29" t="b">
        <f t="shared" si="97"/>
        <v>0</v>
      </c>
      <c r="HG35" s="29" t="b">
        <f t="shared" si="98"/>
        <v>0</v>
      </c>
      <c r="HH35" s="29" t="b">
        <f t="shared" si="99"/>
        <v>0</v>
      </c>
      <c r="HI35" s="29" t="b">
        <f t="shared" si="100"/>
        <v>0</v>
      </c>
      <c r="HJ35" s="29" t="b">
        <f t="shared" si="101"/>
        <v>0</v>
      </c>
      <c r="HK35" s="29" t="b">
        <f t="shared" si="102"/>
        <v>0</v>
      </c>
      <c r="HL35" s="29" t="b">
        <f t="shared" si="103"/>
        <v>0</v>
      </c>
      <c r="HM35" s="29" t="b">
        <f t="shared" si="104"/>
        <v>0</v>
      </c>
      <c r="HN35" s="29" t="b">
        <f t="shared" si="105"/>
        <v>0</v>
      </c>
      <c r="HO35" s="29" t="b">
        <f t="shared" si="106"/>
        <v>0</v>
      </c>
      <c r="HP35" s="38">
        <f t="shared" si="107"/>
        <v>10</v>
      </c>
      <c r="HQ35" s="39">
        <f t="shared" si="108"/>
        <v>9</v>
      </c>
      <c r="HR35" s="37">
        <f t="shared" si="109"/>
        <v>9</v>
      </c>
      <c r="HS35" s="37">
        <f t="shared" si="110"/>
        <v>9</v>
      </c>
      <c r="HT35" s="37">
        <f t="shared" si="111"/>
        <v>1</v>
      </c>
      <c r="HU35" s="37">
        <f t="shared" si="112"/>
        <v>10</v>
      </c>
      <c r="HV35" s="37">
        <f t="shared" si="113"/>
        <v>9</v>
      </c>
      <c r="HW35" s="37">
        <f t="shared" si="114"/>
        <v>9</v>
      </c>
      <c r="HX35" s="37">
        <f t="shared" si="115"/>
        <v>9</v>
      </c>
      <c r="HY35" s="37">
        <f t="shared" si="116"/>
        <v>9</v>
      </c>
      <c r="HZ35" s="37">
        <f t="shared" si="117"/>
        <v>9</v>
      </c>
      <c r="IA35" s="37">
        <f t="shared" si="118"/>
        <v>9</v>
      </c>
      <c r="IB35" s="37">
        <f t="shared" si="119"/>
        <v>9</v>
      </c>
      <c r="IC35" s="39">
        <f t="shared" si="120"/>
        <v>9</v>
      </c>
      <c r="ID35" s="37">
        <f t="shared" si="121"/>
        <v>9</v>
      </c>
      <c r="IE35" s="37">
        <f t="shared" si="122"/>
        <v>9</v>
      </c>
      <c r="IF35" s="37">
        <f t="shared" si="123"/>
        <v>1</v>
      </c>
      <c r="IG35" s="37">
        <f t="shared" si="124"/>
        <v>10</v>
      </c>
      <c r="IH35" s="37">
        <f t="shared" si="125"/>
        <v>9</v>
      </c>
      <c r="II35" s="37">
        <f t="shared" si="126"/>
        <v>9</v>
      </c>
      <c r="IJ35" s="37">
        <f t="shared" si="127"/>
        <v>1</v>
      </c>
      <c r="IK35" s="37">
        <f t="shared" si="128"/>
        <v>10</v>
      </c>
      <c r="IL35" s="37">
        <f t="shared" si="129"/>
        <v>9</v>
      </c>
      <c r="IM35" s="37">
        <f t="shared" si="130"/>
        <v>9</v>
      </c>
      <c r="IN35" s="39">
        <f t="shared" si="131"/>
        <v>9</v>
      </c>
    </row>
    <row r="36" spans="1:248" ht="20.25" thickBot="1">
      <c r="A36" s="15">
        <v>26</v>
      </c>
      <c r="B36" s="19" t="str">
        <f>DATOS!B36</f>
        <v>QUINATOA CAIZA EDISON JOEL</v>
      </c>
      <c r="C36" s="324" t="s">
        <v>158</v>
      </c>
      <c r="D36" s="324" t="s">
        <v>158</v>
      </c>
      <c r="E36" s="324" t="s">
        <v>115</v>
      </c>
      <c r="F36" s="324" t="s">
        <v>158</v>
      </c>
      <c r="G36" s="28"/>
      <c r="H36" s="28"/>
      <c r="I36" s="28"/>
      <c r="J36" s="28"/>
      <c r="K36" s="28"/>
      <c r="L36" s="28"/>
      <c r="M36" s="28"/>
      <c r="N36" s="28"/>
      <c r="O36" s="36" t="str">
        <f t="shared" si="0"/>
        <v>B-</v>
      </c>
      <c r="P36" s="324" t="s">
        <v>115</v>
      </c>
      <c r="Q36" s="324" t="s">
        <v>113</v>
      </c>
      <c r="R36" s="324" t="s">
        <v>115</v>
      </c>
      <c r="S36" s="324" t="s">
        <v>115</v>
      </c>
      <c r="T36" s="28"/>
      <c r="U36" s="28"/>
      <c r="V36" s="28"/>
      <c r="W36" s="28"/>
      <c r="X36" s="28"/>
      <c r="Y36" s="28"/>
      <c r="Z36" s="28"/>
      <c r="AA36" s="28"/>
      <c r="AB36" s="36" t="str">
        <f t="shared" si="132"/>
        <v>A-</v>
      </c>
      <c r="AC36" s="324" t="s">
        <v>158</v>
      </c>
      <c r="AD36" s="324" t="s">
        <v>115</v>
      </c>
      <c r="AE36" s="324" t="s">
        <v>114</v>
      </c>
      <c r="AF36" s="324" t="s">
        <v>115</v>
      </c>
      <c r="AG36" s="324" t="s">
        <v>114</v>
      </c>
      <c r="AH36" s="324" t="s">
        <v>115</v>
      </c>
      <c r="AI36" s="324" t="s">
        <v>114</v>
      </c>
      <c r="AJ36" s="324" t="s">
        <v>114</v>
      </c>
      <c r="AK36" s="324" t="s">
        <v>114</v>
      </c>
      <c r="AL36" s="28"/>
      <c r="AM36" s="28"/>
      <c r="AN36" s="28"/>
      <c r="AO36" s="36" t="str">
        <f t="shared" si="10"/>
        <v>B+</v>
      </c>
      <c r="AP36" s="324" t="s">
        <v>115</v>
      </c>
      <c r="AQ36" s="324" t="s">
        <v>115</v>
      </c>
      <c r="AR36" s="324" t="s">
        <v>158</v>
      </c>
      <c r="AS36" s="324" t="s">
        <v>113</v>
      </c>
      <c r="AT36" s="324" t="s">
        <v>115</v>
      </c>
      <c r="AU36" s="324" t="s">
        <v>114</v>
      </c>
      <c r="AV36" s="324" t="s">
        <v>113</v>
      </c>
      <c r="AW36" s="324" t="s">
        <v>113</v>
      </c>
      <c r="AX36" s="324" t="s">
        <v>113</v>
      </c>
      <c r="AY36" s="324" t="s">
        <v>115</v>
      </c>
      <c r="AZ36" s="324" t="s">
        <v>114</v>
      </c>
      <c r="BA36" s="324" t="s">
        <v>114</v>
      </c>
      <c r="BB36" s="36" t="str">
        <f t="shared" si="11"/>
        <v>A-</v>
      </c>
      <c r="BC36" s="324" t="s">
        <v>115</v>
      </c>
      <c r="BD36" s="324" t="s">
        <v>115</v>
      </c>
      <c r="BE36" s="324" t="s">
        <v>114</v>
      </c>
      <c r="BF36" s="324" t="s">
        <v>114</v>
      </c>
      <c r="BG36" s="324" t="s">
        <v>115</v>
      </c>
      <c r="BH36" s="324" t="s">
        <v>115</v>
      </c>
      <c r="BI36" s="324" t="s">
        <v>158</v>
      </c>
      <c r="BJ36" s="324" t="s">
        <v>113</v>
      </c>
      <c r="BK36" s="324" t="s">
        <v>158</v>
      </c>
      <c r="BL36" s="29"/>
      <c r="BM36" s="29"/>
      <c r="BN36" s="29"/>
      <c r="BO36" s="36" t="str">
        <f t="shared" si="12"/>
        <v>B+</v>
      </c>
      <c r="BP36" s="324" t="s">
        <v>115</v>
      </c>
      <c r="BQ36" s="324" t="s">
        <v>115</v>
      </c>
      <c r="BR36" s="324" t="s">
        <v>114</v>
      </c>
      <c r="BS36" s="29"/>
      <c r="BT36" s="29"/>
      <c r="BU36" s="29"/>
      <c r="BV36" s="29"/>
      <c r="BW36" s="29"/>
      <c r="BX36" s="29"/>
      <c r="BY36" s="29"/>
      <c r="BZ36" s="36" t="str">
        <f t="shared" si="13"/>
        <v>B+</v>
      </c>
      <c r="CA36" s="324" t="s">
        <v>115</v>
      </c>
      <c r="CB36" s="324" t="s">
        <v>115</v>
      </c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36" t="str">
        <f t="shared" si="14"/>
        <v>B+</v>
      </c>
      <c r="CN36" s="83" t="str">
        <f t="shared" si="15"/>
        <v>B+</v>
      </c>
      <c r="CO36" s="37" t="s">
        <v>114</v>
      </c>
      <c r="CP36" s="37" t="s">
        <v>114</v>
      </c>
      <c r="CQ36" s="37" t="s">
        <v>119</v>
      </c>
      <c r="CR36" s="37" t="s">
        <v>113</v>
      </c>
      <c r="CS36" s="37" t="s">
        <v>114</v>
      </c>
      <c r="CT36" s="37" t="s">
        <v>114</v>
      </c>
      <c r="CU36" s="37" t="s">
        <v>114</v>
      </c>
      <c r="CV36" s="37" t="s">
        <v>114</v>
      </c>
      <c r="CW36" s="37" t="s">
        <v>114</v>
      </c>
      <c r="CX36" s="37" t="s">
        <v>114</v>
      </c>
      <c r="CY36" s="37" t="s">
        <v>114</v>
      </c>
      <c r="CZ36" s="40" t="str">
        <f t="shared" si="16"/>
        <v>B+</v>
      </c>
      <c r="DA36" s="37" t="s">
        <v>114</v>
      </c>
      <c r="DB36" s="37" t="s">
        <v>114</v>
      </c>
      <c r="DC36" s="37" t="s">
        <v>119</v>
      </c>
      <c r="DD36" s="37" t="s">
        <v>113</v>
      </c>
      <c r="DE36" s="37" t="s">
        <v>114</v>
      </c>
      <c r="DF36" s="37" t="s">
        <v>114</v>
      </c>
      <c r="DG36" s="37" t="s">
        <v>119</v>
      </c>
      <c r="DH36" s="37" t="s">
        <v>113</v>
      </c>
      <c r="DI36" s="37" t="s">
        <v>114</v>
      </c>
      <c r="DJ36" s="41" t="s">
        <v>114</v>
      </c>
      <c r="DK36" s="42" t="str">
        <f t="shared" si="17"/>
        <v>B+</v>
      </c>
      <c r="DL36" s="37" t="s">
        <v>114</v>
      </c>
      <c r="DM36" s="37" t="s">
        <v>114</v>
      </c>
      <c r="DN36" s="37" t="s">
        <v>119</v>
      </c>
      <c r="DO36" s="37" t="s">
        <v>113</v>
      </c>
      <c r="DP36" s="37" t="s">
        <v>114</v>
      </c>
      <c r="DQ36" s="37" t="s">
        <v>114</v>
      </c>
      <c r="DR36" s="37" t="s">
        <v>119</v>
      </c>
      <c r="DS36" s="37" t="s">
        <v>113</v>
      </c>
      <c r="DT36" s="37" t="s">
        <v>114</v>
      </c>
      <c r="DU36" s="37" t="s">
        <v>119</v>
      </c>
      <c r="DV36" s="42" t="str">
        <f t="shared" si="18"/>
        <v>B+</v>
      </c>
      <c r="DW36" s="27"/>
      <c r="DX36" s="6"/>
      <c r="DY36" s="6"/>
      <c r="DZ36" s="2"/>
      <c r="EA36" s="3"/>
      <c r="EB36" s="4"/>
      <c r="EC36" s="5"/>
      <c r="ED36" s="15">
        <v>26</v>
      </c>
      <c r="EE36" s="19" t="s">
        <v>52</v>
      </c>
      <c r="EF36" s="29">
        <f t="shared" si="19"/>
        <v>7</v>
      </c>
      <c r="EG36" s="29">
        <f t="shared" si="20"/>
        <v>7</v>
      </c>
      <c r="EH36" s="29">
        <f t="shared" si="21"/>
        <v>8</v>
      </c>
      <c r="EI36" s="29">
        <f t="shared" si="22"/>
        <v>7</v>
      </c>
      <c r="EJ36" s="29" t="b">
        <f t="shared" si="23"/>
        <v>0</v>
      </c>
      <c r="EK36" s="29" t="b">
        <f t="shared" si="24"/>
        <v>0</v>
      </c>
      <c r="EL36" s="29" t="b">
        <f t="shared" si="25"/>
        <v>0</v>
      </c>
      <c r="EM36" s="29" t="b">
        <f t="shared" si="26"/>
        <v>0</v>
      </c>
      <c r="EN36" s="29" t="b">
        <f t="shared" si="27"/>
        <v>0</v>
      </c>
      <c r="EO36" s="29" t="b">
        <f t="shared" si="28"/>
        <v>0</v>
      </c>
      <c r="EP36" s="29" t="b">
        <f t="shared" si="29"/>
        <v>0</v>
      </c>
      <c r="EQ36" s="29" t="b">
        <f t="shared" si="30"/>
        <v>0</v>
      </c>
      <c r="ER36" s="31">
        <f t="shared" si="31"/>
        <v>7</v>
      </c>
      <c r="ES36" s="29">
        <f t="shared" si="32"/>
        <v>8</v>
      </c>
      <c r="ET36" s="29">
        <f t="shared" si="33"/>
        <v>10</v>
      </c>
      <c r="EU36" s="29">
        <f t="shared" si="34"/>
        <v>8</v>
      </c>
      <c r="EV36" s="29">
        <f t="shared" si="35"/>
        <v>8</v>
      </c>
      <c r="EW36" s="29" t="b">
        <f t="shared" si="36"/>
        <v>0</v>
      </c>
      <c r="EX36" s="29" t="b">
        <f t="shared" si="37"/>
        <v>0</v>
      </c>
      <c r="EY36" s="29" t="b">
        <f t="shared" si="38"/>
        <v>0</v>
      </c>
      <c r="EZ36" s="29" t="b">
        <f t="shared" si="39"/>
        <v>0</v>
      </c>
      <c r="FA36" s="29" t="b">
        <f t="shared" si="40"/>
        <v>0</v>
      </c>
      <c r="FB36" s="29" t="b">
        <f t="shared" si="41"/>
        <v>0</v>
      </c>
      <c r="FC36" s="29" t="b">
        <f t="shared" si="42"/>
        <v>0</v>
      </c>
      <c r="FD36" s="29" t="b">
        <f t="shared" si="43"/>
        <v>0</v>
      </c>
      <c r="FE36" s="31">
        <f t="shared" si="44"/>
        <v>9</v>
      </c>
      <c r="FF36" s="29">
        <f t="shared" si="45"/>
        <v>7</v>
      </c>
      <c r="FG36" s="29">
        <f t="shared" si="46"/>
        <v>8</v>
      </c>
      <c r="FH36" s="29">
        <f t="shared" si="47"/>
        <v>9</v>
      </c>
      <c r="FI36" s="29">
        <f t="shared" si="48"/>
        <v>8</v>
      </c>
      <c r="FJ36" s="29">
        <f t="shared" si="49"/>
        <v>9</v>
      </c>
      <c r="FK36" s="29">
        <f t="shared" si="50"/>
        <v>8</v>
      </c>
      <c r="FL36" s="29">
        <f t="shared" si="51"/>
        <v>9</v>
      </c>
      <c r="FM36" s="29">
        <f t="shared" si="52"/>
        <v>9</v>
      </c>
      <c r="FN36" s="29">
        <f t="shared" si="53"/>
        <v>9</v>
      </c>
      <c r="FO36" s="29" t="b">
        <f t="shared" si="54"/>
        <v>0</v>
      </c>
      <c r="FP36" s="29" t="b">
        <f t="shared" si="55"/>
        <v>0</v>
      </c>
      <c r="FQ36" s="29" t="b">
        <f t="shared" si="56"/>
        <v>0</v>
      </c>
      <c r="FR36" s="31">
        <f t="shared" si="57"/>
        <v>8</v>
      </c>
      <c r="FS36" s="29">
        <f t="shared" si="58"/>
        <v>8</v>
      </c>
      <c r="FT36" s="29">
        <f t="shared" si="59"/>
        <v>8</v>
      </c>
      <c r="FU36" s="29">
        <f t="shared" si="60"/>
        <v>7</v>
      </c>
      <c r="FV36" s="29">
        <f t="shared" si="61"/>
        <v>10</v>
      </c>
      <c r="FW36" s="29">
        <f t="shared" si="62"/>
        <v>8</v>
      </c>
      <c r="FX36" s="29">
        <f t="shared" si="63"/>
        <v>9</v>
      </c>
      <c r="FY36" s="29">
        <f t="shared" si="64"/>
        <v>10</v>
      </c>
      <c r="FZ36" s="29">
        <f t="shared" si="65"/>
        <v>10</v>
      </c>
      <c r="GA36" s="29">
        <f t="shared" si="66"/>
        <v>10</v>
      </c>
      <c r="GB36" s="29">
        <f t="shared" si="67"/>
        <v>8</v>
      </c>
      <c r="GC36" s="29">
        <f t="shared" si="68"/>
        <v>9</v>
      </c>
      <c r="GD36" s="29">
        <f t="shared" si="69"/>
        <v>9</v>
      </c>
      <c r="GE36" s="31">
        <f t="shared" si="70"/>
        <v>9</v>
      </c>
      <c r="GF36" s="29">
        <f t="shared" si="71"/>
        <v>8</v>
      </c>
      <c r="GG36" s="29">
        <f t="shared" si="72"/>
        <v>8</v>
      </c>
      <c r="GH36" s="29">
        <f t="shared" si="73"/>
        <v>9</v>
      </c>
      <c r="GI36" s="29">
        <f t="shared" si="74"/>
        <v>9</v>
      </c>
      <c r="GJ36" s="29">
        <f t="shared" si="75"/>
        <v>8</v>
      </c>
      <c r="GK36" s="29">
        <f t="shared" si="76"/>
        <v>8</v>
      </c>
      <c r="GL36" s="29">
        <f t="shared" si="77"/>
        <v>7</v>
      </c>
      <c r="GM36" s="29">
        <f t="shared" si="78"/>
        <v>10</v>
      </c>
      <c r="GN36" s="29">
        <f t="shared" si="79"/>
        <v>7</v>
      </c>
      <c r="GO36" s="29" t="b">
        <f t="shared" si="80"/>
        <v>0</v>
      </c>
      <c r="GP36" s="29" t="b">
        <f t="shared" si="81"/>
        <v>0</v>
      </c>
      <c r="GQ36" s="29" t="b">
        <f t="shared" si="82"/>
        <v>0</v>
      </c>
      <c r="GR36" s="31">
        <f t="shared" si="83"/>
        <v>8</v>
      </c>
      <c r="GS36" s="29">
        <f t="shared" si="84"/>
        <v>8</v>
      </c>
      <c r="GT36" s="29">
        <f t="shared" si="85"/>
        <v>8</v>
      </c>
      <c r="GU36" s="29">
        <f t="shared" si="86"/>
        <v>9</v>
      </c>
      <c r="GV36" s="29" t="b">
        <f t="shared" si="87"/>
        <v>0</v>
      </c>
      <c r="GW36" s="29" t="b">
        <f t="shared" si="88"/>
        <v>0</v>
      </c>
      <c r="GX36" s="29" t="b">
        <f t="shared" si="89"/>
        <v>0</v>
      </c>
      <c r="GY36" s="29" t="b">
        <f t="shared" si="90"/>
        <v>0</v>
      </c>
      <c r="GZ36" s="29" t="b">
        <f t="shared" si="91"/>
        <v>0</v>
      </c>
      <c r="HA36" s="29" t="b">
        <f t="shared" si="92"/>
        <v>0</v>
      </c>
      <c r="HB36" s="29" t="b">
        <f t="shared" si="93"/>
        <v>0</v>
      </c>
      <c r="HC36" s="31">
        <f t="shared" si="94"/>
        <v>8</v>
      </c>
      <c r="HD36" s="29">
        <f t="shared" si="95"/>
        <v>8</v>
      </c>
      <c r="HE36" s="29">
        <f t="shared" si="96"/>
        <v>8</v>
      </c>
      <c r="HF36" s="29" t="b">
        <f t="shared" si="97"/>
        <v>0</v>
      </c>
      <c r="HG36" s="29" t="b">
        <f t="shared" si="98"/>
        <v>0</v>
      </c>
      <c r="HH36" s="29" t="b">
        <f t="shared" si="99"/>
        <v>0</v>
      </c>
      <c r="HI36" s="29" t="b">
        <f t="shared" si="100"/>
        <v>0</v>
      </c>
      <c r="HJ36" s="29" t="b">
        <f t="shared" si="101"/>
        <v>0</v>
      </c>
      <c r="HK36" s="29" t="b">
        <f t="shared" si="102"/>
        <v>0</v>
      </c>
      <c r="HL36" s="29" t="b">
        <f t="shared" si="103"/>
        <v>0</v>
      </c>
      <c r="HM36" s="29" t="b">
        <f t="shared" si="104"/>
        <v>0</v>
      </c>
      <c r="HN36" s="29" t="b">
        <f t="shared" si="105"/>
        <v>0</v>
      </c>
      <c r="HO36" s="29" t="b">
        <f t="shared" si="106"/>
        <v>0</v>
      </c>
      <c r="HP36" s="38">
        <f t="shared" si="107"/>
        <v>8</v>
      </c>
      <c r="HQ36" s="39">
        <f t="shared" si="108"/>
        <v>8</v>
      </c>
      <c r="HR36" s="37">
        <f t="shared" si="109"/>
        <v>9</v>
      </c>
      <c r="HS36" s="37">
        <f t="shared" si="110"/>
        <v>9</v>
      </c>
      <c r="HT36" s="37">
        <f t="shared" si="111"/>
        <v>1</v>
      </c>
      <c r="HU36" s="37">
        <f t="shared" si="112"/>
        <v>10</v>
      </c>
      <c r="HV36" s="37">
        <f t="shared" si="113"/>
        <v>9</v>
      </c>
      <c r="HW36" s="37">
        <f t="shared" si="114"/>
        <v>9</v>
      </c>
      <c r="HX36" s="37">
        <f t="shared" si="115"/>
        <v>9</v>
      </c>
      <c r="HY36" s="37">
        <f t="shared" si="116"/>
        <v>9</v>
      </c>
      <c r="HZ36" s="37">
        <f t="shared" si="117"/>
        <v>9</v>
      </c>
      <c r="IA36" s="37">
        <f t="shared" si="118"/>
        <v>9</v>
      </c>
      <c r="IB36" s="37">
        <f t="shared" si="119"/>
        <v>9</v>
      </c>
      <c r="IC36" s="39">
        <f t="shared" si="120"/>
        <v>8</v>
      </c>
      <c r="ID36" s="37">
        <f t="shared" si="121"/>
        <v>9</v>
      </c>
      <c r="IE36" s="37">
        <f t="shared" si="122"/>
        <v>9</v>
      </c>
      <c r="IF36" s="37">
        <f t="shared" si="123"/>
        <v>1</v>
      </c>
      <c r="IG36" s="37">
        <f t="shared" si="124"/>
        <v>10</v>
      </c>
      <c r="IH36" s="37">
        <f t="shared" si="125"/>
        <v>9</v>
      </c>
      <c r="II36" s="37">
        <f t="shared" si="126"/>
        <v>9</v>
      </c>
      <c r="IJ36" s="37">
        <f t="shared" si="127"/>
        <v>1</v>
      </c>
      <c r="IK36" s="37">
        <f t="shared" si="128"/>
        <v>10</v>
      </c>
      <c r="IL36" s="37">
        <f t="shared" si="129"/>
        <v>9</v>
      </c>
      <c r="IM36" s="37">
        <f t="shared" si="130"/>
        <v>9</v>
      </c>
      <c r="IN36" s="39">
        <f t="shared" si="131"/>
        <v>8</v>
      </c>
    </row>
    <row r="37" spans="1:248" ht="20.25" thickBot="1">
      <c r="A37" s="15">
        <v>27</v>
      </c>
      <c r="B37" s="19" t="str">
        <f>DATOS!B37</f>
        <v>QUINATOA YUBILLO EIDAN STIVEN</v>
      </c>
      <c r="C37" s="324" t="s">
        <v>114</v>
      </c>
      <c r="D37" s="324" t="s">
        <v>113</v>
      </c>
      <c r="E37" s="324" t="s">
        <v>113</v>
      </c>
      <c r="F37" s="324" t="s">
        <v>114</v>
      </c>
      <c r="G37" s="28"/>
      <c r="H37" s="28"/>
      <c r="I37" s="28"/>
      <c r="J37" s="28"/>
      <c r="K37" s="28"/>
      <c r="L37" s="28"/>
      <c r="M37" s="28"/>
      <c r="N37" s="28"/>
      <c r="O37" s="36" t="str">
        <f t="shared" si="0"/>
        <v>A+</v>
      </c>
      <c r="P37" s="324" t="s">
        <v>114</v>
      </c>
      <c r="Q37" s="324" t="s">
        <v>114</v>
      </c>
      <c r="R37" s="324" t="s">
        <v>113</v>
      </c>
      <c r="S37" s="324" t="s">
        <v>114</v>
      </c>
      <c r="T37" s="28"/>
      <c r="U37" s="28"/>
      <c r="V37" s="28"/>
      <c r="W37" s="28"/>
      <c r="X37" s="28"/>
      <c r="Y37" s="28"/>
      <c r="Z37" s="28"/>
      <c r="AA37" s="28"/>
      <c r="AB37" s="36" t="str">
        <f t="shared" si="132"/>
        <v>A-</v>
      </c>
      <c r="AC37" s="324" t="s">
        <v>113</v>
      </c>
      <c r="AD37" s="324" t="s">
        <v>114</v>
      </c>
      <c r="AE37" s="324" t="s">
        <v>114</v>
      </c>
      <c r="AF37" s="324" t="s">
        <v>114</v>
      </c>
      <c r="AG37" s="324" t="s">
        <v>114</v>
      </c>
      <c r="AH37" s="324" t="s">
        <v>114</v>
      </c>
      <c r="AI37" s="324" t="s">
        <v>114</v>
      </c>
      <c r="AJ37" s="324" t="s">
        <v>114</v>
      </c>
      <c r="AK37" s="324" t="s">
        <v>114</v>
      </c>
      <c r="AL37" s="28"/>
      <c r="AM37" s="28"/>
      <c r="AN37" s="28"/>
      <c r="AO37" s="36" t="str">
        <f t="shared" si="10"/>
        <v>A-</v>
      </c>
      <c r="AP37" s="324" t="s">
        <v>113</v>
      </c>
      <c r="AQ37" s="324" t="s">
        <v>113</v>
      </c>
      <c r="AR37" s="324" t="s">
        <v>115</v>
      </c>
      <c r="AS37" s="324" t="s">
        <v>113</v>
      </c>
      <c r="AT37" s="324" t="s">
        <v>113</v>
      </c>
      <c r="AU37" s="324" t="s">
        <v>113</v>
      </c>
      <c r="AV37" s="324" t="s">
        <v>113</v>
      </c>
      <c r="AW37" s="324" t="s">
        <v>115</v>
      </c>
      <c r="AX37" s="324" t="s">
        <v>115</v>
      </c>
      <c r="AY37" s="324" t="s">
        <v>114</v>
      </c>
      <c r="AZ37" s="324" t="s">
        <v>113</v>
      </c>
      <c r="BA37" s="324" t="s">
        <v>113</v>
      </c>
      <c r="BB37" s="36" t="str">
        <f t="shared" si="11"/>
        <v>A-</v>
      </c>
      <c r="BC37" s="324" t="s">
        <v>113</v>
      </c>
      <c r="BD37" s="324" t="s">
        <v>114</v>
      </c>
      <c r="BE37" s="324" t="s">
        <v>114</v>
      </c>
      <c r="BF37" s="324" t="s">
        <v>114</v>
      </c>
      <c r="BG37" s="324" t="s">
        <v>114</v>
      </c>
      <c r="BH37" s="324" t="s">
        <v>114</v>
      </c>
      <c r="BI37" s="324" t="s">
        <v>115</v>
      </c>
      <c r="BJ37" s="324" t="s">
        <v>113</v>
      </c>
      <c r="BK37" s="324" t="s">
        <v>115</v>
      </c>
      <c r="BL37" s="29"/>
      <c r="BM37" s="29"/>
      <c r="BN37" s="29"/>
      <c r="BO37" s="36" t="str">
        <f t="shared" si="12"/>
        <v>A-</v>
      </c>
      <c r="BP37" s="324" t="s">
        <v>115</v>
      </c>
      <c r="BQ37" s="324" t="s">
        <v>113</v>
      </c>
      <c r="BR37" s="324" t="s">
        <v>114</v>
      </c>
      <c r="BS37" s="29"/>
      <c r="BT37" s="29"/>
      <c r="BU37" s="29"/>
      <c r="BV37" s="29"/>
      <c r="BW37" s="29"/>
      <c r="BX37" s="29"/>
      <c r="BY37" s="29"/>
      <c r="BZ37" s="36" t="str">
        <f t="shared" si="13"/>
        <v>A-</v>
      </c>
      <c r="CA37" s="324" t="s">
        <v>113</v>
      </c>
      <c r="CB37" s="324" t="s">
        <v>113</v>
      </c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36" t="str">
        <f t="shared" si="14"/>
        <v>A+</v>
      </c>
      <c r="CN37" s="83" t="str">
        <f t="shared" si="15"/>
        <v>A-</v>
      </c>
      <c r="CO37" s="37" t="s">
        <v>114</v>
      </c>
      <c r="CP37" s="37" t="s">
        <v>114</v>
      </c>
      <c r="CQ37" s="37" t="s">
        <v>119</v>
      </c>
      <c r="CR37" s="37" t="s">
        <v>113</v>
      </c>
      <c r="CS37" s="37" t="s">
        <v>114</v>
      </c>
      <c r="CT37" s="37" t="s">
        <v>114</v>
      </c>
      <c r="CU37" s="37" t="s">
        <v>114</v>
      </c>
      <c r="CV37" s="37" t="s">
        <v>114</v>
      </c>
      <c r="CW37" s="37" t="s">
        <v>114</v>
      </c>
      <c r="CX37" s="37" t="s">
        <v>114</v>
      </c>
      <c r="CY37" s="37" t="s">
        <v>114</v>
      </c>
      <c r="CZ37" s="40" t="str">
        <f t="shared" si="16"/>
        <v>A-</v>
      </c>
      <c r="DA37" s="37" t="s">
        <v>114</v>
      </c>
      <c r="DB37" s="37" t="s">
        <v>114</v>
      </c>
      <c r="DC37" s="37" t="s">
        <v>119</v>
      </c>
      <c r="DD37" s="37" t="s">
        <v>113</v>
      </c>
      <c r="DE37" s="37" t="s">
        <v>114</v>
      </c>
      <c r="DF37" s="37" t="s">
        <v>114</v>
      </c>
      <c r="DG37" s="37" t="s">
        <v>119</v>
      </c>
      <c r="DH37" s="37" t="s">
        <v>113</v>
      </c>
      <c r="DI37" s="37" t="s">
        <v>114</v>
      </c>
      <c r="DJ37" s="41" t="s">
        <v>114</v>
      </c>
      <c r="DK37" s="42" t="str">
        <f t="shared" si="17"/>
        <v>A-</v>
      </c>
      <c r="DL37" s="37" t="s">
        <v>114</v>
      </c>
      <c r="DM37" s="37" t="s">
        <v>114</v>
      </c>
      <c r="DN37" s="37" t="s">
        <v>119</v>
      </c>
      <c r="DO37" s="37" t="s">
        <v>113</v>
      </c>
      <c r="DP37" s="37" t="s">
        <v>114</v>
      </c>
      <c r="DQ37" s="37" t="s">
        <v>114</v>
      </c>
      <c r="DR37" s="37" t="s">
        <v>119</v>
      </c>
      <c r="DS37" s="37" t="s">
        <v>113</v>
      </c>
      <c r="DT37" s="37" t="s">
        <v>114</v>
      </c>
      <c r="DU37" s="37" t="s">
        <v>119</v>
      </c>
      <c r="DV37" s="42" t="str">
        <f t="shared" si="18"/>
        <v>A-</v>
      </c>
      <c r="DW37" s="27"/>
      <c r="DX37" s="6"/>
      <c r="DY37" s="6"/>
      <c r="DZ37" s="2"/>
      <c r="EA37" s="11"/>
      <c r="EB37" s="4"/>
      <c r="EC37" s="5"/>
      <c r="ED37" s="15">
        <v>27</v>
      </c>
      <c r="EE37" s="19" t="s">
        <v>53</v>
      </c>
      <c r="EF37" s="29">
        <f t="shared" si="19"/>
        <v>9</v>
      </c>
      <c r="EG37" s="29">
        <f t="shared" si="20"/>
        <v>10</v>
      </c>
      <c r="EH37" s="29">
        <f t="shared" si="21"/>
        <v>10</v>
      </c>
      <c r="EI37" s="29">
        <f t="shared" si="22"/>
        <v>9</v>
      </c>
      <c r="EJ37" s="29" t="b">
        <f t="shared" si="23"/>
        <v>0</v>
      </c>
      <c r="EK37" s="29" t="b">
        <f t="shared" si="24"/>
        <v>0</v>
      </c>
      <c r="EL37" s="29" t="b">
        <f t="shared" si="25"/>
        <v>0</v>
      </c>
      <c r="EM37" s="29" t="b">
        <f t="shared" si="26"/>
        <v>0</v>
      </c>
      <c r="EN37" s="29" t="b">
        <f t="shared" si="27"/>
        <v>0</v>
      </c>
      <c r="EO37" s="29" t="b">
        <f t="shared" si="28"/>
        <v>0</v>
      </c>
      <c r="EP37" s="29" t="b">
        <f t="shared" si="29"/>
        <v>0</v>
      </c>
      <c r="EQ37" s="29" t="b">
        <f t="shared" si="30"/>
        <v>0</v>
      </c>
      <c r="ER37" s="31">
        <f t="shared" si="31"/>
        <v>10</v>
      </c>
      <c r="ES37" s="29">
        <f t="shared" si="32"/>
        <v>9</v>
      </c>
      <c r="ET37" s="29">
        <f t="shared" si="33"/>
        <v>9</v>
      </c>
      <c r="EU37" s="29">
        <f t="shared" si="34"/>
        <v>10</v>
      </c>
      <c r="EV37" s="29">
        <f t="shared" si="35"/>
        <v>9</v>
      </c>
      <c r="EW37" s="29" t="b">
        <f t="shared" si="36"/>
        <v>0</v>
      </c>
      <c r="EX37" s="29" t="b">
        <f t="shared" si="37"/>
        <v>0</v>
      </c>
      <c r="EY37" s="29" t="b">
        <f t="shared" si="38"/>
        <v>0</v>
      </c>
      <c r="EZ37" s="29" t="b">
        <f t="shared" si="39"/>
        <v>0</v>
      </c>
      <c r="FA37" s="29" t="b">
        <f t="shared" si="40"/>
        <v>0</v>
      </c>
      <c r="FB37" s="29" t="b">
        <f t="shared" si="41"/>
        <v>0</v>
      </c>
      <c r="FC37" s="29" t="b">
        <f t="shared" si="42"/>
        <v>0</v>
      </c>
      <c r="FD37" s="29" t="b">
        <f t="shared" si="43"/>
        <v>0</v>
      </c>
      <c r="FE37" s="31">
        <f t="shared" si="44"/>
        <v>9</v>
      </c>
      <c r="FF37" s="29">
        <f t="shared" si="45"/>
        <v>10</v>
      </c>
      <c r="FG37" s="29">
        <f t="shared" si="46"/>
        <v>9</v>
      </c>
      <c r="FH37" s="29">
        <f t="shared" si="47"/>
        <v>9</v>
      </c>
      <c r="FI37" s="29">
        <f t="shared" si="48"/>
        <v>9</v>
      </c>
      <c r="FJ37" s="29">
        <f t="shared" si="49"/>
        <v>9</v>
      </c>
      <c r="FK37" s="29">
        <f t="shared" si="50"/>
        <v>9</v>
      </c>
      <c r="FL37" s="29">
        <f t="shared" si="51"/>
        <v>9</v>
      </c>
      <c r="FM37" s="29">
        <f t="shared" si="52"/>
        <v>9</v>
      </c>
      <c r="FN37" s="29">
        <f t="shared" si="53"/>
        <v>9</v>
      </c>
      <c r="FO37" s="29" t="b">
        <f t="shared" si="54"/>
        <v>0</v>
      </c>
      <c r="FP37" s="29" t="b">
        <f t="shared" si="55"/>
        <v>0</v>
      </c>
      <c r="FQ37" s="29" t="b">
        <f t="shared" si="56"/>
        <v>0</v>
      </c>
      <c r="FR37" s="31">
        <f t="shared" si="57"/>
        <v>9</v>
      </c>
      <c r="FS37" s="29">
        <f t="shared" si="58"/>
        <v>10</v>
      </c>
      <c r="FT37" s="29">
        <f t="shared" si="59"/>
        <v>10</v>
      </c>
      <c r="FU37" s="29">
        <f t="shared" si="60"/>
        <v>8</v>
      </c>
      <c r="FV37" s="29">
        <f t="shared" si="61"/>
        <v>10</v>
      </c>
      <c r="FW37" s="29">
        <f t="shared" si="62"/>
        <v>10</v>
      </c>
      <c r="FX37" s="29">
        <f t="shared" si="63"/>
        <v>10</v>
      </c>
      <c r="FY37" s="29">
        <f t="shared" si="64"/>
        <v>10</v>
      </c>
      <c r="FZ37" s="29">
        <f t="shared" si="65"/>
        <v>8</v>
      </c>
      <c r="GA37" s="29">
        <f t="shared" si="66"/>
        <v>8</v>
      </c>
      <c r="GB37" s="29">
        <f t="shared" si="67"/>
        <v>9</v>
      </c>
      <c r="GC37" s="29">
        <f t="shared" si="68"/>
        <v>10</v>
      </c>
      <c r="GD37" s="29">
        <f t="shared" si="69"/>
        <v>10</v>
      </c>
      <c r="GE37" s="31">
        <f t="shared" si="70"/>
        <v>9</v>
      </c>
      <c r="GF37" s="29">
        <f t="shared" si="71"/>
        <v>10</v>
      </c>
      <c r="GG37" s="29">
        <f t="shared" si="72"/>
        <v>9</v>
      </c>
      <c r="GH37" s="29">
        <f t="shared" si="73"/>
        <v>9</v>
      </c>
      <c r="GI37" s="29">
        <f t="shared" si="74"/>
        <v>9</v>
      </c>
      <c r="GJ37" s="29">
        <f t="shared" si="75"/>
        <v>9</v>
      </c>
      <c r="GK37" s="29">
        <f t="shared" si="76"/>
        <v>9</v>
      </c>
      <c r="GL37" s="29">
        <f t="shared" si="77"/>
        <v>8</v>
      </c>
      <c r="GM37" s="29">
        <f t="shared" si="78"/>
        <v>10</v>
      </c>
      <c r="GN37" s="29">
        <f t="shared" si="79"/>
        <v>8</v>
      </c>
      <c r="GO37" s="29" t="b">
        <f t="shared" si="80"/>
        <v>0</v>
      </c>
      <c r="GP37" s="29" t="b">
        <f t="shared" si="81"/>
        <v>0</v>
      </c>
      <c r="GQ37" s="29" t="b">
        <f t="shared" si="82"/>
        <v>0</v>
      </c>
      <c r="GR37" s="31">
        <f t="shared" si="83"/>
        <v>9</v>
      </c>
      <c r="GS37" s="29">
        <f t="shared" si="84"/>
        <v>8</v>
      </c>
      <c r="GT37" s="29">
        <f t="shared" si="85"/>
        <v>10</v>
      </c>
      <c r="GU37" s="29">
        <f t="shared" si="86"/>
        <v>9</v>
      </c>
      <c r="GV37" s="29" t="b">
        <f t="shared" si="87"/>
        <v>0</v>
      </c>
      <c r="GW37" s="29" t="b">
        <f t="shared" si="88"/>
        <v>0</v>
      </c>
      <c r="GX37" s="29" t="b">
        <f t="shared" si="89"/>
        <v>0</v>
      </c>
      <c r="GY37" s="29" t="b">
        <f t="shared" si="90"/>
        <v>0</v>
      </c>
      <c r="GZ37" s="29" t="b">
        <f t="shared" si="91"/>
        <v>0</v>
      </c>
      <c r="HA37" s="29" t="b">
        <f t="shared" si="92"/>
        <v>0</v>
      </c>
      <c r="HB37" s="29" t="b">
        <f t="shared" si="93"/>
        <v>0</v>
      </c>
      <c r="HC37" s="31">
        <f t="shared" si="94"/>
        <v>9</v>
      </c>
      <c r="HD37" s="29">
        <f t="shared" si="95"/>
        <v>10</v>
      </c>
      <c r="HE37" s="29">
        <f t="shared" si="96"/>
        <v>10</v>
      </c>
      <c r="HF37" s="29" t="b">
        <f t="shared" si="97"/>
        <v>0</v>
      </c>
      <c r="HG37" s="29" t="b">
        <f t="shared" si="98"/>
        <v>0</v>
      </c>
      <c r="HH37" s="29" t="b">
        <f t="shared" si="99"/>
        <v>0</v>
      </c>
      <c r="HI37" s="29" t="b">
        <f t="shared" si="100"/>
        <v>0</v>
      </c>
      <c r="HJ37" s="29" t="b">
        <f t="shared" si="101"/>
        <v>0</v>
      </c>
      <c r="HK37" s="29" t="b">
        <f t="shared" si="102"/>
        <v>0</v>
      </c>
      <c r="HL37" s="29" t="b">
        <f t="shared" si="103"/>
        <v>0</v>
      </c>
      <c r="HM37" s="29" t="b">
        <f t="shared" si="104"/>
        <v>0</v>
      </c>
      <c r="HN37" s="29" t="b">
        <f t="shared" si="105"/>
        <v>0</v>
      </c>
      <c r="HO37" s="29" t="b">
        <f t="shared" si="106"/>
        <v>0</v>
      </c>
      <c r="HP37" s="38">
        <f t="shared" si="107"/>
        <v>10</v>
      </c>
      <c r="HQ37" s="39">
        <f t="shared" si="108"/>
        <v>9</v>
      </c>
      <c r="HR37" s="37">
        <f t="shared" si="109"/>
        <v>9</v>
      </c>
      <c r="HS37" s="37">
        <f t="shared" si="110"/>
        <v>9</v>
      </c>
      <c r="HT37" s="37">
        <f t="shared" si="111"/>
        <v>1</v>
      </c>
      <c r="HU37" s="37">
        <f t="shared" si="112"/>
        <v>10</v>
      </c>
      <c r="HV37" s="37">
        <f t="shared" si="113"/>
        <v>9</v>
      </c>
      <c r="HW37" s="37">
        <f t="shared" si="114"/>
        <v>9</v>
      </c>
      <c r="HX37" s="37">
        <f t="shared" si="115"/>
        <v>9</v>
      </c>
      <c r="HY37" s="37">
        <f t="shared" si="116"/>
        <v>9</v>
      </c>
      <c r="HZ37" s="37">
        <f t="shared" si="117"/>
        <v>9</v>
      </c>
      <c r="IA37" s="37">
        <f t="shared" si="118"/>
        <v>9</v>
      </c>
      <c r="IB37" s="37">
        <f t="shared" si="119"/>
        <v>9</v>
      </c>
      <c r="IC37" s="39">
        <f t="shared" si="120"/>
        <v>9</v>
      </c>
      <c r="ID37" s="37">
        <f t="shared" si="121"/>
        <v>9</v>
      </c>
      <c r="IE37" s="37">
        <f t="shared" si="122"/>
        <v>9</v>
      </c>
      <c r="IF37" s="37">
        <f t="shared" si="123"/>
        <v>1</v>
      </c>
      <c r="IG37" s="37">
        <f t="shared" si="124"/>
        <v>10</v>
      </c>
      <c r="IH37" s="37">
        <f t="shared" si="125"/>
        <v>9</v>
      </c>
      <c r="II37" s="37">
        <f t="shared" si="126"/>
        <v>9</v>
      </c>
      <c r="IJ37" s="37">
        <f t="shared" si="127"/>
        <v>1</v>
      </c>
      <c r="IK37" s="37">
        <f t="shared" si="128"/>
        <v>10</v>
      </c>
      <c r="IL37" s="37">
        <f t="shared" si="129"/>
        <v>9</v>
      </c>
      <c r="IM37" s="37">
        <f t="shared" si="130"/>
        <v>9</v>
      </c>
      <c r="IN37" s="39">
        <f t="shared" si="131"/>
        <v>9</v>
      </c>
    </row>
    <row r="38" spans="1:248" ht="20.25" thickBot="1">
      <c r="A38" s="15">
        <v>28</v>
      </c>
      <c r="B38" s="19" t="str">
        <f>DATOS!B38</f>
        <v>RODRIGUEZ ACOSTA EMILY ISABELLA</v>
      </c>
      <c r="C38" s="324" t="s">
        <v>158</v>
      </c>
      <c r="D38" s="324" t="s">
        <v>158</v>
      </c>
      <c r="E38" s="324" t="s">
        <v>115</v>
      </c>
      <c r="F38" s="324" t="s">
        <v>115</v>
      </c>
      <c r="G38" s="28"/>
      <c r="H38" s="28"/>
      <c r="I38" s="28"/>
      <c r="J38" s="28"/>
      <c r="K38" s="28"/>
      <c r="L38" s="28"/>
      <c r="M38" s="28"/>
      <c r="N38" s="28"/>
      <c r="O38" s="36" t="str">
        <f t="shared" si="0"/>
        <v>B+</v>
      </c>
      <c r="P38" s="324" t="s">
        <v>115</v>
      </c>
      <c r="Q38" s="324" t="s">
        <v>113</v>
      </c>
      <c r="R38" s="324" t="s">
        <v>115</v>
      </c>
      <c r="S38" s="324" t="s">
        <v>113</v>
      </c>
      <c r="T38" s="28"/>
      <c r="U38" s="28"/>
      <c r="V38" s="28"/>
      <c r="W38" s="28"/>
      <c r="X38" s="28"/>
      <c r="Y38" s="28"/>
      <c r="Z38" s="28"/>
      <c r="AA38" s="28"/>
      <c r="AB38" s="36" t="str">
        <f t="shared" si="132"/>
        <v>A-</v>
      </c>
      <c r="AC38" s="324" t="s">
        <v>114</v>
      </c>
      <c r="AD38" s="324" t="s">
        <v>114</v>
      </c>
      <c r="AE38" s="324" t="s">
        <v>114</v>
      </c>
      <c r="AF38" s="324" t="s">
        <v>115</v>
      </c>
      <c r="AG38" s="324" t="s">
        <v>114</v>
      </c>
      <c r="AH38" s="324" t="s">
        <v>114</v>
      </c>
      <c r="AI38" s="324" t="s">
        <v>114</v>
      </c>
      <c r="AJ38" s="324" t="s">
        <v>114</v>
      </c>
      <c r="AK38" s="324" t="s">
        <v>114</v>
      </c>
      <c r="AL38" s="28"/>
      <c r="AM38" s="28"/>
      <c r="AN38" s="28"/>
      <c r="AO38" s="36" t="str">
        <f t="shared" si="10"/>
        <v>A-</v>
      </c>
      <c r="AP38" s="324" t="s">
        <v>113</v>
      </c>
      <c r="AQ38" s="324" t="s">
        <v>114</v>
      </c>
      <c r="AR38" s="324" t="s">
        <v>115</v>
      </c>
      <c r="AS38" s="324" t="s">
        <v>113</v>
      </c>
      <c r="AT38" s="324" t="s">
        <v>114</v>
      </c>
      <c r="AU38" s="324" t="s">
        <v>113</v>
      </c>
      <c r="AV38" s="324" t="s">
        <v>113</v>
      </c>
      <c r="AW38" s="324" t="s">
        <v>114</v>
      </c>
      <c r="AX38" s="324" t="s">
        <v>114</v>
      </c>
      <c r="AY38" s="324" t="s">
        <v>114</v>
      </c>
      <c r="AZ38" s="324" t="s">
        <v>113</v>
      </c>
      <c r="BA38" s="324" t="s">
        <v>113</v>
      </c>
      <c r="BB38" s="36" t="str">
        <f t="shared" si="11"/>
        <v>A-</v>
      </c>
      <c r="BC38" s="324" t="s">
        <v>114</v>
      </c>
      <c r="BD38" s="324" t="s">
        <v>115</v>
      </c>
      <c r="BE38" s="324" t="s">
        <v>115</v>
      </c>
      <c r="BF38" s="324" t="s">
        <v>115</v>
      </c>
      <c r="BG38" s="324" t="s">
        <v>115</v>
      </c>
      <c r="BH38" s="324" t="s">
        <v>115</v>
      </c>
      <c r="BI38" s="324" t="s">
        <v>115</v>
      </c>
      <c r="BJ38" s="324" t="s">
        <v>113</v>
      </c>
      <c r="BK38" s="324" t="s">
        <v>115</v>
      </c>
      <c r="BL38" s="29"/>
      <c r="BM38" s="29"/>
      <c r="BN38" s="29"/>
      <c r="BO38" s="36" t="str">
        <f t="shared" si="12"/>
        <v>B+</v>
      </c>
      <c r="BP38" s="324" t="s">
        <v>115</v>
      </c>
      <c r="BQ38" s="324" t="s">
        <v>113</v>
      </c>
      <c r="BR38" s="324" t="s">
        <v>114</v>
      </c>
      <c r="BS38" s="29"/>
      <c r="BT38" s="29"/>
      <c r="BU38" s="29"/>
      <c r="BV38" s="29"/>
      <c r="BW38" s="29"/>
      <c r="BX38" s="29"/>
      <c r="BY38" s="29"/>
      <c r="BZ38" s="36" t="str">
        <f t="shared" si="13"/>
        <v>B+</v>
      </c>
      <c r="CA38" s="324" t="s">
        <v>113</v>
      </c>
      <c r="CB38" s="324" t="s">
        <v>113</v>
      </c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36" t="str">
        <f t="shared" si="14"/>
        <v>A+</v>
      </c>
      <c r="CN38" s="83" t="str">
        <f t="shared" si="15"/>
        <v>A-</v>
      </c>
      <c r="CO38" s="37" t="s">
        <v>114</v>
      </c>
      <c r="CP38" s="37" t="s">
        <v>114</v>
      </c>
      <c r="CQ38" s="37" t="s">
        <v>119</v>
      </c>
      <c r="CR38" s="37" t="s">
        <v>113</v>
      </c>
      <c r="CS38" s="37" t="s">
        <v>114</v>
      </c>
      <c r="CT38" s="37" t="s">
        <v>114</v>
      </c>
      <c r="CU38" s="37" t="s">
        <v>114</v>
      </c>
      <c r="CV38" s="37" t="s">
        <v>114</v>
      </c>
      <c r="CW38" s="37" t="s">
        <v>114</v>
      </c>
      <c r="CX38" s="37" t="s">
        <v>114</v>
      </c>
      <c r="CY38" s="37" t="s">
        <v>114</v>
      </c>
      <c r="CZ38" s="40" t="str">
        <f t="shared" si="16"/>
        <v>A-</v>
      </c>
      <c r="DA38" s="37" t="s">
        <v>114</v>
      </c>
      <c r="DB38" s="37" t="s">
        <v>114</v>
      </c>
      <c r="DC38" s="37" t="s">
        <v>119</v>
      </c>
      <c r="DD38" s="37" t="s">
        <v>113</v>
      </c>
      <c r="DE38" s="37" t="s">
        <v>114</v>
      </c>
      <c r="DF38" s="37" t="s">
        <v>114</v>
      </c>
      <c r="DG38" s="37" t="s">
        <v>119</v>
      </c>
      <c r="DH38" s="37" t="s">
        <v>113</v>
      </c>
      <c r="DI38" s="37" t="s">
        <v>114</v>
      </c>
      <c r="DJ38" s="41" t="s">
        <v>114</v>
      </c>
      <c r="DK38" s="42" t="str">
        <f t="shared" si="17"/>
        <v>A-</v>
      </c>
      <c r="DL38" s="37" t="s">
        <v>114</v>
      </c>
      <c r="DM38" s="37" t="s">
        <v>114</v>
      </c>
      <c r="DN38" s="37" t="s">
        <v>119</v>
      </c>
      <c r="DO38" s="37" t="s">
        <v>113</v>
      </c>
      <c r="DP38" s="37" t="s">
        <v>114</v>
      </c>
      <c r="DQ38" s="37" t="s">
        <v>114</v>
      </c>
      <c r="DR38" s="37" t="s">
        <v>119</v>
      </c>
      <c r="DS38" s="37" t="s">
        <v>113</v>
      </c>
      <c r="DT38" s="37" t="s">
        <v>114</v>
      </c>
      <c r="DU38" s="37" t="s">
        <v>119</v>
      </c>
      <c r="DV38" s="42" t="str">
        <f t="shared" si="18"/>
        <v>A-</v>
      </c>
      <c r="DW38" s="27"/>
      <c r="DX38" s="6"/>
      <c r="DY38" s="6"/>
      <c r="DZ38" s="2"/>
      <c r="EA38" s="11"/>
      <c r="EB38" s="7"/>
      <c r="EC38" s="8"/>
      <c r="ED38" s="15">
        <v>28</v>
      </c>
      <c r="EE38" s="19" t="s">
        <v>54</v>
      </c>
      <c r="EF38" s="29">
        <f t="shared" si="19"/>
        <v>7</v>
      </c>
      <c r="EG38" s="29">
        <f t="shared" si="20"/>
        <v>7</v>
      </c>
      <c r="EH38" s="29">
        <f t="shared" si="21"/>
        <v>8</v>
      </c>
      <c r="EI38" s="29">
        <f t="shared" si="22"/>
        <v>8</v>
      </c>
      <c r="EJ38" s="29" t="b">
        <f t="shared" si="23"/>
        <v>0</v>
      </c>
      <c r="EK38" s="29" t="b">
        <f t="shared" si="24"/>
        <v>0</v>
      </c>
      <c r="EL38" s="29" t="b">
        <f t="shared" si="25"/>
        <v>0</v>
      </c>
      <c r="EM38" s="29" t="b">
        <f t="shared" si="26"/>
        <v>0</v>
      </c>
      <c r="EN38" s="29" t="b">
        <f t="shared" si="27"/>
        <v>0</v>
      </c>
      <c r="EO38" s="29" t="b">
        <f t="shared" si="28"/>
        <v>0</v>
      </c>
      <c r="EP38" s="29" t="b">
        <f t="shared" si="29"/>
        <v>0</v>
      </c>
      <c r="EQ38" s="29" t="b">
        <f t="shared" si="30"/>
        <v>0</v>
      </c>
      <c r="ER38" s="31">
        <f t="shared" si="31"/>
        <v>8</v>
      </c>
      <c r="ES38" s="29">
        <f t="shared" si="32"/>
        <v>8</v>
      </c>
      <c r="ET38" s="29">
        <f t="shared" si="33"/>
        <v>10</v>
      </c>
      <c r="EU38" s="29">
        <f t="shared" si="34"/>
        <v>8</v>
      </c>
      <c r="EV38" s="29">
        <f t="shared" si="35"/>
        <v>10</v>
      </c>
      <c r="EW38" s="29" t="b">
        <f t="shared" si="36"/>
        <v>0</v>
      </c>
      <c r="EX38" s="29" t="b">
        <f t="shared" si="37"/>
        <v>0</v>
      </c>
      <c r="EY38" s="29" t="b">
        <f t="shared" si="38"/>
        <v>0</v>
      </c>
      <c r="EZ38" s="29" t="b">
        <f t="shared" si="39"/>
        <v>0</v>
      </c>
      <c r="FA38" s="29" t="b">
        <f t="shared" si="40"/>
        <v>0</v>
      </c>
      <c r="FB38" s="29" t="b">
        <f t="shared" si="41"/>
        <v>0</v>
      </c>
      <c r="FC38" s="29" t="b">
        <f t="shared" si="42"/>
        <v>0</v>
      </c>
      <c r="FD38" s="29" t="b">
        <f t="shared" si="43"/>
        <v>0</v>
      </c>
      <c r="FE38" s="31">
        <f t="shared" si="44"/>
        <v>9</v>
      </c>
      <c r="FF38" s="29">
        <f t="shared" si="45"/>
        <v>9</v>
      </c>
      <c r="FG38" s="29">
        <f t="shared" si="46"/>
        <v>9</v>
      </c>
      <c r="FH38" s="29">
        <f t="shared" si="47"/>
        <v>9</v>
      </c>
      <c r="FI38" s="29">
        <f t="shared" si="48"/>
        <v>8</v>
      </c>
      <c r="FJ38" s="29">
        <f t="shared" si="49"/>
        <v>9</v>
      </c>
      <c r="FK38" s="29">
        <f t="shared" si="50"/>
        <v>9</v>
      </c>
      <c r="FL38" s="29">
        <f t="shared" si="51"/>
        <v>9</v>
      </c>
      <c r="FM38" s="29">
        <f t="shared" si="52"/>
        <v>9</v>
      </c>
      <c r="FN38" s="29">
        <f t="shared" si="53"/>
        <v>9</v>
      </c>
      <c r="FO38" s="29" t="b">
        <f t="shared" si="54"/>
        <v>0</v>
      </c>
      <c r="FP38" s="29" t="b">
        <f t="shared" si="55"/>
        <v>0</v>
      </c>
      <c r="FQ38" s="29" t="b">
        <f t="shared" si="56"/>
        <v>0</v>
      </c>
      <c r="FR38" s="31">
        <f t="shared" si="57"/>
        <v>9</v>
      </c>
      <c r="FS38" s="29">
        <f t="shared" si="58"/>
        <v>10</v>
      </c>
      <c r="FT38" s="29">
        <f t="shared" si="59"/>
        <v>9</v>
      </c>
      <c r="FU38" s="29">
        <f t="shared" si="60"/>
        <v>8</v>
      </c>
      <c r="FV38" s="29">
        <f t="shared" si="61"/>
        <v>10</v>
      </c>
      <c r="FW38" s="29">
        <f t="shared" si="62"/>
        <v>9</v>
      </c>
      <c r="FX38" s="29">
        <f t="shared" si="63"/>
        <v>10</v>
      </c>
      <c r="FY38" s="29">
        <f t="shared" si="64"/>
        <v>10</v>
      </c>
      <c r="FZ38" s="29">
        <f t="shared" si="65"/>
        <v>9</v>
      </c>
      <c r="GA38" s="29">
        <f t="shared" si="66"/>
        <v>9</v>
      </c>
      <c r="GB38" s="29">
        <f t="shared" si="67"/>
        <v>9</v>
      </c>
      <c r="GC38" s="29">
        <f t="shared" si="68"/>
        <v>10</v>
      </c>
      <c r="GD38" s="29">
        <f t="shared" si="69"/>
        <v>10</v>
      </c>
      <c r="GE38" s="31">
        <f t="shared" si="70"/>
        <v>9</v>
      </c>
      <c r="GF38" s="29">
        <f t="shared" si="71"/>
        <v>9</v>
      </c>
      <c r="GG38" s="29">
        <f t="shared" si="72"/>
        <v>8</v>
      </c>
      <c r="GH38" s="29">
        <f t="shared" si="73"/>
        <v>8</v>
      </c>
      <c r="GI38" s="29">
        <f t="shared" si="74"/>
        <v>8</v>
      </c>
      <c r="GJ38" s="29">
        <f t="shared" si="75"/>
        <v>8</v>
      </c>
      <c r="GK38" s="29">
        <f t="shared" si="76"/>
        <v>8</v>
      </c>
      <c r="GL38" s="29">
        <f t="shared" si="77"/>
        <v>8</v>
      </c>
      <c r="GM38" s="29">
        <f t="shared" si="78"/>
        <v>10</v>
      </c>
      <c r="GN38" s="29">
        <f t="shared" si="79"/>
        <v>8</v>
      </c>
      <c r="GO38" s="29" t="b">
        <f t="shared" si="80"/>
        <v>0</v>
      </c>
      <c r="GP38" s="29" t="b">
        <f t="shared" si="81"/>
        <v>0</v>
      </c>
      <c r="GQ38" s="29" t="b">
        <f t="shared" si="82"/>
        <v>0</v>
      </c>
      <c r="GR38" s="31">
        <f t="shared" si="83"/>
        <v>8</v>
      </c>
      <c r="GS38" s="29">
        <f t="shared" si="84"/>
        <v>8</v>
      </c>
      <c r="GT38" s="29">
        <f t="shared" si="85"/>
        <v>10</v>
      </c>
      <c r="GU38" s="29">
        <f t="shared" si="86"/>
        <v>9</v>
      </c>
      <c r="GV38" s="29" t="b">
        <f t="shared" si="87"/>
        <v>0</v>
      </c>
      <c r="GW38" s="29" t="b">
        <f t="shared" si="88"/>
        <v>0</v>
      </c>
      <c r="GX38" s="29" t="b">
        <f t="shared" si="89"/>
        <v>0</v>
      </c>
      <c r="GY38" s="29" t="b">
        <f t="shared" si="90"/>
        <v>0</v>
      </c>
      <c r="GZ38" s="29" t="b">
        <f t="shared" si="91"/>
        <v>0</v>
      </c>
      <c r="HA38" s="29" t="b">
        <f t="shared" si="92"/>
        <v>0</v>
      </c>
      <c r="HB38" s="29" t="b">
        <f t="shared" si="93"/>
        <v>0</v>
      </c>
      <c r="HC38" s="31">
        <f t="shared" si="94"/>
        <v>9</v>
      </c>
      <c r="HD38" s="29">
        <f t="shared" si="95"/>
        <v>10</v>
      </c>
      <c r="HE38" s="29">
        <f t="shared" si="96"/>
        <v>10</v>
      </c>
      <c r="HF38" s="29" t="b">
        <f t="shared" si="97"/>
        <v>0</v>
      </c>
      <c r="HG38" s="29" t="b">
        <f t="shared" si="98"/>
        <v>0</v>
      </c>
      <c r="HH38" s="29" t="b">
        <f t="shared" si="99"/>
        <v>0</v>
      </c>
      <c r="HI38" s="29" t="b">
        <f t="shared" si="100"/>
        <v>0</v>
      </c>
      <c r="HJ38" s="29" t="b">
        <f t="shared" si="101"/>
        <v>0</v>
      </c>
      <c r="HK38" s="29" t="b">
        <f t="shared" si="102"/>
        <v>0</v>
      </c>
      <c r="HL38" s="29" t="b">
        <f t="shared" si="103"/>
        <v>0</v>
      </c>
      <c r="HM38" s="29" t="b">
        <f t="shared" si="104"/>
        <v>0</v>
      </c>
      <c r="HN38" s="29" t="b">
        <f t="shared" si="105"/>
        <v>0</v>
      </c>
      <c r="HO38" s="29" t="b">
        <f t="shared" si="106"/>
        <v>0</v>
      </c>
      <c r="HP38" s="38">
        <f t="shared" si="107"/>
        <v>10</v>
      </c>
      <c r="HQ38" s="39">
        <f t="shared" si="108"/>
        <v>9</v>
      </c>
      <c r="HR38" s="37">
        <f t="shared" si="109"/>
        <v>9</v>
      </c>
      <c r="HS38" s="37">
        <f t="shared" si="110"/>
        <v>9</v>
      </c>
      <c r="HT38" s="37">
        <f t="shared" si="111"/>
        <v>1</v>
      </c>
      <c r="HU38" s="37">
        <f t="shared" si="112"/>
        <v>10</v>
      </c>
      <c r="HV38" s="37">
        <f t="shared" si="113"/>
        <v>9</v>
      </c>
      <c r="HW38" s="37">
        <f t="shared" si="114"/>
        <v>9</v>
      </c>
      <c r="HX38" s="37">
        <f t="shared" si="115"/>
        <v>9</v>
      </c>
      <c r="HY38" s="37">
        <f t="shared" si="116"/>
        <v>9</v>
      </c>
      <c r="HZ38" s="37">
        <f t="shared" si="117"/>
        <v>9</v>
      </c>
      <c r="IA38" s="37">
        <f t="shared" si="118"/>
        <v>9</v>
      </c>
      <c r="IB38" s="37">
        <f t="shared" si="119"/>
        <v>9</v>
      </c>
      <c r="IC38" s="39">
        <f t="shared" si="120"/>
        <v>9</v>
      </c>
      <c r="ID38" s="37">
        <f t="shared" si="121"/>
        <v>9</v>
      </c>
      <c r="IE38" s="37">
        <f t="shared" si="122"/>
        <v>9</v>
      </c>
      <c r="IF38" s="37">
        <f t="shared" si="123"/>
        <v>1</v>
      </c>
      <c r="IG38" s="37">
        <f t="shared" si="124"/>
        <v>10</v>
      </c>
      <c r="IH38" s="37">
        <f t="shared" si="125"/>
        <v>9</v>
      </c>
      <c r="II38" s="37">
        <f t="shared" si="126"/>
        <v>9</v>
      </c>
      <c r="IJ38" s="37">
        <f t="shared" si="127"/>
        <v>1</v>
      </c>
      <c r="IK38" s="37">
        <f t="shared" si="128"/>
        <v>10</v>
      </c>
      <c r="IL38" s="37">
        <f t="shared" si="129"/>
        <v>9</v>
      </c>
      <c r="IM38" s="37">
        <f t="shared" si="130"/>
        <v>9</v>
      </c>
      <c r="IN38" s="39">
        <f t="shared" si="131"/>
        <v>9</v>
      </c>
    </row>
    <row r="39" spans="1:248" ht="20.25" thickBot="1">
      <c r="A39" s="15">
        <v>29</v>
      </c>
      <c r="B39" s="19" t="str">
        <f>DATOS!B39</f>
        <v>SANCHEZ MENDOZA ALEX DAMIAN</v>
      </c>
      <c r="C39" s="324" t="s">
        <v>115</v>
      </c>
      <c r="D39" s="324" t="s">
        <v>114</v>
      </c>
      <c r="E39" s="324" t="s">
        <v>113</v>
      </c>
      <c r="F39" s="324" t="s">
        <v>114</v>
      </c>
      <c r="G39" s="28"/>
      <c r="H39" s="28"/>
      <c r="I39" s="28"/>
      <c r="J39" s="28"/>
      <c r="K39" s="28"/>
      <c r="L39" s="28"/>
      <c r="M39" s="29"/>
      <c r="N39" s="28"/>
      <c r="O39" s="36" t="str">
        <f t="shared" si="0"/>
        <v>A-</v>
      </c>
      <c r="P39" s="324" t="s">
        <v>114</v>
      </c>
      <c r="Q39" s="324" t="s">
        <v>114</v>
      </c>
      <c r="R39" s="324" t="s">
        <v>114</v>
      </c>
      <c r="S39" s="324" t="s">
        <v>114</v>
      </c>
      <c r="T39" s="28"/>
      <c r="U39" s="28"/>
      <c r="V39" s="28"/>
      <c r="W39" s="28"/>
      <c r="X39" s="28"/>
      <c r="Y39" s="28"/>
      <c r="Z39" s="29"/>
      <c r="AA39" s="28"/>
      <c r="AB39" s="36" t="str">
        <f t="shared" si="132"/>
        <v>A-</v>
      </c>
      <c r="AC39" s="324" t="s">
        <v>114</v>
      </c>
      <c r="AD39" s="324" t="s">
        <v>115</v>
      </c>
      <c r="AE39" s="324" t="s">
        <v>114</v>
      </c>
      <c r="AF39" s="324" t="s">
        <v>114</v>
      </c>
      <c r="AG39" s="324" t="s">
        <v>114</v>
      </c>
      <c r="AH39" s="324" t="s">
        <v>114</v>
      </c>
      <c r="AI39" s="324" t="s">
        <v>114</v>
      </c>
      <c r="AJ39" s="324" t="s">
        <v>114</v>
      </c>
      <c r="AK39" s="324" t="s">
        <v>114</v>
      </c>
      <c r="AL39" s="28"/>
      <c r="AM39" s="28"/>
      <c r="AN39" s="28"/>
      <c r="AO39" s="36" t="str">
        <f t="shared" si="10"/>
        <v>A-</v>
      </c>
      <c r="AP39" s="324" t="s">
        <v>113</v>
      </c>
      <c r="AQ39" s="324" t="s">
        <v>114</v>
      </c>
      <c r="AR39" s="324" t="s">
        <v>114</v>
      </c>
      <c r="AS39" s="324" t="s">
        <v>113</v>
      </c>
      <c r="AT39" s="324" t="s">
        <v>114</v>
      </c>
      <c r="AU39" s="324" t="s">
        <v>113</v>
      </c>
      <c r="AV39" s="324" t="s">
        <v>113</v>
      </c>
      <c r="AW39" s="324" t="s">
        <v>114</v>
      </c>
      <c r="AX39" s="324" t="s">
        <v>114</v>
      </c>
      <c r="AY39" s="324" t="s">
        <v>114</v>
      </c>
      <c r="AZ39" s="324" t="s">
        <v>113</v>
      </c>
      <c r="BA39" s="324" t="s">
        <v>113</v>
      </c>
      <c r="BB39" s="36" t="str">
        <f t="shared" si="11"/>
        <v>A+</v>
      </c>
      <c r="BC39" s="324" t="s">
        <v>114</v>
      </c>
      <c r="BD39" s="324" t="s">
        <v>114</v>
      </c>
      <c r="BE39" s="324" t="s">
        <v>115</v>
      </c>
      <c r="BF39" s="324" t="s">
        <v>115</v>
      </c>
      <c r="BG39" s="324" t="s">
        <v>114</v>
      </c>
      <c r="BH39" s="324" t="s">
        <v>114</v>
      </c>
      <c r="BI39" s="324" t="s">
        <v>115</v>
      </c>
      <c r="BJ39" s="324" t="s">
        <v>113</v>
      </c>
      <c r="BK39" s="324" t="s">
        <v>115</v>
      </c>
      <c r="BL39" s="29"/>
      <c r="BM39" s="29"/>
      <c r="BN39" s="29"/>
      <c r="BO39" s="36" t="str">
        <f t="shared" si="12"/>
        <v>A-</v>
      </c>
      <c r="BP39" s="324" t="s">
        <v>115</v>
      </c>
      <c r="BQ39" s="324" t="s">
        <v>113</v>
      </c>
      <c r="BR39" s="324" t="s">
        <v>114</v>
      </c>
      <c r="BS39" s="29"/>
      <c r="BT39" s="29"/>
      <c r="BU39" s="29"/>
      <c r="BV39" s="29"/>
      <c r="BW39" s="29"/>
      <c r="BX39" s="29"/>
      <c r="BY39" s="29"/>
      <c r="BZ39" s="36" t="str">
        <f t="shared" si="13"/>
        <v>A-</v>
      </c>
      <c r="CA39" s="324" t="s">
        <v>113</v>
      </c>
      <c r="CB39" s="324" t="s">
        <v>113</v>
      </c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36" t="str">
        <f t="shared" si="14"/>
        <v>A+</v>
      </c>
      <c r="CN39" s="83" t="str">
        <f t="shared" si="15"/>
        <v>A-</v>
      </c>
      <c r="CO39" s="37" t="s">
        <v>114</v>
      </c>
      <c r="CP39" s="37" t="s">
        <v>114</v>
      </c>
      <c r="CQ39" s="37" t="s">
        <v>119</v>
      </c>
      <c r="CR39" s="37" t="s">
        <v>113</v>
      </c>
      <c r="CS39" s="37" t="s">
        <v>114</v>
      </c>
      <c r="CT39" s="37" t="s">
        <v>114</v>
      </c>
      <c r="CU39" s="37" t="s">
        <v>114</v>
      </c>
      <c r="CV39" s="37" t="s">
        <v>114</v>
      </c>
      <c r="CW39" s="37" t="s">
        <v>114</v>
      </c>
      <c r="CX39" s="37" t="s">
        <v>114</v>
      </c>
      <c r="CY39" s="37" t="s">
        <v>114</v>
      </c>
      <c r="CZ39" s="40" t="str">
        <f t="shared" si="16"/>
        <v>A-</v>
      </c>
      <c r="DA39" s="37" t="s">
        <v>114</v>
      </c>
      <c r="DB39" s="37" t="s">
        <v>114</v>
      </c>
      <c r="DC39" s="37" t="s">
        <v>119</v>
      </c>
      <c r="DD39" s="37" t="s">
        <v>113</v>
      </c>
      <c r="DE39" s="37" t="s">
        <v>114</v>
      </c>
      <c r="DF39" s="37" t="s">
        <v>114</v>
      </c>
      <c r="DG39" s="37" t="s">
        <v>119</v>
      </c>
      <c r="DH39" s="37" t="s">
        <v>113</v>
      </c>
      <c r="DI39" s="37" t="s">
        <v>114</v>
      </c>
      <c r="DJ39" s="41" t="s">
        <v>114</v>
      </c>
      <c r="DK39" s="42" t="str">
        <f t="shared" si="17"/>
        <v>A-</v>
      </c>
      <c r="DL39" s="37" t="s">
        <v>114</v>
      </c>
      <c r="DM39" s="37" t="s">
        <v>114</v>
      </c>
      <c r="DN39" s="37" t="s">
        <v>119</v>
      </c>
      <c r="DO39" s="37" t="s">
        <v>113</v>
      </c>
      <c r="DP39" s="37" t="s">
        <v>114</v>
      </c>
      <c r="DQ39" s="37" t="s">
        <v>114</v>
      </c>
      <c r="DR39" s="37" t="s">
        <v>119</v>
      </c>
      <c r="DS39" s="37" t="s">
        <v>113</v>
      </c>
      <c r="DT39" s="37" t="s">
        <v>114</v>
      </c>
      <c r="DU39" s="37" t="s">
        <v>119</v>
      </c>
      <c r="DV39" s="42" t="str">
        <f t="shared" si="18"/>
        <v>A-</v>
      </c>
      <c r="DW39" s="27"/>
      <c r="DX39" s="6"/>
      <c r="DY39" s="6"/>
      <c r="DZ39" s="2"/>
      <c r="EA39" s="3"/>
      <c r="EB39" s="7"/>
      <c r="EC39" s="8"/>
      <c r="ED39" s="15">
        <v>29</v>
      </c>
      <c r="EE39" s="19" t="s">
        <v>55</v>
      </c>
      <c r="EF39" s="29">
        <f t="shared" si="19"/>
        <v>8</v>
      </c>
      <c r="EG39" s="29">
        <f t="shared" si="20"/>
        <v>9</v>
      </c>
      <c r="EH39" s="29">
        <f t="shared" si="21"/>
        <v>10</v>
      </c>
      <c r="EI39" s="29">
        <f t="shared" si="22"/>
        <v>9</v>
      </c>
      <c r="EJ39" s="29" t="b">
        <f t="shared" si="23"/>
        <v>0</v>
      </c>
      <c r="EK39" s="29" t="b">
        <f t="shared" si="24"/>
        <v>0</v>
      </c>
      <c r="EL39" s="29" t="b">
        <f t="shared" si="25"/>
        <v>0</v>
      </c>
      <c r="EM39" s="29" t="b">
        <f t="shared" si="26"/>
        <v>0</v>
      </c>
      <c r="EN39" s="29" t="b">
        <f t="shared" si="27"/>
        <v>0</v>
      </c>
      <c r="EO39" s="29" t="b">
        <f t="shared" si="28"/>
        <v>0</v>
      </c>
      <c r="EP39" s="29" t="b">
        <f t="shared" si="29"/>
        <v>0</v>
      </c>
      <c r="EQ39" s="29" t="b">
        <f t="shared" si="30"/>
        <v>0</v>
      </c>
      <c r="ER39" s="31">
        <f t="shared" si="31"/>
        <v>9</v>
      </c>
      <c r="ES39" s="29">
        <f t="shared" si="32"/>
        <v>9</v>
      </c>
      <c r="ET39" s="29">
        <f t="shared" si="33"/>
        <v>9</v>
      </c>
      <c r="EU39" s="29">
        <f t="shared" si="34"/>
        <v>9</v>
      </c>
      <c r="EV39" s="29">
        <f t="shared" si="35"/>
        <v>9</v>
      </c>
      <c r="EW39" s="29" t="b">
        <f t="shared" si="36"/>
        <v>0</v>
      </c>
      <c r="EX39" s="29" t="b">
        <f t="shared" si="37"/>
        <v>0</v>
      </c>
      <c r="EY39" s="29" t="b">
        <f t="shared" si="38"/>
        <v>0</v>
      </c>
      <c r="EZ39" s="29" t="b">
        <f t="shared" si="39"/>
        <v>0</v>
      </c>
      <c r="FA39" s="29" t="b">
        <f t="shared" si="40"/>
        <v>0</v>
      </c>
      <c r="FB39" s="29" t="b">
        <f t="shared" si="41"/>
        <v>0</v>
      </c>
      <c r="FC39" s="29" t="b">
        <f t="shared" si="42"/>
        <v>0</v>
      </c>
      <c r="FD39" s="29" t="b">
        <f t="shared" si="43"/>
        <v>0</v>
      </c>
      <c r="FE39" s="31">
        <f t="shared" si="44"/>
        <v>9</v>
      </c>
      <c r="FF39" s="29">
        <f t="shared" si="45"/>
        <v>9</v>
      </c>
      <c r="FG39" s="29">
        <f t="shared" si="46"/>
        <v>8</v>
      </c>
      <c r="FH39" s="29">
        <f t="shared" si="47"/>
        <v>9</v>
      </c>
      <c r="FI39" s="29">
        <f t="shared" si="48"/>
        <v>9</v>
      </c>
      <c r="FJ39" s="29">
        <f t="shared" si="49"/>
        <v>9</v>
      </c>
      <c r="FK39" s="29">
        <f t="shared" si="50"/>
        <v>9</v>
      </c>
      <c r="FL39" s="29">
        <f t="shared" si="51"/>
        <v>9</v>
      </c>
      <c r="FM39" s="29">
        <f t="shared" si="52"/>
        <v>9</v>
      </c>
      <c r="FN39" s="29">
        <f t="shared" si="53"/>
        <v>9</v>
      </c>
      <c r="FO39" s="29" t="b">
        <f t="shared" si="54"/>
        <v>0</v>
      </c>
      <c r="FP39" s="29" t="b">
        <f t="shared" si="55"/>
        <v>0</v>
      </c>
      <c r="FQ39" s="29" t="b">
        <f t="shared" si="56"/>
        <v>0</v>
      </c>
      <c r="FR39" s="31">
        <f t="shared" si="57"/>
        <v>9</v>
      </c>
      <c r="FS39" s="29">
        <f t="shared" si="58"/>
        <v>10</v>
      </c>
      <c r="FT39" s="29">
        <f t="shared" si="59"/>
        <v>9</v>
      </c>
      <c r="FU39" s="29">
        <f t="shared" si="60"/>
        <v>9</v>
      </c>
      <c r="FV39" s="29">
        <f t="shared" si="61"/>
        <v>10</v>
      </c>
      <c r="FW39" s="29">
        <f t="shared" si="62"/>
        <v>9</v>
      </c>
      <c r="FX39" s="29">
        <f t="shared" si="63"/>
        <v>10</v>
      </c>
      <c r="FY39" s="29">
        <f t="shared" si="64"/>
        <v>10</v>
      </c>
      <c r="FZ39" s="29">
        <f t="shared" si="65"/>
        <v>9</v>
      </c>
      <c r="GA39" s="29">
        <f t="shared" si="66"/>
        <v>9</v>
      </c>
      <c r="GB39" s="29">
        <f t="shared" si="67"/>
        <v>9</v>
      </c>
      <c r="GC39" s="29">
        <f t="shared" si="68"/>
        <v>10</v>
      </c>
      <c r="GD39" s="29">
        <f t="shared" si="69"/>
        <v>10</v>
      </c>
      <c r="GE39" s="31">
        <f t="shared" si="70"/>
        <v>10</v>
      </c>
      <c r="GF39" s="29">
        <f t="shared" si="71"/>
        <v>9</v>
      </c>
      <c r="GG39" s="29">
        <f t="shared" si="72"/>
        <v>9</v>
      </c>
      <c r="GH39" s="29">
        <f t="shared" si="73"/>
        <v>8</v>
      </c>
      <c r="GI39" s="29">
        <f t="shared" si="74"/>
        <v>8</v>
      </c>
      <c r="GJ39" s="29">
        <f t="shared" si="75"/>
        <v>9</v>
      </c>
      <c r="GK39" s="29">
        <f t="shared" si="76"/>
        <v>9</v>
      </c>
      <c r="GL39" s="29">
        <f t="shared" si="77"/>
        <v>8</v>
      </c>
      <c r="GM39" s="29">
        <f t="shared" si="78"/>
        <v>10</v>
      </c>
      <c r="GN39" s="29">
        <f t="shared" si="79"/>
        <v>8</v>
      </c>
      <c r="GO39" s="29" t="b">
        <f t="shared" si="80"/>
        <v>0</v>
      </c>
      <c r="GP39" s="29" t="b">
        <f t="shared" si="81"/>
        <v>0</v>
      </c>
      <c r="GQ39" s="29" t="b">
        <f t="shared" si="82"/>
        <v>0</v>
      </c>
      <c r="GR39" s="31">
        <f t="shared" si="83"/>
        <v>9</v>
      </c>
      <c r="GS39" s="29">
        <f t="shared" si="84"/>
        <v>8</v>
      </c>
      <c r="GT39" s="29">
        <f t="shared" si="85"/>
        <v>10</v>
      </c>
      <c r="GU39" s="29">
        <f t="shared" si="86"/>
        <v>9</v>
      </c>
      <c r="GV39" s="29" t="b">
        <f t="shared" si="87"/>
        <v>0</v>
      </c>
      <c r="GW39" s="29" t="b">
        <f t="shared" si="88"/>
        <v>0</v>
      </c>
      <c r="GX39" s="29" t="b">
        <f t="shared" si="89"/>
        <v>0</v>
      </c>
      <c r="GY39" s="29" t="b">
        <f t="shared" si="90"/>
        <v>0</v>
      </c>
      <c r="GZ39" s="29" t="b">
        <f t="shared" si="91"/>
        <v>0</v>
      </c>
      <c r="HA39" s="29" t="b">
        <f t="shared" si="92"/>
        <v>0</v>
      </c>
      <c r="HB39" s="29" t="b">
        <f t="shared" si="93"/>
        <v>0</v>
      </c>
      <c r="HC39" s="31">
        <f t="shared" si="94"/>
        <v>9</v>
      </c>
      <c r="HD39" s="29">
        <f t="shared" si="95"/>
        <v>10</v>
      </c>
      <c r="HE39" s="29">
        <f t="shared" si="96"/>
        <v>10</v>
      </c>
      <c r="HF39" s="29" t="b">
        <f t="shared" si="97"/>
        <v>0</v>
      </c>
      <c r="HG39" s="29" t="b">
        <f t="shared" si="98"/>
        <v>0</v>
      </c>
      <c r="HH39" s="29" t="b">
        <f t="shared" si="99"/>
        <v>0</v>
      </c>
      <c r="HI39" s="29" t="b">
        <f t="shared" si="100"/>
        <v>0</v>
      </c>
      <c r="HJ39" s="29" t="b">
        <f t="shared" si="101"/>
        <v>0</v>
      </c>
      <c r="HK39" s="29" t="b">
        <f t="shared" si="102"/>
        <v>0</v>
      </c>
      <c r="HL39" s="29" t="b">
        <f t="shared" si="103"/>
        <v>0</v>
      </c>
      <c r="HM39" s="29" t="b">
        <f t="shared" si="104"/>
        <v>0</v>
      </c>
      <c r="HN39" s="29" t="b">
        <f t="shared" si="105"/>
        <v>0</v>
      </c>
      <c r="HO39" s="29" t="b">
        <f t="shared" si="106"/>
        <v>0</v>
      </c>
      <c r="HP39" s="38">
        <f t="shared" si="107"/>
        <v>10</v>
      </c>
      <c r="HQ39" s="39">
        <f t="shared" si="108"/>
        <v>9</v>
      </c>
      <c r="HR39" s="37">
        <f t="shared" si="109"/>
        <v>9</v>
      </c>
      <c r="HS39" s="37">
        <f t="shared" si="110"/>
        <v>9</v>
      </c>
      <c r="HT39" s="37">
        <f t="shared" si="111"/>
        <v>1</v>
      </c>
      <c r="HU39" s="37">
        <f t="shared" si="112"/>
        <v>10</v>
      </c>
      <c r="HV39" s="37">
        <f t="shared" si="113"/>
        <v>9</v>
      </c>
      <c r="HW39" s="37">
        <f t="shared" si="114"/>
        <v>9</v>
      </c>
      <c r="HX39" s="37">
        <f t="shared" si="115"/>
        <v>9</v>
      </c>
      <c r="HY39" s="37">
        <f t="shared" si="116"/>
        <v>9</v>
      </c>
      <c r="HZ39" s="37">
        <f t="shared" si="117"/>
        <v>9</v>
      </c>
      <c r="IA39" s="37">
        <f t="shared" si="118"/>
        <v>9</v>
      </c>
      <c r="IB39" s="37">
        <f t="shared" si="119"/>
        <v>9</v>
      </c>
      <c r="IC39" s="39">
        <f t="shared" si="120"/>
        <v>9</v>
      </c>
      <c r="ID39" s="37">
        <f t="shared" si="121"/>
        <v>9</v>
      </c>
      <c r="IE39" s="37">
        <f t="shared" si="122"/>
        <v>9</v>
      </c>
      <c r="IF39" s="37">
        <f t="shared" si="123"/>
        <v>1</v>
      </c>
      <c r="IG39" s="37">
        <f t="shared" si="124"/>
        <v>10</v>
      </c>
      <c r="IH39" s="37">
        <f t="shared" si="125"/>
        <v>9</v>
      </c>
      <c r="II39" s="37">
        <f t="shared" si="126"/>
        <v>9</v>
      </c>
      <c r="IJ39" s="37">
        <f t="shared" si="127"/>
        <v>1</v>
      </c>
      <c r="IK39" s="37">
        <f t="shared" si="128"/>
        <v>10</v>
      </c>
      <c r="IL39" s="37">
        <f t="shared" si="129"/>
        <v>9</v>
      </c>
      <c r="IM39" s="37">
        <f t="shared" si="130"/>
        <v>9</v>
      </c>
      <c r="IN39" s="39">
        <f t="shared" si="131"/>
        <v>9</v>
      </c>
    </row>
    <row r="40" spans="1:248" ht="20.25" thickBot="1">
      <c r="A40" s="15">
        <v>30</v>
      </c>
      <c r="B40" s="19" t="str">
        <f>DATOS!B40</f>
        <v>SARAGOCIN BANDA IKER JHAIR</v>
      </c>
      <c r="C40" s="324" t="s">
        <v>114</v>
      </c>
      <c r="D40" s="324" t="s">
        <v>114</v>
      </c>
      <c r="E40" s="324" t="s">
        <v>113</v>
      </c>
      <c r="F40" s="324" t="s">
        <v>113</v>
      </c>
      <c r="G40" s="29"/>
      <c r="H40" s="29"/>
      <c r="I40" s="29"/>
      <c r="J40" s="29"/>
      <c r="K40" s="29"/>
      <c r="L40" s="28"/>
      <c r="M40" s="29"/>
      <c r="N40" s="29"/>
      <c r="O40" s="36" t="str">
        <f t="shared" si="0"/>
        <v>A+</v>
      </c>
      <c r="P40" s="324" t="s">
        <v>114</v>
      </c>
      <c r="Q40" s="324" t="s">
        <v>114</v>
      </c>
      <c r="R40" s="324" t="s">
        <v>113</v>
      </c>
      <c r="S40" s="324" t="s">
        <v>115</v>
      </c>
      <c r="T40" s="29"/>
      <c r="U40" s="29"/>
      <c r="V40" s="29"/>
      <c r="W40" s="29"/>
      <c r="X40" s="29"/>
      <c r="Y40" s="28"/>
      <c r="Z40" s="29"/>
      <c r="AA40" s="29"/>
      <c r="AB40" s="36" t="str">
        <f t="shared" si="132"/>
        <v>A-</v>
      </c>
      <c r="AC40" s="324" t="s">
        <v>113</v>
      </c>
      <c r="AD40" s="324" t="s">
        <v>114</v>
      </c>
      <c r="AE40" s="324" t="s">
        <v>115</v>
      </c>
      <c r="AF40" s="324" t="s">
        <v>114</v>
      </c>
      <c r="AG40" s="324" t="s">
        <v>114</v>
      </c>
      <c r="AH40" s="324" t="s">
        <v>114</v>
      </c>
      <c r="AI40" s="324" t="s">
        <v>114</v>
      </c>
      <c r="AJ40" s="324" t="s">
        <v>114</v>
      </c>
      <c r="AK40" s="324" t="s">
        <v>114</v>
      </c>
      <c r="AL40" s="29"/>
      <c r="AM40" s="29"/>
      <c r="AN40" s="29"/>
      <c r="AO40" s="36" t="str">
        <f t="shared" si="10"/>
        <v>A-</v>
      </c>
      <c r="AP40" s="324" t="s">
        <v>113</v>
      </c>
      <c r="AQ40" s="324" t="s">
        <v>114</v>
      </c>
      <c r="AR40" s="324" t="s">
        <v>114</v>
      </c>
      <c r="AS40" s="324" t="s">
        <v>113</v>
      </c>
      <c r="AT40" s="324" t="s">
        <v>113</v>
      </c>
      <c r="AU40" s="324" t="s">
        <v>113</v>
      </c>
      <c r="AV40" s="324" t="s">
        <v>113</v>
      </c>
      <c r="AW40" s="324" t="s">
        <v>113</v>
      </c>
      <c r="AX40" s="324" t="s">
        <v>113</v>
      </c>
      <c r="AY40" s="324" t="s">
        <v>114</v>
      </c>
      <c r="AZ40" s="324" t="s">
        <v>113</v>
      </c>
      <c r="BA40" s="324" t="s">
        <v>113</v>
      </c>
      <c r="BB40" s="36" t="str">
        <f t="shared" si="11"/>
        <v>A+</v>
      </c>
      <c r="BC40" s="324" t="s">
        <v>113</v>
      </c>
      <c r="BD40" s="324" t="s">
        <v>114</v>
      </c>
      <c r="BE40" s="324" t="s">
        <v>115</v>
      </c>
      <c r="BF40" s="324" t="s">
        <v>115</v>
      </c>
      <c r="BG40" s="324" t="s">
        <v>114</v>
      </c>
      <c r="BH40" s="324" t="s">
        <v>114</v>
      </c>
      <c r="BI40" s="324" t="s">
        <v>115</v>
      </c>
      <c r="BJ40" s="324" t="s">
        <v>113</v>
      </c>
      <c r="BK40" s="324" t="s">
        <v>115</v>
      </c>
      <c r="BL40" s="29"/>
      <c r="BM40" s="29"/>
      <c r="BN40" s="29"/>
      <c r="BO40" s="36" t="str">
        <f t="shared" si="12"/>
        <v>A-</v>
      </c>
      <c r="BP40" s="324" t="s">
        <v>114</v>
      </c>
      <c r="BQ40" s="324" t="s">
        <v>113</v>
      </c>
      <c r="BR40" s="324" t="s">
        <v>114</v>
      </c>
      <c r="BS40" s="29"/>
      <c r="BT40" s="29"/>
      <c r="BU40" s="29"/>
      <c r="BV40" s="29"/>
      <c r="BW40" s="29"/>
      <c r="BX40" s="29"/>
      <c r="BY40" s="29"/>
      <c r="BZ40" s="36" t="str">
        <f t="shared" si="13"/>
        <v>A-</v>
      </c>
      <c r="CA40" s="324" t="s">
        <v>113</v>
      </c>
      <c r="CB40" s="324" t="s">
        <v>113</v>
      </c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36" t="str">
        <f t="shared" si="14"/>
        <v>A+</v>
      </c>
      <c r="CN40" s="83" t="str">
        <f t="shared" si="15"/>
        <v>A-</v>
      </c>
      <c r="CO40" s="37" t="s">
        <v>114</v>
      </c>
      <c r="CP40" s="37" t="s">
        <v>114</v>
      </c>
      <c r="CQ40" s="37" t="s">
        <v>119</v>
      </c>
      <c r="CR40" s="37" t="s">
        <v>113</v>
      </c>
      <c r="CS40" s="37" t="s">
        <v>114</v>
      </c>
      <c r="CT40" s="37" t="s">
        <v>114</v>
      </c>
      <c r="CU40" s="37" t="s">
        <v>114</v>
      </c>
      <c r="CV40" s="37" t="s">
        <v>114</v>
      </c>
      <c r="CW40" s="37" t="s">
        <v>114</v>
      </c>
      <c r="CX40" s="37" t="s">
        <v>114</v>
      </c>
      <c r="CY40" s="37" t="s">
        <v>114</v>
      </c>
      <c r="CZ40" s="40" t="str">
        <f t="shared" si="16"/>
        <v>A-</v>
      </c>
      <c r="DA40" s="37" t="s">
        <v>114</v>
      </c>
      <c r="DB40" s="37" t="s">
        <v>114</v>
      </c>
      <c r="DC40" s="37" t="s">
        <v>119</v>
      </c>
      <c r="DD40" s="37" t="s">
        <v>113</v>
      </c>
      <c r="DE40" s="37" t="s">
        <v>114</v>
      </c>
      <c r="DF40" s="37" t="s">
        <v>114</v>
      </c>
      <c r="DG40" s="37" t="s">
        <v>119</v>
      </c>
      <c r="DH40" s="37" t="s">
        <v>113</v>
      </c>
      <c r="DI40" s="37" t="s">
        <v>114</v>
      </c>
      <c r="DJ40" s="41" t="s">
        <v>114</v>
      </c>
      <c r="DK40" s="42" t="str">
        <f t="shared" si="17"/>
        <v>A-</v>
      </c>
      <c r="DL40" s="37" t="s">
        <v>114</v>
      </c>
      <c r="DM40" s="37" t="s">
        <v>114</v>
      </c>
      <c r="DN40" s="37" t="s">
        <v>119</v>
      </c>
      <c r="DO40" s="37" t="s">
        <v>113</v>
      </c>
      <c r="DP40" s="37" t="s">
        <v>114</v>
      </c>
      <c r="DQ40" s="37" t="s">
        <v>114</v>
      </c>
      <c r="DR40" s="37" t="s">
        <v>119</v>
      </c>
      <c r="DS40" s="37" t="s">
        <v>113</v>
      </c>
      <c r="DT40" s="37" t="s">
        <v>114</v>
      </c>
      <c r="DU40" s="37" t="s">
        <v>119</v>
      </c>
      <c r="DV40" s="42" t="str">
        <f t="shared" si="18"/>
        <v>A-</v>
      </c>
      <c r="DW40" s="27"/>
      <c r="DX40" s="6"/>
      <c r="DY40" s="6"/>
      <c r="DZ40" s="2"/>
      <c r="EA40" s="3"/>
      <c r="EB40" s="7"/>
      <c r="EC40" s="5"/>
      <c r="ED40" s="15">
        <v>30</v>
      </c>
      <c r="EE40" s="19" t="s">
        <v>56</v>
      </c>
      <c r="EF40" s="29">
        <f t="shared" si="19"/>
        <v>9</v>
      </c>
      <c r="EG40" s="29">
        <f t="shared" si="20"/>
        <v>9</v>
      </c>
      <c r="EH40" s="29">
        <f t="shared" si="21"/>
        <v>10</v>
      </c>
      <c r="EI40" s="29">
        <f t="shared" si="22"/>
        <v>10</v>
      </c>
      <c r="EJ40" s="29" t="b">
        <f t="shared" si="23"/>
        <v>0</v>
      </c>
      <c r="EK40" s="29" t="b">
        <f t="shared" si="24"/>
        <v>0</v>
      </c>
      <c r="EL40" s="29" t="b">
        <f t="shared" si="25"/>
        <v>0</v>
      </c>
      <c r="EM40" s="29" t="b">
        <f t="shared" si="26"/>
        <v>0</v>
      </c>
      <c r="EN40" s="29" t="b">
        <f t="shared" si="27"/>
        <v>0</v>
      </c>
      <c r="EO40" s="29" t="b">
        <f t="shared" si="28"/>
        <v>0</v>
      </c>
      <c r="EP40" s="29" t="b">
        <f t="shared" si="29"/>
        <v>0</v>
      </c>
      <c r="EQ40" s="29" t="b">
        <f t="shared" si="30"/>
        <v>0</v>
      </c>
      <c r="ER40" s="31">
        <f t="shared" si="31"/>
        <v>10</v>
      </c>
      <c r="ES40" s="29">
        <f t="shared" si="32"/>
        <v>9</v>
      </c>
      <c r="ET40" s="29">
        <f t="shared" si="33"/>
        <v>9</v>
      </c>
      <c r="EU40" s="29">
        <f t="shared" si="34"/>
        <v>10</v>
      </c>
      <c r="EV40" s="29">
        <f t="shared" si="35"/>
        <v>8</v>
      </c>
      <c r="EW40" s="29" t="b">
        <f t="shared" si="36"/>
        <v>0</v>
      </c>
      <c r="EX40" s="29" t="b">
        <f t="shared" si="37"/>
        <v>0</v>
      </c>
      <c r="EY40" s="29" t="b">
        <f t="shared" si="38"/>
        <v>0</v>
      </c>
      <c r="EZ40" s="29" t="b">
        <f t="shared" si="39"/>
        <v>0</v>
      </c>
      <c r="FA40" s="29" t="b">
        <f t="shared" si="40"/>
        <v>0</v>
      </c>
      <c r="FB40" s="29" t="b">
        <f t="shared" si="41"/>
        <v>0</v>
      </c>
      <c r="FC40" s="29" t="b">
        <f t="shared" si="42"/>
        <v>0</v>
      </c>
      <c r="FD40" s="29" t="b">
        <f t="shared" si="43"/>
        <v>0</v>
      </c>
      <c r="FE40" s="31">
        <f t="shared" si="44"/>
        <v>9</v>
      </c>
      <c r="FF40" s="29">
        <f t="shared" si="45"/>
        <v>10</v>
      </c>
      <c r="FG40" s="29">
        <f t="shared" si="46"/>
        <v>9</v>
      </c>
      <c r="FH40" s="29">
        <f t="shared" si="47"/>
        <v>8</v>
      </c>
      <c r="FI40" s="29">
        <f t="shared" si="48"/>
        <v>9</v>
      </c>
      <c r="FJ40" s="29">
        <f t="shared" si="49"/>
        <v>9</v>
      </c>
      <c r="FK40" s="29">
        <f t="shared" si="50"/>
        <v>9</v>
      </c>
      <c r="FL40" s="29">
        <f t="shared" si="51"/>
        <v>9</v>
      </c>
      <c r="FM40" s="29">
        <f t="shared" si="52"/>
        <v>9</v>
      </c>
      <c r="FN40" s="29">
        <f t="shared" si="53"/>
        <v>9</v>
      </c>
      <c r="FO40" s="29" t="b">
        <f t="shared" si="54"/>
        <v>0</v>
      </c>
      <c r="FP40" s="29" t="b">
        <f t="shared" si="55"/>
        <v>0</v>
      </c>
      <c r="FQ40" s="29" t="b">
        <f t="shared" si="56"/>
        <v>0</v>
      </c>
      <c r="FR40" s="31">
        <f t="shared" si="57"/>
        <v>9</v>
      </c>
      <c r="FS40" s="29">
        <f t="shared" si="58"/>
        <v>10</v>
      </c>
      <c r="FT40" s="29">
        <f t="shared" si="59"/>
        <v>9</v>
      </c>
      <c r="FU40" s="29">
        <f t="shared" si="60"/>
        <v>9</v>
      </c>
      <c r="FV40" s="29">
        <f t="shared" si="61"/>
        <v>10</v>
      </c>
      <c r="FW40" s="29">
        <f t="shared" si="62"/>
        <v>10</v>
      </c>
      <c r="FX40" s="29">
        <f t="shared" si="63"/>
        <v>10</v>
      </c>
      <c r="FY40" s="29">
        <f t="shared" si="64"/>
        <v>10</v>
      </c>
      <c r="FZ40" s="29">
        <f t="shared" si="65"/>
        <v>10</v>
      </c>
      <c r="GA40" s="29">
        <f t="shared" si="66"/>
        <v>10</v>
      </c>
      <c r="GB40" s="29">
        <f t="shared" si="67"/>
        <v>9</v>
      </c>
      <c r="GC40" s="29">
        <f t="shared" si="68"/>
        <v>10</v>
      </c>
      <c r="GD40" s="29">
        <f t="shared" si="69"/>
        <v>10</v>
      </c>
      <c r="GE40" s="31">
        <f t="shared" si="70"/>
        <v>10</v>
      </c>
      <c r="GF40" s="29">
        <f t="shared" si="71"/>
        <v>10</v>
      </c>
      <c r="GG40" s="29">
        <f t="shared" si="72"/>
        <v>9</v>
      </c>
      <c r="GH40" s="29">
        <f t="shared" si="73"/>
        <v>8</v>
      </c>
      <c r="GI40" s="29">
        <f t="shared" si="74"/>
        <v>8</v>
      </c>
      <c r="GJ40" s="29">
        <f t="shared" si="75"/>
        <v>9</v>
      </c>
      <c r="GK40" s="29">
        <f t="shared" si="76"/>
        <v>9</v>
      </c>
      <c r="GL40" s="29">
        <f t="shared" si="77"/>
        <v>8</v>
      </c>
      <c r="GM40" s="29">
        <f t="shared" si="78"/>
        <v>10</v>
      </c>
      <c r="GN40" s="29">
        <f t="shared" si="79"/>
        <v>8</v>
      </c>
      <c r="GO40" s="29" t="b">
        <f t="shared" si="80"/>
        <v>0</v>
      </c>
      <c r="GP40" s="29" t="b">
        <f t="shared" si="81"/>
        <v>0</v>
      </c>
      <c r="GQ40" s="29" t="b">
        <f t="shared" si="82"/>
        <v>0</v>
      </c>
      <c r="GR40" s="31">
        <f t="shared" si="83"/>
        <v>9</v>
      </c>
      <c r="GS40" s="29">
        <f t="shared" si="84"/>
        <v>9</v>
      </c>
      <c r="GT40" s="29">
        <f t="shared" si="85"/>
        <v>10</v>
      </c>
      <c r="GU40" s="29">
        <f t="shared" si="86"/>
        <v>9</v>
      </c>
      <c r="GV40" s="29" t="b">
        <f t="shared" si="87"/>
        <v>0</v>
      </c>
      <c r="GW40" s="29" t="b">
        <f t="shared" si="88"/>
        <v>0</v>
      </c>
      <c r="GX40" s="29" t="b">
        <f t="shared" si="89"/>
        <v>0</v>
      </c>
      <c r="GY40" s="29" t="b">
        <f t="shared" si="90"/>
        <v>0</v>
      </c>
      <c r="GZ40" s="29" t="b">
        <f t="shared" si="91"/>
        <v>0</v>
      </c>
      <c r="HA40" s="29" t="b">
        <f t="shared" si="92"/>
        <v>0</v>
      </c>
      <c r="HB40" s="29" t="b">
        <f t="shared" si="93"/>
        <v>0</v>
      </c>
      <c r="HC40" s="31">
        <f t="shared" si="94"/>
        <v>9</v>
      </c>
      <c r="HD40" s="29">
        <f t="shared" si="95"/>
        <v>10</v>
      </c>
      <c r="HE40" s="29">
        <f t="shared" si="96"/>
        <v>10</v>
      </c>
      <c r="HF40" s="29" t="b">
        <f t="shared" si="97"/>
        <v>0</v>
      </c>
      <c r="HG40" s="29" t="b">
        <f t="shared" si="98"/>
        <v>0</v>
      </c>
      <c r="HH40" s="29" t="b">
        <f t="shared" si="99"/>
        <v>0</v>
      </c>
      <c r="HI40" s="29" t="b">
        <f t="shared" si="100"/>
        <v>0</v>
      </c>
      <c r="HJ40" s="29" t="b">
        <f t="shared" si="101"/>
        <v>0</v>
      </c>
      <c r="HK40" s="29" t="b">
        <f t="shared" si="102"/>
        <v>0</v>
      </c>
      <c r="HL40" s="29" t="b">
        <f t="shared" si="103"/>
        <v>0</v>
      </c>
      <c r="HM40" s="29" t="b">
        <f t="shared" si="104"/>
        <v>0</v>
      </c>
      <c r="HN40" s="29" t="b">
        <f t="shared" si="105"/>
        <v>0</v>
      </c>
      <c r="HO40" s="29" t="b">
        <f t="shared" si="106"/>
        <v>0</v>
      </c>
      <c r="HP40" s="38">
        <f t="shared" si="107"/>
        <v>10</v>
      </c>
      <c r="HQ40" s="39">
        <f t="shared" si="108"/>
        <v>9</v>
      </c>
      <c r="HR40" s="37">
        <f t="shared" si="109"/>
        <v>9</v>
      </c>
      <c r="HS40" s="37">
        <f t="shared" si="110"/>
        <v>9</v>
      </c>
      <c r="HT40" s="37">
        <f t="shared" si="111"/>
        <v>1</v>
      </c>
      <c r="HU40" s="37">
        <f t="shared" si="112"/>
        <v>10</v>
      </c>
      <c r="HV40" s="37">
        <f t="shared" si="113"/>
        <v>9</v>
      </c>
      <c r="HW40" s="37">
        <f t="shared" si="114"/>
        <v>9</v>
      </c>
      <c r="HX40" s="37">
        <f t="shared" si="115"/>
        <v>9</v>
      </c>
      <c r="HY40" s="37">
        <f t="shared" si="116"/>
        <v>9</v>
      </c>
      <c r="HZ40" s="37">
        <f t="shared" si="117"/>
        <v>9</v>
      </c>
      <c r="IA40" s="37">
        <f t="shared" si="118"/>
        <v>9</v>
      </c>
      <c r="IB40" s="37">
        <f t="shared" si="119"/>
        <v>9</v>
      </c>
      <c r="IC40" s="39">
        <f t="shared" si="120"/>
        <v>9</v>
      </c>
      <c r="ID40" s="37">
        <f t="shared" si="121"/>
        <v>9</v>
      </c>
      <c r="IE40" s="37">
        <f t="shared" si="122"/>
        <v>9</v>
      </c>
      <c r="IF40" s="37">
        <f t="shared" si="123"/>
        <v>1</v>
      </c>
      <c r="IG40" s="37">
        <f t="shared" si="124"/>
        <v>10</v>
      </c>
      <c r="IH40" s="37">
        <f t="shared" si="125"/>
        <v>9</v>
      </c>
      <c r="II40" s="37">
        <f t="shared" si="126"/>
        <v>9</v>
      </c>
      <c r="IJ40" s="37">
        <f t="shared" si="127"/>
        <v>1</v>
      </c>
      <c r="IK40" s="37">
        <f t="shared" si="128"/>
        <v>10</v>
      </c>
      <c r="IL40" s="37">
        <f t="shared" si="129"/>
        <v>9</v>
      </c>
      <c r="IM40" s="37">
        <f t="shared" si="130"/>
        <v>9</v>
      </c>
      <c r="IN40" s="39">
        <f t="shared" si="131"/>
        <v>9</v>
      </c>
    </row>
    <row r="41" spans="1:248" ht="20.25" thickBot="1">
      <c r="A41" s="21">
        <v>31</v>
      </c>
      <c r="B41" s="19" t="str">
        <f>DATOS!B41</f>
        <v>SILVA CALO JAMES GAEL</v>
      </c>
      <c r="C41" s="324" t="s">
        <v>158</v>
      </c>
      <c r="D41" s="324" t="s">
        <v>158</v>
      </c>
      <c r="E41" s="324" t="s">
        <v>115</v>
      </c>
      <c r="F41" s="324" t="s">
        <v>158</v>
      </c>
      <c r="G41" s="29"/>
      <c r="H41" s="29"/>
      <c r="I41" s="29"/>
      <c r="J41" s="29"/>
      <c r="K41" s="29"/>
      <c r="L41" s="28"/>
      <c r="M41" s="28"/>
      <c r="N41" s="28"/>
      <c r="O41" s="36" t="str">
        <f t="shared" si="0"/>
        <v>B-</v>
      </c>
      <c r="P41" s="324" t="s">
        <v>115</v>
      </c>
      <c r="Q41" s="324" t="s">
        <v>114</v>
      </c>
      <c r="R41" s="324" t="s">
        <v>115</v>
      </c>
      <c r="S41" s="324" t="s">
        <v>115</v>
      </c>
      <c r="T41" s="29"/>
      <c r="U41" s="29"/>
      <c r="V41" s="29"/>
      <c r="W41" s="29"/>
      <c r="X41" s="29"/>
      <c r="Y41" s="28"/>
      <c r="Z41" s="28"/>
      <c r="AA41" s="28"/>
      <c r="AB41" s="36" t="str">
        <f t="shared" si="132"/>
        <v>B+</v>
      </c>
      <c r="AC41" s="324" t="s">
        <v>115</v>
      </c>
      <c r="AD41" s="324" t="s">
        <v>115</v>
      </c>
      <c r="AE41" s="324" t="s">
        <v>114</v>
      </c>
      <c r="AF41" s="324" t="s">
        <v>115</v>
      </c>
      <c r="AG41" s="324" t="s">
        <v>114</v>
      </c>
      <c r="AH41" s="324" t="s">
        <v>115</v>
      </c>
      <c r="AI41" s="324" t="s">
        <v>114</v>
      </c>
      <c r="AJ41" s="324" t="s">
        <v>114</v>
      </c>
      <c r="AK41" s="324" t="s">
        <v>115</v>
      </c>
      <c r="AL41" s="29"/>
      <c r="AM41" s="29"/>
      <c r="AN41" s="29"/>
      <c r="AO41" s="36" t="str">
        <f t="shared" si="10"/>
        <v>B+</v>
      </c>
      <c r="AP41" s="324" t="s">
        <v>114</v>
      </c>
      <c r="AQ41" s="324" t="s">
        <v>115</v>
      </c>
      <c r="AR41" s="324" t="s">
        <v>158</v>
      </c>
      <c r="AS41" s="324" t="s">
        <v>113</v>
      </c>
      <c r="AT41" s="324" t="s">
        <v>115</v>
      </c>
      <c r="AU41" s="324" t="s">
        <v>114</v>
      </c>
      <c r="AV41" s="324" t="s">
        <v>114</v>
      </c>
      <c r="AW41" s="324" t="s">
        <v>115</v>
      </c>
      <c r="AX41" s="324" t="s">
        <v>115</v>
      </c>
      <c r="AY41" s="324" t="s">
        <v>115</v>
      </c>
      <c r="AZ41" s="324" t="s">
        <v>114</v>
      </c>
      <c r="BA41" s="324" t="s">
        <v>114</v>
      </c>
      <c r="BB41" s="36" t="str">
        <f t="shared" si="11"/>
        <v>A-</v>
      </c>
      <c r="BC41" s="324" t="s">
        <v>115</v>
      </c>
      <c r="BD41" s="324" t="s">
        <v>115</v>
      </c>
      <c r="BE41" s="324" t="s">
        <v>115</v>
      </c>
      <c r="BF41" s="324" t="s">
        <v>115</v>
      </c>
      <c r="BG41" s="324" t="s">
        <v>115</v>
      </c>
      <c r="BH41" s="324" t="s">
        <v>115</v>
      </c>
      <c r="BI41" s="324" t="s">
        <v>158</v>
      </c>
      <c r="BJ41" s="324" t="s">
        <v>113</v>
      </c>
      <c r="BK41" s="324" t="s">
        <v>158</v>
      </c>
      <c r="BL41" s="29"/>
      <c r="BM41" s="29"/>
      <c r="BN41" s="29"/>
      <c r="BO41" s="36" t="str">
        <f t="shared" si="12"/>
        <v>B+</v>
      </c>
      <c r="BP41" s="324" t="s">
        <v>115</v>
      </c>
      <c r="BQ41" s="324" t="s">
        <v>115</v>
      </c>
      <c r="BR41" s="324" t="s">
        <v>113</v>
      </c>
      <c r="BS41" s="29"/>
      <c r="BT41" s="29"/>
      <c r="BU41" s="29"/>
      <c r="BV41" s="29"/>
      <c r="BW41" s="29"/>
      <c r="BX41" s="29"/>
      <c r="BY41" s="29"/>
      <c r="BZ41" s="36" t="str">
        <f t="shared" si="13"/>
        <v>B+</v>
      </c>
      <c r="CA41" s="324" t="s">
        <v>115</v>
      </c>
      <c r="CB41" s="324" t="s">
        <v>115</v>
      </c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36" t="str">
        <f t="shared" si="14"/>
        <v>B+</v>
      </c>
      <c r="CN41" s="83" t="str">
        <f t="shared" si="15"/>
        <v>B+</v>
      </c>
      <c r="CO41" s="37" t="s">
        <v>114</v>
      </c>
      <c r="CP41" s="37" t="s">
        <v>114</v>
      </c>
      <c r="CQ41" s="37" t="s">
        <v>119</v>
      </c>
      <c r="CR41" s="37" t="s">
        <v>113</v>
      </c>
      <c r="CS41" s="37" t="s">
        <v>114</v>
      </c>
      <c r="CT41" s="37" t="s">
        <v>114</v>
      </c>
      <c r="CU41" s="37" t="s">
        <v>114</v>
      </c>
      <c r="CV41" s="37" t="s">
        <v>114</v>
      </c>
      <c r="CW41" s="37" t="s">
        <v>114</v>
      </c>
      <c r="CX41" s="37" t="s">
        <v>114</v>
      </c>
      <c r="CY41" s="37" t="s">
        <v>114</v>
      </c>
      <c r="CZ41" s="40" t="str">
        <f t="shared" si="16"/>
        <v>B+</v>
      </c>
      <c r="DA41" s="37" t="s">
        <v>114</v>
      </c>
      <c r="DB41" s="37" t="s">
        <v>114</v>
      </c>
      <c r="DC41" s="37" t="s">
        <v>119</v>
      </c>
      <c r="DD41" s="37" t="s">
        <v>113</v>
      </c>
      <c r="DE41" s="37" t="s">
        <v>114</v>
      </c>
      <c r="DF41" s="37" t="s">
        <v>114</v>
      </c>
      <c r="DG41" s="37" t="s">
        <v>119</v>
      </c>
      <c r="DH41" s="37" t="s">
        <v>113</v>
      </c>
      <c r="DI41" s="37" t="s">
        <v>114</v>
      </c>
      <c r="DJ41" s="41" t="s">
        <v>114</v>
      </c>
      <c r="DK41" s="42" t="str">
        <f t="shared" si="17"/>
        <v>B+</v>
      </c>
      <c r="DL41" s="37" t="s">
        <v>114</v>
      </c>
      <c r="DM41" s="37" t="s">
        <v>114</v>
      </c>
      <c r="DN41" s="37" t="s">
        <v>119</v>
      </c>
      <c r="DO41" s="37" t="s">
        <v>113</v>
      </c>
      <c r="DP41" s="37" t="s">
        <v>114</v>
      </c>
      <c r="DQ41" s="37" t="s">
        <v>114</v>
      </c>
      <c r="DR41" s="37" t="s">
        <v>119</v>
      </c>
      <c r="DS41" s="37" t="s">
        <v>113</v>
      </c>
      <c r="DT41" s="37" t="s">
        <v>114</v>
      </c>
      <c r="DU41" s="37" t="s">
        <v>119</v>
      </c>
      <c r="DV41" s="42" t="str">
        <f t="shared" si="18"/>
        <v>B+</v>
      </c>
      <c r="DW41" s="27"/>
      <c r="DX41" s="6"/>
      <c r="DY41" s="6"/>
      <c r="DZ41" s="2"/>
      <c r="EA41" s="3"/>
      <c r="EB41" s="7"/>
      <c r="EC41" s="16"/>
      <c r="ED41" s="21">
        <v>31</v>
      </c>
      <c r="EE41" s="22" t="s">
        <v>57</v>
      </c>
      <c r="EF41" s="29">
        <f t="shared" si="19"/>
        <v>7</v>
      </c>
      <c r="EG41" s="29">
        <f t="shared" si="20"/>
        <v>7</v>
      </c>
      <c r="EH41" s="29">
        <f t="shared" si="21"/>
        <v>8</v>
      </c>
      <c r="EI41" s="29">
        <f t="shared" si="22"/>
        <v>7</v>
      </c>
      <c r="EJ41" s="29" t="b">
        <f t="shared" si="23"/>
        <v>0</v>
      </c>
      <c r="EK41" s="29" t="b">
        <f t="shared" si="24"/>
        <v>0</v>
      </c>
      <c r="EL41" s="29" t="b">
        <f t="shared" si="25"/>
        <v>0</v>
      </c>
      <c r="EM41" s="29" t="b">
        <f t="shared" si="26"/>
        <v>0</v>
      </c>
      <c r="EN41" s="29" t="b">
        <f t="shared" si="27"/>
        <v>0</v>
      </c>
      <c r="EO41" s="29" t="b">
        <f t="shared" si="28"/>
        <v>0</v>
      </c>
      <c r="EP41" s="29" t="b">
        <f t="shared" si="29"/>
        <v>0</v>
      </c>
      <c r="EQ41" s="29" t="b">
        <f t="shared" si="30"/>
        <v>0</v>
      </c>
      <c r="ER41" s="31">
        <f t="shared" si="31"/>
        <v>7</v>
      </c>
      <c r="ES41" s="29">
        <f t="shared" si="32"/>
        <v>8</v>
      </c>
      <c r="ET41" s="29">
        <f t="shared" si="33"/>
        <v>9</v>
      </c>
      <c r="EU41" s="29">
        <f t="shared" si="34"/>
        <v>8</v>
      </c>
      <c r="EV41" s="29">
        <f t="shared" si="35"/>
        <v>8</v>
      </c>
      <c r="EW41" s="29" t="b">
        <f t="shared" si="36"/>
        <v>0</v>
      </c>
      <c r="EX41" s="29" t="b">
        <f t="shared" si="37"/>
        <v>0</v>
      </c>
      <c r="EY41" s="29" t="b">
        <f t="shared" si="38"/>
        <v>0</v>
      </c>
      <c r="EZ41" s="29" t="b">
        <f t="shared" si="39"/>
        <v>0</v>
      </c>
      <c r="FA41" s="29" t="b">
        <f t="shared" si="40"/>
        <v>0</v>
      </c>
      <c r="FB41" s="29" t="b">
        <f t="shared" si="41"/>
        <v>0</v>
      </c>
      <c r="FC41" s="29" t="b">
        <f t="shared" si="42"/>
        <v>0</v>
      </c>
      <c r="FD41" s="29" t="b">
        <f t="shared" si="43"/>
        <v>0</v>
      </c>
      <c r="FE41" s="31">
        <f t="shared" si="44"/>
        <v>8</v>
      </c>
      <c r="FF41" s="29">
        <f t="shared" si="45"/>
        <v>8</v>
      </c>
      <c r="FG41" s="29">
        <f t="shared" si="46"/>
        <v>8</v>
      </c>
      <c r="FH41" s="29">
        <f t="shared" si="47"/>
        <v>9</v>
      </c>
      <c r="FI41" s="29">
        <f t="shared" si="48"/>
        <v>8</v>
      </c>
      <c r="FJ41" s="29">
        <f t="shared" si="49"/>
        <v>9</v>
      </c>
      <c r="FK41" s="29">
        <f t="shared" si="50"/>
        <v>8</v>
      </c>
      <c r="FL41" s="29">
        <f t="shared" si="51"/>
        <v>9</v>
      </c>
      <c r="FM41" s="29">
        <f t="shared" si="52"/>
        <v>9</v>
      </c>
      <c r="FN41" s="29">
        <f t="shared" si="53"/>
        <v>8</v>
      </c>
      <c r="FO41" s="29" t="b">
        <f t="shared" si="54"/>
        <v>0</v>
      </c>
      <c r="FP41" s="29" t="b">
        <f t="shared" si="55"/>
        <v>0</v>
      </c>
      <c r="FQ41" s="29" t="b">
        <f t="shared" si="56"/>
        <v>0</v>
      </c>
      <c r="FR41" s="31">
        <f t="shared" si="57"/>
        <v>8</v>
      </c>
      <c r="FS41" s="29">
        <f t="shared" si="58"/>
        <v>9</v>
      </c>
      <c r="FT41" s="29">
        <f t="shared" si="59"/>
        <v>8</v>
      </c>
      <c r="FU41" s="29">
        <f t="shared" si="60"/>
        <v>7</v>
      </c>
      <c r="FV41" s="29">
        <f t="shared" si="61"/>
        <v>10</v>
      </c>
      <c r="FW41" s="29">
        <f t="shared" si="62"/>
        <v>8</v>
      </c>
      <c r="FX41" s="29">
        <f t="shared" si="63"/>
        <v>9</v>
      </c>
      <c r="FY41" s="29">
        <f t="shared" si="64"/>
        <v>9</v>
      </c>
      <c r="FZ41" s="29">
        <f t="shared" si="65"/>
        <v>8</v>
      </c>
      <c r="GA41" s="29">
        <f t="shared" si="66"/>
        <v>8</v>
      </c>
      <c r="GB41" s="29">
        <f t="shared" si="67"/>
        <v>8</v>
      </c>
      <c r="GC41" s="29">
        <f t="shared" si="68"/>
        <v>9</v>
      </c>
      <c r="GD41" s="29">
        <f t="shared" si="69"/>
        <v>9</v>
      </c>
      <c r="GE41" s="31">
        <f t="shared" si="70"/>
        <v>9</v>
      </c>
      <c r="GF41" s="29">
        <f t="shared" si="71"/>
        <v>8</v>
      </c>
      <c r="GG41" s="29">
        <f t="shared" si="72"/>
        <v>8</v>
      </c>
      <c r="GH41" s="29">
        <f t="shared" si="73"/>
        <v>8</v>
      </c>
      <c r="GI41" s="29">
        <f t="shared" si="74"/>
        <v>8</v>
      </c>
      <c r="GJ41" s="29">
        <f t="shared" si="75"/>
        <v>8</v>
      </c>
      <c r="GK41" s="29">
        <f t="shared" si="76"/>
        <v>8</v>
      </c>
      <c r="GL41" s="29">
        <f t="shared" si="77"/>
        <v>7</v>
      </c>
      <c r="GM41" s="29">
        <f t="shared" si="78"/>
        <v>10</v>
      </c>
      <c r="GN41" s="29">
        <f t="shared" si="79"/>
        <v>7</v>
      </c>
      <c r="GO41" s="29" t="b">
        <f t="shared" si="80"/>
        <v>0</v>
      </c>
      <c r="GP41" s="29" t="b">
        <f t="shared" si="81"/>
        <v>0</v>
      </c>
      <c r="GQ41" s="29" t="b">
        <f t="shared" si="82"/>
        <v>0</v>
      </c>
      <c r="GR41" s="31">
        <f t="shared" si="83"/>
        <v>8</v>
      </c>
      <c r="GS41" s="29">
        <f t="shared" si="84"/>
        <v>8</v>
      </c>
      <c r="GT41" s="29">
        <f t="shared" si="85"/>
        <v>8</v>
      </c>
      <c r="GU41" s="29">
        <f t="shared" si="86"/>
        <v>10</v>
      </c>
      <c r="GV41" s="29" t="b">
        <f t="shared" si="87"/>
        <v>0</v>
      </c>
      <c r="GW41" s="29" t="b">
        <f t="shared" si="88"/>
        <v>0</v>
      </c>
      <c r="GX41" s="29" t="b">
        <f t="shared" si="89"/>
        <v>0</v>
      </c>
      <c r="GY41" s="29" t="b">
        <f t="shared" si="90"/>
        <v>0</v>
      </c>
      <c r="GZ41" s="29" t="b">
        <f t="shared" si="91"/>
        <v>0</v>
      </c>
      <c r="HA41" s="29" t="b">
        <f t="shared" si="92"/>
        <v>0</v>
      </c>
      <c r="HB41" s="29" t="b">
        <f t="shared" si="93"/>
        <v>0</v>
      </c>
      <c r="HC41" s="31">
        <f t="shared" si="94"/>
        <v>9</v>
      </c>
      <c r="HD41" s="29">
        <f t="shared" si="95"/>
        <v>8</v>
      </c>
      <c r="HE41" s="29">
        <f t="shared" si="96"/>
        <v>8</v>
      </c>
      <c r="HF41" s="29" t="b">
        <f t="shared" si="97"/>
        <v>0</v>
      </c>
      <c r="HG41" s="29" t="b">
        <f t="shared" si="98"/>
        <v>0</v>
      </c>
      <c r="HH41" s="29" t="b">
        <f t="shared" si="99"/>
        <v>0</v>
      </c>
      <c r="HI41" s="29" t="b">
        <f t="shared" si="100"/>
        <v>0</v>
      </c>
      <c r="HJ41" s="29" t="b">
        <f t="shared" si="101"/>
        <v>0</v>
      </c>
      <c r="HK41" s="29" t="b">
        <f t="shared" si="102"/>
        <v>0</v>
      </c>
      <c r="HL41" s="29" t="b">
        <f t="shared" si="103"/>
        <v>0</v>
      </c>
      <c r="HM41" s="29" t="b">
        <f t="shared" si="104"/>
        <v>0</v>
      </c>
      <c r="HN41" s="29" t="b">
        <f t="shared" si="105"/>
        <v>0</v>
      </c>
      <c r="HO41" s="29" t="b">
        <f t="shared" si="106"/>
        <v>0</v>
      </c>
      <c r="HP41" s="38">
        <f t="shared" si="107"/>
        <v>8</v>
      </c>
      <c r="HQ41" s="39">
        <f t="shared" si="108"/>
        <v>8</v>
      </c>
      <c r="HR41" s="37">
        <f t="shared" si="109"/>
        <v>9</v>
      </c>
      <c r="HS41" s="37">
        <f t="shared" si="110"/>
        <v>9</v>
      </c>
      <c r="HT41" s="37">
        <f t="shared" si="111"/>
        <v>1</v>
      </c>
      <c r="HU41" s="37">
        <f t="shared" si="112"/>
        <v>10</v>
      </c>
      <c r="HV41" s="37">
        <f t="shared" si="113"/>
        <v>9</v>
      </c>
      <c r="HW41" s="37">
        <f t="shared" si="114"/>
        <v>9</v>
      </c>
      <c r="HX41" s="37">
        <f t="shared" si="115"/>
        <v>9</v>
      </c>
      <c r="HY41" s="37">
        <f t="shared" si="116"/>
        <v>9</v>
      </c>
      <c r="HZ41" s="37">
        <f t="shared" si="117"/>
        <v>9</v>
      </c>
      <c r="IA41" s="37">
        <f t="shared" si="118"/>
        <v>9</v>
      </c>
      <c r="IB41" s="37">
        <f t="shared" si="119"/>
        <v>9</v>
      </c>
      <c r="IC41" s="39">
        <f t="shared" si="120"/>
        <v>8</v>
      </c>
      <c r="ID41" s="37">
        <f t="shared" si="121"/>
        <v>9</v>
      </c>
      <c r="IE41" s="37">
        <f t="shared" si="122"/>
        <v>9</v>
      </c>
      <c r="IF41" s="37">
        <f t="shared" si="123"/>
        <v>1</v>
      </c>
      <c r="IG41" s="37">
        <f t="shared" si="124"/>
        <v>10</v>
      </c>
      <c r="IH41" s="37">
        <f t="shared" si="125"/>
        <v>9</v>
      </c>
      <c r="II41" s="37">
        <f t="shared" si="126"/>
        <v>9</v>
      </c>
      <c r="IJ41" s="37">
        <f t="shared" si="127"/>
        <v>1</v>
      </c>
      <c r="IK41" s="37">
        <f t="shared" si="128"/>
        <v>10</v>
      </c>
      <c r="IL41" s="37">
        <f t="shared" si="129"/>
        <v>9</v>
      </c>
      <c r="IM41" s="37">
        <f t="shared" si="130"/>
        <v>9</v>
      </c>
      <c r="IN41" s="39">
        <f t="shared" si="131"/>
        <v>8</v>
      </c>
    </row>
    <row r="42" spans="1:248" ht="15" customHeight="1" thickBot="1">
      <c r="A42" s="21">
        <v>32</v>
      </c>
      <c r="B42" s="19" t="str">
        <f>DATOS!B42</f>
        <v>SINCHIGUANO HIDALGO LESLY NICOL</v>
      </c>
      <c r="C42" s="324" t="s">
        <v>113</v>
      </c>
      <c r="D42" s="324" t="s">
        <v>113</v>
      </c>
      <c r="E42" s="324" t="s">
        <v>113</v>
      </c>
      <c r="F42" s="324" t="s">
        <v>113</v>
      </c>
      <c r="G42" s="28"/>
      <c r="H42" s="28"/>
      <c r="I42" s="28"/>
      <c r="J42" s="28"/>
      <c r="K42" s="28"/>
      <c r="L42" s="28"/>
      <c r="M42" s="28"/>
      <c r="N42" s="28"/>
      <c r="O42" s="36" t="str">
        <f t="shared" si="0"/>
        <v>A+</v>
      </c>
      <c r="P42" s="324" t="s">
        <v>114</v>
      </c>
      <c r="Q42" s="324" t="s">
        <v>114</v>
      </c>
      <c r="R42" s="324" t="s">
        <v>113</v>
      </c>
      <c r="S42" s="324" t="s">
        <v>113</v>
      </c>
      <c r="T42" s="28"/>
      <c r="U42" s="28"/>
      <c r="V42" s="28"/>
      <c r="W42" s="28"/>
      <c r="X42" s="28"/>
      <c r="Y42" s="28"/>
      <c r="Z42" s="28"/>
      <c r="AA42" s="28"/>
      <c r="AB42" s="36" t="str">
        <f t="shared" si="132"/>
        <v>A+</v>
      </c>
      <c r="AC42" s="324" t="s">
        <v>113</v>
      </c>
      <c r="AD42" s="324" t="s">
        <v>113</v>
      </c>
      <c r="AE42" s="324" t="s">
        <v>115</v>
      </c>
      <c r="AF42" s="324" t="s">
        <v>114</v>
      </c>
      <c r="AG42" s="324" t="s">
        <v>114</v>
      </c>
      <c r="AH42" s="324" t="s">
        <v>114</v>
      </c>
      <c r="AI42" s="324" t="s">
        <v>114</v>
      </c>
      <c r="AJ42" s="324" t="s">
        <v>114</v>
      </c>
      <c r="AK42" s="324" t="s">
        <v>114</v>
      </c>
      <c r="AL42" s="28"/>
      <c r="AM42" s="28"/>
      <c r="AN42" s="28"/>
      <c r="AO42" s="36" t="str">
        <f t="shared" si="10"/>
        <v>A-</v>
      </c>
      <c r="AP42" s="324" t="s">
        <v>113</v>
      </c>
      <c r="AQ42" s="324" t="s">
        <v>114</v>
      </c>
      <c r="AR42" s="324" t="s">
        <v>114</v>
      </c>
      <c r="AS42" s="324" t="s">
        <v>113</v>
      </c>
      <c r="AT42" s="324" t="s">
        <v>113</v>
      </c>
      <c r="AU42" s="324" t="s">
        <v>113</v>
      </c>
      <c r="AV42" s="324" t="s">
        <v>113</v>
      </c>
      <c r="AW42" s="324" t="s">
        <v>113</v>
      </c>
      <c r="AX42" s="324" t="s">
        <v>113</v>
      </c>
      <c r="AY42" s="324" t="s">
        <v>113</v>
      </c>
      <c r="AZ42" s="324" t="s">
        <v>113</v>
      </c>
      <c r="BA42" s="324" t="s">
        <v>113</v>
      </c>
      <c r="BB42" s="36" t="str">
        <f t="shared" si="11"/>
        <v>A+</v>
      </c>
      <c r="BC42" s="324" t="s">
        <v>113</v>
      </c>
      <c r="BD42" s="324" t="s">
        <v>114</v>
      </c>
      <c r="BE42" s="324" t="s">
        <v>114</v>
      </c>
      <c r="BF42" s="324" t="s">
        <v>114</v>
      </c>
      <c r="BG42" s="324" t="s">
        <v>113</v>
      </c>
      <c r="BH42" s="324" t="s">
        <v>113</v>
      </c>
      <c r="BI42" s="324" t="s">
        <v>114</v>
      </c>
      <c r="BJ42" s="324" t="s">
        <v>113</v>
      </c>
      <c r="BK42" s="324" t="s">
        <v>114</v>
      </c>
      <c r="BL42" s="29"/>
      <c r="BM42" s="29"/>
      <c r="BN42" s="29"/>
      <c r="BO42" s="36" t="str">
        <f t="shared" si="12"/>
        <v>A-</v>
      </c>
      <c r="BP42" s="324" t="s">
        <v>114</v>
      </c>
      <c r="BQ42" s="324" t="s">
        <v>113</v>
      </c>
      <c r="BR42" s="324" t="s">
        <v>113</v>
      </c>
      <c r="BS42" s="29"/>
      <c r="BT42" s="29"/>
      <c r="BU42" s="29"/>
      <c r="BV42" s="29"/>
      <c r="BW42" s="29"/>
      <c r="BX42" s="29"/>
      <c r="BY42" s="29"/>
      <c r="BZ42" s="36" t="str">
        <f t="shared" si="13"/>
        <v>A-</v>
      </c>
      <c r="CA42" s="324" t="s">
        <v>113</v>
      </c>
      <c r="CB42" s="324" t="s">
        <v>113</v>
      </c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36" t="str">
        <f t="shared" si="14"/>
        <v>A+</v>
      </c>
      <c r="CN42" s="83" t="str">
        <f t="shared" si="15"/>
        <v>A+</v>
      </c>
      <c r="CO42" s="37" t="s">
        <v>114</v>
      </c>
      <c r="CP42" s="37" t="s">
        <v>114</v>
      </c>
      <c r="CQ42" s="37" t="s">
        <v>119</v>
      </c>
      <c r="CR42" s="37" t="s">
        <v>113</v>
      </c>
      <c r="CS42" s="37" t="s">
        <v>114</v>
      </c>
      <c r="CT42" s="37" t="s">
        <v>114</v>
      </c>
      <c r="CU42" s="37" t="s">
        <v>114</v>
      </c>
      <c r="CV42" s="37" t="s">
        <v>114</v>
      </c>
      <c r="CW42" s="37" t="s">
        <v>114</v>
      </c>
      <c r="CX42" s="37" t="s">
        <v>114</v>
      </c>
      <c r="CY42" s="37" t="s">
        <v>114</v>
      </c>
      <c r="CZ42" s="40" t="str">
        <f t="shared" si="16"/>
        <v>A-</v>
      </c>
      <c r="DA42" s="37" t="s">
        <v>114</v>
      </c>
      <c r="DB42" s="37" t="s">
        <v>114</v>
      </c>
      <c r="DC42" s="37" t="s">
        <v>119</v>
      </c>
      <c r="DD42" s="37" t="s">
        <v>113</v>
      </c>
      <c r="DE42" s="37" t="s">
        <v>114</v>
      </c>
      <c r="DF42" s="37" t="s">
        <v>114</v>
      </c>
      <c r="DG42" s="37" t="s">
        <v>119</v>
      </c>
      <c r="DH42" s="37" t="s">
        <v>113</v>
      </c>
      <c r="DI42" s="37" t="s">
        <v>114</v>
      </c>
      <c r="DJ42" s="41" t="s">
        <v>114</v>
      </c>
      <c r="DK42" s="42" t="str">
        <f t="shared" si="17"/>
        <v>A-</v>
      </c>
      <c r="DL42" s="37" t="s">
        <v>114</v>
      </c>
      <c r="DM42" s="37" t="s">
        <v>114</v>
      </c>
      <c r="DN42" s="37" t="s">
        <v>119</v>
      </c>
      <c r="DO42" s="37" t="s">
        <v>113</v>
      </c>
      <c r="DP42" s="37" t="s">
        <v>114</v>
      </c>
      <c r="DQ42" s="37" t="s">
        <v>114</v>
      </c>
      <c r="DR42" s="37" t="s">
        <v>119</v>
      </c>
      <c r="DS42" s="37" t="s">
        <v>113</v>
      </c>
      <c r="DT42" s="37" t="s">
        <v>114</v>
      </c>
      <c r="DU42" s="37" t="s">
        <v>119</v>
      </c>
      <c r="DV42" s="42" t="str">
        <f t="shared" si="18"/>
        <v>A-</v>
      </c>
      <c r="DW42" s="27"/>
      <c r="DX42" s="6"/>
      <c r="DY42" s="6"/>
      <c r="DZ42" s="2"/>
      <c r="EA42" s="3"/>
      <c r="EB42" s="7"/>
      <c r="ED42" s="21">
        <v>32</v>
      </c>
      <c r="EE42" s="24" t="s">
        <v>58</v>
      </c>
      <c r="EF42" s="29">
        <f t="shared" si="19"/>
        <v>10</v>
      </c>
      <c r="EG42" s="29">
        <f t="shared" si="20"/>
        <v>10</v>
      </c>
      <c r="EH42" s="29">
        <f t="shared" si="21"/>
        <v>10</v>
      </c>
      <c r="EI42" s="29">
        <f t="shared" si="22"/>
        <v>10</v>
      </c>
      <c r="EJ42" s="29" t="b">
        <f t="shared" si="23"/>
        <v>0</v>
      </c>
      <c r="EK42" s="29" t="b">
        <f t="shared" si="24"/>
        <v>0</v>
      </c>
      <c r="EL42" s="29" t="b">
        <f t="shared" si="25"/>
        <v>0</v>
      </c>
      <c r="EM42" s="29" t="b">
        <f t="shared" si="26"/>
        <v>0</v>
      </c>
      <c r="EN42" s="29" t="b">
        <f t="shared" si="27"/>
        <v>0</v>
      </c>
      <c r="EO42" s="29" t="b">
        <f t="shared" si="28"/>
        <v>0</v>
      </c>
      <c r="EP42" s="29" t="b">
        <f t="shared" si="29"/>
        <v>0</v>
      </c>
      <c r="EQ42" s="29" t="b">
        <f t="shared" si="30"/>
        <v>0</v>
      </c>
      <c r="ER42" s="31">
        <f t="shared" si="31"/>
        <v>10</v>
      </c>
      <c r="ES42" s="29">
        <f t="shared" si="32"/>
        <v>9</v>
      </c>
      <c r="ET42" s="29">
        <f t="shared" si="33"/>
        <v>9</v>
      </c>
      <c r="EU42" s="29">
        <f t="shared" si="34"/>
        <v>10</v>
      </c>
      <c r="EV42" s="29">
        <f t="shared" si="35"/>
        <v>10</v>
      </c>
      <c r="EW42" s="29" t="b">
        <f t="shared" si="36"/>
        <v>0</v>
      </c>
      <c r="EX42" s="29" t="b">
        <f t="shared" si="37"/>
        <v>0</v>
      </c>
      <c r="EY42" s="29" t="b">
        <f t="shared" si="38"/>
        <v>0</v>
      </c>
      <c r="EZ42" s="29" t="b">
        <f t="shared" si="39"/>
        <v>0</v>
      </c>
      <c r="FA42" s="29" t="b">
        <f t="shared" si="40"/>
        <v>0</v>
      </c>
      <c r="FB42" s="29" t="b">
        <f t="shared" si="41"/>
        <v>0</v>
      </c>
      <c r="FC42" s="29" t="b">
        <f t="shared" si="42"/>
        <v>0</v>
      </c>
      <c r="FD42" s="29" t="b">
        <f t="shared" si="43"/>
        <v>0</v>
      </c>
      <c r="FE42" s="31">
        <f t="shared" si="44"/>
        <v>10</v>
      </c>
      <c r="FF42" s="29">
        <f t="shared" si="45"/>
        <v>10</v>
      </c>
      <c r="FG42" s="29">
        <f t="shared" si="46"/>
        <v>10</v>
      </c>
      <c r="FH42" s="29">
        <f t="shared" si="47"/>
        <v>8</v>
      </c>
      <c r="FI42" s="29">
        <f t="shared" si="48"/>
        <v>9</v>
      </c>
      <c r="FJ42" s="29">
        <f t="shared" si="49"/>
        <v>9</v>
      </c>
      <c r="FK42" s="29">
        <f t="shared" si="50"/>
        <v>9</v>
      </c>
      <c r="FL42" s="29">
        <f t="shared" si="51"/>
        <v>9</v>
      </c>
      <c r="FM42" s="29">
        <f t="shared" si="52"/>
        <v>9</v>
      </c>
      <c r="FN42" s="29">
        <f t="shared" si="53"/>
        <v>9</v>
      </c>
      <c r="FO42" s="29" t="b">
        <f t="shared" si="54"/>
        <v>0</v>
      </c>
      <c r="FP42" s="29" t="b">
        <f t="shared" si="55"/>
        <v>0</v>
      </c>
      <c r="FQ42" s="29" t="b">
        <f t="shared" si="56"/>
        <v>0</v>
      </c>
      <c r="FR42" s="31">
        <f t="shared" si="57"/>
        <v>9</v>
      </c>
      <c r="FS42" s="29">
        <f t="shared" si="58"/>
        <v>10</v>
      </c>
      <c r="FT42" s="29">
        <f t="shared" si="59"/>
        <v>9</v>
      </c>
      <c r="FU42" s="29">
        <f t="shared" si="60"/>
        <v>9</v>
      </c>
      <c r="FV42" s="29">
        <f t="shared" si="61"/>
        <v>10</v>
      </c>
      <c r="FW42" s="29">
        <f t="shared" si="62"/>
        <v>10</v>
      </c>
      <c r="FX42" s="29">
        <f t="shared" si="63"/>
        <v>10</v>
      </c>
      <c r="FY42" s="29">
        <f t="shared" si="64"/>
        <v>10</v>
      </c>
      <c r="FZ42" s="29">
        <f t="shared" si="65"/>
        <v>10</v>
      </c>
      <c r="GA42" s="29">
        <f t="shared" si="66"/>
        <v>10</v>
      </c>
      <c r="GB42" s="29">
        <f t="shared" si="67"/>
        <v>10</v>
      </c>
      <c r="GC42" s="29">
        <f t="shared" si="68"/>
        <v>10</v>
      </c>
      <c r="GD42" s="29">
        <f t="shared" si="69"/>
        <v>10</v>
      </c>
      <c r="GE42" s="31">
        <f t="shared" si="70"/>
        <v>10</v>
      </c>
      <c r="GF42" s="29">
        <f t="shared" si="71"/>
        <v>10</v>
      </c>
      <c r="GG42" s="29">
        <f t="shared" si="72"/>
        <v>9</v>
      </c>
      <c r="GH42" s="29">
        <f t="shared" si="73"/>
        <v>9</v>
      </c>
      <c r="GI42" s="29">
        <f t="shared" si="74"/>
        <v>9</v>
      </c>
      <c r="GJ42" s="29">
        <f t="shared" si="75"/>
        <v>10</v>
      </c>
      <c r="GK42" s="29">
        <f t="shared" si="76"/>
        <v>10</v>
      </c>
      <c r="GL42" s="29">
        <f t="shared" si="77"/>
        <v>9</v>
      </c>
      <c r="GM42" s="29">
        <f t="shared" si="78"/>
        <v>10</v>
      </c>
      <c r="GN42" s="29">
        <f t="shared" si="79"/>
        <v>9</v>
      </c>
      <c r="GO42" s="29" t="b">
        <f t="shared" si="80"/>
        <v>0</v>
      </c>
      <c r="GP42" s="29" t="b">
        <f t="shared" si="81"/>
        <v>0</v>
      </c>
      <c r="GQ42" s="29" t="b">
        <f t="shared" si="82"/>
        <v>0</v>
      </c>
      <c r="GR42" s="31">
        <f t="shared" si="83"/>
        <v>9</v>
      </c>
      <c r="GS42" s="29">
        <f t="shared" si="84"/>
        <v>9</v>
      </c>
      <c r="GT42" s="29">
        <f t="shared" si="85"/>
        <v>10</v>
      </c>
      <c r="GU42" s="29">
        <f t="shared" si="86"/>
        <v>10</v>
      </c>
      <c r="GV42" s="29" t="b">
        <f t="shared" si="87"/>
        <v>0</v>
      </c>
      <c r="GW42" s="29" t="b">
        <f t="shared" si="88"/>
        <v>0</v>
      </c>
      <c r="GX42" s="29" t="b">
        <f t="shared" si="89"/>
        <v>0</v>
      </c>
      <c r="GY42" s="29" t="b">
        <f t="shared" si="90"/>
        <v>0</v>
      </c>
      <c r="GZ42" s="29" t="b">
        <f t="shared" si="91"/>
        <v>0</v>
      </c>
      <c r="HA42" s="29" t="b">
        <f t="shared" si="92"/>
        <v>0</v>
      </c>
      <c r="HB42" s="29" t="b">
        <f t="shared" si="93"/>
        <v>0</v>
      </c>
      <c r="HC42" s="31">
        <f t="shared" si="94"/>
        <v>10</v>
      </c>
      <c r="HD42" s="29">
        <f t="shared" si="95"/>
        <v>10</v>
      </c>
      <c r="HE42" s="29">
        <f t="shared" si="96"/>
        <v>10</v>
      </c>
      <c r="HF42" s="29" t="b">
        <f t="shared" si="97"/>
        <v>0</v>
      </c>
      <c r="HG42" s="29" t="b">
        <f t="shared" si="98"/>
        <v>0</v>
      </c>
      <c r="HH42" s="29" t="b">
        <f t="shared" si="99"/>
        <v>0</v>
      </c>
      <c r="HI42" s="29" t="b">
        <f t="shared" si="100"/>
        <v>0</v>
      </c>
      <c r="HJ42" s="29" t="b">
        <f t="shared" si="101"/>
        <v>0</v>
      </c>
      <c r="HK42" s="29" t="b">
        <f t="shared" si="102"/>
        <v>0</v>
      </c>
      <c r="HL42" s="29" t="b">
        <f t="shared" si="103"/>
        <v>0</v>
      </c>
      <c r="HM42" s="29" t="b">
        <f t="shared" si="104"/>
        <v>0</v>
      </c>
      <c r="HN42" s="29" t="b">
        <f t="shared" si="105"/>
        <v>0</v>
      </c>
      <c r="HO42" s="29" t="b">
        <f t="shared" si="106"/>
        <v>0</v>
      </c>
      <c r="HP42" s="38">
        <f t="shared" si="107"/>
        <v>10</v>
      </c>
      <c r="HQ42" s="39">
        <f t="shared" si="108"/>
        <v>10</v>
      </c>
      <c r="HR42" s="37">
        <f t="shared" si="109"/>
        <v>9</v>
      </c>
      <c r="HS42" s="37">
        <f t="shared" si="110"/>
        <v>9</v>
      </c>
      <c r="HT42" s="37">
        <f t="shared" si="111"/>
        <v>1</v>
      </c>
      <c r="HU42" s="37">
        <f t="shared" si="112"/>
        <v>10</v>
      </c>
      <c r="HV42" s="37">
        <f t="shared" si="113"/>
        <v>9</v>
      </c>
      <c r="HW42" s="37">
        <f t="shared" si="114"/>
        <v>9</v>
      </c>
      <c r="HX42" s="37">
        <f t="shared" si="115"/>
        <v>9</v>
      </c>
      <c r="HY42" s="37">
        <f t="shared" si="116"/>
        <v>9</v>
      </c>
      <c r="HZ42" s="37">
        <f t="shared" si="117"/>
        <v>9</v>
      </c>
      <c r="IA42" s="37">
        <f t="shared" si="118"/>
        <v>9</v>
      </c>
      <c r="IB42" s="37">
        <f t="shared" si="119"/>
        <v>9</v>
      </c>
      <c r="IC42" s="39">
        <f t="shared" si="120"/>
        <v>9</v>
      </c>
      <c r="ID42" s="37">
        <f t="shared" si="121"/>
        <v>9</v>
      </c>
      <c r="IE42" s="37">
        <f t="shared" si="122"/>
        <v>9</v>
      </c>
      <c r="IF42" s="37">
        <f t="shared" si="123"/>
        <v>1</v>
      </c>
      <c r="IG42" s="37">
        <f t="shared" si="124"/>
        <v>10</v>
      </c>
      <c r="IH42" s="37">
        <f t="shared" si="125"/>
        <v>9</v>
      </c>
      <c r="II42" s="37">
        <f t="shared" si="126"/>
        <v>9</v>
      </c>
      <c r="IJ42" s="37">
        <f t="shared" si="127"/>
        <v>1</v>
      </c>
      <c r="IK42" s="37">
        <f t="shared" si="128"/>
        <v>10</v>
      </c>
      <c r="IL42" s="37">
        <f t="shared" si="129"/>
        <v>9</v>
      </c>
      <c r="IM42" s="37">
        <f t="shared" si="130"/>
        <v>9</v>
      </c>
      <c r="IN42" s="39">
        <f t="shared" si="131"/>
        <v>9</v>
      </c>
    </row>
    <row r="43" spans="1:248" ht="17.25" hidden="1" customHeight="1" thickBot="1">
      <c r="A43" s="21">
        <v>33</v>
      </c>
      <c r="B43" s="19" t="str">
        <f>DATOS!B43</f>
        <v>TASINCHANO TUMBACO JOSE LUIS</v>
      </c>
      <c r="C43" s="324" t="s">
        <v>158</v>
      </c>
      <c r="D43" s="324" t="s">
        <v>115</v>
      </c>
      <c r="E43" s="324" t="s">
        <v>115</v>
      </c>
      <c r="F43" s="324" t="s">
        <v>115</v>
      </c>
      <c r="G43" s="29"/>
      <c r="H43" s="29"/>
      <c r="I43" s="29"/>
      <c r="J43" s="29"/>
      <c r="K43" s="29"/>
      <c r="L43" s="28"/>
      <c r="M43" s="10"/>
      <c r="N43" s="28"/>
      <c r="O43" s="36" t="str">
        <f t="shared" si="0"/>
        <v>B+</v>
      </c>
      <c r="P43" s="324" t="s">
        <v>114</v>
      </c>
      <c r="Q43" s="324" t="s">
        <v>114</v>
      </c>
      <c r="R43" s="324" t="s">
        <v>115</v>
      </c>
      <c r="S43" s="324" t="s">
        <v>115</v>
      </c>
      <c r="T43" s="29"/>
      <c r="U43" s="29"/>
      <c r="V43" s="29"/>
      <c r="W43" s="29"/>
      <c r="X43" s="29"/>
      <c r="Y43" s="28"/>
      <c r="Z43" s="10"/>
      <c r="AA43" s="28"/>
      <c r="AB43" s="36" t="str">
        <f t="shared" si="132"/>
        <v>A-</v>
      </c>
      <c r="AC43" s="324" t="s">
        <v>114</v>
      </c>
      <c r="AD43" s="324" t="s">
        <v>115</v>
      </c>
      <c r="AE43" s="324" t="s">
        <v>114</v>
      </c>
      <c r="AF43" s="324" t="s">
        <v>114</v>
      </c>
      <c r="AG43" s="324" t="s">
        <v>114</v>
      </c>
      <c r="AH43" s="324" t="s">
        <v>114</v>
      </c>
      <c r="AI43" s="324" t="s">
        <v>114</v>
      </c>
      <c r="AJ43" s="324" t="s">
        <v>114</v>
      </c>
      <c r="AK43" s="324" t="s">
        <v>114</v>
      </c>
      <c r="AL43" s="29"/>
      <c r="AM43" s="29"/>
      <c r="AN43" s="29"/>
      <c r="AO43" s="36" t="str">
        <f t="shared" si="10"/>
        <v>A-</v>
      </c>
      <c r="AP43" s="324" t="s">
        <v>114</v>
      </c>
      <c r="AQ43" s="324" t="s">
        <v>115</v>
      </c>
      <c r="AR43" s="324" t="s">
        <v>115</v>
      </c>
      <c r="AS43" s="324" t="s">
        <v>113</v>
      </c>
      <c r="AT43" s="324" t="s">
        <v>115</v>
      </c>
      <c r="AU43" s="324" t="s">
        <v>113</v>
      </c>
      <c r="AV43" s="324" t="s">
        <v>113</v>
      </c>
      <c r="AW43" s="324" t="s">
        <v>114</v>
      </c>
      <c r="AX43" s="324" t="s">
        <v>114</v>
      </c>
      <c r="AY43" s="324" t="s">
        <v>114</v>
      </c>
      <c r="AZ43" s="324" t="s">
        <v>113</v>
      </c>
      <c r="BA43" s="324" t="s">
        <v>113</v>
      </c>
      <c r="BB43" s="36" t="str">
        <f t="shared" si="11"/>
        <v>A-</v>
      </c>
      <c r="BC43" s="324" t="s">
        <v>114</v>
      </c>
      <c r="BD43" s="324" t="s">
        <v>115</v>
      </c>
      <c r="BE43" s="324" t="s">
        <v>114</v>
      </c>
      <c r="BF43" s="324" t="s">
        <v>114</v>
      </c>
      <c r="BG43" s="324" t="s">
        <v>115</v>
      </c>
      <c r="BH43" s="324" t="s">
        <v>115</v>
      </c>
      <c r="BI43" s="324" t="s">
        <v>115</v>
      </c>
      <c r="BJ43" s="324" t="s">
        <v>113</v>
      </c>
      <c r="BK43" s="324" t="s">
        <v>158</v>
      </c>
      <c r="BL43" s="29"/>
      <c r="BM43" s="29"/>
      <c r="BN43" s="29"/>
      <c r="BO43" s="36" t="str">
        <f t="shared" si="12"/>
        <v>B+</v>
      </c>
      <c r="BP43" s="324" t="s">
        <v>115</v>
      </c>
      <c r="BQ43" s="324" t="s">
        <v>113</v>
      </c>
      <c r="BR43" s="324" t="s">
        <v>115</v>
      </c>
      <c r="BS43" s="29"/>
      <c r="BT43" s="29"/>
      <c r="BU43" s="29"/>
      <c r="BV43" s="29"/>
      <c r="BW43" s="29"/>
      <c r="BX43" s="29"/>
      <c r="BY43" s="29"/>
      <c r="BZ43" s="36" t="str">
        <f t="shared" si="13"/>
        <v>B+</v>
      </c>
      <c r="CA43" s="324" t="s">
        <v>113</v>
      </c>
      <c r="CB43" s="324" t="s">
        <v>113</v>
      </c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36" t="str">
        <f t="shared" si="14"/>
        <v>A+</v>
      </c>
      <c r="CN43" s="83" t="str">
        <f t="shared" si="15"/>
        <v>A-</v>
      </c>
      <c r="CO43" s="37" t="s">
        <v>114</v>
      </c>
      <c r="CP43" s="37" t="s">
        <v>114</v>
      </c>
      <c r="CQ43" s="37" t="s">
        <v>119</v>
      </c>
      <c r="CR43" s="37" t="s">
        <v>113</v>
      </c>
      <c r="CS43" s="37" t="s">
        <v>114</v>
      </c>
      <c r="CT43" s="37" t="s">
        <v>114</v>
      </c>
      <c r="CU43" s="37" t="s">
        <v>114</v>
      </c>
      <c r="CV43" s="37" t="s">
        <v>114</v>
      </c>
      <c r="CW43" s="37" t="s">
        <v>114</v>
      </c>
      <c r="CX43" s="37" t="s">
        <v>114</v>
      </c>
      <c r="CY43" s="37" t="s">
        <v>114</v>
      </c>
      <c r="CZ43" s="40" t="str">
        <f t="shared" si="16"/>
        <v>A-</v>
      </c>
      <c r="DA43" s="37" t="s">
        <v>114</v>
      </c>
      <c r="DB43" s="37" t="s">
        <v>114</v>
      </c>
      <c r="DC43" s="37" t="s">
        <v>119</v>
      </c>
      <c r="DD43" s="37" t="s">
        <v>113</v>
      </c>
      <c r="DE43" s="37" t="s">
        <v>114</v>
      </c>
      <c r="DF43" s="37" t="s">
        <v>114</v>
      </c>
      <c r="DG43" s="37" t="s">
        <v>119</v>
      </c>
      <c r="DH43" s="37" t="s">
        <v>113</v>
      </c>
      <c r="DI43" s="37" t="s">
        <v>114</v>
      </c>
      <c r="DJ43" s="41" t="s">
        <v>114</v>
      </c>
      <c r="DK43" s="42" t="str">
        <f t="shared" si="17"/>
        <v>A-</v>
      </c>
      <c r="DL43" s="37" t="s">
        <v>114</v>
      </c>
      <c r="DM43" s="37" t="s">
        <v>114</v>
      </c>
      <c r="DN43" s="37" t="s">
        <v>119</v>
      </c>
      <c r="DO43" s="37" t="s">
        <v>113</v>
      </c>
      <c r="DP43" s="37" t="s">
        <v>114</v>
      </c>
      <c r="DQ43" s="37" t="s">
        <v>114</v>
      </c>
      <c r="DR43" s="37" t="s">
        <v>119</v>
      </c>
      <c r="DS43" s="37" t="s">
        <v>113</v>
      </c>
      <c r="DT43" s="37" t="s">
        <v>114</v>
      </c>
      <c r="DU43" s="37" t="s">
        <v>119</v>
      </c>
      <c r="DV43" s="42" t="str">
        <f t="shared" si="18"/>
        <v>A-</v>
      </c>
      <c r="DW43" s="27"/>
      <c r="DX43" s="6"/>
      <c r="DY43" s="6"/>
      <c r="DZ43" s="2"/>
      <c r="EA43" s="3"/>
      <c r="EB43" s="7"/>
      <c r="ED43" s="21">
        <v>33</v>
      </c>
      <c r="EE43" s="23" t="s">
        <v>59</v>
      </c>
      <c r="EF43" s="29">
        <f t="shared" si="19"/>
        <v>7</v>
      </c>
      <c r="EG43" s="29">
        <f t="shared" si="20"/>
        <v>8</v>
      </c>
      <c r="EH43" s="29">
        <f t="shared" si="21"/>
        <v>8</v>
      </c>
      <c r="EI43" s="29">
        <f t="shared" si="22"/>
        <v>8</v>
      </c>
      <c r="EJ43" s="29" t="b">
        <f t="shared" si="23"/>
        <v>0</v>
      </c>
      <c r="EK43" s="29" t="b">
        <f t="shared" si="24"/>
        <v>0</v>
      </c>
      <c r="EL43" s="29" t="b">
        <f t="shared" si="25"/>
        <v>0</v>
      </c>
      <c r="EM43" s="29" t="b">
        <f t="shared" si="26"/>
        <v>0</v>
      </c>
      <c r="EN43" s="29" t="b">
        <f t="shared" si="27"/>
        <v>0</v>
      </c>
      <c r="EO43" s="29" t="b">
        <f t="shared" si="28"/>
        <v>0</v>
      </c>
      <c r="EP43" s="29" t="b">
        <f t="shared" si="29"/>
        <v>0</v>
      </c>
      <c r="EQ43" s="29" t="b">
        <f t="shared" si="30"/>
        <v>0</v>
      </c>
      <c r="ER43" s="31">
        <f t="shared" si="31"/>
        <v>8</v>
      </c>
      <c r="ES43" s="29">
        <f t="shared" si="32"/>
        <v>9</v>
      </c>
      <c r="ET43" s="29">
        <f t="shared" si="33"/>
        <v>9</v>
      </c>
      <c r="EU43" s="29">
        <f t="shared" si="34"/>
        <v>8</v>
      </c>
      <c r="EV43" s="29">
        <f t="shared" si="35"/>
        <v>8</v>
      </c>
      <c r="EW43" s="29" t="b">
        <f t="shared" si="36"/>
        <v>0</v>
      </c>
      <c r="EX43" s="29" t="b">
        <f t="shared" si="37"/>
        <v>0</v>
      </c>
      <c r="EY43" s="29" t="b">
        <f t="shared" si="38"/>
        <v>0</v>
      </c>
      <c r="EZ43" s="29" t="b">
        <f t="shared" si="39"/>
        <v>0</v>
      </c>
      <c r="FA43" s="29" t="b">
        <f t="shared" si="40"/>
        <v>0</v>
      </c>
      <c r="FB43" s="29" t="b">
        <f t="shared" si="41"/>
        <v>0</v>
      </c>
      <c r="FC43" s="29" t="b">
        <f t="shared" si="42"/>
        <v>0</v>
      </c>
      <c r="FD43" s="29" t="b">
        <f t="shared" si="43"/>
        <v>0</v>
      </c>
      <c r="FE43" s="31">
        <f t="shared" si="44"/>
        <v>9</v>
      </c>
      <c r="FF43" s="29">
        <f t="shared" si="45"/>
        <v>9</v>
      </c>
      <c r="FG43" s="29">
        <f t="shared" si="46"/>
        <v>8</v>
      </c>
      <c r="FH43" s="29">
        <f t="shared" si="47"/>
        <v>9</v>
      </c>
      <c r="FI43" s="29">
        <f t="shared" si="48"/>
        <v>9</v>
      </c>
      <c r="FJ43" s="29">
        <f t="shared" si="49"/>
        <v>9</v>
      </c>
      <c r="FK43" s="29">
        <f t="shared" si="50"/>
        <v>9</v>
      </c>
      <c r="FL43" s="29">
        <f t="shared" si="51"/>
        <v>9</v>
      </c>
      <c r="FM43" s="29">
        <f t="shared" si="52"/>
        <v>9</v>
      </c>
      <c r="FN43" s="29">
        <f t="shared" si="53"/>
        <v>9</v>
      </c>
      <c r="FO43" s="29" t="b">
        <f t="shared" si="54"/>
        <v>0</v>
      </c>
      <c r="FP43" s="29" t="b">
        <f t="shared" si="55"/>
        <v>0</v>
      </c>
      <c r="FQ43" s="29" t="b">
        <f t="shared" si="56"/>
        <v>0</v>
      </c>
      <c r="FR43" s="31">
        <f t="shared" si="57"/>
        <v>9</v>
      </c>
      <c r="FS43" s="29">
        <f t="shared" si="58"/>
        <v>9</v>
      </c>
      <c r="FT43" s="29">
        <f t="shared" si="59"/>
        <v>8</v>
      </c>
      <c r="FU43" s="29">
        <f t="shared" si="60"/>
        <v>8</v>
      </c>
      <c r="FV43" s="29">
        <f t="shared" si="61"/>
        <v>10</v>
      </c>
      <c r="FW43" s="29">
        <f t="shared" si="62"/>
        <v>8</v>
      </c>
      <c r="FX43" s="29">
        <f t="shared" si="63"/>
        <v>10</v>
      </c>
      <c r="FY43" s="29">
        <f t="shared" si="64"/>
        <v>10</v>
      </c>
      <c r="FZ43" s="29">
        <f t="shared" si="65"/>
        <v>9</v>
      </c>
      <c r="GA43" s="29">
        <f t="shared" si="66"/>
        <v>9</v>
      </c>
      <c r="GB43" s="29">
        <f t="shared" si="67"/>
        <v>9</v>
      </c>
      <c r="GC43" s="29">
        <f t="shared" si="68"/>
        <v>10</v>
      </c>
      <c r="GD43" s="29">
        <f t="shared" si="69"/>
        <v>10</v>
      </c>
      <c r="GE43" s="31">
        <f t="shared" si="70"/>
        <v>9</v>
      </c>
      <c r="GF43" s="29">
        <f t="shared" si="71"/>
        <v>9</v>
      </c>
      <c r="GG43" s="29">
        <f t="shared" si="72"/>
        <v>8</v>
      </c>
      <c r="GH43" s="29">
        <f t="shared" si="73"/>
        <v>9</v>
      </c>
      <c r="GI43" s="29">
        <f t="shared" si="74"/>
        <v>9</v>
      </c>
      <c r="GJ43" s="29">
        <f t="shared" si="75"/>
        <v>8</v>
      </c>
      <c r="GK43" s="29">
        <f t="shared" si="76"/>
        <v>8</v>
      </c>
      <c r="GL43" s="29">
        <f t="shared" si="77"/>
        <v>8</v>
      </c>
      <c r="GM43" s="29">
        <f t="shared" si="78"/>
        <v>10</v>
      </c>
      <c r="GN43" s="29">
        <f t="shared" si="79"/>
        <v>7</v>
      </c>
      <c r="GO43" s="29" t="b">
        <f t="shared" si="80"/>
        <v>0</v>
      </c>
      <c r="GP43" s="29" t="b">
        <f t="shared" si="81"/>
        <v>0</v>
      </c>
      <c r="GQ43" s="29" t="b">
        <f t="shared" si="82"/>
        <v>0</v>
      </c>
      <c r="GR43" s="31">
        <f t="shared" si="83"/>
        <v>8</v>
      </c>
      <c r="GS43" s="29">
        <f t="shared" si="84"/>
        <v>8</v>
      </c>
      <c r="GT43" s="29">
        <f t="shared" si="85"/>
        <v>10</v>
      </c>
      <c r="GU43" s="29">
        <f t="shared" si="86"/>
        <v>8</v>
      </c>
      <c r="GV43" s="29" t="b">
        <f t="shared" si="87"/>
        <v>0</v>
      </c>
      <c r="GW43" s="29" t="b">
        <f t="shared" si="88"/>
        <v>0</v>
      </c>
      <c r="GX43" s="29" t="b">
        <f t="shared" si="89"/>
        <v>0</v>
      </c>
      <c r="GY43" s="29" t="b">
        <f t="shared" si="90"/>
        <v>0</v>
      </c>
      <c r="GZ43" s="29" t="b">
        <f t="shared" si="91"/>
        <v>0</v>
      </c>
      <c r="HA43" s="29" t="b">
        <f t="shared" si="92"/>
        <v>0</v>
      </c>
      <c r="HB43" s="29" t="b">
        <f t="shared" si="93"/>
        <v>0</v>
      </c>
      <c r="HC43" s="31">
        <f t="shared" si="94"/>
        <v>9</v>
      </c>
      <c r="HD43" s="29">
        <f t="shared" si="95"/>
        <v>10</v>
      </c>
      <c r="HE43" s="29">
        <f t="shared" si="96"/>
        <v>10</v>
      </c>
      <c r="HF43" s="29" t="b">
        <f t="shared" si="97"/>
        <v>0</v>
      </c>
      <c r="HG43" s="29" t="b">
        <f t="shared" si="98"/>
        <v>0</v>
      </c>
      <c r="HH43" s="29" t="b">
        <f t="shared" si="99"/>
        <v>0</v>
      </c>
      <c r="HI43" s="29" t="b">
        <f t="shared" si="100"/>
        <v>0</v>
      </c>
      <c r="HJ43" s="29" t="b">
        <f t="shared" si="101"/>
        <v>0</v>
      </c>
      <c r="HK43" s="29" t="b">
        <f t="shared" si="102"/>
        <v>0</v>
      </c>
      <c r="HL43" s="29" t="b">
        <f t="shared" si="103"/>
        <v>0</v>
      </c>
      <c r="HM43" s="29" t="b">
        <f t="shared" si="104"/>
        <v>0</v>
      </c>
      <c r="HN43" s="29" t="b">
        <f t="shared" si="105"/>
        <v>0</v>
      </c>
      <c r="HO43" s="29" t="b">
        <f t="shared" si="106"/>
        <v>0</v>
      </c>
      <c r="HP43" s="38">
        <f t="shared" si="107"/>
        <v>10</v>
      </c>
      <c r="HQ43" s="39">
        <f t="shared" si="108"/>
        <v>9</v>
      </c>
      <c r="HR43" s="37">
        <f t="shared" si="109"/>
        <v>9</v>
      </c>
      <c r="HS43" s="37">
        <f t="shared" si="110"/>
        <v>9</v>
      </c>
      <c r="HT43" s="37">
        <f t="shared" si="111"/>
        <v>1</v>
      </c>
      <c r="HU43" s="37">
        <f t="shared" si="112"/>
        <v>10</v>
      </c>
      <c r="HV43" s="37">
        <f t="shared" si="113"/>
        <v>9</v>
      </c>
      <c r="HW43" s="37">
        <f t="shared" si="114"/>
        <v>9</v>
      </c>
      <c r="HX43" s="37">
        <f t="shared" si="115"/>
        <v>9</v>
      </c>
      <c r="HY43" s="37">
        <f t="shared" si="116"/>
        <v>9</v>
      </c>
      <c r="HZ43" s="37">
        <f t="shared" si="117"/>
        <v>9</v>
      </c>
      <c r="IA43" s="37">
        <f t="shared" si="118"/>
        <v>9</v>
      </c>
      <c r="IB43" s="37">
        <f t="shared" si="119"/>
        <v>9</v>
      </c>
      <c r="IC43" s="39">
        <f t="shared" si="120"/>
        <v>9</v>
      </c>
      <c r="ID43" s="37">
        <f t="shared" si="121"/>
        <v>9</v>
      </c>
      <c r="IE43" s="37">
        <f t="shared" si="122"/>
        <v>9</v>
      </c>
      <c r="IF43" s="37">
        <f t="shared" si="123"/>
        <v>1</v>
      </c>
      <c r="IG43" s="37">
        <f t="shared" si="124"/>
        <v>10</v>
      </c>
      <c r="IH43" s="37">
        <f t="shared" si="125"/>
        <v>9</v>
      </c>
      <c r="II43" s="37">
        <f t="shared" si="126"/>
        <v>9</v>
      </c>
      <c r="IJ43" s="37">
        <f t="shared" si="127"/>
        <v>1</v>
      </c>
      <c r="IK43" s="37">
        <f t="shared" si="128"/>
        <v>10</v>
      </c>
      <c r="IL43" s="37">
        <f t="shared" si="129"/>
        <v>9</v>
      </c>
      <c r="IM43" s="37">
        <f t="shared" si="130"/>
        <v>9</v>
      </c>
      <c r="IN43" s="39">
        <f t="shared" si="131"/>
        <v>9</v>
      </c>
    </row>
    <row r="44" spans="1:248" ht="17.25" hidden="1" customHeight="1" thickBot="1">
      <c r="A44" s="21">
        <v>34</v>
      </c>
      <c r="B44" s="19" t="str">
        <f>DATOS!B44</f>
        <v>TIPAN DELGADO AXEL MAURICIO</v>
      </c>
      <c r="C44" s="324" t="s">
        <v>115</v>
      </c>
      <c r="D44" s="324" t="s">
        <v>114</v>
      </c>
      <c r="E44" s="324" t="s">
        <v>114</v>
      </c>
      <c r="F44" s="324" t="s">
        <v>114</v>
      </c>
      <c r="G44" s="29"/>
      <c r="H44" s="29"/>
      <c r="I44" s="29"/>
      <c r="J44" s="29"/>
      <c r="K44" s="29"/>
      <c r="L44" s="28"/>
      <c r="M44" s="10"/>
      <c r="N44" s="28"/>
      <c r="O44" s="36" t="str">
        <f t="shared" si="0"/>
        <v>A-</v>
      </c>
      <c r="P44" s="324" t="s">
        <v>113</v>
      </c>
      <c r="Q44" s="324" t="s">
        <v>114</v>
      </c>
      <c r="R44" s="324" t="s">
        <v>113</v>
      </c>
      <c r="S44" s="324" t="s">
        <v>114</v>
      </c>
      <c r="T44" s="29"/>
      <c r="U44" s="29"/>
      <c r="V44" s="29"/>
      <c r="W44" s="29"/>
      <c r="X44" s="29"/>
      <c r="Y44" s="28"/>
      <c r="Z44" s="10"/>
      <c r="AA44" s="28"/>
      <c r="AB44" s="36" t="str">
        <f t="shared" si="132"/>
        <v>A+</v>
      </c>
      <c r="AC44" s="324" t="s">
        <v>113</v>
      </c>
      <c r="AD44" s="324" t="s">
        <v>114</v>
      </c>
      <c r="AE44" s="324" t="s">
        <v>115</v>
      </c>
      <c r="AF44" s="324" t="s">
        <v>114</v>
      </c>
      <c r="AG44" s="324" t="s">
        <v>114</v>
      </c>
      <c r="AH44" s="324" t="s">
        <v>114</v>
      </c>
      <c r="AI44" s="324" t="s">
        <v>114</v>
      </c>
      <c r="AJ44" s="324" t="s">
        <v>114</v>
      </c>
      <c r="AK44" s="324" t="s">
        <v>114</v>
      </c>
      <c r="AL44" s="29"/>
      <c r="AM44" s="29"/>
      <c r="AN44" s="29"/>
      <c r="AO44" s="36" t="str">
        <f t="shared" si="10"/>
        <v>A-</v>
      </c>
      <c r="AP44" s="324" t="s">
        <v>113</v>
      </c>
      <c r="AQ44" s="324" t="s">
        <v>113</v>
      </c>
      <c r="AR44" s="324" t="s">
        <v>114</v>
      </c>
      <c r="AS44" s="324" t="s">
        <v>113</v>
      </c>
      <c r="AT44" s="324" t="s">
        <v>114</v>
      </c>
      <c r="AU44" s="324" t="s">
        <v>113</v>
      </c>
      <c r="AV44" s="324" t="s">
        <v>113</v>
      </c>
      <c r="AW44" s="324" t="s">
        <v>113</v>
      </c>
      <c r="AX44" s="324" t="s">
        <v>113</v>
      </c>
      <c r="AY44" s="324" t="s">
        <v>114</v>
      </c>
      <c r="AZ44" s="324" t="s">
        <v>113</v>
      </c>
      <c r="BA44" s="324" t="s">
        <v>113</v>
      </c>
      <c r="BB44" s="36" t="str">
        <f t="shared" si="11"/>
        <v>A+</v>
      </c>
      <c r="BC44" s="324" t="s">
        <v>114</v>
      </c>
      <c r="BD44" s="324" t="s">
        <v>114</v>
      </c>
      <c r="BE44" s="324" t="s">
        <v>115</v>
      </c>
      <c r="BF44" s="324" t="s">
        <v>115</v>
      </c>
      <c r="BG44" s="324" t="s">
        <v>114</v>
      </c>
      <c r="BH44" s="324" t="s">
        <v>115</v>
      </c>
      <c r="BI44" s="324" t="s">
        <v>115</v>
      </c>
      <c r="BJ44" s="324" t="s">
        <v>113</v>
      </c>
      <c r="BK44" s="324" t="s">
        <v>115</v>
      </c>
      <c r="BL44" s="29"/>
      <c r="BM44" s="29"/>
      <c r="BN44" s="29"/>
      <c r="BO44" s="36" t="str">
        <f t="shared" si="12"/>
        <v>A-</v>
      </c>
      <c r="BP44" s="324" t="s">
        <v>115</v>
      </c>
      <c r="BQ44" s="324" t="s">
        <v>115</v>
      </c>
      <c r="BR44" s="324" t="s">
        <v>115</v>
      </c>
      <c r="BS44" s="29"/>
      <c r="BT44" s="29"/>
      <c r="BU44" s="29"/>
      <c r="BV44" s="29"/>
      <c r="BW44" s="29"/>
      <c r="BX44" s="29"/>
      <c r="BY44" s="29"/>
      <c r="BZ44" s="36" t="str">
        <f t="shared" si="13"/>
        <v>A-</v>
      </c>
      <c r="CA44" s="324" t="s">
        <v>115</v>
      </c>
      <c r="CB44" s="324" t="s">
        <v>115</v>
      </c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36" t="str">
        <f t="shared" si="14"/>
        <v>B+</v>
      </c>
      <c r="CN44" s="83" t="str">
        <f t="shared" si="15"/>
        <v>A-</v>
      </c>
      <c r="CO44" s="37" t="s">
        <v>114</v>
      </c>
      <c r="CP44" s="37" t="s">
        <v>114</v>
      </c>
      <c r="CQ44" s="37" t="s">
        <v>119</v>
      </c>
      <c r="CR44" s="37" t="s">
        <v>113</v>
      </c>
      <c r="CS44" s="37" t="s">
        <v>114</v>
      </c>
      <c r="CT44" s="37" t="s">
        <v>114</v>
      </c>
      <c r="CU44" s="37" t="s">
        <v>114</v>
      </c>
      <c r="CV44" s="37" t="s">
        <v>114</v>
      </c>
      <c r="CW44" s="37" t="s">
        <v>114</v>
      </c>
      <c r="CX44" s="37" t="s">
        <v>114</v>
      </c>
      <c r="CY44" s="37" t="s">
        <v>114</v>
      </c>
      <c r="CZ44" s="40" t="str">
        <f t="shared" si="16"/>
        <v>A-</v>
      </c>
      <c r="DA44" s="37" t="s">
        <v>114</v>
      </c>
      <c r="DB44" s="37" t="s">
        <v>114</v>
      </c>
      <c r="DC44" s="37" t="s">
        <v>119</v>
      </c>
      <c r="DD44" s="37" t="s">
        <v>113</v>
      </c>
      <c r="DE44" s="37" t="s">
        <v>114</v>
      </c>
      <c r="DF44" s="37" t="s">
        <v>114</v>
      </c>
      <c r="DG44" s="37" t="s">
        <v>119</v>
      </c>
      <c r="DH44" s="37" t="s">
        <v>113</v>
      </c>
      <c r="DI44" s="37" t="s">
        <v>114</v>
      </c>
      <c r="DJ44" s="41" t="s">
        <v>114</v>
      </c>
      <c r="DK44" s="42" t="str">
        <f t="shared" si="17"/>
        <v>A-</v>
      </c>
      <c r="DL44" s="37" t="s">
        <v>114</v>
      </c>
      <c r="DM44" s="37" t="s">
        <v>114</v>
      </c>
      <c r="DN44" s="37" t="s">
        <v>119</v>
      </c>
      <c r="DO44" s="37" t="s">
        <v>113</v>
      </c>
      <c r="DP44" s="37" t="s">
        <v>114</v>
      </c>
      <c r="DQ44" s="37" t="s">
        <v>114</v>
      </c>
      <c r="DR44" s="37" t="s">
        <v>119</v>
      </c>
      <c r="DS44" s="37" t="s">
        <v>113</v>
      </c>
      <c r="DT44" s="37" t="s">
        <v>114</v>
      </c>
      <c r="DU44" s="37" t="s">
        <v>119</v>
      </c>
      <c r="DV44" s="42" t="str">
        <f t="shared" si="18"/>
        <v>A-</v>
      </c>
      <c r="DW44" s="27"/>
      <c r="DX44" s="6"/>
      <c r="DY44" s="6"/>
      <c r="DZ44" s="2"/>
      <c r="EA44" s="3"/>
      <c r="EB44" s="7"/>
      <c r="ED44" s="21">
        <v>34</v>
      </c>
      <c r="EE44" s="25" t="s">
        <v>60</v>
      </c>
      <c r="EF44" s="29">
        <f t="shared" si="19"/>
        <v>8</v>
      </c>
      <c r="EG44" s="29">
        <f t="shared" si="20"/>
        <v>9</v>
      </c>
      <c r="EH44" s="29">
        <f t="shared" si="21"/>
        <v>9</v>
      </c>
      <c r="EI44" s="29">
        <f t="shared" si="22"/>
        <v>9</v>
      </c>
      <c r="EJ44" s="29" t="b">
        <f t="shared" si="23"/>
        <v>0</v>
      </c>
      <c r="EK44" s="29" t="b">
        <f t="shared" si="24"/>
        <v>0</v>
      </c>
      <c r="EL44" s="29" t="b">
        <f t="shared" si="25"/>
        <v>0</v>
      </c>
      <c r="EM44" s="29" t="b">
        <f t="shared" si="26"/>
        <v>0</v>
      </c>
      <c r="EN44" s="29" t="b">
        <f t="shared" si="27"/>
        <v>0</v>
      </c>
      <c r="EO44" s="29" t="b">
        <f t="shared" si="28"/>
        <v>0</v>
      </c>
      <c r="EP44" s="29" t="b">
        <f t="shared" si="29"/>
        <v>0</v>
      </c>
      <c r="EQ44" s="29" t="b">
        <f t="shared" si="30"/>
        <v>0</v>
      </c>
      <c r="ER44" s="31">
        <f t="shared" si="31"/>
        <v>9</v>
      </c>
      <c r="ES44" s="29">
        <f t="shared" si="32"/>
        <v>10</v>
      </c>
      <c r="ET44" s="29">
        <f t="shared" si="33"/>
        <v>9</v>
      </c>
      <c r="EU44" s="29">
        <f t="shared" si="34"/>
        <v>10</v>
      </c>
      <c r="EV44" s="29">
        <f t="shared" si="35"/>
        <v>9</v>
      </c>
      <c r="EW44" s="29" t="b">
        <f t="shared" si="36"/>
        <v>0</v>
      </c>
      <c r="EX44" s="29" t="b">
        <f t="shared" si="37"/>
        <v>0</v>
      </c>
      <c r="EY44" s="29" t="b">
        <f t="shared" si="38"/>
        <v>0</v>
      </c>
      <c r="EZ44" s="29" t="b">
        <f t="shared" si="39"/>
        <v>0</v>
      </c>
      <c r="FA44" s="29" t="b">
        <f t="shared" si="40"/>
        <v>0</v>
      </c>
      <c r="FB44" s="29" t="b">
        <f t="shared" si="41"/>
        <v>0</v>
      </c>
      <c r="FC44" s="29" t="b">
        <f t="shared" si="42"/>
        <v>0</v>
      </c>
      <c r="FD44" s="29" t="b">
        <f t="shared" si="43"/>
        <v>0</v>
      </c>
      <c r="FE44" s="31">
        <f t="shared" si="44"/>
        <v>10</v>
      </c>
      <c r="FF44" s="29">
        <f t="shared" si="45"/>
        <v>10</v>
      </c>
      <c r="FG44" s="29">
        <f t="shared" si="46"/>
        <v>9</v>
      </c>
      <c r="FH44" s="29">
        <f t="shared" si="47"/>
        <v>8</v>
      </c>
      <c r="FI44" s="29">
        <f t="shared" si="48"/>
        <v>9</v>
      </c>
      <c r="FJ44" s="29">
        <f t="shared" si="49"/>
        <v>9</v>
      </c>
      <c r="FK44" s="29">
        <f t="shared" si="50"/>
        <v>9</v>
      </c>
      <c r="FL44" s="29">
        <f t="shared" si="51"/>
        <v>9</v>
      </c>
      <c r="FM44" s="29">
        <f t="shared" si="52"/>
        <v>9</v>
      </c>
      <c r="FN44" s="29">
        <f t="shared" si="53"/>
        <v>9</v>
      </c>
      <c r="FO44" s="29" t="b">
        <f t="shared" si="54"/>
        <v>0</v>
      </c>
      <c r="FP44" s="29" t="b">
        <f t="shared" si="55"/>
        <v>0</v>
      </c>
      <c r="FQ44" s="29" t="b">
        <f t="shared" si="56"/>
        <v>0</v>
      </c>
      <c r="FR44" s="31">
        <f t="shared" si="57"/>
        <v>9</v>
      </c>
      <c r="FS44" s="29">
        <f t="shared" si="58"/>
        <v>10</v>
      </c>
      <c r="FT44" s="29">
        <f t="shared" si="59"/>
        <v>10</v>
      </c>
      <c r="FU44" s="29">
        <f t="shared" si="60"/>
        <v>9</v>
      </c>
      <c r="FV44" s="29">
        <f t="shared" si="61"/>
        <v>10</v>
      </c>
      <c r="FW44" s="29">
        <f t="shared" si="62"/>
        <v>9</v>
      </c>
      <c r="FX44" s="29">
        <f t="shared" si="63"/>
        <v>10</v>
      </c>
      <c r="FY44" s="29">
        <f t="shared" si="64"/>
        <v>10</v>
      </c>
      <c r="FZ44" s="29">
        <f t="shared" si="65"/>
        <v>10</v>
      </c>
      <c r="GA44" s="29">
        <f t="shared" si="66"/>
        <v>10</v>
      </c>
      <c r="GB44" s="29">
        <f t="shared" si="67"/>
        <v>9</v>
      </c>
      <c r="GC44" s="29">
        <f t="shared" si="68"/>
        <v>10</v>
      </c>
      <c r="GD44" s="29">
        <f t="shared" si="69"/>
        <v>10</v>
      </c>
      <c r="GE44" s="31">
        <f t="shared" si="70"/>
        <v>10</v>
      </c>
      <c r="GF44" s="29">
        <f t="shared" si="71"/>
        <v>9</v>
      </c>
      <c r="GG44" s="29">
        <f t="shared" si="72"/>
        <v>9</v>
      </c>
      <c r="GH44" s="29">
        <f t="shared" si="73"/>
        <v>8</v>
      </c>
      <c r="GI44" s="29">
        <f t="shared" si="74"/>
        <v>8</v>
      </c>
      <c r="GJ44" s="29">
        <f t="shared" si="75"/>
        <v>9</v>
      </c>
      <c r="GK44" s="29">
        <f t="shared" si="76"/>
        <v>8</v>
      </c>
      <c r="GL44" s="29">
        <f t="shared" si="77"/>
        <v>8</v>
      </c>
      <c r="GM44" s="29">
        <f t="shared" si="78"/>
        <v>10</v>
      </c>
      <c r="GN44" s="29">
        <f t="shared" si="79"/>
        <v>8</v>
      </c>
      <c r="GO44" s="29" t="b">
        <f t="shared" si="80"/>
        <v>0</v>
      </c>
      <c r="GP44" s="29" t="b">
        <f t="shared" si="81"/>
        <v>0</v>
      </c>
      <c r="GQ44" s="29" t="b">
        <f t="shared" si="82"/>
        <v>0</v>
      </c>
      <c r="GR44" s="31">
        <f t="shared" si="83"/>
        <v>9</v>
      </c>
      <c r="GS44" s="29">
        <f t="shared" si="84"/>
        <v>8</v>
      </c>
      <c r="GT44" s="29">
        <f t="shared" si="85"/>
        <v>8</v>
      </c>
      <c r="GU44" s="29">
        <f t="shared" si="86"/>
        <v>8</v>
      </c>
      <c r="GV44" s="29" t="b">
        <f t="shared" si="87"/>
        <v>0</v>
      </c>
      <c r="GW44" s="29" t="b">
        <f t="shared" si="88"/>
        <v>0</v>
      </c>
      <c r="GX44" s="29" t="b">
        <f t="shared" si="89"/>
        <v>0</v>
      </c>
      <c r="GY44" s="29" t="b">
        <f t="shared" si="90"/>
        <v>0</v>
      </c>
      <c r="GZ44" s="29" t="b">
        <f t="shared" si="91"/>
        <v>0</v>
      </c>
      <c r="HA44" s="29" t="b">
        <f t="shared" si="92"/>
        <v>0</v>
      </c>
      <c r="HB44" s="29" t="b">
        <f t="shared" si="93"/>
        <v>0</v>
      </c>
      <c r="HC44" s="31">
        <f t="shared" si="94"/>
        <v>8</v>
      </c>
      <c r="HD44" s="29">
        <f t="shared" si="95"/>
        <v>8</v>
      </c>
      <c r="HE44" s="29">
        <f t="shared" si="96"/>
        <v>8</v>
      </c>
      <c r="HF44" s="29" t="b">
        <f t="shared" si="97"/>
        <v>0</v>
      </c>
      <c r="HG44" s="29" t="b">
        <f t="shared" si="98"/>
        <v>0</v>
      </c>
      <c r="HH44" s="29" t="b">
        <f t="shared" si="99"/>
        <v>0</v>
      </c>
      <c r="HI44" s="29" t="b">
        <f t="shared" si="100"/>
        <v>0</v>
      </c>
      <c r="HJ44" s="29" t="b">
        <f t="shared" si="101"/>
        <v>0</v>
      </c>
      <c r="HK44" s="29" t="b">
        <f t="shared" si="102"/>
        <v>0</v>
      </c>
      <c r="HL44" s="29" t="b">
        <f t="shared" si="103"/>
        <v>0</v>
      </c>
      <c r="HM44" s="29" t="b">
        <f t="shared" si="104"/>
        <v>0</v>
      </c>
      <c r="HN44" s="29" t="b">
        <f t="shared" si="105"/>
        <v>0</v>
      </c>
      <c r="HO44" s="29" t="b">
        <f t="shared" si="106"/>
        <v>0</v>
      </c>
      <c r="HP44" s="38">
        <f t="shared" si="107"/>
        <v>8</v>
      </c>
      <c r="HQ44" s="39">
        <f t="shared" si="108"/>
        <v>9</v>
      </c>
      <c r="HR44" s="37">
        <f t="shared" si="109"/>
        <v>9</v>
      </c>
      <c r="HS44" s="37">
        <f t="shared" si="110"/>
        <v>9</v>
      </c>
      <c r="HT44" s="37">
        <f t="shared" si="111"/>
        <v>1</v>
      </c>
      <c r="HU44" s="37">
        <f t="shared" si="112"/>
        <v>10</v>
      </c>
      <c r="HV44" s="37">
        <f t="shared" si="113"/>
        <v>9</v>
      </c>
      <c r="HW44" s="37">
        <f t="shared" si="114"/>
        <v>9</v>
      </c>
      <c r="HX44" s="37">
        <f t="shared" si="115"/>
        <v>9</v>
      </c>
      <c r="HY44" s="37">
        <f t="shared" si="116"/>
        <v>9</v>
      </c>
      <c r="HZ44" s="37">
        <f t="shared" si="117"/>
        <v>9</v>
      </c>
      <c r="IA44" s="37">
        <f t="shared" si="118"/>
        <v>9</v>
      </c>
      <c r="IB44" s="37">
        <f t="shared" si="119"/>
        <v>9</v>
      </c>
      <c r="IC44" s="39">
        <f t="shared" si="120"/>
        <v>9</v>
      </c>
      <c r="ID44" s="37">
        <f t="shared" si="121"/>
        <v>9</v>
      </c>
      <c r="IE44" s="37">
        <f t="shared" si="122"/>
        <v>9</v>
      </c>
      <c r="IF44" s="37">
        <f t="shared" si="123"/>
        <v>1</v>
      </c>
      <c r="IG44" s="37">
        <f t="shared" si="124"/>
        <v>10</v>
      </c>
      <c r="IH44" s="37">
        <f t="shared" si="125"/>
        <v>9</v>
      </c>
      <c r="II44" s="37">
        <f t="shared" si="126"/>
        <v>9</v>
      </c>
      <c r="IJ44" s="37">
        <f t="shared" si="127"/>
        <v>1</v>
      </c>
      <c r="IK44" s="37">
        <f t="shared" si="128"/>
        <v>10</v>
      </c>
      <c r="IL44" s="37">
        <f t="shared" si="129"/>
        <v>9</v>
      </c>
      <c r="IM44" s="37">
        <f t="shared" si="130"/>
        <v>9</v>
      </c>
      <c r="IN44" s="39">
        <f t="shared" si="131"/>
        <v>9</v>
      </c>
    </row>
    <row r="45" spans="1:248" ht="20.25" thickBot="1">
      <c r="A45" s="21">
        <v>35</v>
      </c>
      <c r="B45" s="19" t="str">
        <f>DATOS!B45</f>
        <v>TOAQUIZA PILATASIG FREDDY MISAEL</v>
      </c>
      <c r="C45" s="324" t="s">
        <v>158</v>
      </c>
      <c r="D45" s="324" t="s">
        <v>158</v>
      </c>
      <c r="E45" s="324" t="s">
        <v>115</v>
      </c>
      <c r="F45" s="324" t="s">
        <v>158</v>
      </c>
      <c r="G45" s="29"/>
      <c r="H45" s="29"/>
      <c r="I45" s="29"/>
      <c r="J45" s="29"/>
      <c r="K45" s="29"/>
      <c r="L45" s="28"/>
      <c r="M45" s="28"/>
      <c r="N45" s="28"/>
      <c r="O45" s="36" t="str">
        <f t="shared" si="0"/>
        <v>B-</v>
      </c>
      <c r="P45" s="324" t="s">
        <v>158</v>
      </c>
      <c r="Q45" s="324" t="s">
        <v>115</v>
      </c>
      <c r="R45" s="324" t="s">
        <v>158</v>
      </c>
      <c r="S45" s="324" t="s">
        <v>158</v>
      </c>
      <c r="T45" s="29"/>
      <c r="U45" s="29"/>
      <c r="V45" s="29"/>
      <c r="W45" s="29"/>
      <c r="X45" s="29"/>
      <c r="Y45" s="28"/>
      <c r="Z45" s="28"/>
      <c r="AA45" s="28"/>
      <c r="AB45" s="36" t="str">
        <f t="shared" si="132"/>
        <v>B-</v>
      </c>
      <c r="AC45" s="324" t="s">
        <v>158</v>
      </c>
      <c r="AD45" s="324" t="s">
        <v>158</v>
      </c>
      <c r="AE45" s="324" t="s">
        <v>114</v>
      </c>
      <c r="AF45" s="324" t="s">
        <v>115</v>
      </c>
      <c r="AG45" s="324" t="s">
        <v>114</v>
      </c>
      <c r="AH45" s="324" t="s">
        <v>115</v>
      </c>
      <c r="AI45" s="324" t="s">
        <v>114</v>
      </c>
      <c r="AJ45" s="324" t="s">
        <v>114</v>
      </c>
      <c r="AK45" s="324" t="s">
        <v>115</v>
      </c>
      <c r="AL45" s="29"/>
      <c r="AM45" s="29"/>
      <c r="AN45" s="29"/>
      <c r="AO45" s="36" t="str">
        <f t="shared" si="10"/>
        <v>B+</v>
      </c>
      <c r="AP45" s="324" t="s">
        <v>115</v>
      </c>
      <c r="AQ45" s="324" t="s">
        <v>115</v>
      </c>
      <c r="AR45" s="324" t="s">
        <v>158</v>
      </c>
      <c r="AS45" s="324" t="s">
        <v>113</v>
      </c>
      <c r="AT45" s="324" t="s">
        <v>115</v>
      </c>
      <c r="AU45" s="324" t="s">
        <v>115</v>
      </c>
      <c r="AV45" s="324" t="s">
        <v>113</v>
      </c>
      <c r="AW45" s="324" t="s">
        <v>115</v>
      </c>
      <c r="AX45" s="324" t="s">
        <v>115</v>
      </c>
      <c r="AY45" s="324" t="s">
        <v>115</v>
      </c>
      <c r="AZ45" s="324" t="s">
        <v>115</v>
      </c>
      <c r="BA45" s="324" t="s">
        <v>115</v>
      </c>
      <c r="BB45" s="36" t="str">
        <f t="shared" si="11"/>
        <v>B+</v>
      </c>
      <c r="BC45" s="324" t="s">
        <v>115</v>
      </c>
      <c r="BD45" s="324" t="s">
        <v>115</v>
      </c>
      <c r="BE45" s="324" t="s">
        <v>115</v>
      </c>
      <c r="BF45" s="324" t="s">
        <v>115</v>
      </c>
      <c r="BG45" s="324" t="s">
        <v>115</v>
      </c>
      <c r="BH45" s="324" t="s">
        <v>115</v>
      </c>
      <c r="BI45" s="324" t="s">
        <v>158</v>
      </c>
      <c r="BJ45" s="324" t="s">
        <v>113</v>
      </c>
      <c r="BK45" s="324" t="s">
        <v>158</v>
      </c>
      <c r="BL45" s="29"/>
      <c r="BM45" s="29"/>
      <c r="BN45" s="29"/>
      <c r="BO45" s="36" t="str">
        <f t="shared" si="12"/>
        <v>B+</v>
      </c>
      <c r="BP45" s="324" t="s">
        <v>115</v>
      </c>
      <c r="BQ45" s="324" t="s">
        <v>113</v>
      </c>
      <c r="BR45" s="324" t="s">
        <v>115</v>
      </c>
      <c r="BS45" s="29"/>
      <c r="BT45" s="29"/>
      <c r="BU45" s="29"/>
      <c r="BV45" s="29"/>
      <c r="BW45" s="29"/>
      <c r="BX45" s="29"/>
      <c r="BY45" s="29"/>
      <c r="BZ45" s="36" t="str">
        <f t="shared" si="13"/>
        <v>B+</v>
      </c>
      <c r="CA45" s="324" t="s">
        <v>113</v>
      </c>
      <c r="CB45" s="324" t="s">
        <v>113</v>
      </c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36" t="str">
        <f t="shared" si="14"/>
        <v>A+</v>
      </c>
      <c r="CN45" s="83" t="str">
        <f t="shared" si="15"/>
        <v>B+</v>
      </c>
      <c r="CO45" s="37" t="s">
        <v>114</v>
      </c>
      <c r="CP45" s="37" t="s">
        <v>114</v>
      </c>
      <c r="CQ45" s="37" t="s">
        <v>119</v>
      </c>
      <c r="CR45" s="37" t="s">
        <v>113</v>
      </c>
      <c r="CS45" s="37" t="s">
        <v>114</v>
      </c>
      <c r="CT45" s="37" t="s">
        <v>114</v>
      </c>
      <c r="CU45" s="37" t="s">
        <v>114</v>
      </c>
      <c r="CV45" s="37" t="s">
        <v>114</v>
      </c>
      <c r="CW45" s="37" t="s">
        <v>114</v>
      </c>
      <c r="CX45" s="37" t="s">
        <v>114</v>
      </c>
      <c r="CY45" s="37" t="s">
        <v>114</v>
      </c>
      <c r="CZ45" s="40" t="str">
        <f t="shared" si="16"/>
        <v>B+</v>
      </c>
      <c r="DA45" s="37" t="s">
        <v>114</v>
      </c>
      <c r="DB45" s="37" t="s">
        <v>114</v>
      </c>
      <c r="DC45" s="37" t="s">
        <v>119</v>
      </c>
      <c r="DD45" s="37" t="s">
        <v>113</v>
      </c>
      <c r="DE45" s="37" t="s">
        <v>114</v>
      </c>
      <c r="DF45" s="37" t="s">
        <v>114</v>
      </c>
      <c r="DG45" s="37" t="s">
        <v>119</v>
      </c>
      <c r="DH45" s="37" t="s">
        <v>113</v>
      </c>
      <c r="DI45" s="37" t="s">
        <v>114</v>
      </c>
      <c r="DJ45" s="41" t="s">
        <v>114</v>
      </c>
      <c r="DK45" s="42" t="str">
        <f t="shared" si="17"/>
        <v>B+</v>
      </c>
      <c r="DL45" s="37" t="s">
        <v>114</v>
      </c>
      <c r="DM45" s="37" t="s">
        <v>114</v>
      </c>
      <c r="DN45" s="37" t="s">
        <v>119</v>
      </c>
      <c r="DO45" s="37" t="s">
        <v>113</v>
      </c>
      <c r="DP45" s="37" t="s">
        <v>114</v>
      </c>
      <c r="DQ45" s="37" t="s">
        <v>114</v>
      </c>
      <c r="DR45" s="37" t="s">
        <v>119</v>
      </c>
      <c r="DS45" s="37" t="s">
        <v>113</v>
      </c>
      <c r="DT45" s="37" t="s">
        <v>114</v>
      </c>
      <c r="DU45" s="37" t="s">
        <v>119</v>
      </c>
      <c r="DV45" s="42" t="str">
        <f t="shared" si="18"/>
        <v>B+</v>
      </c>
      <c r="DW45" s="27"/>
      <c r="DX45" s="6"/>
      <c r="DY45" s="6"/>
      <c r="DZ45" s="2"/>
      <c r="EA45" s="3"/>
      <c r="EB45" s="7"/>
      <c r="ED45" s="21">
        <v>35</v>
      </c>
      <c r="EE45" s="23" t="s">
        <v>61</v>
      </c>
      <c r="EF45" s="29">
        <f t="shared" si="19"/>
        <v>7</v>
      </c>
      <c r="EG45" s="29">
        <f t="shared" si="20"/>
        <v>7</v>
      </c>
      <c r="EH45" s="29">
        <f t="shared" si="21"/>
        <v>8</v>
      </c>
      <c r="EI45" s="29">
        <f t="shared" si="22"/>
        <v>7</v>
      </c>
      <c r="EJ45" s="29" t="b">
        <f t="shared" si="23"/>
        <v>0</v>
      </c>
      <c r="EK45" s="29" t="b">
        <f t="shared" si="24"/>
        <v>0</v>
      </c>
      <c r="EL45" s="29" t="b">
        <f t="shared" si="25"/>
        <v>0</v>
      </c>
      <c r="EM45" s="29" t="b">
        <f t="shared" si="26"/>
        <v>0</v>
      </c>
      <c r="EN45" s="29" t="b">
        <f t="shared" si="27"/>
        <v>0</v>
      </c>
      <c r="EO45" s="29" t="b">
        <f t="shared" si="28"/>
        <v>0</v>
      </c>
      <c r="EP45" s="29" t="b">
        <f t="shared" si="29"/>
        <v>0</v>
      </c>
      <c r="EQ45" s="29" t="b">
        <f t="shared" si="30"/>
        <v>0</v>
      </c>
      <c r="ER45" s="31">
        <f t="shared" si="31"/>
        <v>7</v>
      </c>
      <c r="ES45" s="29">
        <f t="shared" si="32"/>
        <v>7</v>
      </c>
      <c r="ET45" s="29">
        <f t="shared" si="33"/>
        <v>8</v>
      </c>
      <c r="EU45" s="29">
        <f t="shared" si="34"/>
        <v>7</v>
      </c>
      <c r="EV45" s="29">
        <f t="shared" si="35"/>
        <v>7</v>
      </c>
      <c r="EW45" s="29" t="b">
        <f t="shared" si="36"/>
        <v>0</v>
      </c>
      <c r="EX45" s="29" t="b">
        <f t="shared" si="37"/>
        <v>0</v>
      </c>
      <c r="EY45" s="29" t="b">
        <f t="shared" si="38"/>
        <v>0</v>
      </c>
      <c r="EZ45" s="29" t="b">
        <f t="shared" si="39"/>
        <v>0</v>
      </c>
      <c r="FA45" s="29" t="b">
        <f t="shared" si="40"/>
        <v>0</v>
      </c>
      <c r="FB45" s="29" t="b">
        <f t="shared" si="41"/>
        <v>0</v>
      </c>
      <c r="FC45" s="29" t="b">
        <f t="shared" si="42"/>
        <v>0</v>
      </c>
      <c r="FD45" s="29" t="b">
        <f t="shared" si="43"/>
        <v>0</v>
      </c>
      <c r="FE45" s="31">
        <f t="shared" si="44"/>
        <v>7</v>
      </c>
      <c r="FF45" s="29">
        <f t="shared" si="45"/>
        <v>7</v>
      </c>
      <c r="FG45" s="29">
        <f t="shared" si="46"/>
        <v>7</v>
      </c>
      <c r="FH45" s="29">
        <f t="shared" si="47"/>
        <v>9</v>
      </c>
      <c r="FI45" s="29">
        <f t="shared" si="48"/>
        <v>8</v>
      </c>
      <c r="FJ45" s="29">
        <f t="shared" si="49"/>
        <v>9</v>
      </c>
      <c r="FK45" s="29">
        <f t="shared" si="50"/>
        <v>8</v>
      </c>
      <c r="FL45" s="29">
        <f t="shared" si="51"/>
        <v>9</v>
      </c>
      <c r="FM45" s="29">
        <f t="shared" si="52"/>
        <v>9</v>
      </c>
      <c r="FN45" s="29">
        <f t="shared" si="53"/>
        <v>8</v>
      </c>
      <c r="FO45" s="29" t="b">
        <f t="shared" si="54"/>
        <v>0</v>
      </c>
      <c r="FP45" s="29" t="b">
        <f t="shared" si="55"/>
        <v>0</v>
      </c>
      <c r="FQ45" s="29" t="b">
        <f t="shared" si="56"/>
        <v>0</v>
      </c>
      <c r="FR45" s="31">
        <f t="shared" si="57"/>
        <v>8</v>
      </c>
      <c r="FS45" s="29">
        <f t="shared" si="58"/>
        <v>8</v>
      </c>
      <c r="FT45" s="29">
        <f t="shared" si="59"/>
        <v>8</v>
      </c>
      <c r="FU45" s="29">
        <f t="shared" si="60"/>
        <v>7</v>
      </c>
      <c r="FV45" s="29">
        <f t="shared" si="61"/>
        <v>10</v>
      </c>
      <c r="FW45" s="29">
        <f t="shared" si="62"/>
        <v>8</v>
      </c>
      <c r="FX45" s="29">
        <f t="shared" si="63"/>
        <v>8</v>
      </c>
      <c r="FY45" s="29">
        <f t="shared" si="64"/>
        <v>10</v>
      </c>
      <c r="FZ45" s="29">
        <f t="shared" si="65"/>
        <v>8</v>
      </c>
      <c r="GA45" s="29">
        <f t="shared" si="66"/>
        <v>8</v>
      </c>
      <c r="GB45" s="29">
        <f t="shared" si="67"/>
        <v>8</v>
      </c>
      <c r="GC45" s="29">
        <f t="shared" si="68"/>
        <v>8</v>
      </c>
      <c r="GD45" s="29">
        <f t="shared" si="69"/>
        <v>8</v>
      </c>
      <c r="GE45" s="31">
        <f t="shared" si="70"/>
        <v>8</v>
      </c>
      <c r="GF45" s="29">
        <f t="shared" si="71"/>
        <v>8</v>
      </c>
      <c r="GG45" s="29">
        <f t="shared" si="72"/>
        <v>8</v>
      </c>
      <c r="GH45" s="29">
        <f t="shared" si="73"/>
        <v>8</v>
      </c>
      <c r="GI45" s="29">
        <f t="shared" si="74"/>
        <v>8</v>
      </c>
      <c r="GJ45" s="29">
        <f t="shared" si="75"/>
        <v>8</v>
      </c>
      <c r="GK45" s="29">
        <f t="shared" si="76"/>
        <v>8</v>
      </c>
      <c r="GL45" s="29">
        <f t="shared" si="77"/>
        <v>7</v>
      </c>
      <c r="GM45" s="29">
        <f t="shared" si="78"/>
        <v>10</v>
      </c>
      <c r="GN45" s="29">
        <f t="shared" si="79"/>
        <v>7</v>
      </c>
      <c r="GO45" s="29" t="b">
        <f t="shared" si="80"/>
        <v>0</v>
      </c>
      <c r="GP45" s="29" t="b">
        <f t="shared" si="81"/>
        <v>0</v>
      </c>
      <c r="GQ45" s="29" t="b">
        <f t="shared" si="82"/>
        <v>0</v>
      </c>
      <c r="GR45" s="31">
        <f t="shared" si="83"/>
        <v>8</v>
      </c>
      <c r="GS45" s="29">
        <f t="shared" si="84"/>
        <v>8</v>
      </c>
      <c r="GT45" s="29">
        <f t="shared" si="85"/>
        <v>10</v>
      </c>
      <c r="GU45" s="29">
        <f t="shared" si="86"/>
        <v>8</v>
      </c>
      <c r="GV45" s="29" t="b">
        <f t="shared" si="87"/>
        <v>0</v>
      </c>
      <c r="GW45" s="29" t="b">
        <f t="shared" si="88"/>
        <v>0</v>
      </c>
      <c r="GX45" s="29" t="b">
        <f t="shared" si="89"/>
        <v>0</v>
      </c>
      <c r="GY45" s="29" t="b">
        <f t="shared" si="90"/>
        <v>0</v>
      </c>
      <c r="GZ45" s="29" t="b">
        <f t="shared" si="91"/>
        <v>0</v>
      </c>
      <c r="HA45" s="29" t="b">
        <f t="shared" si="92"/>
        <v>0</v>
      </c>
      <c r="HB45" s="29" t="b">
        <f t="shared" si="93"/>
        <v>0</v>
      </c>
      <c r="HC45" s="31">
        <f t="shared" si="94"/>
        <v>9</v>
      </c>
      <c r="HD45" s="29">
        <f t="shared" si="95"/>
        <v>10</v>
      </c>
      <c r="HE45" s="29">
        <f t="shared" si="96"/>
        <v>10</v>
      </c>
      <c r="HF45" s="29" t="b">
        <f t="shared" si="97"/>
        <v>0</v>
      </c>
      <c r="HG45" s="29" t="b">
        <f t="shared" si="98"/>
        <v>0</v>
      </c>
      <c r="HH45" s="29" t="b">
        <f t="shared" si="99"/>
        <v>0</v>
      </c>
      <c r="HI45" s="29" t="b">
        <f t="shared" si="100"/>
        <v>0</v>
      </c>
      <c r="HJ45" s="29" t="b">
        <f t="shared" si="101"/>
        <v>0</v>
      </c>
      <c r="HK45" s="29" t="b">
        <f t="shared" si="102"/>
        <v>0</v>
      </c>
      <c r="HL45" s="29" t="b">
        <f t="shared" si="103"/>
        <v>0</v>
      </c>
      <c r="HM45" s="29" t="b">
        <f t="shared" si="104"/>
        <v>0</v>
      </c>
      <c r="HN45" s="29" t="b">
        <f t="shared" si="105"/>
        <v>0</v>
      </c>
      <c r="HO45" s="29" t="b">
        <f t="shared" si="106"/>
        <v>0</v>
      </c>
      <c r="HP45" s="38">
        <f t="shared" si="107"/>
        <v>10</v>
      </c>
      <c r="HQ45" s="39">
        <f t="shared" si="108"/>
        <v>8</v>
      </c>
      <c r="HR45" s="37">
        <f t="shared" si="109"/>
        <v>9</v>
      </c>
      <c r="HS45" s="37">
        <f t="shared" si="110"/>
        <v>9</v>
      </c>
      <c r="HT45" s="37">
        <f t="shared" si="111"/>
        <v>1</v>
      </c>
      <c r="HU45" s="37">
        <f t="shared" si="112"/>
        <v>10</v>
      </c>
      <c r="HV45" s="37">
        <f t="shared" si="113"/>
        <v>9</v>
      </c>
      <c r="HW45" s="37">
        <f t="shared" si="114"/>
        <v>9</v>
      </c>
      <c r="HX45" s="37">
        <f t="shared" si="115"/>
        <v>9</v>
      </c>
      <c r="HY45" s="37">
        <f t="shared" si="116"/>
        <v>9</v>
      </c>
      <c r="HZ45" s="37">
        <f t="shared" si="117"/>
        <v>9</v>
      </c>
      <c r="IA45" s="37">
        <f t="shared" si="118"/>
        <v>9</v>
      </c>
      <c r="IB45" s="37">
        <f t="shared" si="119"/>
        <v>9</v>
      </c>
      <c r="IC45" s="39">
        <f t="shared" si="120"/>
        <v>8</v>
      </c>
      <c r="ID45" s="37">
        <f t="shared" si="121"/>
        <v>9</v>
      </c>
      <c r="IE45" s="37">
        <f t="shared" si="122"/>
        <v>9</v>
      </c>
      <c r="IF45" s="37">
        <f t="shared" si="123"/>
        <v>1</v>
      </c>
      <c r="IG45" s="37">
        <f t="shared" si="124"/>
        <v>10</v>
      </c>
      <c r="IH45" s="37">
        <f t="shared" si="125"/>
        <v>9</v>
      </c>
      <c r="II45" s="37">
        <f t="shared" si="126"/>
        <v>9</v>
      </c>
      <c r="IJ45" s="37">
        <f t="shared" si="127"/>
        <v>1</v>
      </c>
      <c r="IK45" s="37">
        <f t="shared" si="128"/>
        <v>10</v>
      </c>
      <c r="IL45" s="37">
        <f t="shared" si="129"/>
        <v>9</v>
      </c>
      <c r="IM45" s="37">
        <f t="shared" si="130"/>
        <v>9</v>
      </c>
      <c r="IN45" s="39">
        <f t="shared" si="131"/>
        <v>8</v>
      </c>
    </row>
    <row r="46" spans="1:248" ht="20.25" thickBot="1">
      <c r="A46" s="21">
        <v>36</v>
      </c>
      <c r="B46" s="19" t="str">
        <f>DATOS!B46</f>
        <v>TOAQUIZA TOAQUIZA DEYVIS ALEXANDER</v>
      </c>
      <c r="C46" s="324" t="s">
        <v>115</v>
      </c>
      <c r="D46" s="324" t="s">
        <v>114</v>
      </c>
      <c r="E46" s="324" t="s">
        <v>114</v>
      </c>
      <c r="F46" s="324" t="s">
        <v>115</v>
      </c>
      <c r="G46" s="29"/>
      <c r="H46" s="29"/>
      <c r="I46" s="29"/>
      <c r="J46" s="29"/>
      <c r="K46" s="29"/>
      <c r="L46" s="28"/>
      <c r="M46" s="28"/>
      <c r="N46" s="28"/>
      <c r="O46" s="36" t="str">
        <f t="shared" ref="O46:O55" si="133">IF(C46="","",IF(ER46=10,"A+",IF(ER46=9,"A-",IF(ER46=8,"B+",IF(ER46=7,"B-",IF(ER46=6,"C+",IF(ER46=5,"C-",IF(ER46=4,"D+",IF(ER46=3,"D-",IF(ER46=2,"E+",IF(ER46=1,"E-")))))))))))</f>
        <v>A-</v>
      </c>
      <c r="P46" s="324" t="s">
        <v>114</v>
      </c>
      <c r="Q46" s="324" t="s">
        <v>115</v>
      </c>
      <c r="R46" s="324" t="s">
        <v>114</v>
      </c>
      <c r="S46" s="324" t="s">
        <v>115</v>
      </c>
      <c r="T46" s="29"/>
      <c r="U46" s="29"/>
      <c r="V46" s="29"/>
      <c r="W46" s="29"/>
      <c r="X46" s="29"/>
      <c r="Y46" s="28"/>
      <c r="Z46" s="28"/>
      <c r="AA46" s="28"/>
      <c r="AB46" s="36" t="str">
        <f t="shared" ref="AB46:AB55" si="134">IF(P46="","",IF(FE46=10,"A+",IF(FE46=9,"A-",IF(FE46=8,"B+",IF(FE46=7,"B-",IF(FE46=6,"C+",IF(FE46=5,"C-",IF(FE46=4,"D+",IF(FE46=3,"D-",IF(FE46=2,"E+",IF(FE46=1,"E-")))))))))))</f>
        <v>A-</v>
      </c>
      <c r="AC46" s="324" t="s">
        <v>114</v>
      </c>
      <c r="AD46" s="324" t="s">
        <v>115</v>
      </c>
      <c r="AE46" s="324" t="s">
        <v>114</v>
      </c>
      <c r="AF46" s="324" t="s">
        <v>114</v>
      </c>
      <c r="AG46" s="324" t="s">
        <v>114</v>
      </c>
      <c r="AH46" s="324" t="s">
        <v>114</v>
      </c>
      <c r="AI46" s="324" t="s">
        <v>114</v>
      </c>
      <c r="AJ46" s="324" t="s">
        <v>114</v>
      </c>
      <c r="AK46" s="324" t="s">
        <v>114</v>
      </c>
      <c r="AL46" s="29"/>
      <c r="AM46" s="29"/>
      <c r="AN46" s="29"/>
      <c r="AO46" s="36" t="str">
        <f t="shared" ref="AO46:AO55" si="135">IF(AC46="","",IF(FR46=10,"A+",IF(FR46=9,"A-",IF(FR46=8,"B+",IF(FR46=7,"B-",IF(FR46=6,"C+",IF(FR46=5,"C-",IF(FR46=4,"D+",IF(FR46=3,"D-",IF(FR46=2,"E+",IF(FR46=1,"E-")))))))))))</f>
        <v>A-</v>
      </c>
      <c r="AP46" s="324" t="s">
        <v>114</v>
      </c>
      <c r="AQ46" s="324" t="s">
        <v>115</v>
      </c>
      <c r="AR46" s="324" t="s">
        <v>115</v>
      </c>
      <c r="AS46" s="324" t="s">
        <v>113</v>
      </c>
      <c r="AT46" s="324" t="s">
        <v>115</v>
      </c>
      <c r="AU46" s="324" t="s">
        <v>114</v>
      </c>
      <c r="AV46" s="324" t="s">
        <v>113</v>
      </c>
      <c r="AW46" s="324" t="s">
        <v>114</v>
      </c>
      <c r="AX46" s="324" t="s">
        <v>114</v>
      </c>
      <c r="AY46" s="324" t="s">
        <v>114</v>
      </c>
      <c r="AZ46" s="324" t="s">
        <v>113</v>
      </c>
      <c r="BA46" s="324" t="s">
        <v>113</v>
      </c>
      <c r="BB46" s="36" t="str">
        <f t="shared" ref="BB46:BB55" si="136">IF(AP46="","",IF(GE46=10,"A+",IF(GE46=9,"A-",IF(GE46=8,"B+",IF(GE46=7,"B-",IF(GE46=6,"C+",IF(GE46=5,"C-",IF(GE46=4,"D+",IF(GE46=3,"D-",IF(GE46=2,"E+",IF(GE46=1,"E-")))))))))))</f>
        <v>A-</v>
      </c>
      <c r="BC46" s="324" t="s">
        <v>114</v>
      </c>
      <c r="BD46" s="324" t="s">
        <v>114</v>
      </c>
      <c r="BE46" s="324" t="s">
        <v>115</v>
      </c>
      <c r="BF46" s="324" t="s">
        <v>115</v>
      </c>
      <c r="BG46" s="324" t="s">
        <v>115</v>
      </c>
      <c r="BH46" s="324" t="s">
        <v>115</v>
      </c>
      <c r="BI46" s="324" t="s">
        <v>115</v>
      </c>
      <c r="BJ46" s="324" t="s">
        <v>113</v>
      </c>
      <c r="BK46" s="324" t="s">
        <v>115</v>
      </c>
      <c r="BL46" s="29"/>
      <c r="BM46" s="29"/>
      <c r="BN46" s="29"/>
      <c r="BO46" s="36" t="str">
        <f t="shared" ref="BO46:BO55" si="137">IF(BC46="","",IF(GR46=10,"A+",IF(GR46=9,"A-",IF(GR46=8,"B+",IF(GR46=7,"B-",IF(GR46=6,"C+",IF(GR46=5,"C-",IF(GR46=4,"D+",IF(GR46=3,"D-",IF(GR46=2,"E+",IF(GR46=1,"E-")))))))))))</f>
        <v>B+</v>
      </c>
      <c r="BP46" s="324" t="s">
        <v>115</v>
      </c>
      <c r="BQ46" s="324" t="s">
        <v>113</v>
      </c>
      <c r="BR46" s="324" t="s">
        <v>115</v>
      </c>
      <c r="BS46" s="29"/>
      <c r="BT46" s="29"/>
      <c r="BU46" s="29"/>
      <c r="BV46" s="29"/>
      <c r="BW46" s="29"/>
      <c r="BX46" s="29"/>
      <c r="BY46" s="29"/>
      <c r="BZ46" s="36" t="str">
        <f t="shared" si="13"/>
        <v>B+</v>
      </c>
      <c r="CA46" s="324" t="s">
        <v>113</v>
      </c>
      <c r="CB46" s="324" t="s">
        <v>113</v>
      </c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36" t="str">
        <f t="shared" ref="CM46:CM55" si="138">IF(CA46="","",IF(HP46=10,"A+",IF(HP46=9,"A-",IF(HP46=8,"B+",IF(HP46=7,"B-",IF(HP46=6,"C+",IF(HP46=5,"C-",IF(HP46=4,"D+",IF(HP46=3,"D-",IF(HP46=2,"E+",IF(HP46=1,"E-")))))))))))</f>
        <v>A+</v>
      </c>
      <c r="CN46" s="83" t="str">
        <f t="shared" ref="CN46:CN55" si="139">IF(CB46="","",IF(HQ46=10,"A+",IF(HQ46=9,"A-",IF(HQ46=8,"B+",IF(HQ46=7,"B-",IF(HQ46=6,"C+",IF(HQ46=5,"C-",IF(HQ46=4,"D+",IF(HQ46=3,"D-",IF(HQ46=2,"E+",IF(HQ46=1,"E-")))))))))))</f>
        <v>A-</v>
      </c>
      <c r="CO46" s="37" t="s">
        <v>114</v>
      </c>
      <c r="CP46" s="37" t="s">
        <v>114</v>
      </c>
      <c r="CQ46" s="37" t="s">
        <v>119</v>
      </c>
      <c r="CR46" s="37" t="s">
        <v>113</v>
      </c>
      <c r="CS46" s="37" t="s">
        <v>114</v>
      </c>
      <c r="CT46" s="37" t="s">
        <v>114</v>
      </c>
      <c r="CU46" s="37" t="s">
        <v>114</v>
      </c>
      <c r="CV46" s="37" t="s">
        <v>114</v>
      </c>
      <c r="CW46" s="37" t="s">
        <v>114</v>
      </c>
      <c r="CX46" s="37" t="s">
        <v>114</v>
      </c>
      <c r="CY46" s="37" t="s">
        <v>114</v>
      </c>
      <c r="CZ46" s="40" t="str">
        <f t="shared" ref="CZ46:CZ55" si="140">IF(CN46="","",IF(IC46=10,"A+",IF(IC46=9,"A-",IF(IC46=8,"B+",IF(IC46=7,"B-",IF(IC46=6,"C+",IF(IC46=5,"C-",IF(IC46=4,"D+",IF(IC46=3,"D-",IF(IC46=2,"E+",IF(IC46=1,"E-")))))))))))</f>
        <v>A-</v>
      </c>
      <c r="DA46" s="37" t="s">
        <v>114</v>
      </c>
      <c r="DB46" s="37" t="s">
        <v>114</v>
      </c>
      <c r="DC46" s="37" t="s">
        <v>119</v>
      </c>
      <c r="DD46" s="37" t="s">
        <v>113</v>
      </c>
      <c r="DE46" s="37" t="s">
        <v>114</v>
      </c>
      <c r="DF46" s="37" t="s">
        <v>114</v>
      </c>
      <c r="DG46" s="37" t="s">
        <v>119</v>
      </c>
      <c r="DH46" s="37" t="s">
        <v>113</v>
      </c>
      <c r="DI46" s="37" t="s">
        <v>114</v>
      </c>
      <c r="DJ46" s="41" t="s">
        <v>114</v>
      </c>
      <c r="DK46" s="42" t="str">
        <f t="shared" ref="DK46:DK55" si="141">IF(IC46="","",IF(IC46=10,"A+",IF(IC46=9,"A-",IF(IC46=8,"B+",IF(IC46=7,"B-",IF(IC46=6,"C+",IF(IC46=5,"C-",IF(IC46=4,"D+",IF(IC46=3,"D-",IF(IC46=2,"E+",IF(IC46=1,"E-")))))))))))</f>
        <v>A-</v>
      </c>
      <c r="DL46" s="37" t="s">
        <v>114</v>
      </c>
      <c r="DM46" s="37" t="s">
        <v>114</v>
      </c>
      <c r="DN46" s="37" t="s">
        <v>119</v>
      </c>
      <c r="DO46" s="37" t="s">
        <v>113</v>
      </c>
      <c r="DP46" s="37" t="s">
        <v>114</v>
      </c>
      <c r="DQ46" s="37" t="s">
        <v>114</v>
      </c>
      <c r="DR46" s="37" t="s">
        <v>119</v>
      </c>
      <c r="DS46" s="37" t="s">
        <v>113</v>
      </c>
      <c r="DT46" s="37" t="s">
        <v>114</v>
      </c>
      <c r="DU46" s="37" t="s">
        <v>119</v>
      </c>
      <c r="DV46" s="42" t="str">
        <f t="shared" ref="DV46:DV55" si="142">IF(IN46="","",IF(IN46=10,"A+",IF(IN46=9,"A-",IF(IN46=8,"B+",IF(IN46=7,"B-",IF(IN46=6,"C+",IF(IN46=5,"C-",IF(IN46=4,"D+",IF(IN46=3,"D-",IF(IN46=2,"E+",IF(IN46=1,"E-")))))))))))</f>
        <v>A-</v>
      </c>
      <c r="DW46" s="27"/>
      <c r="DX46" s="6"/>
      <c r="DY46" s="6"/>
      <c r="DZ46" s="2"/>
      <c r="EA46" s="3"/>
      <c r="EB46" s="7"/>
      <c r="ED46" s="21"/>
      <c r="EE46" s="23"/>
      <c r="EF46" s="29">
        <f t="shared" si="19"/>
        <v>8</v>
      </c>
      <c r="EG46" s="29">
        <f t="shared" si="20"/>
        <v>9</v>
      </c>
      <c r="EH46" s="29">
        <f t="shared" si="21"/>
        <v>9</v>
      </c>
      <c r="EI46" s="29">
        <f t="shared" si="22"/>
        <v>8</v>
      </c>
      <c r="EJ46" s="29" t="b">
        <f t="shared" si="23"/>
        <v>0</v>
      </c>
      <c r="EK46" s="29" t="b">
        <f t="shared" si="24"/>
        <v>0</v>
      </c>
      <c r="EL46" s="29" t="b">
        <f t="shared" si="25"/>
        <v>0</v>
      </c>
      <c r="EM46" s="29" t="b">
        <f t="shared" si="26"/>
        <v>0</v>
      </c>
      <c r="EN46" s="29" t="b">
        <f t="shared" si="27"/>
        <v>0</v>
      </c>
      <c r="EO46" s="29" t="b">
        <f t="shared" si="28"/>
        <v>0</v>
      </c>
      <c r="EP46" s="29" t="b">
        <f t="shared" si="29"/>
        <v>0</v>
      </c>
      <c r="EQ46" s="29" t="b">
        <f t="shared" si="30"/>
        <v>0</v>
      </c>
      <c r="ER46" s="31">
        <f t="shared" si="31"/>
        <v>9</v>
      </c>
      <c r="ES46" s="29">
        <f t="shared" si="32"/>
        <v>9</v>
      </c>
      <c r="ET46" s="29">
        <f t="shared" si="33"/>
        <v>8</v>
      </c>
      <c r="EU46" s="29">
        <f t="shared" si="34"/>
        <v>9</v>
      </c>
      <c r="EV46" s="29">
        <f t="shared" si="35"/>
        <v>8</v>
      </c>
      <c r="EW46" s="29" t="b">
        <f t="shared" si="36"/>
        <v>0</v>
      </c>
      <c r="EX46" s="29" t="b">
        <f t="shared" si="37"/>
        <v>0</v>
      </c>
      <c r="EY46" s="29" t="b">
        <f t="shared" si="38"/>
        <v>0</v>
      </c>
      <c r="EZ46" s="29" t="b">
        <f t="shared" si="39"/>
        <v>0</v>
      </c>
      <c r="FA46" s="29" t="b">
        <f t="shared" si="40"/>
        <v>0</v>
      </c>
      <c r="FB46" s="29" t="b">
        <f t="shared" si="41"/>
        <v>0</v>
      </c>
      <c r="FC46" s="29" t="b">
        <f t="shared" si="42"/>
        <v>0</v>
      </c>
      <c r="FD46" s="29" t="b">
        <f t="shared" si="43"/>
        <v>0</v>
      </c>
      <c r="FE46" s="31">
        <f t="shared" si="44"/>
        <v>9</v>
      </c>
      <c r="FF46" s="29">
        <f t="shared" si="45"/>
        <v>9</v>
      </c>
      <c r="FG46" s="29">
        <f t="shared" si="46"/>
        <v>8</v>
      </c>
      <c r="FH46" s="29">
        <f t="shared" si="47"/>
        <v>9</v>
      </c>
      <c r="FI46" s="29">
        <f t="shared" si="48"/>
        <v>9</v>
      </c>
      <c r="FJ46" s="29">
        <f t="shared" si="49"/>
        <v>9</v>
      </c>
      <c r="FK46" s="29">
        <f t="shared" si="50"/>
        <v>9</v>
      </c>
      <c r="FL46" s="29">
        <f t="shared" si="51"/>
        <v>9</v>
      </c>
      <c r="FM46" s="29">
        <f t="shared" si="52"/>
        <v>9</v>
      </c>
      <c r="FN46" s="29">
        <f t="shared" si="53"/>
        <v>9</v>
      </c>
      <c r="FO46" s="29" t="b">
        <f t="shared" si="54"/>
        <v>0</v>
      </c>
      <c r="FP46" s="29" t="b">
        <f t="shared" si="55"/>
        <v>0</v>
      </c>
      <c r="FQ46" s="29" t="b">
        <f t="shared" si="56"/>
        <v>0</v>
      </c>
      <c r="FR46" s="31">
        <f t="shared" si="57"/>
        <v>9</v>
      </c>
      <c r="FS46" s="29">
        <f t="shared" si="58"/>
        <v>9</v>
      </c>
      <c r="FT46" s="29">
        <f t="shared" si="59"/>
        <v>8</v>
      </c>
      <c r="FU46" s="29">
        <f t="shared" si="60"/>
        <v>8</v>
      </c>
      <c r="FV46" s="29">
        <f t="shared" si="61"/>
        <v>10</v>
      </c>
      <c r="FW46" s="29">
        <f t="shared" si="62"/>
        <v>8</v>
      </c>
      <c r="FX46" s="29">
        <f t="shared" si="63"/>
        <v>9</v>
      </c>
      <c r="FY46" s="29">
        <f t="shared" si="64"/>
        <v>10</v>
      </c>
      <c r="FZ46" s="29">
        <f t="shared" si="65"/>
        <v>9</v>
      </c>
      <c r="GA46" s="29">
        <f t="shared" si="66"/>
        <v>9</v>
      </c>
      <c r="GB46" s="29">
        <f t="shared" si="67"/>
        <v>9</v>
      </c>
      <c r="GC46" s="29">
        <f t="shared" si="68"/>
        <v>10</v>
      </c>
      <c r="GD46" s="29">
        <f t="shared" si="69"/>
        <v>10</v>
      </c>
      <c r="GE46" s="31">
        <f t="shared" si="70"/>
        <v>9</v>
      </c>
      <c r="GF46" s="29">
        <f t="shared" si="71"/>
        <v>9</v>
      </c>
      <c r="GG46" s="29">
        <f t="shared" si="72"/>
        <v>9</v>
      </c>
      <c r="GH46" s="29">
        <f t="shared" si="73"/>
        <v>8</v>
      </c>
      <c r="GI46" s="29">
        <f t="shared" si="74"/>
        <v>8</v>
      </c>
      <c r="GJ46" s="29">
        <f t="shared" si="75"/>
        <v>8</v>
      </c>
      <c r="GK46" s="29">
        <f t="shared" si="76"/>
        <v>8</v>
      </c>
      <c r="GL46" s="29">
        <f t="shared" si="77"/>
        <v>8</v>
      </c>
      <c r="GM46" s="29">
        <f t="shared" si="78"/>
        <v>10</v>
      </c>
      <c r="GN46" s="29">
        <f t="shared" si="79"/>
        <v>8</v>
      </c>
      <c r="GO46" s="29" t="b">
        <f t="shared" si="80"/>
        <v>0</v>
      </c>
      <c r="GP46" s="29" t="b">
        <f t="shared" si="81"/>
        <v>0</v>
      </c>
      <c r="GQ46" s="29" t="b">
        <f t="shared" si="82"/>
        <v>0</v>
      </c>
      <c r="GR46" s="31">
        <f t="shared" si="83"/>
        <v>8</v>
      </c>
      <c r="GS46" s="29">
        <f t="shared" si="84"/>
        <v>8</v>
      </c>
      <c r="GT46" s="29">
        <f t="shared" si="85"/>
        <v>10</v>
      </c>
      <c r="GU46" s="29">
        <f t="shared" si="86"/>
        <v>8</v>
      </c>
      <c r="GV46" s="29" t="b">
        <f t="shared" si="87"/>
        <v>0</v>
      </c>
      <c r="GW46" s="29" t="b">
        <f t="shared" si="88"/>
        <v>0</v>
      </c>
      <c r="GX46" s="29" t="b">
        <f t="shared" si="89"/>
        <v>0</v>
      </c>
      <c r="GY46" s="29" t="b">
        <f t="shared" si="90"/>
        <v>0</v>
      </c>
      <c r="GZ46" s="29" t="b">
        <f t="shared" si="91"/>
        <v>0</v>
      </c>
      <c r="HA46" s="29" t="b">
        <f t="shared" si="92"/>
        <v>0</v>
      </c>
      <c r="HB46" s="29" t="b">
        <f t="shared" si="93"/>
        <v>0</v>
      </c>
      <c r="HC46" s="31">
        <f t="shared" si="94"/>
        <v>9</v>
      </c>
      <c r="HD46" s="29">
        <f t="shared" si="95"/>
        <v>10</v>
      </c>
      <c r="HE46" s="29">
        <f t="shared" si="96"/>
        <v>10</v>
      </c>
      <c r="HF46" s="29" t="b">
        <f t="shared" si="97"/>
        <v>0</v>
      </c>
      <c r="HG46" s="29" t="b">
        <f t="shared" si="98"/>
        <v>0</v>
      </c>
      <c r="HH46" s="29" t="b">
        <f t="shared" si="99"/>
        <v>0</v>
      </c>
      <c r="HI46" s="29" t="b">
        <f t="shared" si="100"/>
        <v>0</v>
      </c>
      <c r="HJ46" s="29" t="b">
        <f t="shared" si="101"/>
        <v>0</v>
      </c>
      <c r="HK46" s="29" t="b">
        <f t="shared" si="102"/>
        <v>0</v>
      </c>
      <c r="HL46" s="29" t="b">
        <f t="shared" si="103"/>
        <v>0</v>
      </c>
      <c r="HM46" s="29" t="b">
        <f t="shared" si="104"/>
        <v>0</v>
      </c>
      <c r="HN46" s="29" t="b">
        <f t="shared" si="105"/>
        <v>0</v>
      </c>
      <c r="HO46" s="29" t="b">
        <f t="shared" si="106"/>
        <v>0</v>
      </c>
      <c r="HP46" s="38">
        <f t="shared" si="107"/>
        <v>10</v>
      </c>
      <c r="HQ46" s="39">
        <f t="shared" si="108"/>
        <v>9</v>
      </c>
      <c r="HR46" s="37">
        <f t="shared" si="109"/>
        <v>9</v>
      </c>
      <c r="HS46" s="37">
        <f t="shared" si="110"/>
        <v>9</v>
      </c>
      <c r="HT46" s="37">
        <f t="shared" si="111"/>
        <v>1</v>
      </c>
      <c r="HU46" s="37">
        <f t="shared" si="112"/>
        <v>10</v>
      </c>
      <c r="HV46" s="37">
        <f t="shared" si="113"/>
        <v>9</v>
      </c>
      <c r="HW46" s="37">
        <f t="shared" si="114"/>
        <v>9</v>
      </c>
      <c r="HX46" s="37">
        <f t="shared" si="115"/>
        <v>9</v>
      </c>
      <c r="HY46" s="37">
        <f t="shared" si="116"/>
        <v>9</v>
      </c>
      <c r="HZ46" s="37">
        <f t="shared" si="117"/>
        <v>9</v>
      </c>
      <c r="IA46" s="37">
        <f t="shared" si="118"/>
        <v>9</v>
      </c>
      <c r="IB46" s="37">
        <f t="shared" si="119"/>
        <v>9</v>
      </c>
      <c r="IC46" s="39">
        <f t="shared" si="120"/>
        <v>9</v>
      </c>
      <c r="ID46" s="37">
        <f t="shared" si="121"/>
        <v>9</v>
      </c>
      <c r="IE46" s="37">
        <f t="shared" si="122"/>
        <v>9</v>
      </c>
      <c r="IF46" s="37">
        <f t="shared" si="123"/>
        <v>1</v>
      </c>
      <c r="IG46" s="37">
        <f t="shared" si="124"/>
        <v>10</v>
      </c>
      <c r="IH46" s="37">
        <f t="shared" si="125"/>
        <v>9</v>
      </c>
      <c r="II46" s="37">
        <f t="shared" si="126"/>
        <v>9</v>
      </c>
      <c r="IJ46" s="37">
        <f t="shared" si="127"/>
        <v>1</v>
      </c>
      <c r="IK46" s="37">
        <f t="shared" si="128"/>
        <v>10</v>
      </c>
      <c r="IL46" s="37">
        <f t="shared" si="129"/>
        <v>9</v>
      </c>
      <c r="IM46" s="37">
        <f t="shared" si="130"/>
        <v>9</v>
      </c>
      <c r="IN46" s="39">
        <f t="shared" si="131"/>
        <v>9</v>
      </c>
    </row>
    <row r="47" spans="1:248" ht="20.25" thickBot="1">
      <c r="A47" s="21">
        <v>37</v>
      </c>
      <c r="B47" s="19" t="str">
        <f>DATOS!B47</f>
        <v>YUGCHA TOAPANTA ALEX DARIO</v>
      </c>
      <c r="C47" s="324" t="s">
        <v>115</v>
      </c>
      <c r="D47" s="324" t="s">
        <v>113</v>
      </c>
      <c r="E47" s="324" t="s">
        <v>113</v>
      </c>
      <c r="F47" s="324" t="s">
        <v>114</v>
      </c>
      <c r="G47" s="29"/>
      <c r="H47" s="29"/>
      <c r="I47" s="29"/>
      <c r="J47" s="29"/>
      <c r="K47" s="29"/>
      <c r="L47" s="28"/>
      <c r="M47" s="28"/>
      <c r="N47" s="28"/>
      <c r="O47" s="36" t="str">
        <f t="shared" si="133"/>
        <v>A-</v>
      </c>
      <c r="P47" s="324" t="s">
        <v>113</v>
      </c>
      <c r="Q47" s="324" t="s">
        <v>114</v>
      </c>
      <c r="R47" s="324" t="s">
        <v>113</v>
      </c>
      <c r="S47" s="324" t="s">
        <v>114</v>
      </c>
      <c r="T47" s="29"/>
      <c r="U47" s="29"/>
      <c r="V47" s="29"/>
      <c r="W47" s="29"/>
      <c r="X47" s="29"/>
      <c r="Y47" s="28"/>
      <c r="Z47" s="28"/>
      <c r="AA47" s="28"/>
      <c r="AB47" s="36" t="str">
        <f t="shared" si="134"/>
        <v>A+</v>
      </c>
      <c r="AC47" s="324" t="s">
        <v>113</v>
      </c>
      <c r="AD47" s="324" t="s">
        <v>115</v>
      </c>
      <c r="AE47" s="324" t="s">
        <v>114</v>
      </c>
      <c r="AF47" s="324" t="s">
        <v>114</v>
      </c>
      <c r="AG47" s="324" t="s">
        <v>114</v>
      </c>
      <c r="AH47" s="324" t="s">
        <v>114</v>
      </c>
      <c r="AI47" s="324" t="s">
        <v>114</v>
      </c>
      <c r="AJ47" s="324" t="s">
        <v>114</v>
      </c>
      <c r="AK47" s="324" t="s">
        <v>114</v>
      </c>
      <c r="AL47" s="29"/>
      <c r="AM47" s="29"/>
      <c r="AN47" s="29"/>
      <c r="AO47" s="36" t="str">
        <f t="shared" si="135"/>
        <v>A-</v>
      </c>
      <c r="AP47" s="324" t="s">
        <v>113</v>
      </c>
      <c r="AQ47" s="324" t="s">
        <v>114</v>
      </c>
      <c r="AR47" s="324" t="s">
        <v>114</v>
      </c>
      <c r="AS47" s="324" t="s">
        <v>113</v>
      </c>
      <c r="AT47" s="324" t="s">
        <v>114</v>
      </c>
      <c r="AU47" s="324" t="s">
        <v>113</v>
      </c>
      <c r="AV47" s="324" t="s">
        <v>113</v>
      </c>
      <c r="AW47" s="324" t="s">
        <v>113</v>
      </c>
      <c r="AX47" s="324" t="s">
        <v>113</v>
      </c>
      <c r="AY47" s="324" t="s">
        <v>114</v>
      </c>
      <c r="AZ47" s="324" t="s">
        <v>113</v>
      </c>
      <c r="BA47" s="324" t="s">
        <v>113</v>
      </c>
      <c r="BB47" s="36" t="str">
        <f t="shared" si="136"/>
        <v>A+</v>
      </c>
      <c r="BC47" s="324" t="s">
        <v>113</v>
      </c>
      <c r="BD47" s="324" t="s">
        <v>114</v>
      </c>
      <c r="BE47" s="324" t="s">
        <v>114</v>
      </c>
      <c r="BF47" s="324" t="s">
        <v>114</v>
      </c>
      <c r="BG47" s="324" t="s">
        <v>114</v>
      </c>
      <c r="BH47" s="324" t="s">
        <v>115</v>
      </c>
      <c r="BI47" s="324" t="s">
        <v>115</v>
      </c>
      <c r="BJ47" s="324" t="s">
        <v>113</v>
      </c>
      <c r="BK47" s="324" t="s">
        <v>115</v>
      </c>
      <c r="BL47" s="29"/>
      <c r="BM47" s="29"/>
      <c r="BN47" s="29"/>
      <c r="BO47" s="36" t="str">
        <f t="shared" si="137"/>
        <v>A-</v>
      </c>
      <c r="BP47" s="324" t="s">
        <v>115</v>
      </c>
      <c r="BQ47" s="324" t="s">
        <v>113</v>
      </c>
      <c r="BR47" s="324" t="s">
        <v>115</v>
      </c>
      <c r="BS47" s="29"/>
      <c r="BT47" s="29"/>
      <c r="BU47" s="29"/>
      <c r="BV47" s="29"/>
      <c r="BW47" s="29"/>
      <c r="BX47" s="29"/>
      <c r="BY47" s="29"/>
      <c r="BZ47" s="36" t="str">
        <f t="shared" si="13"/>
        <v>A-</v>
      </c>
      <c r="CA47" s="324" t="s">
        <v>113</v>
      </c>
      <c r="CB47" s="324" t="s">
        <v>113</v>
      </c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36" t="str">
        <f t="shared" si="138"/>
        <v>A+</v>
      </c>
      <c r="CN47" s="83" t="str">
        <f t="shared" si="139"/>
        <v>A-</v>
      </c>
      <c r="CO47" s="37" t="s">
        <v>114</v>
      </c>
      <c r="CP47" s="37" t="s">
        <v>114</v>
      </c>
      <c r="CQ47" s="37" t="s">
        <v>119</v>
      </c>
      <c r="CR47" s="37" t="s">
        <v>113</v>
      </c>
      <c r="CS47" s="37" t="s">
        <v>114</v>
      </c>
      <c r="CT47" s="37" t="s">
        <v>114</v>
      </c>
      <c r="CU47" s="37" t="s">
        <v>114</v>
      </c>
      <c r="CV47" s="37" t="s">
        <v>114</v>
      </c>
      <c r="CW47" s="37" t="s">
        <v>114</v>
      </c>
      <c r="CX47" s="37" t="s">
        <v>114</v>
      </c>
      <c r="CY47" s="37" t="s">
        <v>114</v>
      </c>
      <c r="CZ47" s="40" t="str">
        <f t="shared" si="140"/>
        <v>A-</v>
      </c>
      <c r="DA47" s="37" t="s">
        <v>114</v>
      </c>
      <c r="DB47" s="37" t="s">
        <v>114</v>
      </c>
      <c r="DC47" s="37" t="s">
        <v>119</v>
      </c>
      <c r="DD47" s="37" t="s">
        <v>113</v>
      </c>
      <c r="DE47" s="37" t="s">
        <v>114</v>
      </c>
      <c r="DF47" s="37" t="s">
        <v>114</v>
      </c>
      <c r="DG47" s="37" t="s">
        <v>119</v>
      </c>
      <c r="DH47" s="37" t="s">
        <v>113</v>
      </c>
      <c r="DI47" s="37" t="s">
        <v>114</v>
      </c>
      <c r="DJ47" s="41" t="s">
        <v>114</v>
      </c>
      <c r="DK47" s="42" t="str">
        <f t="shared" si="141"/>
        <v>A-</v>
      </c>
      <c r="DL47" s="37" t="s">
        <v>114</v>
      </c>
      <c r="DM47" s="37" t="s">
        <v>114</v>
      </c>
      <c r="DN47" s="37" t="s">
        <v>119</v>
      </c>
      <c r="DO47" s="37" t="s">
        <v>113</v>
      </c>
      <c r="DP47" s="37" t="s">
        <v>114</v>
      </c>
      <c r="DQ47" s="37" t="s">
        <v>114</v>
      </c>
      <c r="DR47" s="37" t="s">
        <v>119</v>
      </c>
      <c r="DS47" s="37" t="s">
        <v>113</v>
      </c>
      <c r="DT47" s="37" t="s">
        <v>114</v>
      </c>
      <c r="DU47" s="37" t="s">
        <v>119</v>
      </c>
      <c r="DV47" s="42" t="str">
        <f t="shared" si="142"/>
        <v>A-</v>
      </c>
      <c r="DW47" s="27"/>
      <c r="DX47" s="6"/>
      <c r="DY47" s="6"/>
      <c r="DZ47" s="2"/>
      <c r="EA47" s="3"/>
      <c r="EB47" s="7"/>
      <c r="ED47" s="21"/>
      <c r="EE47" s="23"/>
      <c r="EF47" s="29">
        <f t="shared" si="19"/>
        <v>8</v>
      </c>
      <c r="EG47" s="29">
        <f t="shared" si="20"/>
        <v>10</v>
      </c>
      <c r="EH47" s="29">
        <f t="shared" si="21"/>
        <v>10</v>
      </c>
      <c r="EI47" s="29">
        <f t="shared" si="22"/>
        <v>9</v>
      </c>
      <c r="EJ47" s="29" t="b">
        <f t="shared" si="23"/>
        <v>0</v>
      </c>
      <c r="EK47" s="29" t="b">
        <f t="shared" si="24"/>
        <v>0</v>
      </c>
      <c r="EL47" s="29" t="b">
        <f t="shared" si="25"/>
        <v>0</v>
      </c>
      <c r="EM47" s="29" t="b">
        <f t="shared" si="26"/>
        <v>0</v>
      </c>
      <c r="EN47" s="29" t="b">
        <f t="shared" si="27"/>
        <v>0</v>
      </c>
      <c r="EO47" s="29" t="b">
        <f t="shared" si="28"/>
        <v>0</v>
      </c>
      <c r="EP47" s="29" t="b">
        <f t="shared" si="29"/>
        <v>0</v>
      </c>
      <c r="EQ47" s="29" t="b">
        <f t="shared" si="30"/>
        <v>0</v>
      </c>
      <c r="ER47" s="31">
        <f t="shared" si="31"/>
        <v>9</v>
      </c>
      <c r="ES47" s="29">
        <f t="shared" si="32"/>
        <v>10</v>
      </c>
      <c r="ET47" s="29">
        <f t="shared" si="33"/>
        <v>9</v>
      </c>
      <c r="EU47" s="29">
        <f t="shared" si="34"/>
        <v>10</v>
      </c>
      <c r="EV47" s="29">
        <f t="shared" si="35"/>
        <v>9</v>
      </c>
      <c r="EW47" s="29" t="b">
        <f t="shared" si="36"/>
        <v>0</v>
      </c>
      <c r="EX47" s="29" t="b">
        <f t="shared" si="37"/>
        <v>0</v>
      </c>
      <c r="EY47" s="29" t="b">
        <f t="shared" si="38"/>
        <v>0</v>
      </c>
      <c r="EZ47" s="29" t="b">
        <f t="shared" si="39"/>
        <v>0</v>
      </c>
      <c r="FA47" s="29" t="b">
        <f t="shared" si="40"/>
        <v>0</v>
      </c>
      <c r="FB47" s="29" t="b">
        <f t="shared" si="41"/>
        <v>0</v>
      </c>
      <c r="FC47" s="29" t="b">
        <f t="shared" si="42"/>
        <v>0</v>
      </c>
      <c r="FD47" s="29" t="b">
        <f t="shared" si="43"/>
        <v>0</v>
      </c>
      <c r="FE47" s="31">
        <f t="shared" si="44"/>
        <v>10</v>
      </c>
      <c r="FF47" s="29">
        <f t="shared" si="45"/>
        <v>10</v>
      </c>
      <c r="FG47" s="29">
        <f t="shared" si="46"/>
        <v>8</v>
      </c>
      <c r="FH47" s="29">
        <f t="shared" si="47"/>
        <v>9</v>
      </c>
      <c r="FI47" s="29">
        <f t="shared" si="48"/>
        <v>9</v>
      </c>
      <c r="FJ47" s="29">
        <f t="shared" si="49"/>
        <v>9</v>
      </c>
      <c r="FK47" s="29">
        <f t="shared" si="50"/>
        <v>9</v>
      </c>
      <c r="FL47" s="29">
        <f t="shared" si="51"/>
        <v>9</v>
      </c>
      <c r="FM47" s="29">
        <f t="shared" si="52"/>
        <v>9</v>
      </c>
      <c r="FN47" s="29">
        <f t="shared" si="53"/>
        <v>9</v>
      </c>
      <c r="FO47" s="29" t="b">
        <f t="shared" si="54"/>
        <v>0</v>
      </c>
      <c r="FP47" s="29" t="b">
        <f t="shared" si="55"/>
        <v>0</v>
      </c>
      <c r="FQ47" s="29" t="b">
        <f t="shared" si="56"/>
        <v>0</v>
      </c>
      <c r="FR47" s="31">
        <f t="shared" si="57"/>
        <v>9</v>
      </c>
      <c r="FS47" s="29">
        <f t="shared" si="58"/>
        <v>10</v>
      </c>
      <c r="FT47" s="29">
        <f t="shared" si="59"/>
        <v>9</v>
      </c>
      <c r="FU47" s="29">
        <f t="shared" si="60"/>
        <v>9</v>
      </c>
      <c r="FV47" s="29">
        <f t="shared" si="61"/>
        <v>10</v>
      </c>
      <c r="FW47" s="29">
        <f t="shared" si="62"/>
        <v>9</v>
      </c>
      <c r="FX47" s="29">
        <f t="shared" si="63"/>
        <v>10</v>
      </c>
      <c r="FY47" s="29">
        <f t="shared" si="64"/>
        <v>10</v>
      </c>
      <c r="FZ47" s="29">
        <f t="shared" si="65"/>
        <v>10</v>
      </c>
      <c r="GA47" s="29">
        <f t="shared" si="66"/>
        <v>10</v>
      </c>
      <c r="GB47" s="29">
        <f t="shared" si="67"/>
        <v>9</v>
      </c>
      <c r="GC47" s="29">
        <f t="shared" si="68"/>
        <v>10</v>
      </c>
      <c r="GD47" s="29">
        <f t="shared" si="69"/>
        <v>10</v>
      </c>
      <c r="GE47" s="31">
        <f t="shared" si="70"/>
        <v>10</v>
      </c>
      <c r="GF47" s="29">
        <f t="shared" si="71"/>
        <v>10</v>
      </c>
      <c r="GG47" s="29">
        <f t="shared" si="72"/>
        <v>9</v>
      </c>
      <c r="GH47" s="29">
        <f t="shared" si="73"/>
        <v>9</v>
      </c>
      <c r="GI47" s="29">
        <f t="shared" si="74"/>
        <v>9</v>
      </c>
      <c r="GJ47" s="29">
        <f t="shared" si="75"/>
        <v>9</v>
      </c>
      <c r="GK47" s="29">
        <f t="shared" si="76"/>
        <v>8</v>
      </c>
      <c r="GL47" s="29">
        <f t="shared" si="77"/>
        <v>8</v>
      </c>
      <c r="GM47" s="29">
        <f t="shared" si="78"/>
        <v>10</v>
      </c>
      <c r="GN47" s="29">
        <f t="shared" si="79"/>
        <v>8</v>
      </c>
      <c r="GO47" s="29" t="b">
        <f t="shared" si="80"/>
        <v>0</v>
      </c>
      <c r="GP47" s="29" t="b">
        <f t="shared" si="81"/>
        <v>0</v>
      </c>
      <c r="GQ47" s="29" t="b">
        <f t="shared" si="82"/>
        <v>0</v>
      </c>
      <c r="GR47" s="31">
        <f t="shared" si="83"/>
        <v>9</v>
      </c>
      <c r="GS47" s="29">
        <f t="shared" si="84"/>
        <v>8</v>
      </c>
      <c r="GT47" s="29">
        <f t="shared" si="85"/>
        <v>10</v>
      </c>
      <c r="GU47" s="29">
        <f t="shared" si="86"/>
        <v>8</v>
      </c>
      <c r="GV47" s="29" t="b">
        <f t="shared" si="87"/>
        <v>0</v>
      </c>
      <c r="GW47" s="29" t="b">
        <f t="shared" si="88"/>
        <v>0</v>
      </c>
      <c r="GX47" s="29" t="b">
        <f t="shared" si="89"/>
        <v>0</v>
      </c>
      <c r="GY47" s="29" t="b">
        <f t="shared" si="90"/>
        <v>0</v>
      </c>
      <c r="GZ47" s="29" t="b">
        <f t="shared" si="91"/>
        <v>0</v>
      </c>
      <c r="HA47" s="29" t="b">
        <f t="shared" si="92"/>
        <v>0</v>
      </c>
      <c r="HB47" s="29" t="b">
        <f t="shared" si="93"/>
        <v>0</v>
      </c>
      <c r="HC47" s="31">
        <f t="shared" si="94"/>
        <v>9</v>
      </c>
      <c r="HD47" s="29">
        <f t="shared" si="95"/>
        <v>10</v>
      </c>
      <c r="HE47" s="29">
        <f t="shared" si="96"/>
        <v>10</v>
      </c>
      <c r="HF47" s="29" t="b">
        <f t="shared" si="97"/>
        <v>0</v>
      </c>
      <c r="HG47" s="29" t="b">
        <f t="shared" si="98"/>
        <v>0</v>
      </c>
      <c r="HH47" s="29" t="b">
        <f t="shared" si="99"/>
        <v>0</v>
      </c>
      <c r="HI47" s="29" t="b">
        <f t="shared" si="100"/>
        <v>0</v>
      </c>
      <c r="HJ47" s="29" t="b">
        <f t="shared" si="101"/>
        <v>0</v>
      </c>
      <c r="HK47" s="29" t="b">
        <f t="shared" si="102"/>
        <v>0</v>
      </c>
      <c r="HL47" s="29" t="b">
        <f t="shared" si="103"/>
        <v>0</v>
      </c>
      <c r="HM47" s="29" t="b">
        <f t="shared" si="104"/>
        <v>0</v>
      </c>
      <c r="HN47" s="29" t="b">
        <f t="shared" si="105"/>
        <v>0</v>
      </c>
      <c r="HO47" s="29" t="b">
        <f t="shared" si="106"/>
        <v>0</v>
      </c>
      <c r="HP47" s="38">
        <f t="shared" si="107"/>
        <v>10</v>
      </c>
      <c r="HQ47" s="39">
        <f t="shared" si="108"/>
        <v>9</v>
      </c>
      <c r="HR47" s="37">
        <f t="shared" si="109"/>
        <v>9</v>
      </c>
      <c r="HS47" s="37">
        <f t="shared" si="110"/>
        <v>9</v>
      </c>
      <c r="HT47" s="37">
        <f t="shared" si="111"/>
        <v>1</v>
      </c>
      <c r="HU47" s="37">
        <f t="shared" si="112"/>
        <v>10</v>
      </c>
      <c r="HV47" s="37">
        <f t="shared" si="113"/>
        <v>9</v>
      </c>
      <c r="HW47" s="37">
        <f t="shared" si="114"/>
        <v>9</v>
      </c>
      <c r="HX47" s="37">
        <f t="shared" si="115"/>
        <v>9</v>
      </c>
      <c r="HY47" s="37">
        <f t="shared" si="116"/>
        <v>9</v>
      </c>
      <c r="HZ47" s="37">
        <f t="shared" si="117"/>
        <v>9</v>
      </c>
      <c r="IA47" s="37">
        <f t="shared" si="118"/>
        <v>9</v>
      </c>
      <c r="IB47" s="37">
        <f t="shared" si="119"/>
        <v>9</v>
      </c>
      <c r="IC47" s="39">
        <f t="shared" si="120"/>
        <v>9</v>
      </c>
      <c r="ID47" s="37">
        <f t="shared" si="121"/>
        <v>9</v>
      </c>
      <c r="IE47" s="37">
        <f t="shared" si="122"/>
        <v>9</v>
      </c>
      <c r="IF47" s="37">
        <f t="shared" si="123"/>
        <v>1</v>
      </c>
      <c r="IG47" s="37">
        <f t="shared" si="124"/>
        <v>10</v>
      </c>
      <c r="IH47" s="37">
        <f t="shared" si="125"/>
        <v>9</v>
      </c>
      <c r="II47" s="37">
        <f t="shared" si="126"/>
        <v>9</v>
      </c>
      <c r="IJ47" s="37">
        <f t="shared" si="127"/>
        <v>1</v>
      </c>
      <c r="IK47" s="37">
        <f t="shared" si="128"/>
        <v>10</v>
      </c>
      <c r="IL47" s="37">
        <f t="shared" si="129"/>
        <v>9</v>
      </c>
      <c r="IM47" s="37">
        <f t="shared" si="130"/>
        <v>9</v>
      </c>
      <c r="IN47" s="39">
        <f t="shared" si="131"/>
        <v>9</v>
      </c>
    </row>
    <row r="48" spans="1:248" ht="20.25" thickBot="1">
      <c r="A48" s="21">
        <v>38</v>
      </c>
      <c r="B48" s="19" t="str">
        <f>DATOS!B48</f>
        <v>ZAPATA LITARDO IGNACIO FRANCISCO</v>
      </c>
      <c r="C48" s="324" t="s">
        <v>113</v>
      </c>
      <c r="D48" s="324" t="s">
        <v>113</v>
      </c>
      <c r="E48" s="324" t="s">
        <v>113</v>
      </c>
      <c r="F48" s="324" t="s">
        <v>114</v>
      </c>
      <c r="G48" s="29"/>
      <c r="H48" s="29"/>
      <c r="I48" s="29"/>
      <c r="J48" s="29"/>
      <c r="K48" s="29"/>
      <c r="L48" s="28"/>
      <c r="M48" s="28"/>
      <c r="N48" s="28"/>
      <c r="O48" s="36" t="str">
        <f t="shared" si="133"/>
        <v>A+</v>
      </c>
      <c r="P48" s="324" t="s">
        <v>113</v>
      </c>
      <c r="Q48" s="324" t="s">
        <v>114</v>
      </c>
      <c r="R48" s="324" t="s">
        <v>113</v>
      </c>
      <c r="S48" s="324" t="s">
        <v>114</v>
      </c>
      <c r="T48" s="29"/>
      <c r="U48" s="29"/>
      <c r="V48" s="29"/>
      <c r="W48" s="29"/>
      <c r="X48" s="29"/>
      <c r="Y48" s="28"/>
      <c r="Z48" s="28"/>
      <c r="AA48" s="28"/>
      <c r="AB48" s="36" t="str">
        <f t="shared" si="134"/>
        <v>A+</v>
      </c>
      <c r="AC48" s="324" t="s">
        <v>113</v>
      </c>
      <c r="AD48" s="324" t="s">
        <v>114</v>
      </c>
      <c r="AE48" s="324" t="s">
        <v>114</v>
      </c>
      <c r="AF48" s="324" t="s">
        <v>114</v>
      </c>
      <c r="AG48" s="324" t="s">
        <v>114</v>
      </c>
      <c r="AH48" s="324" t="s">
        <v>114</v>
      </c>
      <c r="AI48" s="324" t="s">
        <v>114</v>
      </c>
      <c r="AJ48" s="324" t="s">
        <v>114</v>
      </c>
      <c r="AK48" s="324" t="s">
        <v>114</v>
      </c>
      <c r="AL48" s="29"/>
      <c r="AM48" s="29"/>
      <c r="AN48" s="29"/>
      <c r="AO48" s="36" t="str">
        <f t="shared" si="135"/>
        <v>A-</v>
      </c>
      <c r="AP48" s="324" t="s">
        <v>113</v>
      </c>
      <c r="AQ48" s="324" t="s">
        <v>114</v>
      </c>
      <c r="AR48" s="324" t="s">
        <v>114</v>
      </c>
      <c r="AS48" s="324" t="s">
        <v>113</v>
      </c>
      <c r="AT48" s="324" t="s">
        <v>113</v>
      </c>
      <c r="AU48" s="324" t="s">
        <v>113</v>
      </c>
      <c r="AV48" s="324" t="s">
        <v>113</v>
      </c>
      <c r="AW48" s="324" t="s">
        <v>113</v>
      </c>
      <c r="AX48" s="324" t="s">
        <v>113</v>
      </c>
      <c r="AY48" s="324" t="s">
        <v>114</v>
      </c>
      <c r="AZ48" s="324" t="s">
        <v>113</v>
      </c>
      <c r="BA48" s="324" t="s">
        <v>113</v>
      </c>
      <c r="BB48" s="36" t="str">
        <f t="shared" si="136"/>
        <v>A+</v>
      </c>
      <c r="BC48" s="324" t="s">
        <v>113</v>
      </c>
      <c r="BD48" s="324" t="s">
        <v>114</v>
      </c>
      <c r="BE48" s="324" t="s">
        <v>114</v>
      </c>
      <c r="BF48" s="324" t="s">
        <v>114</v>
      </c>
      <c r="BG48" s="324" t="s">
        <v>113</v>
      </c>
      <c r="BH48" s="324" t="s">
        <v>115</v>
      </c>
      <c r="BI48" s="324" t="s">
        <v>114</v>
      </c>
      <c r="BJ48" s="324" t="s">
        <v>113</v>
      </c>
      <c r="BK48" s="324" t="s">
        <v>114</v>
      </c>
      <c r="BL48" s="29"/>
      <c r="BM48" s="29"/>
      <c r="BN48" s="29"/>
      <c r="BO48" s="36" t="str">
        <f t="shared" si="137"/>
        <v>A-</v>
      </c>
      <c r="BP48" s="324" t="s">
        <v>114</v>
      </c>
      <c r="BQ48" s="324" t="s">
        <v>113</v>
      </c>
      <c r="BR48" s="324" t="s">
        <v>115</v>
      </c>
      <c r="BS48" s="29"/>
      <c r="BT48" s="29"/>
      <c r="BU48" s="29"/>
      <c r="BV48" s="29"/>
      <c r="BW48" s="29"/>
      <c r="BX48" s="29"/>
      <c r="BY48" s="29"/>
      <c r="BZ48" s="36" t="str">
        <f t="shared" si="13"/>
        <v>A-</v>
      </c>
      <c r="CA48" s="324" t="s">
        <v>113</v>
      </c>
      <c r="CB48" s="324" t="s">
        <v>113</v>
      </c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36" t="str">
        <f t="shared" si="138"/>
        <v>A+</v>
      </c>
      <c r="CN48" s="83" t="str">
        <f t="shared" si="139"/>
        <v>A-</v>
      </c>
      <c r="CO48" s="37" t="s">
        <v>114</v>
      </c>
      <c r="CP48" s="37" t="s">
        <v>114</v>
      </c>
      <c r="CQ48" s="37" t="s">
        <v>119</v>
      </c>
      <c r="CR48" s="37" t="s">
        <v>113</v>
      </c>
      <c r="CS48" s="37" t="s">
        <v>114</v>
      </c>
      <c r="CT48" s="37" t="s">
        <v>114</v>
      </c>
      <c r="CU48" s="37" t="s">
        <v>114</v>
      </c>
      <c r="CV48" s="37" t="s">
        <v>114</v>
      </c>
      <c r="CW48" s="37" t="s">
        <v>114</v>
      </c>
      <c r="CX48" s="37" t="s">
        <v>114</v>
      </c>
      <c r="CY48" s="37" t="s">
        <v>114</v>
      </c>
      <c r="CZ48" s="40" t="str">
        <f t="shared" si="140"/>
        <v>A-</v>
      </c>
      <c r="DA48" s="37" t="s">
        <v>114</v>
      </c>
      <c r="DB48" s="37" t="s">
        <v>114</v>
      </c>
      <c r="DC48" s="37" t="s">
        <v>119</v>
      </c>
      <c r="DD48" s="37" t="s">
        <v>113</v>
      </c>
      <c r="DE48" s="37" t="s">
        <v>114</v>
      </c>
      <c r="DF48" s="37" t="s">
        <v>114</v>
      </c>
      <c r="DG48" s="37" t="s">
        <v>119</v>
      </c>
      <c r="DH48" s="37" t="s">
        <v>113</v>
      </c>
      <c r="DI48" s="37" t="s">
        <v>114</v>
      </c>
      <c r="DJ48" s="41" t="s">
        <v>114</v>
      </c>
      <c r="DK48" s="42" t="str">
        <f t="shared" si="141"/>
        <v>A-</v>
      </c>
      <c r="DL48" s="37" t="s">
        <v>114</v>
      </c>
      <c r="DM48" s="37" t="s">
        <v>114</v>
      </c>
      <c r="DN48" s="37" t="s">
        <v>119</v>
      </c>
      <c r="DO48" s="37" t="s">
        <v>113</v>
      </c>
      <c r="DP48" s="37" t="s">
        <v>114</v>
      </c>
      <c r="DQ48" s="37" t="s">
        <v>114</v>
      </c>
      <c r="DR48" s="37" t="s">
        <v>119</v>
      </c>
      <c r="DS48" s="37" t="s">
        <v>113</v>
      </c>
      <c r="DT48" s="37" t="s">
        <v>114</v>
      </c>
      <c r="DU48" s="37" t="s">
        <v>119</v>
      </c>
      <c r="DV48" s="42" t="str">
        <f t="shared" si="142"/>
        <v>A-</v>
      </c>
      <c r="DW48" s="27"/>
      <c r="DX48" s="6"/>
      <c r="DY48" s="6"/>
      <c r="DZ48" s="2"/>
      <c r="EA48" s="3"/>
      <c r="EB48" s="7"/>
      <c r="ED48" s="21"/>
      <c r="EE48" s="23"/>
      <c r="EF48" s="29">
        <f t="shared" si="19"/>
        <v>10</v>
      </c>
      <c r="EG48" s="29">
        <f t="shared" si="20"/>
        <v>10</v>
      </c>
      <c r="EH48" s="29">
        <f t="shared" si="21"/>
        <v>10</v>
      </c>
      <c r="EI48" s="29">
        <f t="shared" si="22"/>
        <v>9</v>
      </c>
      <c r="EJ48" s="29" t="b">
        <f t="shared" si="23"/>
        <v>0</v>
      </c>
      <c r="EK48" s="29" t="b">
        <f t="shared" si="24"/>
        <v>0</v>
      </c>
      <c r="EL48" s="29" t="b">
        <f t="shared" si="25"/>
        <v>0</v>
      </c>
      <c r="EM48" s="29" t="b">
        <f t="shared" si="26"/>
        <v>0</v>
      </c>
      <c r="EN48" s="29" t="b">
        <f t="shared" si="27"/>
        <v>0</v>
      </c>
      <c r="EO48" s="29" t="b">
        <f t="shared" si="28"/>
        <v>0</v>
      </c>
      <c r="EP48" s="29" t="b">
        <f t="shared" si="29"/>
        <v>0</v>
      </c>
      <c r="EQ48" s="29" t="b">
        <f t="shared" si="30"/>
        <v>0</v>
      </c>
      <c r="ER48" s="31">
        <f t="shared" si="31"/>
        <v>10</v>
      </c>
      <c r="ES48" s="29">
        <f t="shared" si="32"/>
        <v>10</v>
      </c>
      <c r="ET48" s="29">
        <f t="shared" si="33"/>
        <v>9</v>
      </c>
      <c r="EU48" s="29">
        <f t="shared" si="34"/>
        <v>10</v>
      </c>
      <c r="EV48" s="29">
        <f t="shared" si="35"/>
        <v>9</v>
      </c>
      <c r="EW48" s="29" t="b">
        <f t="shared" si="36"/>
        <v>0</v>
      </c>
      <c r="EX48" s="29" t="b">
        <f t="shared" si="37"/>
        <v>0</v>
      </c>
      <c r="EY48" s="29" t="b">
        <f t="shared" si="38"/>
        <v>0</v>
      </c>
      <c r="EZ48" s="29" t="b">
        <f t="shared" si="39"/>
        <v>0</v>
      </c>
      <c r="FA48" s="29" t="b">
        <f t="shared" si="40"/>
        <v>0</v>
      </c>
      <c r="FB48" s="29" t="b">
        <f t="shared" si="41"/>
        <v>0</v>
      </c>
      <c r="FC48" s="29" t="b">
        <f t="shared" si="42"/>
        <v>0</v>
      </c>
      <c r="FD48" s="29" t="b">
        <f t="shared" si="43"/>
        <v>0</v>
      </c>
      <c r="FE48" s="31">
        <f t="shared" si="44"/>
        <v>10</v>
      </c>
      <c r="FF48" s="29">
        <f t="shared" si="45"/>
        <v>10</v>
      </c>
      <c r="FG48" s="29">
        <f t="shared" si="46"/>
        <v>9</v>
      </c>
      <c r="FH48" s="29">
        <f t="shared" si="47"/>
        <v>9</v>
      </c>
      <c r="FI48" s="29">
        <f t="shared" si="48"/>
        <v>9</v>
      </c>
      <c r="FJ48" s="29">
        <f t="shared" si="49"/>
        <v>9</v>
      </c>
      <c r="FK48" s="29">
        <f t="shared" si="50"/>
        <v>9</v>
      </c>
      <c r="FL48" s="29">
        <f t="shared" si="51"/>
        <v>9</v>
      </c>
      <c r="FM48" s="29">
        <f t="shared" si="52"/>
        <v>9</v>
      </c>
      <c r="FN48" s="29">
        <f t="shared" si="53"/>
        <v>9</v>
      </c>
      <c r="FO48" s="29" t="b">
        <f t="shared" si="54"/>
        <v>0</v>
      </c>
      <c r="FP48" s="29" t="b">
        <f t="shared" si="55"/>
        <v>0</v>
      </c>
      <c r="FQ48" s="29" t="b">
        <f t="shared" si="56"/>
        <v>0</v>
      </c>
      <c r="FR48" s="31">
        <f t="shared" si="57"/>
        <v>9</v>
      </c>
      <c r="FS48" s="29">
        <f t="shared" si="58"/>
        <v>10</v>
      </c>
      <c r="FT48" s="29">
        <f t="shared" si="59"/>
        <v>9</v>
      </c>
      <c r="FU48" s="29">
        <f t="shared" si="60"/>
        <v>9</v>
      </c>
      <c r="FV48" s="29">
        <f t="shared" si="61"/>
        <v>10</v>
      </c>
      <c r="FW48" s="29">
        <f t="shared" si="62"/>
        <v>10</v>
      </c>
      <c r="FX48" s="29">
        <f t="shared" si="63"/>
        <v>10</v>
      </c>
      <c r="FY48" s="29">
        <f t="shared" si="64"/>
        <v>10</v>
      </c>
      <c r="FZ48" s="29">
        <f t="shared" si="65"/>
        <v>10</v>
      </c>
      <c r="GA48" s="29">
        <f t="shared" si="66"/>
        <v>10</v>
      </c>
      <c r="GB48" s="29">
        <f t="shared" si="67"/>
        <v>9</v>
      </c>
      <c r="GC48" s="29">
        <f t="shared" si="68"/>
        <v>10</v>
      </c>
      <c r="GD48" s="29">
        <f t="shared" si="69"/>
        <v>10</v>
      </c>
      <c r="GE48" s="31">
        <f t="shared" si="70"/>
        <v>10</v>
      </c>
      <c r="GF48" s="29">
        <f t="shared" si="71"/>
        <v>10</v>
      </c>
      <c r="GG48" s="29">
        <f t="shared" si="72"/>
        <v>9</v>
      </c>
      <c r="GH48" s="29">
        <f t="shared" si="73"/>
        <v>9</v>
      </c>
      <c r="GI48" s="29">
        <f t="shared" si="74"/>
        <v>9</v>
      </c>
      <c r="GJ48" s="29">
        <f t="shared" si="75"/>
        <v>10</v>
      </c>
      <c r="GK48" s="29">
        <f t="shared" si="76"/>
        <v>8</v>
      </c>
      <c r="GL48" s="29">
        <f t="shared" si="77"/>
        <v>9</v>
      </c>
      <c r="GM48" s="29">
        <f t="shared" si="78"/>
        <v>10</v>
      </c>
      <c r="GN48" s="29">
        <f t="shared" si="79"/>
        <v>9</v>
      </c>
      <c r="GO48" s="29" t="b">
        <f t="shared" si="80"/>
        <v>0</v>
      </c>
      <c r="GP48" s="29" t="b">
        <f t="shared" si="81"/>
        <v>0</v>
      </c>
      <c r="GQ48" s="29" t="b">
        <f t="shared" si="82"/>
        <v>0</v>
      </c>
      <c r="GR48" s="31">
        <f t="shared" si="83"/>
        <v>9</v>
      </c>
      <c r="GS48" s="29">
        <f t="shared" si="84"/>
        <v>9</v>
      </c>
      <c r="GT48" s="29">
        <f t="shared" si="85"/>
        <v>10</v>
      </c>
      <c r="GU48" s="29">
        <f t="shared" si="86"/>
        <v>8</v>
      </c>
      <c r="GV48" s="29" t="b">
        <f t="shared" si="87"/>
        <v>0</v>
      </c>
      <c r="GW48" s="29" t="b">
        <f t="shared" si="88"/>
        <v>0</v>
      </c>
      <c r="GX48" s="29" t="b">
        <f t="shared" si="89"/>
        <v>0</v>
      </c>
      <c r="GY48" s="29" t="b">
        <f t="shared" si="90"/>
        <v>0</v>
      </c>
      <c r="GZ48" s="29" t="b">
        <f t="shared" si="91"/>
        <v>0</v>
      </c>
      <c r="HA48" s="29" t="b">
        <f t="shared" si="92"/>
        <v>0</v>
      </c>
      <c r="HB48" s="29" t="b">
        <f t="shared" si="93"/>
        <v>0</v>
      </c>
      <c r="HC48" s="31">
        <f t="shared" si="94"/>
        <v>9</v>
      </c>
      <c r="HD48" s="29">
        <f t="shared" si="95"/>
        <v>10</v>
      </c>
      <c r="HE48" s="29">
        <f t="shared" si="96"/>
        <v>10</v>
      </c>
      <c r="HF48" s="29" t="b">
        <f t="shared" si="97"/>
        <v>0</v>
      </c>
      <c r="HG48" s="29" t="b">
        <f t="shared" si="98"/>
        <v>0</v>
      </c>
      <c r="HH48" s="29" t="b">
        <f t="shared" si="99"/>
        <v>0</v>
      </c>
      <c r="HI48" s="29" t="b">
        <f t="shared" si="100"/>
        <v>0</v>
      </c>
      <c r="HJ48" s="29" t="b">
        <f t="shared" si="101"/>
        <v>0</v>
      </c>
      <c r="HK48" s="29" t="b">
        <f t="shared" si="102"/>
        <v>0</v>
      </c>
      <c r="HL48" s="29" t="b">
        <f t="shared" si="103"/>
        <v>0</v>
      </c>
      <c r="HM48" s="29" t="b">
        <f t="shared" si="104"/>
        <v>0</v>
      </c>
      <c r="HN48" s="29" t="b">
        <f t="shared" si="105"/>
        <v>0</v>
      </c>
      <c r="HO48" s="29" t="b">
        <f t="shared" si="106"/>
        <v>0</v>
      </c>
      <c r="HP48" s="38">
        <f t="shared" si="107"/>
        <v>10</v>
      </c>
      <c r="HQ48" s="39">
        <f t="shared" si="108"/>
        <v>9</v>
      </c>
      <c r="HR48" s="37">
        <f t="shared" si="109"/>
        <v>9</v>
      </c>
      <c r="HS48" s="37">
        <f t="shared" si="110"/>
        <v>9</v>
      </c>
      <c r="HT48" s="37">
        <f t="shared" si="111"/>
        <v>1</v>
      </c>
      <c r="HU48" s="37">
        <f t="shared" si="112"/>
        <v>10</v>
      </c>
      <c r="HV48" s="37">
        <f t="shared" si="113"/>
        <v>9</v>
      </c>
      <c r="HW48" s="37">
        <f t="shared" si="114"/>
        <v>9</v>
      </c>
      <c r="HX48" s="37">
        <f t="shared" si="115"/>
        <v>9</v>
      </c>
      <c r="HY48" s="37">
        <f t="shared" si="116"/>
        <v>9</v>
      </c>
      <c r="HZ48" s="37">
        <f t="shared" si="117"/>
        <v>9</v>
      </c>
      <c r="IA48" s="37">
        <f t="shared" si="118"/>
        <v>9</v>
      </c>
      <c r="IB48" s="37">
        <f t="shared" si="119"/>
        <v>9</v>
      </c>
      <c r="IC48" s="39">
        <f t="shared" si="120"/>
        <v>9</v>
      </c>
      <c r="ID48" s="37">
        <f t="shared" si="121"/>
        <v>9</v>
      </c>
      <c r="IE48" s="37">
        <f t="shared" si="122"/>
        <v>9</v>
      </c>
      <c r="IF48" s="37">
        <f t="shared" si="123"/>
        <v>1</v>
      </c>
      <c r="IG48" s="37">
        <f t="shared" si="124"/>
        <v>10</v>
      </c>
      <c r="IH48" s="37">
        <f t="shared" si="125"/>
        <v>9</v>
      </c>
      <c r="II48" s="37">
        <f t="shared" si="126"/>
        <v>9</v>
      </c>
      <c r="IJ48" s="37">
        <f t="shared" si="127"/>
        <v>1</v>
      </c>
      <c r="IK48" s="37">
        <f t="shared" si="128"/>
        <v>10</v>
      </c>
      <c r="IL48" s="37">
        <f t="shared" si="129"/>
        <v>9</v>
      </c>
      <c r="IM48" s="37">
        <f t="shared" si="130"/>
        <v>9</v>
      </c>
      <c r="IN48" s="39">
        <f t="shared" si="131"/>
        <v>9</v>
      </c>
    </row>
    <row r="49" spans="1:248" ht="20.25" thickBot="1">
      <c r="A49" s="21">
        <v>39</v>
      </c>
      <c r="B49" s="19" t="str">
        <f>DATOS!B49</f>
        <v>TOAQUIZA CHICAIZA NOEMI SILVANA</v>
      </c>
      <c r="C49" s="29" t="s">
        <v>114</v>
      </c>
      <c r="D49" s="29" t="s">
        <v>114</v>
      </c>
      <c r="E49" s="29" t="s">
        <v>114</v>
      </c>
      <c r="F49" s="29" t="s">
        <v>114</v>
      </c>
      <c r="G49" s="29"/>
      <c r="H49" s="29"/>
      <c r="I49" s="29"/>
      <c r="J49" s="29"/>
      <c r="K49" s="29"/>
      <c r="L49" s="28"/>
      <c r="M49" s="28"/>
      <c r="N49" s="28"/>
      <c r="O49" s="36" t="str">
        <f t="shared" si="133"/>
        <v>A-</v>
      </c>
      <c r="P49" s="325" t="s">
        <v>114</v>
      </c>
      <c r="Q49" s="325" t="s">
        <v>114</v>
      </c>
      <c r="R49" s="325" t="s">
        <v>115</v>
      </c>
      <c r="S49" s="325" t="s">
        <v>114</v>
      </c>
      <c r="T49" s="29"/>
      <c r="U49" s="29"/>
      <c r="V49" s="29"/>
      <c r="W49" s="29"/>
      <c r="X49" s="29"/>
      <c r="Y49" s="28"/>
      <c r="Z49" s="28"/>
      <c r="AA49" s="28"/>
      <c r="AB49" s="36" t="str">
        <f t="shared" si="134"/>
        <v>A-</v>
      </c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6" t="str">
        <f t="shared" si="135"/>
        <v/>
      </c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6" t="str">
        <f t="shared" si="136"/>
        <v/>
      </c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36" t="str">
        <f t="shared" si="137"/>
        <v/>
      </c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36" t="e">
        <f t="shared" si="13"/>
        <v>#DIV/0!</v>
      </c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36" t="str">
        <f t="shared" si="138"/>
        <v/>
      </c>
      <c r="CN49" s="83" t="str">
        <f t="shared" si="139"/>
        <v/>
      </c>
      <c r="CO49" s="37" t="s">
        <v>114</v>
      </c>
      <c r="CP49" s="37" t="s">
        <v>114</v>
      </c>
      <c r="CQ49" s="37" t="s">
        <v>119</v>
      </c>
      <c r="CR49" s="37" t="s">
        <v>113</v>
      </c>
      <c r="CS49" s="37" t="s">
        <v>114</v>
      </c>
      <c r="CT49" s="37" t="s">
        <v>114</v>
      </c>
      <c r="CU49" s="37" t="s">
        <v>114</v>
      </c>
      <c r="CV49" s="37" t="s">
        <v>114</v>
      </c>
      <c r="CW49" s="37" t="s">
        <v>114</v>
      </c>
      <c r="CX49" s="37" t="s">
        <v>114</v>
      </c>
      <c r="CY49" s="37" t="s">
        <v>114</v>
      </c>
      <c r="CZ49" s="40" t="str">
        <f t="shared" si="140"/>
        <v/>
      </c>
      <c r="DA49" s="37" t="s">
        <v>114</v>
      </c>
      <c r="DB49" s="37" t="s">
        <v>114</v>
      </c>
      <c r="DC49" s="37" t="s">
        <v>119</v>
      </c>
      <c r="DD49" s="37" t="s">
        <v>113</v>
      </c>
      <c r="DE49" s="37" t="s">
        <v>114</v>
      </c>
      <c r="DF49" s="37" t="s">
        <v>114</v>
      </c>
      <c r="DG49" s="37" t="s">
        <v>119</v>
      </c>
      <c r="DH49" s="37" t="s">
        <v>113</v>
      </c>
      <c r="DI49" s="37" t="s">
        <v>114</v>
      </c>
      <c r="DJ49" s="41" t="s">
        <v>114</v>
      </c>
      <c r="DK49" s="42" t="e">
        <f t="shared" si="141"/>
        <v>#DIV/0!</v>
      </c>
      <c r="DL49" s="37" t="s">
        <v>114</v>
      </c>
      <c r="DM49" s="37" t="s">
        <v>114</v>
      </c>
      <c r="DN49" s="37" t="s">
        <v>119</v>
      </c>
      <c r="DO49" s="37" t="s">
        <v>113</v>
      </c>
      <c r="DP49" s="37" t="s">
        <v>114</v>
      </c>
      <c r="DQ49" s="37" t="s">
        <v>114</v>
      </c>
      <c r="DR49" s="37" t="s">
        <v>119</v>
      </c>
      <c r="DS49" s="37" t="s">
        <v>113</v>
      </c>
      <c r="DT49" s="37" t="s">
        <v>114</v>
      </c>
      <c r="DU49" s="37" t="s">
        <v>119</v>
      </c>
      <c r="DV49" s="42" t="e">
        <f t="shared" si="142"/>
        <v>#DIV/0!</v>
      </c>
      <c r="DW49" s="27"/>
      <c r="DX49" s="6"/>
      <c r="DY49" s="6"/>
      <c r="DZ49" s="2"/>
      <c r="EA49" s="3"/>
      <c r="EB49" s="7"/>
      <c r="ED49" s="21"/>
      <c r="EE49" s="23"/>
      <c r="EF49" s="29">
        <f t="shared" si="19"/>
        <v>9</v>
      </c>
      <c r="EG49" s="29">
        <f t="shared" si="20"/>
        <v>9</v>
      </c>
      <c r="EH49" s="29">
        <f t="shared" si="21"/>
        <v>9</v>
      </c>
      <c r="EI49" s="29">
        <f t="shared" si="22"/>
        <v>9</v>
      </c>
      <c r="EJ49" s="29" t="b">
        <f t="shared" si="23"/>
        <v>0</v>
      </c>
      <c r="EK49" s="29" t="b">
        <f t="shared" si="24"/>
        <v>0</v>
      </c>
      <c r="EL49" s="29" t="b">
        <f t="shared" si="25"/>
        <v>0</v>
      </c>
      <c r="EM49" s="29" t="b">
        <f t="shared" si="26"/>
        <v>0</v>
      </c>
      <c r="EN49" s="29" t="b">
        <f t="shared" si="27"/>
        <v>0</v>
      </c>
      <c r="EO49" s="29" t="b">
        <f t="shared" si="28"/>
        <v>0</v>
      </c>
      <c r="EP49" s="29" t="b">
        <f t="shared" si="29"/>
        <v>0</v>
      </c>
      <c r="EQ49" s="29" t="b">
        <f t="shared" si="30"/>
        <v>0</v>
      </c>
      <c r="ER49" s="31">
        <f t="shared" si="31"/>
        <v>9</v>
      </c>
      <c r="ES49" s="29">
        <f t="shared" si="32"/>
        <v>9</v>
      </c>
      <c r="ET49" s="29">
        <f t="shared" si="33"/>
        <v>9</v>
      </c>
      <c r="EU49" s="29">
        <f t="shared" si="34"/>
        <v>8</v>
      </c>
      <c r="EV49" s="29">
        <f t="shared" si="35"/>
        <v>9</v>
      </c>
      <c r="EW49" s="29" t="b">
        <f t="shared" si="36"/>
        <v>0</v>
      </c>
      <c r="EX49" s="29" t="b">
        <f t="shared" si="37"/>
        <v>0</v>
      </c>
      <c r="EY49" s="29" t="b">
        <f t="shared" si="38"/>
        <v>0</v>
      </c>
      <c r="EZ49" s="29" t="b">
        <f t="shared" si="39"/>
        <v>0</v>
      </c>
      <c r="FA49" s="29" t="b">
        <f t="shared" si="40"/>
        <v>0</v>
      </c>
      <c r="FB49" s="29" t="b">
        <f t="shared" si="41"/>
        <v>0</v>
      </c>
      <c r="FC49" s="29" t="b">
        <f t="shared" si="42"/>
        <v>0</v>
      </c>
      <c r="FD49" s="29" t="b">
        <f t="shared" si="43"/>
        <v>0</v>
      </c>
      <c r="FE49" s="31">
        <f t="shared" si="44"/>
        <v>9</v>
      </c>
      <c r="FF49" s="29" t="b">
        <f t="shared" si="45"/>
        <v>0</v>
      </c>
      <c r="FG49" s="29" t="b">
        <f t="shared" si="46"/>
        <v>0</v>
      </c>
      <c r="FH49" s="29" t="b">
        <f t="shared" si="47"/>
        <v>0</v>
      </c>
      <c r="FI49" s="29" t="b">
        <f t="shared" si="48"/>
        <v>0</v>
      </c>
      <c r="FJ49" s="29" t="b">
        <f t="shared" si="49"/>
        <v>0</v>
      </c>
      <c r="FK49" s="29" t="b">
        <f t="shared" si="50"/>
        <v>0</v>
      </c>
      <c r="FL49" s="29" t="b">
        <f t="shared" si="51"/>
        <v>0</v>
      </c>
      <c r="FM49" s="29" t="b">
        <f t="shared" si="52"/>
        <v>0</v>
      </c>
      <c r="FN49" s="29" t="b">
        <f t="shared" si="53"/>
        <v>0</v>
      </c>
      <c r="FO49" s="29" t="b">
        <f t="shared" si="54"/>
        <v>0</v>
      </c>
      <c r="FP49" s="29" t="b">
        <f t="shared" si="55"/>
        <v>0</v>
      </c>
      <c r="FQ49" s="29" t="b">
        <f t="shared" si="56"/>
        <v>0</v>
      </c>
      <c r="FR49" s="31" t="e">
        <f t="shared" si="57"/>
        <v>#DIV/0!</v>
      </c>
      <c r="FS49" s="29" t="b">
        <f t="shared" si="58"/>
        <v>0</v>
      </c>
      <c r="FT49" s="29" t="b">
        <f t="shared" si="59"/>
        <v>0</v>
      </c>
      <c r="FU49" s="29" t="b">
        <f t="shared" si="60"/>
        <v>0</v>
      </c>
      <c r="FV49" s="29" t="b">
        <f t="shared" si="61"/>
        <v>0</v>
      </c>
      <c r="FW49" s="29" t="b">
        <f t="shared" si="62"/>
        <v>0</v>
      </c>
      <c r="FX49" s="29" t="b">
        <f t="shared" si="63"/>
        <v>0</v>
      </c>
      <c r="FY49" s="29" t="b">
        <f t="shared" si="64"/>
        <v>0</v>
      </c>
      <c r="FZ49" s="29" t="b">
        <f t="shared" si="65"/>
        <v>0</v>
      </c>
      <c r="GA49" s="29" t="b">
        <f t="shared" si="66"/>
        <v>0</v>
      </c>
      <c r="GB49" s="29" t="b">
        <f t="shared" si="67"/>
        <v>0</v>
      </c>
      <c r="GC49" s="29" t="b">
        <f t="shared" si="68"/>
        <v>0</v>
      </c>
      <c r="GD49" s="29" t="b">
        <f t="shared" si="69"/>
        <v>0</v>
      </c>
      <c r="GE49" s="31" t="e">
        <f t="shared" si="70"/>
        <v>#DIV/0!</v>
      </c>
      <c r="GF49" s="29" t="b">
        <f t="shared" si="71"/>
        <v>0</v>
      </c>
      <c r="GG49" s="29" t="b">
        <f t="shared" si="72"/>
        <v>0</v>
      </c>
      <c r="GH49" s="29" t="b">
        <f t="shared" si="73"/>
        <v>0</v>
      </c>
      <c r="GI49" s="29" t="b">
        <f t="shared" si="74"/>
        <v>0</v>
      </c>
      <c r="GJ49" s="29" t="b">
        <f t="shared" si="75"/>
        <v>0</v>
      </c>
      <c r="GK49" s="29" t="b">
        <f t="shared" si="76"/>
        <v>0</v>
      </c>
      <c r="GL49" s="29" t="b">
        <f t="shared" si="77"/>
        <v>0</v>
      </c>
      <c r="GM49" s="29" t="b">
        <f t="shared" si="78"/>
        <v>0</v>
      </c>
      <c r="GN49" s="29" t="b">
        <f t="shared" si="79"/>
        <v>0</v>
      </c>
      <c r="GO49" s="29" t="b">
        <f t="shared" si="80"/>
        <v>0</v>
      </c>
      <c r="GP49" s="29" t="b">
        <f t="shared" si="81"/>
        <v>0</v>
      </c>
      <c r="GQ49" s="29" t="b">
        <f t="shared" si="82"/>
        <v>0</v>
      </c>
      <c r="GR49" s="31" t="e">
        <f t="shared" si="83"/>
        <v>#DIV/0!</v>
      </c>
      <c r="GS49" s="29" t="b">
        <f t="shared" si="84"/>
        <v>0</v>
      </c>
      <c r="GT49" s="29" t="b">
        <f t="shared" si="85"/>
        <v>0</v>
      </c>
      <c r="GU49" s="29" t="b">
        <f t="shared" si="86"/>
        <v>0</v>
      </c>
      <c r="GV49" s="29" t="b">
        <f t="shared" si="87"/>
        <v>0</v>
      </c>
      <c r="GW49" s="29" t="b">
        <f t="shared" si="88"/>
        <v>0</v>
      </c>
      <c r="GX49" s="29" t="b">
        <f t="shared" si="89"/>
        <v>0</v>
      </c>
      <c r="GY49" s="29" t="b">
        <f t="shared" si="90"/>
        <v>0</v>
      </c>
      <c r="GZ49" s="29" t="b">
        <f t="shared" si="91"/>
        <v>0</v>
      </c>
      <c r="HA49" s="29" t="b">
        <f t="shared" si="92"/>
        <v>0</v>
      </c>
      <c r="HB49" s="29" t="b">
        <f t="shared" si="93"/>
        <v>0</v>
      </c>
      <c r="HC49" s="31" t="e">
        <f t="shared" si="94"/>
        <v>#DIV/0!</v>
      </c>
      <c r="HD49" s="29" t="b">
        <f t="shared" si="95"/>
        <v>0</v>
      </c>
      <c r="HE49" s="29" t="b">
        <f t="shared" si="96"/>
        <v>0</v>
      </c>
      <c r="HF49" s="29" t="b">
        <f t="shared" si="97"/>
        <v>0</v>
      </c>
      <c r="HG49" s="29" t="b">
        <f t="shared" si="98"/>
        <v>0</v>
      </c>
      <c r="HH49" s="29" t="b">
        <f t="shared" si="99"/>
        <v>0</v>
      </c>
      <c r="HI49" s="29" t="b">
        <f t="shared" si="100"/>
        <v>0</v>
      </c>
      <c r="HJ49" s="29" t="b">
        <f t="shared" si="101"/>
        <v>0</v>
      </c>
      <c r="HK49" s="29" t="b">
        <f t="shared" si="102"/>
        <v>0</v>
      </c>
      <c r="HL49" s="29" t="b">
        <f t="shared" si="103"/>
        <v>0</v>
      </c>
      <c r="HM49" s="29" t="b">
        <f t="shared" si="104"/>
        <v>0</v>
      </c>
      <c r="HN49" s="29" t="b">
        <f t="shared" si="105"/>
        <v>0</v>
      </c>
      <c r="HO49" s="29" t="b">
        <f t="shared" si="106"/>
        <v>0</v>
      </c>
      <c r="HP49" s="38" t="e">
        <f t="shared" si="107"/>
        <v>#DIV/0!</v>
      </c>
      <c r="HQ49" s="39" t="e">
        <f t="shared" si="108"/>
        <v>#DIV/0!</v>
      </c>
      <c r="HR49" s="37">
        <f t="shared" si="109"/>
        <v>9</v>
      </c>
      <c r="HS49" s="37">
        <f t="shared" si="110"/>
        <v>9</v>
      </c>
      <c r="HT49" s="37">
        <f t="shared" si="111"/>
        <v>1</v>
      </c>
      <c r="HU49" s="37">
        <f t="shared" si="112"/>
        <v>10</v>
      </c>
      <c r="HV49" s="37">
        <f t="shared" si="113"/>
        <v>9</v>
      </c>
      <c r="HW49" s="37">
        <f t="shared" si="114"/>
        <v>9</v>
      </c>
      <c r="HX49" s="37">
        <f t="shared" si="115"/>
        <v>9</v>
      </c>
      <c r="HY49" s="37">
        <f t="shared" si="116"/>
        <v>9</v>
      </c>
      <c r="HZ49" s="37">
        <f t="shared" si="117"/>
        <v>9</v>
      </c>
      <c r="IA49" s="37">
        <f t="shared" si="118"/>
        <v>9</v>
      </c>
      <c r="IB49" s="37">
        <f t="shared" si="119"/>
        <v>9</v>
      </c>
      <c r="IC49" s="39" t="e">
        <f t="shared" si="120"/>
        <v>#DIV/0!</v>
      </c>
      <c r="ID49" s="37">
        <f t="shared" si="121"/>
        <v>9</v>
      </c>
      <c r="IE49" s="37">
        <f t="shared" si="122"/>
        <v>9</v>
      </c>
      <c r="IF49" s="37">
        <f t="shared" si="123"/>
        <v>1</v>
      </c>
      <c r="IG49" s="37">
        <f t="shared" si="124"/>
        <v>10</v>
      </c>
      <c r="IH49" s="37">
        <f t="shared" si="125"/>
        <v>9</v>
      </c>
      <c r="II49" s="37">
        <f t="shared" si="126"/>
        <v>9</v>
      </c>
      <c r="IJ49" s="37">
        <f t="shared" si="127"/>
        <v>1</v>
      </c>
      <c r="IK49" s="37">
        <f t="shared" si="128"/>
        <v>10</v>
      </c>
      <c r="IL49" s="37">
        <f t="shared" si="129"/>
        <v>9</v>
      </c>
      <c r="IM49" s="37">
        <f t="shared" si="130"/>
        <v>9</v>
      </c>
      <c r="IN49" s="39" t="e">
        <f t="shared" si="131"/>
        <v>#DIV/0!</v>
      </c>
    </row>
    <row r="50" spans="1:248" ht="20.25" thickBot="1">
      <c r="A50" s="21">
        <v>40</v>
      </c>
      <c r="B50" s="19">
        <f>DATOS!B50</f>
        <v>0</v>
      </c>
      <c r="C50" s="29"/>
      <c r="D50" s="29"/>
      <c r="E50" s="29"/>
      <c r="F50" s="29"/>
      <c r="G50" s="29"/>
      <c r="H50" s="29"/>
      <c r="I50" s="29"/>
      <c r="J50" s="29"/>
      <c r="K50" s="29"/>
      <c r="L50" s="28"/>
      <c r="M50" s="28"/>
      <c r="N50" s="28"/>
      <c r="O50" s="36" t="str">
        <f t="shared" si="133"/>
        <v/>
      </c>
      <c r="P50" s="29"/>
      <c r="Q50" s="29"/>
      <c r="R50" s="29"/>
      <c r="S50" s="29"/>
      <c r="T50" s="29"/>
      <c r="U50" s="29"/>
      <c r="V50" s="29"/>
      <c r="W50" s="29"/>
      <c r="X50" s="29"/>
      <c r="Y50" s="28"/>
      <c r="Z50" s="28"/>
      <c r="AA50" s="28"/>
      <c r="AB50" s="36" t="str">
        <f t="shared" si="134"/>
        <v/>
      </c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36" t="str">
        <f t="shared" si="135"/>
        <v/>
      </c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36" t="str">
        <f t="shared" si="136"/>
        <v/>
      </c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36" t="str">
        <f t="shared" si="137"/>
        <v/>
      </c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36" t="e">
        <f t="shared" si="13"/>
        <v>#DIV/0!</v>
      </c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36" t="str">
        <f t="shared" si="138"/>
        <v/>
      </c>
      <c r="CN50" s="83" t="str">
        <f t="shared" si="139"/>
        <v/>
      </c>
      <c r="CO50" s="37" t="s">
        <v>114</v>
      </c>
      <c r="CP50" s="37" t="s">
        <v>114</v>
      </c>
      <c r="CQ50" s="37" t="s">
        <v>119</v>
      </c>
      <c r="CR50" s="37" t="s">
        <v>113</v>
      </c>
      <c r="CS50" s="37" t="s">
        <v>114</v>
      </c>
      <c r="CT50" s="37" t="s">
        <v>114</v>
      </c>
      <c r="CU50" s="37" t="s">
        <v>114</v>
      </c>
      <c r="CV50" s="37" t="s">
        <v>114</v>
      </c>
      <c r="CW50" s="37" t="s">
        <v>114</v>
      </c>
      <c r="CX50" s="37" t="s">
        <v>114</v>
      </c>
      <c r="CY50" s="37" t="s">
        <v>114</v>
      </c>
      <c r="CZ50" s="40" t="str">
        <f t="shared" si="140"/>
        <v/>
      </c>
      <c r="DA50" s="37" t="s">
        <v>114</v>
      </c>
      <c r="DB50" s="37" t="s">
        <v>114</v>
      </c>
      <c r="DC50" s="37" t="s">
        <v>119</v>
      </c>
      <c r="DD50" s="37" t="s">
        <v>113</v>
      </c>
      <c r="DE50" s="37" t="s">
        <v>114</v>
      </c>
      <c r="DF50" s="37" t="s">
        <v>114</v>
      </c>
      <c r="DG50" s="37" t="s">
        <v>119</v>
      </c>
      <c r="DH50" s="37" t="s">
        <v>113</v>
      </c>
      <c r="DI50" s="37" t="s">
        <v>114</v>
      </c>
      <c r="DJ50" s="41" t="s">
        <v>114</v>
      </c>
      <c r="DK50" s="42" t="e">
        <f t="shared" si="141"/>
        <v>#DIV/0!</v>
      </c>
      <c r="DL50" s="37" t="s">
        <v>114</v>
      </c>
      <c r="DM50" s="37" t="s">
        <v>114</v>
      </c>
      <c r="DN50" s="37" t="s">
        <v>119</v>
      </c>
      <c r="DO50" s="37" t="s">
        <v>113</v>
      </c>
      <c r="DP50" s="37" t="s">
        <v>114</v>
      </c>
      <c r="DQ50" s="37" t="s">
        <v>114</v>
      </c>
      <c r="DR50" s="37" t="s">
        <v>119</v>
      </c>
      <c r="DS50" s="37" t="s">
        <v>113</v>
      </c>
      <c r="DT50" s="37" t="s">
        <v>114</v>
      </c>
      <c r="DU50" s="37" t="s">
        <v>119</v>
      </c>
      <c r="DV50" s="42" t="e">
        <f t="shared" si="142"/>
        <v>#DIV/0!</v>
      </c>
      <c r="DW50" s="27"/>
      <c r="DX50" s="6"/>
      <c r="DY50" s="6"/>
      <c r="DZ50" s="2"/>
      <c r="EA50" s="3"/>
      <c r="EB50" s="7"/>
      <c r="ED50" s="21"/>
      <c r="EE50" s="23"/>
      <c r="EF50" s="29" t="b">
        <f t="shared" si="19"/>
        <v>0</v>
      </c>
      <c r="EG50" s="29" t="b">
        <f t="shared" si="20"/>
        <v>0</v>
      </c>
      <c r="EH50" s="29" t="b">
        <f t="shared" si="21"/>
        <v>0</v>
      </c>
      <c r="EI50" s="29" t="b">
        <f t="shared" si="22"/>
        <v>0</v>
      </c>
      <c r="EJ50" s="29" t="b">
        <f t="shared" si="23"/>
        <v>0</v>
      </c>
      <c r="EK50" s="29" t="b">
        <f t="shared" si="24"/>
        <v>0</v>
      </c>
      <c r="EL50" s="29" t="b">
        <f t="shared" si="25"/>
        <v>0</v>
      </c>
      <c r="EM50" s="29" t="b">
        <f t="shared" si="26"/>
        <v>0</v>
      </c>
      <c r="EN50" s="29" t="b">
        <f t="shared" si="27"/>
        <v>0</v>
      </c>
      <c r="EO50" s="29" t="b">
        <f t="shared" si="28"/>
        <v>0</v>
      </c>
      <c r="EP50" s="29" t="b">
        <f t="shared" si="29"/>
        <v>0</v>
      </c>
      <c r="EQ50" s="29" t="b">
        <f t="shared" si="30"/>
        <v>0</v>
      </c>
      <c r="ER50" s="31" t="e">
        <f t="shared" si="31"/>
        <v>#DIV/0!</v>
      </c>
      <c r="ES50" s="29" t="b">
        <f t="shared" si="32"/>
        <v>0</v>
      </c>
      <c r="ET50" s="29" t="b">
        <f t="shared" si="33"/>
        <v>0</v>
      </c>
      <c r="EU50" s="29" t="b">
        <f t="shared" si="34"/>
        <v>0</v>
      </c>
      <c r="EV50" s="29" t="b">
        <f t="shared" si="35"/>
        <v>0</v>
      </c>
      <c r="EW50" s="29" t="b">
        <f t="shared" si="36"/>
        <v>0</v>
      </c>
      <c r="EX50" s="29" t="b">
        <f t="shared" si="37"/>
        <v>0</v>
      </c>
      <c r="EY50" s="29" t="b">
        <f t="shared" si="38"/>
        <v>0</v>
      </c>
      <c r="EZ50" s="29" t="b">
        <f t="shared" si="39"/>
        <v>0</v>
      </c>
      <c r="FA50" s="29" t="b">
        <f t="shared" si="40"/>
        <v>0</v>
      </c>
      <c r="FB50" s="29" t="b">
        <f t="shared" si="41"/>
        <v>0</v>
      </c>
      <c r="FC50" s="29" t="b">
        <f t="shared" si="42"/>
        <v>0</v>
      </c>
      <c r="FD50" s="29" t="b">
        <f t="shared" si="43"/>
        <v>0</v>
      </c>
      <c r="FE50" s="31" t="e">
        <f t="shared" si="44"/>
        <v>#DIV/0!</v>
      </c>
      <c r="FF50" s="29" t="b">
        <f t="shared" si="45"/>
        <v>0</v>
      </c>
      <c r="FG50" s="29" t="b">
        <f t="shared" si="46"/>
        <v>0</v>
      </c>
      <c r="FH50" s="29" t="b">
        <f t="shared" si="47"/>
        <v>0</v>
      </c>
      <c r="FI50" s="29" t="b">
        <f t="shared" si="48"/>
        <v>0</v>
      </c>
      <c r="FJ50" s="29" t="b">
        <f t="shared" si="49"/>
        <v>0</v>
      </c>
      <c r="FK50" s="29" t="b">
        <f t="shared" si="50"/>
        <v>0</v>
      </c>
      <c r="FL50" s="29" t="b">
        <f t="shared" si="51"/>
        <v>0</v>
      </c>
      <c r="FM50" s="29" t="b">
        <f t="shared" si="52"/>
        <v>0</v>
      </c>
      <c r="FN50" s="29" t="b">
        <f t="shared" si="53"/>
        <v>0</v>
      </c>
      <c r="FO50" s="29" t="b">
        <f t="shared" si="54"/>
        <v>0</v>
      </c>
      <c r="FP50" s="29" t="b">
        <f t="shared" si="55"/>
        <v>0</v>
      </c>
      <c r="FQ50" s="29" t="b">
        <f t="shared" si="56"/>
        <v>0</v>
      </c>
      <c r="FR50" s="31" t="e">
        <f t="shared" si="57"/>
        <v>#DIV/0!</v>
      </c>
      <c r="FS50" s="29" t="b">
        <f t="shared" si="58"/>
        <v>0</v>
      </c>
      <c r="FT50" s="29" t="b">
        <f t="shared" si="59"/>
        <v>0</v>
      </c>
      <c r="FU50" s="29" t="b">
        <f t="shared" si="60"/>
        <v>0</v>
      </c>
      <c r="FV50" s="29" t="b">
        <f t="shared" si="61"/>
        <v>0</v>
      </c>
      <c r="FW50" s="29" t="b">
        <f t="shared" si="62"/>
        <v>0</v>
      </c>
      <c r="FX50" s="29" t="b">
        <f t="shared" si="63"/>
        <v>0</v>
      </c>
      <c r="FY50" s="29" t="b">
        <f t="shared" si="64"/>
        <v>0</v>
      </c>
      <c r="FZ50" s="29" t="b">
        <f t="shared" si="65"/>
        <v>0</v>
      </c>
      <c r="GA50" s="29" t="b">
        <f t="shared" si="66"/>
        <v>0</v>
      </c>
      <c r="GB50" s="29" t="b">
        <f t="shared" si="67"/>
        <v>0</v>
      </c>
      <c r="GC50" s="29" t="b">
        <f t="shared" si="68"/>
        <v>0</v>
      </c>
      <c r="GD50" s="29" t="b">
        <f t="shared" si="69"/>
        <v>0</v>
      </c>
      <c r="GE50" s="31" t="e">
        <f t="shared" si="70"/>
        <v>#DIV/0!</v>
      </c>
      <c r="GF50" s="29" t="b">
        <f t="shared" si="71"/>
        <v>0</v>
      </c>
      <c r="GG50" s="29" t="b">
        <f t="shared" si="72"/>
        <v>0</v>
      </c>
      <c r="GH50" s="29" t="b">
        <f t="shared" si="73"/>
        <v>0</v>
      </c>
      <c r="GI50" s="29" t="b">
        <f t="shared" si="74"/>
        <v>0</v>
      </c>
      <c r="GJ50" s="29" t="b">
        <f t="shared" si="75"/>
        <v>0</v>
      </c>
      <c r="GK50" s="29" t="b">
        <f t="shared" si="76"/>
        <v>0</v>
      </c>
      <c r="GL50" s="29" t="b">
        <f t="shared" si="77"/>
        <v>0</v>
      </c>
      <c r="GM50" s="29" t="b">
        <f t="shared" si="78"/>
        <v>0</v>
      </c>
      <c r="GN50" s="29" t="b">
        <f t="shared" si="79"/>
        <v>0</v>
      </c>
      <c r="GO50" s="29" t="b">
        <f t="shared" si="80"/>
        <v>0</v>
      </c>
      <c r="GP50" s="29" t="b">
        <f t="shared" si="81"/>
        <v>0</v>
      </c>
      <c r="GQ50" s="29" t="b">
        <f t="shared" si="82"/>
        <v>0</v>
      </c>
      <c r="GR50" s="31" t="e">
        <f t="shared" si="83"/>
        <v>#DIV/0!</v>
      </c>
      <c r="GS50" s="29" t="b">
        <f t="shared" si="84"/>
        <v>0</v>
      </c>
      <c r="GT50" s="29" t="b">
        <f t="shared" si="85"/>
        <v>0</v>
      </c>
      <c r="GU50" s="29" t="b">
        <f t="shared" si="86"/>
        <v>0</v>
      </c>
      <c r="GV50" s="29" t="b">
        <f t="shared" si="87"/>
        <v>0</v>
      </c>
      <c r="GW50" s="29" t="b">
        <f t="shared" si="88"/>
        <v>0</v>
      </c>
      <c r="GX50" s="29" t="b">
        <f t="shared" si="89"/>
        <v>0</v>
      </c>
      <c r="GY50" s="29" t="b">
        <f t="shared" si="90"/>
        <v>0</v>
      </c>
      <c r="GZ50" s="29" t="b">
        <f t="shared" si="91"/>
        <v>0</v>
      </c>
      <c r="HA50" s="29" t="b">
        <f t="shared" si="92"/>
        <v>0</v>
      </c>
      <c r="HB50" s="29" t="b">
        <f t="shared" si="93"/>
        <v>0</v>
      </c>
      <c r="HC50" s="31" t="e">
        <f t="shared" si="94"/>
        <v>#DIV/0!</v>
      </c>
      <c r="HD50" s="29" t="b">
        <f t="shared" si="95"/>
        <v>0</v>
      </c>
      <c r="HE50" s="29" t="b">
        <f t="shared" si="96"/>
        <v>0</v>
      </c>
      <c r="HF50" s="29" t="b">
        <f t="shared" si="97"/>
        <v>0</v>
      </c>
      <c r="HG50" s="29" t="b">
        <f t="shared" si="98"/>
        <v>0</v>
      </c>
      <c r="HH50" s="29" t="b">
        <f t="shared" si="99"/>
        <v>0</v>
      </c>
      <c r="HI50" s="29" t="b">
        <f t="shared" si="100"/>
        <v>0</v>
      </c>
      <c r="HJ50" s="29" t="b">
        <f t="shared" si="101"/>
        <v>0</v>
      </c>
      <c r="HK50" s="29" t="b">
        <f t="shared" si="102"/>
        <v>0</v>
      </c>
      <c r="HL50" s="29" t="b">
        <f t="shared" si="103"/>
        <v>0</v>
      </c>
      <c r="HM50" s="29" t="b">
        <f t="shared" si="104"/>
        <v>0</v>
      </c>
      <c r="HN50" s="29" t="b">
        <f t="shared" si="105"/>
        <v>0</v>
      </c>
      <c r="HO50" s="29" t="b">
        <f t="shared" si="106"/>
        <v>0</v>
      </c>
      <c r="HP50" s="38" t="e">
        <f t="shared" si="107"/>
        <v>#DIV/0!</v>
      </c>
      <c r="HQ50" s="39" t="e">
        <f t="shared" si="108"/>
        <v>#DIV/0!</v>
      </c>
      <c r="HR50" s="37">
        <f t="shared" si="109"/>
        <v>9</v>
      </c>
      <c r="HS50" s="37">
        <f t="shared" si="110"/>
        <v>9</v>
      </c>
      <c r="HT50" s="37">
        <f t="shared" si="111"/>
        <v>1</v>
      </c>
      <c r="HU50" s="37">
        <f t="shared" si="112"/>
        <v>10</v>
      </c>
      <c r="HV50" s="37">
        <f t="shared" si="113"/>
        <v>9</v>
      </c>
      <c r="HW50" s="37">
        <f t="shared" si="114"/>
        <v>9</v>
      </c>
      <c r="HX50" s="37">
        <f t="shared" si="115"/>
        <v>9</v>
      </c>
      <c r="HY50" s="37">
        <f t="shared" si="116"/>
        <v>9</v>
      </c>
      <c r="HZ50" s="37">
        <f t="shared" si="117"/>
        <v>9</v>
      </c>
      <c r="IA50" s="37">
        <f t="shared" si="118"/>
        <v>9</v>
      </c>
      <c r="IB50" s="37">
        <f t="shared" si="119"/>
        <v>9</v>
      </c>
      <c r="IC50" s="39" t="e">
        <f t="shared" si="120"/>
        <v>#DIV/0!</v>
      </c>
      <c r="ID50" s="37">
        <f t="shared" si="121"/>
        <v>9</v>
      </c>
      <c r="IE50" s="37">
        <f t="shared" si="122"/>
        <v>9</v>
      </c>
      <c r="IF50" s="37">
        <f t="shared" si="123"/>
        <v>1</v>
      </c>
      <c r="IG50" s="37">
        <f t="shared" si="124"/>
        <v>10</v>
      </c>
      <c r="IH50" s="37">
        <f t="shared" si="125"/>
        <v>9</v>
      </c>
      <c r="II50" s="37">
        <f t="shared" si="126"/>
        <v>9</v>
      </c>
      <c r="IJ50" s="37">
        <f t="shared" si="127"/>
        <v>1</v>
      </c>
      <c r="IK50" s="37">
        <f t="shared" si="128"/>
        <v>10</v>
      </c>
      <c r="IL50" s="37">
        <f t="shared" si="129"/>
        <v>9</v>
      </c>
      <c r="IM50" s="37">
        <f t="shared" si="130"/>
        <v>9</v>
      </c>
      <c r="IN50" s="39" t="e">
        <f t="shared" si="131"/>
        <v>#DIV/0!</v>
      </c>
    </row>
    <row r="51" spans="1:248" ht="20.25" thickBot="1">
      <c r="A51" s="21">
        <v>41</v>
      </c>
      <c r="B51" s="19">
        <f>DATOS!B51</f>
        <v>0</v>
      </c>
      <c r="C51" s="29"/>
      <c r="D51" s="29"/>
      <c r="E51" s="29"/>
      <c r="F51" s="29"/>
      <c r="G51" s="29"/>
      <c r="H51" s="29"/>
      <c r="I51" s="29"/>
      <c r="J51" s="29"/>
      <c r="K51" s="29"/>
      <c r="L51" s="28"/>
      <c r="M51" s="28"/>
      <c r="N51" s="28"/>
      <c r="O51" s="36" t="str">
        <f t="shared" si="133"/>
        <v/>
      </c>
      <c r="P51" s="29"/>
      <c r="Q51" s="29"/>
      <c r="R51" s="29"/>
      <c r="S51" s="29"/>
      <c r="T51" s="29"/>
      <c r="U51" s="29"/>
      <c r="V51" s="29"/>
      <c r="W51" s="29"/>
      <c r="X51" s="29"/>
      <c r="Y51" s="28"/>
      <c r="Z51" s="28"/>
      <c r="AA51" s="28"/>
      <c r="AB51" s="36" t="str">
        <f t="shared" si="134"/>
        <v/>
      </c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36" t="str">
        <f t="shared" si="135"/>
        <v/>
      </c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36" t="str">
        <f t="shared" si="136"/>
        <v/>
      </c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36" t="str">
        <f t="shared" si="137"/>
        <v/>
      </c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36" t="e">
        <f t="shared" si="13"/>
        <v>#DIV/0!</v>
      </c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36" t="str">
        <f t="shared" si="138"/>
        <v/>
      </c>
      <c r="CN51" s="83" t="str">
        <f t="shared" si="139"/>
        <v/>
      </c>
      <c r="CO51" s="37" t="s">
        <v>114</v>
      </c>
      <c r="CP51" s="37" t="s">
        <v>114</v>
      </c>
      <c r="CQ51" s="37" t="s">
        <v>119</v>
      </c>
      <c r="CR51" s="37" t="s">
        <v>113</v>
      </c>
      <c r="CS51" s="37" t="s">
        <v>114</v>
      </c>
      <c r="CT51" s="37" t="s">
        <v>114</v>
      </c>
      <c r="CU51" s="37" t="s">
        <v>114</v>
      </c>
      <c r="CV51" s="37" t="s">
        <v>114</v>
      </c>
      <c r="CW51" s="37" t="s">
        <v>114</v>
      </c>
      <c r="CX51" s="37" t="s">
        <v>114</v>
      </c>
      <c r="CY51" s="37" t="s">
        <v>114</v>
      </c>
      <c r="CZ51" s="40" t="str">
        <f t="shared" si="140"/>
        <v/>
      </c>
      <c r="DA51" s="37" t="s">
        <v>114</v>
      </c>
      <c r="DB51" s="37" t="s">
        <v>114</v>
      </c>
      <c r="DC51" s="37" t="s">
        <v>119</v>
      </c>
      <c r="DD51" s="37" t="s">
        <v>113</v>
      </c>
      <c r="DE51" s="37" t="s">
        <v>114</v>
      </c>
      <c r="DF51" s="37" t="s">
        <v>114</v>
      </c>
      <c r="DG51" s="37" t="s">
        <v>119</v>
      </c>
      <c r="DH51" s="37" t="s">
        <v>113</v>
      </c>
      <c r="DI51" s="37" t="s">
        <v>114</v>
      </c>
      <c r="DJ51" s="41" t="s">
        <v>114</v>
      </c>
      <c r="DK51" s="42" t="e">
        <f t="shared" si="141"/>
        <v>#DIV/0!</v>
      </c>
      <c r="DL51" s="37" t="s">
        <v>114</v>
      </c>
      <c r="DM51" s="37" t="s">
        <v>114</v>
      </c>
      <c r="DN51" s="37" t="s">
        <v>119</v>
      </c>
      <c r="DO51" s="37" t="s">
        <v>113</v>
      </c>
      <c r="DP51" s="37" t="s">
        <v>114</v>
      </c>
      <c r="DQ51" s="37" t="s">
        <v>114</v>
      </c>
      <c r="DR51" s="37" t="s">
        <v>119</v>
      </c>
      <c r="DS51" s="37" t="s">
        <v>113</v>
      </c>
      <c r="DT51" s="37" t="s">
        <v>114</v>
      </c>
      <c r="DU51" s="37" t="s">
        <v>119</v>
      </c>
      <c r="DV51" s="42" t="e">
        <f t="shared" si="142"/>
        <v>#DIV/0!</v>
      </c>
      <c r="DW51" s="27"/>
      <c r="DX51" s="6"/>
      <c r="DY51" s="6"/>
      <c r="DZ51" s="2"/>
      <c r="EA51" s="3"/>
      <c r="EB51" s="7"/>
      <c r="ED51" s="21">
        <v>36</v>
      </c>
      <c r="EE51" s="25" t="s">
        <v>62</v>
      </c>
      <c r="EF51" s="29" t="b">
        <f t="shared" si="19"/>
        <v>0</v>
      </c>
      <c r="EG51" s="29" t="b">
        <f t="shared" si="20"/>
        <v>0</v>
      </c>
      <c r="EH51" s="29" t="b">
        <f t="shared" si="21"/>
        <v>0</v>
      </c>
      <c r="EI51" s="29" t="b">
        <f t="shared" si="22"/>
        <v>0</v>
      </c>
      <c r="EJ51" s="29" t="b">
        <f t="shared" si="23"/>
        <v>0</v>
      </c>
      <c r="EK51" s="29" t="b">
        <f t="shared" si="24"/>
        <v>0</v>
      </c>
      <c r="EL51" s="29" t="b">
        <f t="shared" si="25"/>
        <v>0</v>
      </c>
      <c r="EM51" s="29" t="b">
        <f t="shared" si="26"/>
        <v>0</v>
      </c>
      <c r="EN51" s="29" t="b">
        <f t="shared" si="27"/>
        <v>0</v>
      </c>
      <c r="EO51" s="29" t="b">
        <f t="shared" si="28"/>
        <v>0</v>
      </c>
      <c r="EP51" s="29" t="b">
        <f t="shared" si="29"/>
        <v>0</v>
      </c>
      <c r="EQ51" s="29" t="b">
        <f t="shared" si="30"/>
        <v>0</v>
      </c>
      <c r="ER51" s="31" t="e">
        <f t="shared" si="31"/>
        <v>#DIV/0!</v>
      </c>
      <c r="ES51" s="29" t="b">
        <f t="shared" si="32"/>
        <v>0</v>
      </c>
      <c r="ET51" s="29" t="b">
        <f t="shared" si="33"/>
        <v>0</v>
      </c>
      <c r="EU51" s="29" t="b">
        <f t="shared" si="34"/>
        <v>0</v>
      </c>
      <c r="EV51" s="29" t="b">
        <f t="shared" si="35"/>
        <v>0</v>
      </c>
      <c r="EW51" s="29" t="b">
        <f t="shared" si="36"/>
        <v>0</v>
      </c>
      <c r="EX51" s="29" t="b">
        <f t="shared" si="37"/>
        <v>0</v>
      </c>
      <c r="EY51" s="29" t="b">
        <f t="shared" si="38"/>
        <v>0</v>
      </c>
      <c r="EZ51" s="29" t="b">
        <f t="shared" si="39"/>
        <v>0</v>
      </c>
      <c r="FA51" s="29" t="b">
        <f t="shared" si="40"/>
        <v>0</v>
      </c>
      <c r="FB51" s="29" t="b">
        <f t="shared" si="41"/>
        <v>0</v>
      </c>
      <c r="FC51" s="29" t="b">
        <f t="shared" si="42"/>
        <v>0</v>
      </c>
      <c r="FD51" s="29" t="b">
        <f t="shared" si="43"/>
        <v>0</v>
      </c>
      <c r="FE51" s="31" t="e">
        <f t="shared" si="44"/>
        <v>#DIV/0!</v>
      </c>
      <c r="FF51" s="29" t="b">
        <f t="shared" si="45"/>
        <v>0</v>
      </c>
      <c r="FG51" s="29" t="b">
        <f t="shared" si="46"/>
        <v>0</v>
      </c>
      <c r="FH51" s="29" t="b">
        <f t="shared" si="47"/>
        <v>0</v>
      </c>
      <c r="FI51" s="29" t="b">
        <f t="shared" si="48"/>
        <v>0</v>
      </c>
      <c r="FJ51" s="29" t="b">
        <f t="shared" si="49"/>
        <v>0</v>
      </c>
      <c r="FK51" s="29" t="b">
        <f t="shared" si="50"/>
        <v>0</v>
      </c>
      <c r="FL51" s="29" t="b">
        <f t="shared" si="51"/>
        <v>0</v>
      </c>
      <c r="FM51" s="29" t="b">
        <f t="shared" si="52"/>
        <v>0</v>
      </c>
      <c r="FN51" s="29" t="b">
        <f t="shared" si="53"/>
        <v>0</v>
      </c>
      <c r="FO51" s="29" t="b">
        <f t="shared" si="54"/>
        <v>0</v>
      </c>
      <c r="FP51" s="29" t="b">
        <f t="shared" si="55"/>
        <v>0</v>
      </c>
      <c r="FQ51" s="29" t="b">
        <f t="shared" si="56"/>
        <v>0</v>
      </c>
      <c r="FR51" s="31" t="e">
        <f t="shared" si="57"/>
        <v>#DIV/0!</v>
      </c>
      <c r="FS51" s="29" t="b">
        <f t="shared" si="58"/>
        <v>0</v>
      </c>
      <c r="FT51" s="29" t="b">
        <f t="shared" si="59"/>
        <v>0</v>
      </c>
      <c r="FU51" s="29" t="b">
        <f t="shared" si="60"/>
        <v>0</v>
      </c>
      <c r="FV51" s="29" t="b">
        <f t="shared" si="61"/>
        <v>0</v>
      </c>
      <c r="FW51" s="29" t="b">
        <f t="shared" si="62"/>
        <v>0</v>
      </c>
      <c r="FX51" s="29" t="b">
        <f t="shared" si="63"/>
        <v>0</v>
      </c>
      <c r="FY51" s="29" t="b">
        <f t="shared" si="64"/>
        <v>0</v>
      </c>
      <c r="FZ51" s="29" t="b">
        <f t="shared" si="65"/>
        <v>0</v>
      </c>
      <c r="GA51" s="29" t="b">
        <f t="shared" si="66"/>
        <v>0</v>
      </c>
      <c r="GB51" s="29" t="b">
        <f t="shared" si="67"/>
        <v>0</v>
      </c>
      <c r="GC51" s="29" t="b">
        <f t="shared" si="68"/>
        <v>0</v>
      </c>
      <c r="GD51" s="29" t="b">
        <f t="shared" si="69"/>
        <v>0</v>
      </c>
      <c r="GE51" s="31" t="e">
        <f t="shared" si="70"/>
        <v>#DIV/0!</v>
      </c>
      <c r="GF51" s="29" t="b">
        <f t="shared" si="71"/>
        <v>0</v>
      </c>
      <c r="GG51" s="29" t="b">
        <f t="shared" si="72"/>
        <v>0</v>
      </c>
      <c r="GH51" s="29" t="b">
        <f t="shared" si="73"/>
        <v>0</v>
      </c>
      <c r="GI51" s="29" t="b">
        <f t="shared" si="74"/>
        <v>0</v>
      </c>
      <c r="GJ51" s="29" t="b">
        <f t="shared" si="75"/>
        <v>0</v>
      </c>
      <c r="GK51" s="29" t="b">
        <f t="shared" si="76"/>
        <v>0</v>
      </c>
      <c r="GL51" s="29" t="b">
        <f t="shared" si="77"/>
        <v>0</v>
      </c>
      <c r="GM51" s="29" t="b">
        <f t="shared" si="78"/>
        <v>0</v>
      </c>
      <c r="GN51" s="29" t="b">
        <f t="shared" si="79"/>
        <v>0</v>
      </c>
      <c r="GO51" s="29" t="b">
        <f t="shared" si="80"/>
        <v>0</v>
      </c>
      <c r="GP51" s="29" t="b">
        <f t="shared" si="81"/>
        <v>0</v>
      </c>
      <c r="GQ51" s="29" t="b">
        <f t="shared" si="82"/>
        <v>0</v>
      </c>
      <c r="GR51" s="31" t="e">
        <f t="shared" si="83"/>
        <v>#DIV/0!</v>
      </c>
      <c r="GS51" s="29" t="b">
        <f t="shared" si="84"/>
        <v>0</v>
      </c>
      <c r="GT51" s="29" t="b">
        <f t="shared" si="85"/>
        <v>0</v>
      </c>
      <c r="GU51" s="29" t="b">
        <f t="shared" si="86"/>
        <v>0</v>
      </c>
      <c r="GV51" s="29" t="b">
        <f t="shared" si="87"/>
        <v>0</v>
      </c>
      <c r="GW51" s="29" t="b">
        <f t="shared" si="88"/>
        <v>0</v>
      </c>
      <c r="GX51" s="29" t="b">
        <f t="shared" si="89"/>
        <v>0</v>
      </c>
      <c r="GY51" s="29" t="b">
        <f t="shared" si="90"/>
        <v>0</v>
      </c>
      <c r="GZ51" s="29" t="b">
        <f t="shared" si="91"/>
        <v>0</v>
      </c>
      <c r="HA51" s="29" t="b">
        <f t="shared" si="92"/>
        <v>0</v>
      </c>
      <c r="HB51" s="29" t="b">
        <f t="shared" si="93"/>
        <v>0</v>
      </c>
      <c r="HC51" s="31" t="e">
        <f t="shared" si="94"/>
        <v>#DIV/0!</v>
      </c>
      <c r="HD51" s="29" t="b">
        <f t="shared" si="95"/>
        <v>0</v>
      </c>
      <c r="HE51" s="29" t="b">
        <f t="shared" si="96"/>
        <v>0</v>
      </c>
      <c r="HF51" s="29" t="b">
        <f t="shared" si="97"/>
        <v>0</v>
      </c>
      <c r="HG51" s="29" t="b">
        <f t="shared" si="98"/>
        <v>0</v>
      </c>
      <c r="HH51" s="29" t="b">
        <f t="shared" si="99"/>
        <v>0</v>
      </c>
      <c r="HI51" s="29" t="b">
        <f t="shared" si="100"/>
        <v>0</v>
      </c>
      <c r="HJ51" s="29" t="b">
        <f t="shared" si="101"/>
        <v>0</v>
      </c>
      <c r="HK51" s="29" t="b">
        <f t="shared" si="102"/>
        <v>0</v>
      </c>
      <c r="HL51" s="29" t="b">
        <f t="shared" si="103"/>
        <v>0</v>
      </c>
      <c r="HM51" s="29" t="b">
        <f t="shared" si="104"/>
        <v>0</v>
      </c>
      <c r="HN51" s="29" t="b">
        <f t="shared" si="105"/>
        <v>0</v>
      </c>
      <c r="HO51" s="29" t="b">
        <f t="shared" si="106"/>
        <v>0</v>
      </c>
      <c r="HP51" s="38" t="e">
        <f t="shared" si="107"/>
        <v>#DIV/0!</v>
      </c>
      <c r="HQ51" s="39" t="e">
        <f t="shared" si="108"/>
        <v>#DIV/0!</v>
      </c>
      <c r="HR51" s="37">
        <f t="shared" si="109"/>
        <v>9</v>
      </c>
      <c r="HS51" s="37">
        <f t="shared" si="110"/>
        <v>9</v>
      </c>
      <c r="HT51" s="37">
        <f t="shared" si="111"/>
        <v>1</v>
      </c>
      <c r="HU51" s="37">
        <f t="shared" si="112"/>
        <v>10</v>
      </c>
      <c r="HV51" s="37">
        <f t="shared" si="113"/>
        <v>9</v>
      </c>
      <c r="HW51" s="37">
        <f t="shared" si="114"/>
        <v>9</v>
      </c>
      <c r="HX51" s="37">
        <f t="shared" si="115"/>
        <v>9</v>
      </c>
      <c r="HY51" s="37">
        <f t="shared" si="116"/>
        <v>9</v>
      </c>
      <c r="HZ51" s="37">
        <f t="shared" si="117"/>
        <v>9</v>
      </c>
      <c r="IA51" s="37">
        <f t="shared" si="118"/>
        <v>9</v>
      </c>
      <c r="IB51" s="37">
        <f t="shared" si="119"/>
        <v>9</v>
      </c>
      <c r="IC51" s="39" t="e">
        <f t="shared" si="120"/>
        <v>#DIV/0!</v>
      </c>
      <c r="ID51" s="37">
        <f t="shared" si="121"/>
        <v>9</v>
      </c>
      <c r="IE51" s="37">
        <f t="shared" si="122"/>
        <v>9</v>
      </c>
      <c r="IF51" s="37">
        <f t="shared" si="123"/>
        <v>1</v>
      </c>
      <c r="IG51" s="37">
        <f t="shared" si="124"/>
        <v>10</v>
      </c>
      <c r="IH51" s="37">
        <f t="shared" si="125"/>
        <v>9</v>
      </c>
      <c r="II51" s="37">
        <f t="shared" si="126"/>
        <v>9</v>
      </c>
      <c r="IJ51" s="37">
        <f t="shared" si="127"/>
        <v>1</v>
      </c>
      <c r="IK51" s="37">
        <f t="shared" si="128"/>
        <v>10</v>
      </c>
      <c r="IL51" s="37">
        <f t="shared" si="129"/>
        <v>9</v>
      </c>
      <c r="IM51" s="37">
        <f t="shared" si="130"/>
        <v>9</v>
      </c>
      <c r="IN51" s="39" t="e">
        <f t="shared" si="131"/>
        <v>#DIV/0!</v>
      </c>
    </row>
    <row r="52" spans="1:248" ht="20.25" thickBot="1">
      <c r="A52" s="21">
        <v>42</v>
      </c>
      <c r="B52" s="19">
        <f>DATOS!B52</f>
        <v>0</v>
      </c>
      <c r="C52" s="29"/>
      <c r="D52" s="29"/>
      <c r="E52" s="29"/>
      <c r="F52" s="29"/>
      <c r="G52" s="29"/>
      <c r="H52" s="29"/>
      <c r="I52" s="29"/>
      <c r="J52" s="29"/>
      <c r="K52" s="29"/>
      <c r="L52" s="28"/>
      <c r="M52" s="28"/>
      <c r="N52" s="28"/>
      <c r="O52" s="36" t="str">
        <f t="shared" si="133"/>
        <v/>
      </c>
      <c r="P52" s="29"/>
      <c r="Q52" s="29"/>
      <c r="R52" s="29"/>
      <c r="S52" s="29"/>
      <c r="T52" s="29"/>
      <c r="U52" s="29"/>
      <c r="V52" s="29"/>
      <c r="W52" s="29"/>
      <c r="X52" s="29"/>
      <c r="Y52" s="28"/>
      <c r="Z52" s="28"/>
      <c r="AA52" s="28"/>
      <c r="AB52" s="36" t="str">
        <f t="shared" si="134"/>
        <v/>
      </c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36" t="str">
        <f t="shared" si="135"/>
        <v/>
      </c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36" t="str">
        <f t="shared" si="136"/>
        <v/>
      </c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36" t="str">
        <f t="shared" si="137"/>
        <v/>
      </c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36" t="e">
        <f t="shared" si="13"/>
        <v>#DIV/0!</v>
      </c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36" t="str">
        <f t="shared" si="138"/>
        <v/>
      </c>
      <c r="CN52" s="83" t="str">
        <f t="shared" si="139"/>
        <v/>
      </c>
      <c r="CO52" s="37" t="s">
        <v>114</v>
      </c>
      <c r="CP52" s="37" t="s">
        <v>114</v>
      </c>
      <c r="CQ52" s="37" t="s">
        <v>119</v>
      </c>
      <c r="CR52" s="37" t="s">
        <v>113</v>
      </c>
      <c r="CS52" s="37" t="s">
        <v>114</v>
      </c>
      <c r="CT52" s="37" t="s">
        <v>114</v>
      </c>
      <c r="CU52" s="37" t="s">
        <v>114</v>
      </c>
      <c r="CV52" s="37" t="s">
        <v>114</v>
      </c>
      <c r="CW52" s="37" t="s">
        <v>114</v>
      </c>
      <c r="CX52" s="37" t="s">
        <v>114</v>
      </c>
      <c r="CY52" s="37" t="s">
        <v>114</v>
      </c>
      <c r="CZ52" s="40" t="str">
        <f t="shared" si="140"/>
        <v/>
      </c>
      <c r="DA52" s="37" t="s">
        <v>114</v>
      </c>
      <c r="DB52" s="37" t="s">
        <v>114</v>
      </c>
      <c r="DC52" s="37" t="s">
        <v>119</v>
      </c>
      <c r="DD52" s="37" t="s">
        <v>113</v>
      </c>
      <c r="DE52" s="37" t="s">
        <v>114</v>
      </c>
      <c r="DF52" s="37" t="s">
        <v>114</v>
      </c>
      <c r="DG52" s="37" t="s">
        <v>119</v>
      </c>
      <c r="DH52" s="37" t="s">
        <v>113</v>
      </c>
      <c r="DI52" s="37" t="s">
        <v>114</v>
      </c>
      <c r="DJ52" s="41" t="s">
        <v>114</v>
      </c>
      <c r="DK52" s="42" t="e">
        <f t="shared" si="141"/>
        <v>#DIV/0!</v>
      </c>
      <c r="DL52" s="37" t="s">
        <v>114</v>
      </c>
      <c r="DM52" s="37" t="s">
        <v>114</v>
      </c>
      <c r="DN52" s="37" t="s">
        <v>119</v>
      </c>
      <c r="DO52" s="37" t="s">
        <v>113</v>
      </c>
      <c r="DP52" s="37" t="s">
        <v>114</v>
      </c>
      <c r="DQ52" s="37" t="s">
        <v>114</v>
      </c>
      <c r="DR52" s="37" t="s">
        <v>119</v>
      </c>
      <c r="DS52" s="37" t="s">
        <v>113</v>
      </c>
      <c r="DT52" s="37" t="s">
        <v>114</v>
      </c>
      <c r="DU52" s="37" t="s">
        <v>119</v>
      </c>
      <c r="DV52" s="42" t="e">
        <f t="shared" si="142"/>
        <v>#DIV/0!</v>
      </c>
      <c r="DW52" s="27"/>
      <c r="DX52" s="6"/>
      <c r="DY52" s="6"/>
      <c r="DZ52" s="2"/>
      <c r="EA52" s="3"/>
      <c r="EB52" s="7"/>
      <c r="ED52" s="21"/>
      <c r="EE52" s="25"/>
      <c r="EF52" s="29" t="b">
        <f t="shared" si="19"/>
        <v>0</v>
      </c>
      <c r="EG52" s="29" t="b">
        <f t="shared" si="20"/>
        <v>0</v>
      </c>
      <c r="EH52" s="29" t="b">
        <f t="shared" si="21"/>
        <v>0</v>
      </c>
      <c r="EI52" s="29" t="b">
        <f t="shared" si="22"/>
        <v>0</v>
      </c>
      <c r="EJ52" s="29" t="b">
        <f t="shared" si="23"/>
        <v>0</v>
      </c>
      <c r="EK52" s="29" t="b">
        <f t="shared" si="24"/>
        <v>0</v>
      </c>
      <c r="EL52" s="29" t="b">
        <f t="shared" si="25"/>
        <v>0</v>
      </c>
      <c r="EM52" s="29" t="b">
        <f t="shared" si="26"/>
        <v>0</v>
      </c>
      <c r="EN52" s="29" t="b">
        <f t="shared" si="27"/>
        <v>0</v>
      </c>
      <c r="EO52" s="29" t="b">
        <f t="shared" si="28"/>
        <v>0</v>
      </c>
      <c r="EP52" s="29" t="b">
        <f t="shared" si="29"/>
        <v>0</v>
      </c>
      <c r="EQ52" s="29" t="b">
        <f t="shared" si="30"/>
        <v>0</v>
      </c>
      <c r="ER52" s="31" t="e">
        <f t="shared" si="31"/>
        <v>#DIV/0!</v>
      </c>
      <c r="ES52" s="29" t="b">
        <f t="shared" si="32"/>
        <v>0</v>
      </c>
      <c r="ET52" s="29" t="b">
        <f t="shared" si="33"/>
        <v>0</v>
      </c>
      <c r="EU52" s="29" t="b">
        <f t="shared" si="34"/>
        <v>0</v>
      </c>
      <c r="EV52" s="29" t="b">
        <f t="shared" si="35"/>
        <v>0</v>
      </c>
      <c r="EW52" s="29" t="b">
        <f t="shared" si="36"/>
        <v>0</v>
      </c>
      <c r="EX52" s="29" t="b">
        <f t="shared" si="37"/>
        <v>0</v>
      </c>
      <c r="EY52" s="29" t="b">
        <f t="shared" si="38"/>
        <v>0</v>
      </c>
      <c r="EZ52" s="29" t="b">
        <f t="shared" si="39"/>
        <v>0</v>
      </c>
      <c r="FA52" s="29" t="b">
        <f t="shared" si="40"/>
        <v>0</v>
      </c>
      <c r="FB52" s="29" t="b">
        <f t="shared" si="41"/>
        <v>0</v>
      </c>
      <c r="FC52" s="29" t="b">
        <f t="shared" si="42"/>
        <v>0</v>
      </c>
      <c r="FD52" s="29" t="b">
        <f t="shared" si="43"/>
        <v>0</v>
      </c>
      <c r="FE52" s="31" t="e">
        <f t="shared" si="44"/>
        <v>#DIV/0!</v>
      </c>
      <c r="FF52" s="29" t="b">
        <f t="shared" si="45"/>
        <v>0</v>
      </c>
      <c r="FG52" s="29" t="b">
        <f t="shared" si="46"/>
        <v>0</v>
      </c>
      <c r="FH52" s="29" t="b">
        <f t="shared" si="47"/>
        <v>0</v>
      </c>
      <c r="FI52" s="29" t="b">
        <f t="shared" si="48"/>
        <v>0</v>
      </c>
      <c r="FJ52" s="29" t="b">
        <f t="shared" si="49"/>
        <v>0</v>
      </c>
      <c r="FK52" s="29" t="b">
        <f t="shared" si="50"/>
        <v>0</v>
      </c>
      <c r="FL52" s="29" t="b">
        <f t="shared" si="51"/>
        <v>0</v>
      </c>
      <c r="FM52" s="29" t="b">
        <f t="shared" si="52"/>
        <v>0</v>
      </c>
      <c r="FN52" s="29" t="b">
        <f t="shared" si="53"/>
        <v>0</v>
      </c>
      <c r="FO52" s="29" t="b">
        <f t="shared" si="54"/>
        <v>0</v>
      </c>
      <c r="FP52" s="29" t="b">
        <f t="shared" si="55"/>
        <v>0</v>
      </c>
      <c r="FQ52" s="29" t="b">
        <f t="shared" si="56"/>
        <v>0</v>
      </c>
      <c r="FR52" s="31" t="e">
        <f t="shared" si="57"/>
        <v>#DIV/0!</v>
      </c>
      <c r="FS52" s="29" t="b">
        <f t="shared" si="58"/>
        <v>0</v>
      </c>
      <c r="FT52" s="29" t="b">
        <f t="shared" si="59"/>
        <v>0</v>
      </c>
      <c r="FU52" s="29" t="b">
        <f t="shared" si="60"/>
        <v>0</v>
      </c>
      <c r="FV52" s="29" t="b">
        <f t="shared" si="61"/>
        <v>0</v>
      </c>
      <c r="FW52" s="29" t="b">
        <f t="shared" si="62"/>
        <v>0</v>
      </c>
      <c r="FX52" s="29" t="b">
        <f t="shared" si="63"/>
        <v>0</v>
      </c>
      <c r="FY52" s="29" t="b">
        <f t="shared" si="64"/>
        <v>0</v>
      </c>
      <c r="FZ52" s="29" t="b">
        <f t="shared" si="65"/>
        <v>0</v>
      </c>
      <c r="GA52" s="29" t="b">
        <f t="shared" si="66"/>
        <v>0</v>
      </c>
      <c r="GB52" s="29" t="b">
        <f t="shared" si="67"/>
        <v>0</v>
      </c>
      <c r="GC52" s="29" t="b">
        <f t="shared" si="68"/>
        <v>0</v>
      </c>
      <c r="GD52" s="29" t="b">
        <f t="shared" si="69"/>
        <v>0</v>
      </c>
      <c r="GE52" s="31" t="e">
        <f t="shared" si="70"/>
        <v>#DIV/0!</v>
      </c>
      <c r="GF52" s="29" t="b">
        <f t="shared" si="71"/>
        <v>0</v>
      </c>
      <c r="GG52" s="29" t="b">
        <f t="shared" si="72"/>
        <v>0</v>
      </c>
      <c r="GH52" s="29" t="b">
        <f t="shared" si="73"/>
        <v>0</v>
      </c>
      <c r="GI52" s="29" t="b">
        <f t="shared" si="74"/>
        <v>0</v>
      </c>
      <c r="GJ52" s="29" t="b">
        <f t="shared" si="75"/>
        <v>0</v>
      </c>
      <c r="GK52" s="29" t="b">
        <f t="shared" si="76"/>
        <v>0</v>
      </c>
      <c r="GL52" s="29" t="b">
        <f t="shared" si="77"/>
        <v>0</v>
      </c>
      <c r="GM52" s="29" t="b">
        <f t="shared" si="78"/>
        <v>0</v>
      </c>
      <c r="GN52" s="29" t="b">
        <f t="shared" si="79"/>
        <v>0</v>
      </c>
      <c r="GO52" s="29" t="b">
        <f t="shared" si="80"/>
        <v>0</v>
      </c>
      <c r="GP52" s="29" t="b">
        <f t="shared" si="81"/>
        <v>0</v>
      </c>
      <c r="GQ52" s="29" t="b">
        <f t="shared" si="82"/>
        <v>0</v>
      </c>
      <c r="GR52" s="31" t="e">
        <f t="shared" si="83"/>
        <v>#DIV/0!</v>
      </c>
      <c r="GS52" s="29" t="b">
        <f t="shared" si="84"/>
        <v>0</v>
      </c>
      <c r="GT52" s="29" t="b">
        <f t="shared" si="85"/>
        <v>0</v>
      </c>
      <c r="GU52" s="29" t="b">
        <f t="shared" si="86"/>
        <v>0</v>
      </c>
      <c r="GV52" s="29" t="b">
        <f t="shared" si="87"/>
        <v>0</v>
      </c>
      <c r="GW52" s="29" t="b">
        <f t="shared" si="88"/>
        <v>0</v>
      </c>
      <c r="GX52" s="29" t="b">
        <f t="shared" si="89"/>
        <v>0</v>
      </c>
      <c r="GY52" s="29" t="b">
        <f t="shared" si="90"/>
        <v>0</v>
      </c>
      <c r="GZ52" s="29" t="b">
        <f t="shared" si="91"/>
        <v>0</v>
      </c>
      <c r="HA52" s="29" t="b">
        <f t="shared" si="92"/>
        <v>0</v>
      </c>
      <c r="HB52" s="29" t="b">
        <f t="shared" si="93"/>
        <v>0</v>
      </c>
      <c r="HC52" s="31" t="e">
        <f t="shared" si="94"/>
        <v>#DIV/0!</v>
      </c>
      <c r="HD52" s="29" t="b">
        <f t="shared" si="95"/>
        <v>0</v>
      </c>
      <c r="HE52" s="29" t="b">
        <f t="shared" si="96"/>
        <v>0</v>
      </c>
      <c r="HF52" s="29" t="b">
        <f t="shared" si="97"/>
        <v>0</v>
      </c>
      <c r="HG52" s="29" t="b">
        <f t="shared" si="98"/>
        <v>0</v>
      </c>
      <c r="HH52" s="29" t="b">
        <f t="shared" si="99"/>
        <v>0</v>
      </c>
      <c r="HI52" s="29" t="b">
        <f t="shared" si="100"/>
        <v>0</v>
      </c>
      <c r="HJ52" s="29" t="b">
        <f t="shared" si="101"/>
        <v>0</v>
      </c>
      <c r="HK52" s="29" t="b">
        <f t="shared" si="102"/>
        <v>0</v>
      </c>
      <c r="HL52" s="29" t="b">
        <f t="shared" si="103"/>
        <v>0</v>
      </c>
      <c r="HM52" s="29" t="b">
        <f t="shared" si="104"/>
        <v>0</v>
      </c>
      <c r="HN52" s="29" t="b">
        <f t="shared" si="105"/>
        <v>0</v>
      </c>
      <c r="HO52" s="29" t="b">
        <f t="shared" si="106"/>
        <v>0</v>
      </c>
      <c r="HP52" s="38" t="e">
        <f t="shared" si="107"/>
        <v>#DIV/0!</v>
      </c>
      <c r="HQ52" s="39" t="e">
        <f t="shared" si="108"/>
        <v>#DIV/0!</v>
      </c>
      <c r="HR52" s="37">
        <f t="shared" si="109"/>
        <v>9</v>
      </c>
      <c r="HS52" s="37">
        <f t="shared" si="110"/>
        <v>9</v>
      </c>
      <c r="HT52" s="37">
        <f t="shared" si="111"/>
        <v>1</v>
      </c>
      <c r="HU52" s="37">
        <f t="shared" si="112"/>
        <v>10</v>
      </c>
      <c r="HV52" s="37">
        <f t="shared" si="113"/>
        <v>9</v>
      </c>
      <c r="HW52" s="37">
        <f t="shared" si="114"/>
        <v>9</v>
      </c>
      <c r="HX52" s="37">
        <f t="shared" si="115"/>
        <v>9</v>
      </c>
      <c r="HY52" s="37">
        <f t="shared" si="116"/>
        <v>9</v>
      </c>
      <c r="HZ52" s="37">
        <f t="shared" si="117"/>
        <v>9</v>
      </c>
      <c r="IA52" s="37">
        <f t="shared" si="118"/>
        <v>9</v>
      </c>
      <c r="IB52" s="37">
        <f t="shared" si="119"/>
        <v>9</v>
      </c>
      <c r="IC52" s="39" t="e">
        <f t="shared" si="120"/>
        <v>#DIV/0!</v>
      </c>
      <c r="ID52" s="37">
        <f t="shared" si="121"/>
        <v>9</v>
      </c>
      <c r="IE52" s="37">
        <f t="shared" si="122"/>
        <v>9</v>
      </c>
      <c r="IF52" s="37">
        <f t="shared" si="123"/>
        <v>1</v>
      </c>
      <c r="IG52" s="37">
        <f t="shared" si="124"/>
        <v>10</v>
      </c>
      <c r="IH52" s="37">
        <f t="shared" si="125"/>
        <v>9</v>
      </c>
      <c r="II52" s="37">
        <f t="shared" si="126"/>
        <v>9</v>
      </c>
      <c r="IJ52" s="37">
        <f t="shared" si="127"/>
        <v>1</v>
      </c>
      <c r="IK52" s="37">
        <f t="shared" si="128"/>
        <v>10</v>
      </c>
      <c r="IL52" s="37">
        <f t="shared" si="129"/>
        <v>9</v>
      </c>
      <c r="IM52" s="37">
        <f t="shared" si="130"/>
        <v>9</v>
      </c>
      <c r="IN52" s="39" t="e">
        <f t="shared" si="131"/>
        <v>#DIV/0!</v>
      </c>
    </row>
    <row r="53" spans="1:248" ht="20.25" thickBot="1">
      <c r="A53" s="21">
        <v>43</v>
      </c>
      <c r="B53" s="19">
        <f>DATOS!B53</f>
        <v>0</v>
      </c>
      <c r="C53" s="29"/>
      <c r="D53" s="29"/>
      <c r="E53" s="29"/>
      <c r="F53" s="29"/>
      <c r="G53" s="29"/>
      <c r="H53" s="29"/>
      <c r="I53" s="29"/>
      <c r="J53" s="29"/>
      <c r="K53" s="29"/>
      <c r="L53" s="28"/>
      <c r="M53" s="28"/>
      <c r="N53" s="28"/>
      <c r="O53" s="36" t="str">
        <f t="shared" si="133"/>
        <v/>
      </c>
      <c r="P53" s="29"/>
      <c r="Q53" s="29"/>
      <c r="R53" s="29"/>
      <c r="S53" s="29"/>
      <c r="T53" s="29"/>
      <c r="U53" s="29"/>
      <c r="V53" s="29"/>
      <c r="W53" s="29"/>
      <c r="X53" s="29"/>
      <c r="Y53" s="28"/>
      <c r="Z53" s="28"/>
      <c r="AA53" s="28"/>
      <c r="AB53" s="36" t="str">
        <f t="shared" si="134"/>
        <v/>
      </c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36" t="str">
        <f t="shared" si="135"/>
        <v/>
      </c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36" t="str">
        <f t="shared" si="136"/>
        <v/>
      </c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36" t="str">
        <f t="shared" si="137"/>
        <v/>
      </c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36" t="e">
        <f t="shared" si="13"/>
        <v>#DIV/0!</v>
      </c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36" t="str">
        <f t="shared" si="138"/>
        <v/>
      </c>
      <c r="CN53" s="83" t="str">
        <f t="shared" si="139"/>
        <v/>
      </c>
      <c r="CO53" s="37" t="s">
        <v>114</v>
      </c>
      <c r="CP53" s="37" t="s">
        <v>114</v>
      </c>
      <c r="CQ53" s="37" t="s">
        <v>119</v>
      </c>
      <c r="CR53" s="37" t="s">
        <v>113</v>
      </c>
      <c r="CS53" s="37" t="s">
        <v>114</v>
      </c>
      <c r="CT53" s="37" t="s">
        <v>114</v>
      </c>
      <c r="CU53" s="37" t="s">
        <v>114</v>
      </c>
      <c r="CV53" s="37" t="s">
        <v>114</v>
      </c>
      <c r="CW53" s="37" t="s">
        <v>114</v>
      </c>
      <c r="CX53" s="37" t="s">
        <v>114</v>
      </c>
      <c r="CY53" s="37" t="s">
        <v>114</v>
      </c>
      <c r="CZ53" s="40" t="str">
        <f t="shared" si="140"/>
        <v/>
      </c>
      <c r="DA53" s="37" t="s">
        <v>114</v>
      </c>
      <c r="DB53" s="37" t="s">
        <v>114</v>
      </c>
      <c r="DC53" s="37" t="s">
        <v>119</v>
      </c>
      <c r="DD53" s="37" t="s">
        <v>113</v>
      </c>
      <c r="DE53" s="37" t="s">
        <v>114</v>
      </c>
      <c r="DF53" s="37" t="s">
        <v>114</v>
      </c>
      <c r="DG53" s="37" t="s">
        <v>119</v>
      </c>
      <c r="DH53" s="37" t="s">
        <v>113</v>
      </c>
      <c r="DI53" s="37" t="s">
        <v>114</v>
      </c>
      <c r="DJ53" s="41" t="s">
        <v>114</v>
      </c>
      <c r="DK53" s="42" t="e">
        <f t="shared" si="141"/>
        <v>#DIV/0!</v>
      </c>
      <c r="DL53" s="37" t="s">
        <v>114</v>
      </c>
      <c r="DM53" s="37" t="s">
        <v>114</v>
      </c>
      <c r="DN53" s="37" t="s">
        <v>119</v>
      </c>
      <c r="DO53" s="37" t="s">
        <v>113</v>
      </c>
      <c r="DP53" s="37" t="s">
        <v>114</v>
      </c>
      <c r="DQ53" s="37" t="s">
        <v>114</v>
      </c>
      <c r="DR53" s="37" t="s">
        <v>119</v>
      </c>
      <c r="DS53" s="37" t="s">
        <v>113</v>
      </c>
      <c r="DT53" s="37" t="s">
        <v>114</v>
      </c>
      <c r="DU53" s="37" t="s">
        <v>119</v>
      </c>
      <c r="DV53" s="42" t="e">
        <f t="shared" si="142"/>
        <v>#DIV/0!</v>
      </c>
      <c r="DW53" s="27"/>
      <c r="DX53" s="6"/>
      <c r="DY53" s="6"/>
      <c r="DZ53" s="2"/>
      <c r="EA53" s="3"/>
      <c r="EB53" s="7"/>
      <c r="ED53" s="21"/>
      <c r="EE53" s="25"/>
      <c r="EF53" s="29" t="b">
        <f t="shared" si="19"/>
        <v>0</v>
      </c>
      <c r="EG53" s="29" t="b">
        <f t="shared" si="20"/>
        <v>0</v>
      </c>
      <c r="EH53" s="29" t="b">
        <f t="shared" si="21"/>
        <v>0</v>
      </c>
      <c r="EI53" s="29" t="b">
        <f t="shared" si="22"/>
        <v>0</v>
      </c>
      <c r="EJ53" s="29" t="b">
        <f t="shared" si="23"/>
        <v>0</v>
      </c>
      <c r="EK53" s="29" t="b">
        <f t="shared" si="24"/>
        <v>0</v>
      </c>
      <c r="EL53" s="29" t="b">
        <f t="shared" si="25"/>
        <v>0</v>
      </c>
      <c r="EM53" s="29" t="b">
        <f t="shared" si="26"/>
        <v>0</v>
      </c>
      <c r="EN53" s="29" t="b">
        <f t="shared" si="27"/>
        <v>0</v>
      </c>
      <c r="EO53" s="29" t="b">
        <f t="shared" si="28"/>
        <v>0</v>
      </c>
      <c r="EP53" s="29" t="b">
        <f t="shared" si="29"/>
        <v>0</v>
      </c>
      <c r="EQ53" s="29" t="b">
        <f t="shared" si="30"/>
        <v>0</v>
      </c>
      <c r="ER53" s="31" t="e">
        <f t="shared" si="31"/>
        <v>#DIV/0!</v>
      </c>
      <c r="ES53" s="29" t="b">
        <f t="shared" si="32"/>
        <v>0</v>
      </c>
      <c r="ET53" s="29" t="b">
        <f t="shared" si="33"/>
        <v>0</v>
      </c>
      <c r="EU53" s="29" t="b">
        <f t="shared" si="34"/>
        <v>0</v>
      </c>
      <c r="EV53" s="29" t="b">
        <f t="shared" si="35"/>
        <v>0</v>
      </c>
      <c r="EW53" s="29" t="b">
        <f t="shared" si="36"/>
        <v>0</v>
      </c>
      <c r="EX53" s="29" t="b">
        <f t="shared" si="37"/>
        <v>0</v>
      </c>
      <c r="EY53" s="29" t="b">
        <f t="shared" si="38"/>
        <v>0</v>
      </c>
      <c r="EZ53" s="29" t="b">
        <f t="shared" si="39"/>
        <v>0</v>
      </c>
      <c r="FA53" s="29" t="b">
        <f t="shared" si="40"/>
        <v>0</v>
      </c>
      <c r="FB53" s="29" t="b">
        <f t="shared" si="41"/>
        <v>0</v>
      </c>
      <c r="FC53" s="29" t="b">
        <f t="shared" si="42"/>
        <v>0</v>
      </c>
      <c r="FD53" s="29" t="b">
        <f t="shared" si="43"/>
        <v>0</v>
      </c>
      <c r="FE53" s="31" t="e">
        <f t="shared" si="44"/>
        <v>#DIV/0!</v>
      </c>
      <c r="FF53" s="29" t="b">
        <f t="shared" si="45"/>
        <v>0</v>
      </c>
      <c r="FG53" s="29" t="b">
        <f t="shared" si="46"/>
        <v>0</v>
      </c>
      <c r="FH53" s="29" t="b">
        <f t="shared" si="47"/>
        <v>0</v>
      </c>
      <c r="FI53" s="29" t="b">
        <f t="shared" si="48"/>
        <v>0</v>
      </c>
      <c r="FJ53" s="29" t="b">
        <f t="shared" si="49"/>
        <v>0</v>
      </c>
      <c r="FK53" s="29" t="b">
        <f t="shared" si="50"/>
        <v>0</v>
      </c>
      <c r="FL53" s="29" t="b">
        <f t="shared" si="51"/>
        <v>0</v>
      </c>
      <c r="FM53" s="29" t="b">
        <f t="shared" si="52"/>
        <v>0</v>
      </c>
      <c r="FN53" s="29" t="b">
        <f t="shared" si="53"/>
        <v>0</v>
      </c>
      <c r="FO53" s="29" t="b">
        <f t="shared" si="54"/>
        <v>0</v>
      </c>
      <c r="FP53" s="29" t="b">
        <f t="shared" si="55"/>
        <v>0</v>
      </c>
      <c r="FQ53" s="29" t="b">
        <f t="shared" si="56"/>
        <v>0</v>
      </c>
      <c r="FR53" s="31" t="e">
        <f t="shared" si="57"/>
        <v>#DIV/0!</v>
      </c>
      <c r="FS53" s="29" t="b">
        <f t="shared" si="58"/>
        <v>0</v>
      </c>
      <c r="FT53" s="29" t="b">
        <f t="shared" si="59"/>
        <v>0</v>
      </c>
      <c r="FU53" s="29" t="b">
        <f t="shared" si="60"/>
        <v>0</v>
      </c>
      <c r="FV53" s="29" t="b">
        <f t="shared" si="61"/>
        <v>0</v>
      </c>
      <c r="FW53" s="29" t="b">
        <f t="shared" si="62"/>
        <v>0</v>
      </c>
      <c r="FX53" s="29" t="b">
        <f t="shared" si="63"/>
        <v>0</v>
      </c>
      <c r="FY53" s="29" t="b">
        <f t="shared" si="64"/>
        <v>0</v>
      </c>
      <c r="FZ53" s="29" t="b">
        <f t="shared" si="65"/>
        <v>0</v>
      </c>
      <c r="GA53" s="29" t="b">
        <f t="shared" si="66"/>
        <v>0</v>
      </c>
      <c r="GB53" s="29" t="b">
        <f t="shared" si="67"/>
        <v>0</v>
      </c>
      <c r="GC53" s="29" t="b">
        <f t="shared" si="68"/>
        <v>0</v>
      </c>
      <c r="GD53" s="29" t="b">
        <f t="shared" si="69"/>
        <v>0</v>
      </c>
      <c r="GE53" s="31" t="e">
        <f t="shared" si="70"/>
        <v>#DIV/0!</v>
      </c>
      <c r="GF53" s="29" t="b">
        <f t="shared" si="71"/>
        <v>0</v>
      </c>
      <c r="GG53" s="29" t="b">
        <f t="shared" si="72"/>
        <v>0</v>
      </c>
      <c r="GH53" s="29" t="b">
        <f t="shared" si="73"/>
        <v>0</v>
      </c>
      <c r="GI53" s="29" t="b">
        <f t="shared" si="74"/>
        <v>0</v>
      </c>
      <c r="GJ53" s="29" t="b">
        <f t="shared" si="75"/>
        <v>0</v>
      </c>
      <c r="GK53" s="29" t="b">
        <f t="shared" si="76"/>
        <v>0</v>
      </c>
      <c r="GL53" s="29" t="b">
        <f t="shared" si="77"/>
        <v>0</v>
      </c>
      <c r="GM53" s="29" t="b">
        <f t="shared" si="78"/>
        <v>0</v>
      </c>
      <c r="GN53" s="29" t="b">
        <f t="shared" si="79"/>
        <v>0</v>
      </c>
      <c r="GO53" s="29" t="b">
        <f t="shared" si="80"/>
        <v>0</v>
      </c>
      <c r="GP53" s="29" t="b">
        <f t="shared" si="81"/>
        <v>0</v>
      </c>
      <c r="GQ53" s="29" t="b">
        <f t="shared" si="82"/>
        <v>0</v>
      </c>
      <c r="GR53" s="31" t="e">
        <f t="shared" si="83"/>
        <v>#DIV/0!</v>
      </c>
      <c r="GS53" s="29" t="b">
        <f t="shared" si="84"/>
        <v>0</v>
      </c>
      <c r="GT53" s="29" t="b">
        <f t="shared" si="85"/>
        <v>0</v>
      </c>
      <c r="GU53" s="29" t="b">
        <f t="shared" si="86"/>
        <v>0</v>
      </c>
      <c r="GV53" s="29" t="b">
        <f t="shared" si="87"/>
        <v>0</v>
      </c>
      <c r="GW53" s="29" t="b">
        <f t="shared" si="88"/>
        <v>0</v>
      </c>
      <c r="GX53" s="29" t="b">
        <f t="shared" si="89"/>
        <v>0</v>
      </c>
      <c r="GY53" s="29" t="b">
        <f t="shared" si="90"/>
        <v>0</v>
      </c>
      <c r="GZ53" s="29" t="b">
        <f t="shared" si="91"/>
        <v>0</v>
      </c>
      <c r="HA53" s="29" t="b">
        <f t="shared" si="92"/>
        <v>0</v>
      </c>
      <c r="HB53" s="29" t="b">
        <f t="shared" si="93"/>
        <v>0</v>
      </c>
      <c r="HC53" s="31" t="e">
        <f t="shared" si="94"/>
        <v>#DIV/0!</v>
      </c>
      <c r="HD53" s="29" t="b">
        <f t="shared" si="95"/>
        <v>0</v>
      </c>
      <c r="HE53" s="29" t="b">
        <f t="shared" si="96"/>
        <v>0</v>
      </c>
      <c r="HF53" s="29" t="b">
        <f t="shared" si="97"/>
        <v>0</v>
      </c>
      <c r="HG53" s="29" t="b">
        <f t="shared" si="98"/>
        <v>0</v>
      </c>
      <c r="HH53" s="29" t="b">
        <f t="shared" si="99"/>
        <v>0</v>
      </c>
      <c r="HI53" s="29" t="b">
        <f t="shared" si="100"/>
        <v>0</v>
      </c>
      <c r="HJ53" s="29" t="b">
        <f t="shared" si="101"/>
        <v>0</v>
      </c>
      <c r="HK53" s="29" t="b">
        <f t="shared" si="102"/>
        <v>0</v>
      </c>
      <c r="HL53" s="29" t="b">
        <f t="shared" si="103"/>
        <v>0</v>
      </c>
      <c r="HM53" s="29" t="b">
        <f t="shared" si="104"/>
        <v>0</v>
      </c>
      <c r="HN53" s="29" t="b">
        <f t="shared" si="105"/>
        <v>0</v>
      </c>
      <c r="HO53" s="29" t="b">
        <f t="shared" si="106"/>
        <v>0</v>
      </c>
      <c r="HP53" s="38" t="e">
        <f t="shared" si="107"/>
        <v>#DIV/0!</v>
      </c>
      <c r="HQ53" s="39" t="e">
        <f t="shared" si="108"/>
        <v>#DIV/0!</v>
      </c>
      <c r="HR53" s="37">
        <f t="shared" si="109"/>
        <v>9</v>
      </c>
      <c r="HS53" s="37">
        <f t="shared" si="110"/>
        <v>9</v>
      </c>
      <c r="HT53" s="37">
        <f t="shared" si="111"/>
        <v>1</v>
      </c>
      <c r="HU53" s="37">
        <f t="shared" si="112"/>
        <v>10</v>
      </c>
      <c r="HV53" s="37">
        <f t="shared" si="113"/>
        <v>9</v>
      </c>
      <c r="HW53" s="37">
        <f t="shared" si="114"/>
        <v>9</v>
      </c>
      <c r="HX53" s="37">
        <f t="shared" si="115"/>
        <v>9</v>
      </c>
      <c r="HY53" s="37">
        <f t="shared" si="116"/>
        <v>9</v>
      </c>
      <c r="HZ53" s="37">
        <f t="shared" si="117"/>
        <v>9</v>
      </c>
      <c r="IA53" s="37">
        <f t="shared" si="118"/>
        <v>9</v>
      </c>
      <c r="IB53" s="37">
        <f t="shared" si="119"/>
        <v>9</v>
      </c>
      <c r="IC53" s="39" t="e">
        <f t="shared" si="120"/>
        <v>#DIV/0!</v>
      </c>
      <c r="ID53" s="37">
        <f t="shared" si="121"/>
        <v>9</v>
      </c>
      <c r="IE53" s="37">
        <f t="shared" si="122"/>
        <v>9</v>
      </c>
      <c r="IF53" s="37">
        <f t="shared" si="123"/>
        <v>1</v>
      </c>
      <c r="IG53" s="37">
        <f t="shared" si="124"/>
        <v>10</v>
      </c>
      <c r="IH53" s="37">
        <f t="shared" si="125"/>
        <v>9</v>
      </c>
      <c r="II53" s="37">
        <f t="shared" si="126"/>
        <v>9</v>
      </c>
      <c r="IJ53" s="37">
        <f t="shared" si="127"/>
        <v>1</v>
      </c>
      <c r="IK53" s="37">
        <f t="shared" si="128"/>
        <v>10</v>
      </c>
      <c r="IL53" s="37">
        <f t="shared" si="129"/>
        <v>9</v>
      </c>
      <c r="IM53" s="37">
        <f t="shared" si="130"/>
        <v>9</v>
      </c>
      <c r="IN53" s="39" t="e">
        <f t="shared" si="131"/>
        <v>#DIV/0!</v>
      </c>
    </row>
    <row r="54" spans="1:248" ht="20.25" thickBot="1">
      <c r="A54" s="21">
        <v>44</v>
      </c>
      <c r="B54" s="19">
        <f>DATOS!B54</f>
        <v>0</v>
      </c>
      <c r="C54" s="29"/>
      <c r="D54" s="29"/>
      <c r="E54" s="29"/>
      <c r="F54" s="29"/>
      <c r="G54" s="29"/>
      <c r="H54" s="29"/>
      <c r="I54" s="29"/>
      <c r="J54" s="29"/>
      <c r="K54" s="29"/>
      <c r="L54" s="28"/>
      <c r="M54" s="28"/>
      <c r="N54" s="28"/>
      <c r="O54" s="36" t="str">
        <f t="shared" si="133"/>
        <v/>
      </c>
      <c r="P54" s="29"/>
      <c r="Q54" s="29"/>
      <c r="R54" s="29"/>
      <c r="S54" s="29"/>
      <c r="T54" s="29"/>
      <c r="U54" s="29"/>
      <c r="V54" s="29"/>
      <c r="W54" s="29"/>
      <c r="X54" s="29"/>
      <c r="Y54" s="28"/>
      <c r="Z54" s="28"/>
      <c r="AA54" s="28"/>
      <c r="AB54" s="36" t="str">
        <f t="shared" si="134"/>
        <v/>
      </c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36" t="str">
        <f t="shared" si="135"/>
        <v/>
      </c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36" t="str">
        <f t="shared" si="136"/>
        <v/>
      </c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36" t="str">
        <f t="shared" si="137"/>
        <v/>
      </c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36" t="e">
        <f t="shared" si="13"/>
        <v>#DIV/0!</v>
      </c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36" t="str">
        <f t="shared" si="138"/>
        <v/>
      </c>
      <c r="CN54" s="83" t="str">
        <f t="shared" si="139"/>
        <v/>
      </c>
      <c r="CO54" s="37" t="s">
        <v>114</v>
      </c>
      <c r="CP54" s="37" t="s">
        <v>114</v>
      </c>
      <c r="CQ54" s="37" t="s">
        <v>119</v>
      </c>
      <c r="CR54" s="37" t="s">
        <v>113</v>
      </c>
      <c r="CS54" s="37" t="s">
        <v>114</v>
      </c>
      <c r="CT54" s="37" t="s">
        <v>114</v>
      </c>
      <c r="CU54" s="37" t="s">
        <v>114</v>
      </c>
      <c r="CV54" s="37" t="s">
        <v>114</v>
      </c>
      <c r="CW54" s="37" t="s">
        <v>114</v>
      </c>
      <c r="CX54" s="37" t="s">
        <v>114</v>
      </c>
      <c r="CY54" s="37" t="s">
        <v>114</v>
      </c>
      <c r="CZ54" s="40" t="str">
        <f t="shared" si="140"/>
        <v/>
      </c>
      <c r="DA54" s="37" t="s">
        <v>114</v>
      </c>
      <c r="DB54" s="37" t="s">
        <v>114</v>
      </c>
      <c r="DC54" s="37" t="s">
        <v>119</v>
      </c>
      <c r="DD54" s="37" t="s">
        <v>113</v>
      </c>
      <c r="DE54" s="37" t="s">
        <v>114</v>
      </c>
      <c r="DF54" s="37" t="s">
        <v>114</v>
      </c>
      <c r="DG54" s="37" t="s">
        <v>119</v>
      </c>
      <c r="DH54" s="37" t="s">
        <v>113</v>
      </c>
      <c r="DI54" s="37" t="s">
        <v>114</v>
      </c>
      <c r="DJ54" s="41" t="s">
        <v>114</v>
      </c>
      <c r="DK54" s="42" t="e">
        <f t="shared" si="141"/>
        <v>#DIV/0!</v>
      </c>
      <c r="DL54" s="37" t="s">
        <v>114</v>
      </c>
      <c r="DM54" s="37" t="s">
        <v>114</v>
      </c>
      <c r="DN54" s="37" t="s">
        <v>119</v>
      </c>
      <c r="DO54" s="37" t="s">
        <v>113</v>
      </c>
      <c r="DP54" s="37" t="s">
        <v>114</v>
      </c>
      <c r="DQ54" s="37" t="s">
        <v>114</v>
      </c>
      <c r="DR54" s="37" t="s">
        <v>119</v>
      </c>
      <c r="DS54" s="37" t="s">
        <v>113</v>
      </c>
      <c r="DT54" s="37" t="s">
        <v>114</v>
      </c>
      <c r="DU54" s="37" t="s">
        <v>119</v>
      </c>
      <c r="DV54" s="42" t="e">
        <f t="shared" si="142"/>
        <v>#DIV/0!</v>
      </c>
      <c r="DW54" s="27"/>
      <c r="DX54" s="6"/>
      <c r="DY54" s="6"/>
      <c r="DZ54" s="2"/>
      <c r="EA54" s="3"/>
      <c r="EB54" s="7"/>
      <c r="ED54" s="21">
        <v>37</v>
      </c>
      <c r="EE54" s="23" t="s">
        <v>63</v>
      </c>
      <c r="EF54" s="29" t="b">
        <f t="shared" si="19"/>
        <v>0</v>
      </c>
      <c r="EG54" s="29" t="b">
        <f t="shared" si="20"/>
        <v>0</v>
      </c>
      <c r="EH54" s="29" t="b">
        <f t="shared" si="21"/>
        <v>0</v>
      </c>
      <c r="EI54" s="29" t="b">
        <f t="shared" si="22"/>
        <v>0</v>
      </c>
      <c r="EJ54" s="29" t="b">
        <f t="shared" si="23"/>
        <v>0</v>
      </c>
      <c r="EK54" s="29" t="b">
        <f t="shared" si="24"/>
        <v>0</v>
      </c>
      <c r="EL54" s="29" t="b">
        <f t="shared" si="25"/>
        <v>0</v>
      </c>
      <c r="EM54" s="29" t="b">
        <f t="shared" si="26"/>
        <v>0</v>
      </c>
      <c r="EN54" s="29" t="b">
        <f t="shared" si="27"/>
        <v>0</v>
      </c>
      <c r="EO54" s="29" t="b">
        <f t="shared" si="28"/>
        <v>0</v>
      </c>
      <c r="EP54" s="29" t="b">
        <f t="shared" si="29"/>
        <v>0</v>
      </c>
      <c r="EQ54" s="29" t="b">
        <f t="shared" si="30"/>
        <v>0</v>
      </c>
      <c r="ER54" s="31" t="e">
        <f t="shared" si="31"/>
        <v>#DIV/0!</v>
      </c>
      <c r="ES54" s="29" t="b">
        <f t="shared" si="32"/>
        <v>0</v>
      </c>
      <c r="ET54" s="29" t="b">
        <f t="shared" si="33"/>
        <v>0</v>
      </c>
      <c r="EU54" s="29" t="b">
        <f t="shared" si="34"/>
        <v>0</v>
      </c>
      <c r="EV54" s="29" t="b">
        <f t="shared" si="35"/>
        <v>0</v>
      </c>
      <c r="EW54" s="29" t="b">
        <f t="shared" si="36"/>
        <v>0</v>
      </c>
      <c r="EX54" s="29" t="b">
        <f t="shared" si="37"/>
        <v>0</v>
      </c>
      <c r="EY54" s="29" t="b">
        <f t="shared" si="38"/>
        <v>0</v>
      </c>
      <c r="EZ54" s="29" t="b">
        <f t="shared" si="39"/>
        <v>0</v>
      </c>
      <c r="FA54" s="29" t="b">
        <f t="shared" si="40"/>
        <v>0</v>
      </c>
      <c r="FB54" s="29" t="b">
        <f t="shared" si="41"/>
        <v>0</v>
      </c>
      <c r="FC54" s="29" t="b">
        <f t="shared" si="42"/>
        <v>0</v>
      </c>
      <c r="FD54" s="29" t="b">
        <f t="shared" si="43"/>
        <v>0</v>
      </c>
      <c r="FE54" s="31" t="e">
        <f t="shared" si="44"/>
        <v>#DIV/0!</v>
      </c>
      <c r="FF54" s="29" t="b">
        <f t="shared" si="45"/>
        <v>0</v>
      </c>
      <c r="FG54" s="29" t="b">
        <f t="shared" si="46"/>
        <v>0</v>
      </c>
      <c r="FH54" s="29" t="b">
        <f t="shared" si="47"/>
        <v>0</v>
      </c>
      <c r="FI54" s="29" t="b">
        <f t="shared" si="48"/>
        <v>0</v>
      </c>
      <c r="FJ54" s="29" t="b">
        <f t="shared" si="49"/>
        <v>0</v>
      </c>
      <c r="FK54" s="29" t="b">
        <f t="shared" si="50"/>
        <v>0</v>
      </c>
      <c r="FL54" s="29" t="b">
        <f t="shared" si="51"/>
        <v>0</v>
      </c>
      <c r="FM54" s="29" t="b">
        <f t="shared" si="52"/>
        <v>0</v>
      </c>
      <c r="FN54" s="29" t="b">
        <f t="shared" si="53"/>
        <v>0</v>
      </c>
      <c r="FO54" s="29" t="b">
        <f t="shared" si="54"/>
        <v>0</v>
      </c>
      <c r="FP54" s="29" t="b">
        <f t="shared" si="55"/>
        <v>0</v>
      </c>
      <c r="FQ54" s="29" t="b">
        <f t="shared" si="56"/>
        <v>0</v>
      </c>
      <c r="FR54" s="31" t="e">
        <f t="shared" si="57"/>
        <v>#DIV/0!</v>
      </c>
      <c r="FS54" s="29" t="b">
        <f t="shared" si="58"/>
        <v>0</v>
      </c>
      <c r="FT54" s="29" t="b">
        <f t="shared" si="59"/>
        <v>0</v>
      </c>
      <c r="FU54" s="29" t="b">
        <f t="shared" si="60"/>
        <v>0</v>
      </c>
      <c r="FV54" s="29" t="b">
        <f t="shared" si="61"/>
        <v>0</v>
      </c>
      <c r="FW54" s="29" t="b">
        <f t="shared" si="62"/>
        <v>0</v>
      </c>
      <c r="FX54" s="29" t="b">
        <f t="shared" si="63"/>
        <v>0</v>
      </c>
      <c r="FY54" s="29" t="b">
        <f t="shared" si="64"/>
        <v>0</v>
      </c>
      <c r="FZ54" s="29" t="b">
        <f t="shared" si="65"/>
        <v>0</v>
      </c>
      <c r="GA54" s="29" t="b">
        <f t="shared" si="66"/>
        <v>0</v>
      </c>
      <c r="GB54" s="29" t="b">
        <f t="shared" si="67"/>
        <v>0</v>
      </c>
      <c r="GC54" s="29" t="b">
        <f t="shared" si="68"/>
        <v>0</v>
      </c>
      <c r="GD54" s="29" t="b">
        <f t="shared" si="69"/>
        <v>0</v>
      </c>
      <c r="GE54" s="31" t="e">
        <f t="shared" si="70"/>
        <v>#DIV/0!</v>
      </c>
      <c r="GF54" s="29" t="b">
        <f t="shared" si="71"/>
        <v>0</v>
      </c>
      <c r="GG54" s="29" t="b">
        <f t="shared" si="72"/>
        <v>0</v>
      </c>
      <c r="GH54" s="29" t="b">
        <f t="shared" si="73"/>
        <v>0</v>
      </c>
      <c r="GI54" s="29" t="b">
        <f t="shared" si="74"/>
        <v>0</v>
      </c>
      <c r="GJ54" s="29" t="b">
        <f t="shared" si="75"/>
        <v>0</v>
      </c>
      <c r="GK54" s="29" t="b">
        <f t="shared" si="76"/>
        <v>0</v>
      </c>
      <c r="GL54" s="29" t="b">
        <f t="shared" si="77"/>
        <v>0</v>
      </c>
      <c r="GM54" s="29" t="b">
        <f t="shared" si="78"/>
        <v>0</v>
      </c>
      <c r="GN54" s="29" t="b">
        <f t="shared" si="79"/>
        <v>0</v>
      </c>
      <c r="GO54" s="29" t="b">
        <f t="shared" si="80"/>
        <v>0</v>
      </c>
      <c r="GP54" s="29" t="b">
        <f t="shared" si="81"/>
        <v>0</v>
      </c>
      <c r="GQ54" s="29" t="b">
        <f t="shared" si="82"/>
        <v>0</v>
      </c>
      <c r="GR54" s="31" t="e">
        <f t="shared" si="83"/>
        <v>#DIV/0!</v>
      </c>
      <c r="GS54" s="29" t="b">
        <f t="shared" si="84"/>
        <v>0</v>
      </c>
      <c r="GT54" s="29" t="b">
        <f t="shared" si="85"/>
        <v>0</v>
      </c>
      <c r="GU54" s="29" t="b">
        <f t="shared" si="86"/>
        <v>0</v>
      </c>
      <c r="GV54" s="29" t="b">
        <f t="shared" si="87"/>
        <v>0</v>
      </c>
      <c r="GW54" s="29" t="b">
        <f t="shared" si="88"/>
        <v>0</v>
      </c>
      <c r="GX54" s="29" t="b">
        <f t="shared" si="89"/>
        <v>0</v>
      </c>
      <c r="GY54" s="29" t="b">
        <f t="shared" si="90"/>
        <v>0</v>
      </c>
      <c r="GZ54" s="29" t="b">
        <f t="shared" si="91"/>
        <v>0</v>
      </c>
      <c r="HA54" s="29" t="b">
        <f t="shared" si="92"/>
        <v>0</v>
      </c>
      <c r="HB54" s="29" t="b">
        <f t="shared" si="93"/>
        <v>0</v>
      </c>
      <c r="HC54" s="31" t="e">
        <f t="shared" si="94"/>
        <v>#DIV/0!</v>
      </c>
      <c r="HD54" s="29" t="b">
        <f t="shared" si="95"/>
        <v>0</v>
      </c>
      <c r="HE54" s="29" t="b">
        <f t="shared" si="96"/>
        <v>0</v>
      </c>
      <c r="HF54" s="29" t="b">
        <f t="shared" si="97"/>
        <v>0</v>
      </c>
      <c r="HG54" s="29" t="b">
        <f t="shared" si="98"/>
        <v>0</v>
      </c>
      <c r="HH54" s="29" t="b">
        <f t="shared" si="99"/>
        <v>0</v>
      </c>
      <c r="HI54" s="29" t="b">
        <f t="shared" si="100"/>
        <v>0</v>
      </c>
      <c r="HJ54" s="29" t="b">
        <f t="shared" si="101"/>
        <v>0</v>
      </c>
      <c r="HK54" s="29" t="b">
        <f t="shared" si="102"/>
        <v>0</v>
      </c>
      <c r="HL54" s="29" t="b">
        <f t="shared" si="103"/>
        <v>0</v>
      </c>
      <c r="HM54" s="29" t="b">
        <f t="shared" si="104"/>
        <v>0</v>
      </c>
      <c r="HN54" s="29" t="b">
        <f t="shared" si="105"/>
        <v>0</v>
      </c>
      <c r="HO54" s="29" t="b">
        <f t="shared" si="106"/>
        <v>0</v>
      </c>
      <c r="HP54" s="38" t="e">
        <f t="shared" si="107"/>
        <v>#DIV/0!</v>
      </c>
      <c r="HQ54" s="39" t="e">
        <f t="shared" si="108"/>
        <v>#DIV/0!</v>
      </c>
      <c r="HR54" s="37">
        <f t="shared" si="109"/>
        <v>9</v>
      </c>
      <c r="HS54" s="37">
        <f t="shared" si="110"/>
        <v>9</v>
      </c>
      <c r="HT54" s="37">
        <f t="shared" si="111"/>
        <v>1</v>
      </c>
      <c r="HU54" s="37">
        <f t="shared" si="112"/>
        <v>10</v>
      </c>
      <c r="HV54" s="37">
        <f t="shared" si="113"/>
        <v>9</v>
      </c>
      <c r="HW54" s="37">
        <f t="shared" si="114"/>
        <v>9</v>
      </c>
      <c r="HX54" s="37">
        <f t="shared" si="115"/>
        <v>9</v>
      </c>
      <c r="HY54" s="37">
        <f t="shared" si="116"/>
        <v>9</v>
      </c>
      <c r="HZ54" s="37">
        <f t="shared" si="117"/>
        <v>9</v>
      </c>
      <c r="IA54" s="37">
        <f t="shared" si="118"/>
        <v>9</v>
      </c>
      <c r="IB54" s="37">
        <f t="shared" si="119"/>
        <v>9</v>
      </c>
      <c r="IC54" s="39" t="e">
        <f t="shared" si="120"/>
        <v>#DIV/0!</v>
      </c>
      <c r="ID54" s="37">
        <f t="shared" si="121"/>
        <v>9</v>
      </c>
      <c r="IE54" s="37">
        <f t="shared" si="122"/>
        <v>9</v>
      </c>
      <c r="IF54" s="37">
        <f t="shared" si="123"/>
        <v>1</v>
      </c>
      <c r="IG54" s="37">
        <f t="shared" si="124"/>
        <v>10</v>
      </c>
      <c r="IH54" s="37">
        <f t="shared" si="125"/>
        <v>9</v>
      </c>
      <c r="II54" s="37">
        <f t="shared" si="126"/>
        <v>9</v>
      </c>
      <c r="IJ54" s="37">
        <f t="shared" si="127"/>
        <v>1</v>
      </c>
      <c r="IK54" s="37">
        <f t="shared" si="128"/>
        <v>10</v>
      </c>
      <c r="IL54" s="37">
        <f t="shared" si="129"/>
        <v>9</v>
      </c>
      <c r="IM54" s="37">
        <f t="shared" si="130"/>
        <v>9</v>
      </c>
      <c r="IN54" s="39" t="e">
        <f t="shared" si="131"/>
        <v>#DIV/0!</v>
      </c>
    </row>
    <row r="55" spans="1:248" ht="20.25" thickBot="1">
      <c r="A55" s="21">
        <v>45</v>
      </c>
      <c r="B55" s="19">
        <f>DATOS!B55</f>
        <v>0</v>
      </c>
      <c r="C55" s="29"/>
      <c r="D55" s="29"/>
      <c r="E55" s="29"/>
      <c r="F55" s="29"/>
      <c r="G55" s="29"/>
      <c r="H55" s="29"/>
      <c r="I55" s="29"/>
      <c r="J55" s="29"/>
      <c r="K55" s="29"/>
      <c r="L55" s="28"/>
      <c r="M55" s="28"/>
      <c r="N55" s="28"/>
      <c r="O55" s="36" t="str">
        <f t="shared" si="133"/>
        <v/>
      </c>
      <c r="P55" s="29"/>
      <c r="Q55" s="29"/>
      <c r="R55" s="29"/>
      <c r="S55" s="29"/>
      <c r="T55" s="29"/>
      <c r="U55" s="29"/>
      <c r="V55" s="29"/>
      <c r="W55" s="29"/>
      <c r="X55" s="29"/>
      <c r="Y55" s="28"/>
      <c r="Z55" s="28"/>
      <c r="AA55" s="28"/>
      <c r="AB55" s="36" t="str">
        <f t="shared" si="134"/>
        <v/>
      </c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36" t="str">
        <f t="shared" si="135"/>
        <v/>
      </c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36" t="str">
        <f t="shared" si="136"/>
        <v/>
      </c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36" t="str">
        <f t="shared" si="137"/>
        <v/>
      </c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36" t="e">
        <f t="shared" si="13"/>
        <v>#DIV/0!</v>
      </c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36" t="str">
        <f t="shared" si="138"/>
        <v/>
      </c>
      <c r="CN55" s="83" t="str">
        <f t="shared" si="139"/>
        <v/>
      </c>
      <c r="CO55" s="37" t="s">
        <v>114</v>
      </c>
      <c r="CP55" s="37" t="s">
        <v>114</v>
      </c>
      <c r="CQ55" s="37" t="s">
        <v>119</v>
      </c>
      <c r="CR55" s="37" t="s">
        <v>113</v>
      </c>
      <c r="CS55" s="37" t="s">
        <v>114</v>
      </c>
      <c r="CT55" s="37" t="s">
        <v>114</v>
      </c>
      <c r="CU55" s="37" t="s">
        <v>114</v>
      </c>
      <c r="CV55" s="37" t="s">
        <v>114</v>
      </c>
      <c r="CW55" s="37" t="s">
        <v>114</v>
      </c>
      <c r="CX55" s="37" t="s">
        <v>114</v>
      </c>
      <c r="CY55" s="37" t="s">
        <v>114</v>
      </c>
      <c r="CZ55" s="40" t="str">
        <f t="shared" si="140"/>
        <v/>
      </c>
      <c r="DA55" s="37" t="s">
        <v>114</v>
      </c>
      <c r="DB55" s="37" t="s">
        <v>114</v>
      </c>
      <c r="DC55" s="37" t="s">
        <v>119</v>
      </c>
      <c r="DD55" s="37" t="s">
        <v>113</v>
      </c>
      <c r="DE55" s="37" t="s">
        <v>114</v>
      </c>
      <c r="DF55" s="37" t="s">
        <v>114</v>
      </c>
      <c r="DG55" s="37" t="s">
        <v>119</v>
      </c>
      <c r="DH55" s="37" t="s">
        <v>113</v>
      </c>
      <c r="DI55" s="37" t="s">
        <v>114</v>
      </c>
      <c r="DJ55" s="41" t="s">
        <v>114</v>
      </c>
      <c r="DK55" s="42" t="e">
        <f t="shared" si="141"/>
        <v>#DIV/0!</v>
      </c>
      <c r="DL55" s="37" t="s">
        <v>114</v>
      </c>
      <c r="DM55" s="37" t="s">
        <v>114</v>
      </c>
      <c r="DN55" s="37" t="s">
        <v>119</v>
      </c>
      <c r="DO55" s="37" t="s">
        <v>113</v>
      </c>
      <c r="DP55" s="37" t="s">
        <v>114</v>
      </c>
      <c r="DQ55" s="37" t="s">
        <v>114</v>
      </c>
      <c r="DR55" s="37" t="s">
        <v>119</v>
      </c>
      <c r="DS55" s="37" t="s">
        <v>113</v>
      </c>
      <c r="DT55" s="37" t="s">
        <v>114</v>
      </c>
      <c r="DU55" s="37" t="s">
        <v>119</v>
      </c>
      <c r="DV55" s="42" t="e">
        <f t="shared" si="142"/>
        <v>#DIV/0!</v>
      </c>
      <c r="DW55" s="27"/>
      <c r="DX55" s="6"/>
      <c r="DY55" s="6"/>
      <c r="DZ55" s="2"/>
      <c r="EA55" s="3"/>
      <c r="EB55" s="7"/>
      <c r="ED55" s="21">
        <v>38</v>
      </c>
      <c r="EE55" s="25" t="s">
        <v>64</v>
      </c>
      <c r="EF55" s="29" t="b">
        <f t="shared" si="19"/>
        <v>0</v>
      </c>
      <c r="EG55" s="29" t="b">
        <f t="shared" si="20"/>
        <v>0</v>
      </c>
      <c r="EH55" s="29" t="b">
        <f t="shared" si="21"/>
        <v>0</v>
      </c>
      <c r="EI55" s="29" t="b">
        <f t="shared" si="22"/>
        <v>0</v>
      </c>
      <c r="EJ55" s="29" t="b">
        <f t="shared" si="23"/>
        <v>0</v>
      </c>
      <c r="EK55" s="29" t="b">
        <f t="shared" si="24"/>
        <v>0</v>
      </c>
      <c r="EL55" s="29" t="b">
        <f t="shared" si="25"/>
        <v>0</v>
      </c>
      <c r="EM55" s="29" t="b">
        <f t="shared" si="26"/>
        <v>0</v>
      </c>
      <c r="EN55" s="29" t="b">
        <f t="shared" si="27"/>
        <v>0</v>
      </c>
      <c r="EO55" s="29" t="b">
        <f t="shared" si="28"/>
        <v>0</v>
      </c>
      <c r="EP55" s="29" t="b">
        <f t="shared" si="29"/>
        <v>0</v>
      </c>
      <c r="EQ55" s="29" t="b">
        <f t="shared" si="30"/>
        <v>0</v>
      </c>
      <c r="ER55" s="31" t="e">
        <f t="shared" si="31"/>
        <v>#DIV/0!</v>
      </c>
      <c r="ES55" s="29" t="b">
        <f t="shared" si="32"/>
        <v>0</v>
      </c>
      <c r="ET55" s="29" t="b">
        <f t="shared" si="33"/>
        <v>0</v>
      </c>
      <c r="EU55" s="29" t="b">
        <f t="shared" si="34"/>
        <v>0</v>
      </c>
      <c r="EV55" s="29" t="b">
        <f t="shared" si="35"/>
        <v>0</v>
      </c>
      <c r="EW55" s="29" t="b">
        <f t="shared" si="36"/>
        <v>0</v>
      </c>
      <c r="EX55" s="29" t="b">
        <f t="shared" si="37"/>
        <v>0</v>
      </c>
      <c r="EY55" s="29" t="b">
        <f t="shared" si="38"/>
        <v>0</v>
      </c>
      <c r="EZ55" s="29" t="b">
        <f t="shared" si="39"/>
        <v>0</v>
      </c>
      <c r="FA55" s="29" t="b">
        <f t="shared" si="40"/>
        <v>0</v>
      </c>
      <c r="FB55" s="29" t="b">
        <f t="shared" si="41"/>
        <v>0</v>
      </c>
      <c r="FC55" s="29" t="b">
        <f t="shared" si="42"/>
        <v>0</v>
      </c>
      <c r="FD55" s="29" t="b">
        <f t="shared" si="43"/>
        <v>0</v>
      </c>
      <c r="FE55" s="31" t="e">
        <f t="shared" si="44"/>
        <v>#DIV/0!</v>
      </c>
      <c r="FF55" s="29" t="b">
        <f t="shared" si="45"/>
        <v>0</v>
      </c>
      <c r="FG55" s="29" t="b">
        <f t="shared" si="46"/>
        <v>0</v>
      </c>
      <c r="FH55" s="29" t="b">
        <f t="shared" si="47"/>
        <v>0</v>
      </c>
      <c r="FI55" s="29" t="b">
        <f t="shared" si="48"/>
        <v>0</v>
      </c>
      <c r="FJ55" s="29" t="b">
        <f t="shared" si="49"/>
        <v>0</v>
      </c>
      <c r="FK55" s="29" t="b">
        <f t="shared" si="50"/>
        <v>0</v>
      </c>
      <c r="FL55" s="29" t="b">
        <f t="shared" si="51"/>
        <v>0</v>
      </c>
      <c r="FM55" s="29" t="b">
        <f t="shared" si="52"/>
        <v>0</v>
      </c>
      <c r="FN55" s="29" t="b">
        <f t="shared" si="53"/>
        <v>0</v>
      </c>
      <c r="FO55" s="29" t="b">
        <f t="shared" si="54"/>
        <v>0</v>
      </c>
      <c r="FP55" s="29" t="b">
        <f t="shared" si="55"/>
        <v>0</v>
      </c>
      <c r="FQ55" s="29" t="b">
        <f t="shared" si="56"/>
        <v>0</v>
      </c>
      <c r="FR55" s="31" t="e">
        <f t="shared" si="57"/>
        <v>#DIV/0!</v>
      </c>
      <c r="FS55" s="29" t="b">
        <f t="shared" si="58"/>
        <v>0</v>
      </c>
      <c r="FT55" s="29" t="b">
        <f t="shared" si="59"/>
        <v>0</v>
      </c>
      <c r="FU55" s="29" t="b">
        <f t="shared" si="60"/>
        <v>0</v>
      </c>
      <c r="FV55" s="29" t="b">
        <f t="shared" si="61"/>
        <v>0</v>
      </c>
      <c r="FW55" s="29" t="b">
        <f t="shared" si="62"/>
        <v>0</v>
      </c>
      <c r="FX55" s="29" t="b">
        <f t="shared" si="63"/>
        <v>0</v>
      </c>
      <c r="FY55" s="29" t="b">
        <f t="shared" si="64"/>
        <v>0</v>
      </c>
      <c r="FZ55" s="29" t="b">
        <f t="shared" si="65"/>
        <v>0</v>
      </c>
      <c r="GA55" s="29" t="b">
        <f t="shared" si="66"/>
        <v>0</v>
      </c>
      <c r="GB55" s="29" t="b">
        <f t="shared" si="67"/>
        <v>0</v>
      </c>
      <c r="GC55" s="29" t="b">
        <f t="shared" si="68"/>
        <v>0</v>
      </c>
      <c r="GD55" s="29" t="b">
        <f t="shared" si="69"/>
        <v>0</v>
      </c>
      <c r="GE55" s="31" t="e">
        <f t="shared" si="70"/>
        <v>#DIV/0!</v>
      </c>
      <c r="GF55" s="29" t="b">
        <f t="shared" si="71"/>
        <v>0</v>
      </c>
      <c r="GG55" s="29" t="b">
        <f t="shared" si="72"/>
        <v>0</v>
      </c>
      <c r="GH55" s="29" t="b">
        <f t="shared" si="73"/>
        <v>0</v>
      </c>
      <c r="GI55" s="29" t="b">
        <f t="shared" si="74"/>
        <v>0</v>
      </c>
      <c r="GJ55" s="29" t="b">
        <f t="shared" si="75"/>
        <v>0</v>
      </c>
      <c r="GK55" s="29" t="b">
        <f t="shared" si="76"/>
        <v>0</v>
      </c>
      <c r="GL55" s="29" t="b">
        <f t="shared" si="77"/>
        <v>0</v>
      </c>
      <c r="GM55" s="29" t="b">
        <f t="shared" si="78"/>
        <v>0</v>
      </c>
      <c r="GN55" s="29" t="b">
        <f t="shared" si="79"/>
        <v>0</v>
      </c>
      <c r="GO55" s="29" t="b">
        <f t="shared" si="80"/>
        <v>0</v>
      </c>
      <c r="GP55" s="29" t="b">
        <f t="shared" si="81"/>
        <v>0</v>
      </c>
      <c r="GQ55" s="29" t="b">
        <f t="shared" si="82"/>
        <v>0</v>
      </c>
      <c r="GR55" s="31" t="e">
        <f t="shared" si="83"/>
        <v>#DIV/0!</v>
      </c>
      <c r="GS55" s="29" t="b">
        <f t="shared" si="84"/>
        <v>0</v>
      </c>
      <c r="GT55" s="29" t="b">
        <f t="shared" si="85"/>
        <v>0</v>
      </c>
      <c r="GU55" s="29" t="b">
        <f t="shared" si="86"/>
        <v>0</v>
      </c>
      <c r="GV55" s="29" t="b">
        <f t="shared" si="87"/>
        <v>0</v>
      </c>
      <c r="GW55" s="29" t="b">
        <f t="shared" si="88"/>
        <v>0</v>
      </c>
      <c r="GX55" s="29" t="b">
        <f t="shared" si="89"/>
        <v>0</v>
      </c>
      <c r="GY55" s="29" t="b">
        <f t="shared" si="90"/>
        <v>0</v>
      </c>
      <c r="GZ55" s="29" t="b">
        <f t="shared" si="91"/>
        <v>0</v>
      </c>
      <c r="HA55" s="29" t="b">
        <f t="shared" si="92"/>
        <v>0</v>
      </c>
      <c r="HB55" s="29" t="b">
        <f t="shared" si="93"/>
        <v>0</v>
      </c>
      <c r="HC55" s="31" t="e">
        <f t="shared" si="94"/>
        <v>#DIV/0!</v>
      </c>
      <c r="HD55" s="29" t="b">
        <f t="shared" si="95"/>
        <v>0</v>
      </c>
      <c r="HE55" s="29" t="b">
        <f t="shared" si="96"/>
        <v>0</v>
      </c>
      <c r="HF55" s="29" t="b">
        <f t="shared" si="97"/>
        <v>0</v>
      </c>
      <c r="HG55" s="29" t="b">
        <f t="shared" si="98"/>
        <v>0</v>
      </c>
      <c r="HH55" s="29" t="b">
        <f t="shared" si="99"/>
        <v>0</v>
      </c>
      <c r="HI55" s="29" t="b">
        <f t="shared" si="100"/>
        <v>0</v>
      </c>
      <c r="HJ55" s="29" t="b">
        <f t="shared" si="101"/>
        <v>0</v>
      </c>
      <c r="HK55" s="29" t="b">
        <f t="shared" si="102"/>
        <v>0</v>
      </c>
      <c r="HL55" s="29" t="b">
        <f t="shared" si="103"/>
        <v>0</v>
      </c>
      <c r="HM55" s="29" t="b">
        <f t="shared" si="104"/>
        <v>0</v>
      </c>
      <c r="HN55" s="29" t="b">
        <f t="shared" si="105"/>
        <v>0</v>
      </c>
      <c r="HO55" s="29" t="b">
        <f t="shared" si="106"/>
        <v>0</v>
      </c>
      <c r="HP55" s="38" t="e">
        <f t="shared" si="107"/>
        <v>#DIV/0!</v>
      </c>
      <c r="HQ55" s="39" t="e">
        <f t="shared" si="108"/>
        <v>#DIV/0!</v>
      </c>
      <c r="HR55" s="37">
        <f t="shared" si="109"/>
        <v>9</v>
      </c>
      <c r="HS55" s="37">
        <f t="shared" si="110"/>
        <v>9</v>
      </c>
      <c r="HT55" s="37">
        <f t="shared" si="111"/>
        <v>1</v>
      </c>
      <c r="HU55" s="37">
        <f t="shared" si="112"/>
        <v>10</v>
      </c>
      <c r="HV55" s="37">
        <f t="shared" si="113"/>
        <v>9</v>
      </c>
      <c r="HW55" s="37">
        <f t="shared" si="114"/>
        <v>9</v>
      </c>
      <c r="HX55" s="37">
        <f t="shared" si="115"/>
        <v>9</v>
      </c>
      <c r="HY55" s="37">
        <f t="shared" si="116"/>
        <v>9</v>
      </c>
      <c r="HZ55" s="37">
        <f t="shared" si="117"/>
        <v>9</v>
      </c>
      <c r="IA55" s="37">
        <f t="shared" si="118"/>
        <v>9</v>
      </c>
      <c r="IB55" s="37">
        <f t="shared" si="119"/>
        <v>9</v>
      </c>
      <c r="IC55" s="39" t="e">
        <f t="shared" si="120"/>
        <v>#DIV/0!</v>
      </c>
      <c r="ID55" s="37">
        <f t="shared" si="121"/>
        <v>9</v>
      </c>
      <c r="IE55" s="37">
        <f t="shared" si="122"/>
        <v>9</v>
      </c>
      <c r="IF55" s="37">
        <f t="shared" si="123"/>
        <v>1</v>
      </c>
      <c r="IG55" s="37">
        <f t="shared" si="124"/>
        <v>10</v>
      </c>
      <c r="IH55" s="37">
        <f t="shared" si="125"/>
        <v>9</v>
      </c>
      <c r="II55" s="37">
        <f t="shared" si="126"/>
        <v>9</v>
      </c>
      <c r="IJ55" s="37">
        <f t="shared" si="127"/>
        <v>1</v>
      </c>
      <c r="IK55" s="37">
        <f t="shared" si="128"/>
        <v>10</v>
      </c>
      <c r="IL55" s="37">
        <f t="shared" si="129"/>
        <v>9</v>
      </c>
      <c r="IM55" s="37">
        <f t="shared" si="130"/>
        <v>9</v>
      </c>
      <c r="IN55" s="39" t="e">
        <f t="shared" si="131"/>
        <v>#DIV/0!</v>
      </c>
    </row>
    <row r="56" spans="1:248" ht="19.5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7"/>
      <c r="M56" s="87"/>
      <c r="N56" s="87"/>
      <c r="O56" s="88"/>
      <c r="P56" s="86"/>
      <c r="Q56" s="86"/>
      <c r="R56" s="86"/>
      <c r="S56" s="86"/>
      <c r="T56" s="86"/>
      <c r="U56" s="86"/>
      <c r="V56" s="86"/>
      <c r="W56" s="86"/>
      <c r="X56" s="86"/>
      <c r="Y56" s="87"/>
      <c r="Z56" s="87"/>
      <c r="AA56" s="87"/>
      <c r="AB56" s="88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8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8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8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8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8"/>
      <c r="CN56" s="89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8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8"/>
      <c r="DL56" s="86"/>
      <c r="DM56" s="86"/>
      <c r="DN56" s="86"/>
      <c r="DO56" s="86"/>
      <c r="DP56" s="86"/>
      <c r="DQ56" s="86"/>
      <c r="DR56" s="86"/>
      <c r="DS56" s="86"/>
      <c r="DT56" s="86"/>
      <c r="DU56" s="86"/>
      <c r="DV56" s="88"/>
      <c r="DW56" s="90"/>
      <c r="DX56" s="90"/>
      <c r="DY56" s="90"/>
      <c r="DZ56" s="91"/>
      <c r="EA56" s="92"/>
      <c r="EB56" s="93"/>
      <c r="ED56" s="84"/>
      <c r="EE56" s="94"/>
      <c r="EF56" s="86"/>
      <c r="EG56" s="86"/>
      <c r="EH56" s="86"/>
      <c r="EI56" s="86"/>
      <c r="EJ56" s="86"/>
      <c r="EK56" s="86"/>
      <c r="EL56" s="86"/>
      <c r="EM56" s="86"/>
      <c r="EN56" s="86"/>
      <c r="EO56" s="86"/>
      <c r="EP56" s="86"/>
      <c r="EQ56" s="86"/>
      <c r="ER56" s="95"/>
      <c r="ES56" s="86"/>
      <c r="ET56" s="86"/>
      <c r="EU56" s="86"/>
      <c r="EV56" s="86"/>
      <c r="EW56" s="86"/>
      <c r="EX56" s="86"/>
      <c r="EY56" s="86"/>
      <c r="EZ56" s="86"/>
      <c r="FA56" s="86"/>
      <c r="FB56" s="86"/>
      <c r="FC56" s="86"/>
      <c r="FD56" s="86"/>
      <c r="FE56" s="95"/>
      <c r="FF56" s="86"/>
      <c r="FG56" s="86"/>
      <c r="FH56" s="86"/>
      <c r="FI56" s="86"/>
      <c r="FJ56" s="86"/>
      <c r="FK56" s="86"/>
      <c r="FL56" s="86"/>
      <c r="FM56" s="86"/>
      <c r="FN56" s="86"/>
      <c r="FO56" s="86"/>
      <c r="FP56" s="86"/>
      <c r="FQ56" s="86"/>
      <c r="FR56" s="95"/>
      <c r="FS56" s="86"/>
      <c r="FT56" s="86"/>
      <c r="FU56" s="86"/>
      <c r="FV56" s="86"/>
      <c r="FW56" s="86"/>
      <c r="FX56" s="86"/>
      <c r="FY56" s="86"/>
      <c r="FZ56" s="86"/>
      <c r="GA56" s="86"/>
      <c r="GB56" s="86"/>
      <c r="GC56" s="86"/>
      <c r="GD56" s="86"/>
      <c r="GE56" s="95"/>
      <c r="GF56" s="86"/>
      <c r="GG56" s="86"/>
      <c r="GH56" s="86"/>
      <c r="GI56" s="86"/>
      <c r="GJ56" s="86"/>
      <c r="GK56" s="86"/>
      <c r="GL56" s="86"/>
      <c r="GM56" s="86"/>
      <c r="GN56" s="86"/>
      <c r="GO56" s="86"/>
      <c r="GP56" s="86"/>
      <c r="GQ56" s="86"/>
      <c r="GR56" s="95"/>
      <c r="GS56" s="86"/>
      <c r="GT56" s="86"/>
      <c r="GU56" s="86"/>
      <c r="GV56" s="86"/>
      <c r="GW56" s="86"/>
      <c r="GX56" s="86"/>
      <c r="GY56" s="86"/>
      <c r="GZ56" s="86"/>
      <c r="HA56" s="86"/>
      <c r="HB56" s="86"/>
      <c r="HC56" s="95"/>
      <c r="HD56" s="86"/>
      <c r="HE56" s="86"/>
      <c r="HF56" s="86"/>
      <c r="HG56" s="86"/>
      <c r="HH56" s="86"/>
      <c r="HI56" s="86"/>
      <c r="HJ56" s="86"/>
      <c r="HK56" s="86"/>
      <c r="HL56" s="86"/>
      <c r="HM56" s="86"/>
      <c r="HN56" s="86"/>
      <c r="HO56" s="86"/>
      <c r="HP56" s="95"/>
      <c r="HQ56" s="96"/>
      <c r="HR56" s="86"/>
      <c r="HS56" s="86"/>
      <c r="HT56" s="86"/>
      <c r="HU56" s="86"/>
      <c r="HV56" s="86"/>
      <c r="HW56" s="86"/>
      <c r="HX56" s="86"/>
      <c r="HY56" s="86"/>
      <c r="HZ56" s="86"/>
      <c r="IA56" s="86"/>
      <c r="IB56" s="86"/>
      <c r="IC56" s="96"/>
      <c r="ID56" s="86"/>
      <c r="IE56" s="86"/>
      <c r="IF56" s="86"/>
      <c r="IG56" s="86"/>
      <c r="IH56" s="86"/>
      <c r="II56" s="86"/>
      <c r="IJ56" s="86"/>
      <c r="IK56" s="86"/>
      <c r="IL56" s="86"/>
      <c r="IM56" s="86"/>
      <c r="IN56" s="96"/>
    </row>
    <row r="57" spans="1:248" ht="20.100000000000001" customHeight="1"/>
    <row r="58" spans="1:248" ht="20.100000000000001" customHeight="1"/>
    <row r="59" spans="1:248" ht="20.100000000000001" customHeight="1">
      <c r="B59" s="212" t="s">
        <v>153</v>
      </c>
      <c r="C59" s="213"/>
      <c r="D59" s="228" t="s">
        <v>154</v>
      </c>
      <c r="E59" s="231" t="s">
        <v>155</v>
      </c>
      <c r="F59" s="231"/>
    </row>
    <row r="60" spans="1:248" ht="20.100000000000001" customHeight="1">
      <c r="B60" s="214"/>
      <c r="C60" s="215"/>
      <c r="D60" s="229"/>
      <c r="E60" s="231"/>
      <c r="F60" s="231"/>
    </row>
    <row r="61" spans="1:248" ht="20.100000000000001" customHeight="1">
      <c r="B61" s="216" t="s">
        <v>156</v>
      </c>
      <c r="C61" s="217"/>
      <c r="D61" s="97" t="s">
        <v>113</v>
      </c>
      <c r="E61" s="230">
        <f>COUNTIF(CN11:CN55,"A+")</f>
        <v>2</v>
      </c>
      <c r="F61" s="230"/>
    </row>
    <row r="62" spans="1:248" ht="20.100000000000001" customHeight="1">
      <c r="B62" s="218"/>
      <c r="C62" s="219"/>
      <c r="D62" s="97" t="s">
        <v>114</v>
      </c>
      <c r="E62" s="230">
        <f>COUNTIF(CN11:CN55,"A-")</f>
        <v>30</v>
      </c>
      <c r="F62" s="230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</row>
    <row r="63" spans="1:248" ht="20.100000000000001" customHeight="1">
      <c r="B63" s="220"/>
      <c r="C63" s="221"/>
      <c r="D63" s="97" t="s">
        <v>115</v>
      </c>
      <c r="E63" s="230">
        <f>COUNTIF(CN11:CN55,"B+")</f>
        <v>6</v>
      </c>
      <c r="F63" s="230"/>
      <c r="O63" s="18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ER63" s="18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</row>
    <row r="64" spans="1:248" ht="20.100000000000001" customHeight="1">
      <c r="B64" s="222" t="s">
        <v>157</v>
      </c>
      <c r="C64" s="223"/>
      <c r="D64" s="97" t="s">
        <v>158</v>
      </c>
      <c r="E64" s="230">
        <f>COUNTIF(CN11:CN55,"B-")</f>
        <v>0</v>
      </c>
      <c r="F64" s="230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</row>
    <row r="65" spans="2:186" ht="20.100000000000001" customHeight="1">
      <c r="B65" s="224"/>
      <c r="C65" s="225"/>
      <c r="D65" s="97" t="s">
        <v>159</v>
      </c>
      <c r="E65" s="230">
        <f>COUNTIF(CN11:CN55,"C+")</f>
        <v>0</v>
      </c>
      <c r="F65" s="230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</row>
    <row r="66" spans="2:186" ht="20.100000000000001" customHeight="1">
      <c r="B66" s="226"/>
      <c r="C66" s="227"/>
      <c r="D66" s="97" t="s">
        <v>117</v>
      </c>
      <c r="E66" s="230">
        <f>COUNTIF(CN11:CN55,"C-")</f>
        <v>0</v>
      </c>
      <c r="F66" s="230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</row>
    <row r="67" spans="2:186" ht="20.100000000000001" customHeight="1">
      <c r="B67" s="216" t="s">
        <v>160</v>
      </c>
      <c r="C67" s="217"/>
      <c r="D67" s="97" t="s">
        <v>161</v>
      </c>
      <c r="E67" s="230">
        <f>COUNTIF(CN11:CN55,"D+")</f>
        <v>0</v>
      </c>
      <c r="F67" s="230"/>
    </row>
    <row r="68" spans="2:186" ht="20.100000000000001" customHeight="1">
      <c r="B68" s="218"/>
      <c r="C68" s="219"/>
      <c r="D68" s="97" t="s">
        <v>162</v>
      </c>
      <c r="E68" s="230">
        <f>COUNTIF(CN11:CN55,"A-")</f>
        <v>30</v>
      </c>
      <c r="F68" s="230"/>
    </row>
    <row r="69" spans="2:186" ht="20.100000000000001" customHeight="1">
      <c r="B69" s="218"/>
      <c r="C69" s="219"/>
      <c r="D69" s="97" t="s">
        <v>118</v>
      </c>
      <c r="E69" s="230">
        <f>COUNTIF(CN11:CN55,"E+")</f>
        <v>0</v>
      </c>
      <c r="F69" s="230"/>
    </row>
    <row r="70" spans="2:186" ht="20.100000000000001" customHeight="1">
      <c r="B70" s="220"/>
      <c r="C70" s="221"/>
      <c r="D70" s="97" t="s">
        <v>119</v>
      </c>
      <c r="E70" s="230">
        <f>COUNTIF(CN11:CN55,"E-")</f>
        <v>0</v>
      </c>
      <c r="F70" s="230"/>
    </row>
    <row r="71" spans="2:186" ht="20.100000000000001" customHeight="1">
      <c r="B71" s="211" t="s">
        <v>155</v>
      </c>
      <c r="C71" s="211"/>
      <c r="D71" s="211"/>
      <c r="E71" s="211">
        <f>SUM(E61:F70)</f>
        <v>68</v>
      </c>
      <c r="F71" s="211"/>
    </row>
    <row r="72" spans="2:186" ht="20.100000000000001" customHeight="1"/>
    <row r="73" spans="2:186" ht="20.100000000000001" customHeight="1"/>
    <row r="74" spans="2:186" ht="20.100000000000001" customHeight="1"/>
    <row r="75" spans="2:186" ht="20.100000000000001" customHeight="1"/>
    <row r="76" spans="2:186" ht="20.100000000000001" customHeight="1"/>
    <row r="77" spans="2:186" ht="20.100000000000001" customHeight="1"/>
    <row r="78" spans="2:186" ht="20.100000000000001" customHeight="1"/>
    <row r="79" spans="2:186" ht="20.100000000000001" customHeight="1"/>
    <row r="80" spans="2:186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</sheetData>
  <protectedRanges>
    <protectedRange sqref="EE19 EE28:EE41 EE22:EE26 EE12:EE16" name="Rango3_1_6_1_4_1_1_2"/>
  </protectedRanges>
  <mergeCells count="221">
    <mergeCell ref="D6:D10"/>
    <mergeCell ref="E6:E10"/>
    <mergeCell ref="F6:F10"/>
    <mergeCell ref="AH6:AH10"/>
    <mergeCell ref="AJ6:AJ10"/>
    <mergeCell ref="BG6:BG10"/>
    <mergeCell ref="BI6:BI10"/>
    <mergeCell ref="BJ6:BJ10"/>
    <mergeCell ref="BR6:BR10"/>
    <mergeCell ref="C6:C10"/>
    <mergeCell ref="AO6:AO10"/>
    <mergeCell ref="B6:B10"/>
    <mergeCell ref="A1:AP1"/>
    <mergeCell ref="B2:AP2"/>
    <mergeCell ref="A3:AP3"/>
    <mergeCell ref="C5:O5"/>
    <mergeCell ref="P5:AB5"/>
    <mergeCell ref="AC5:AO5"/>
    <mergeCell ref="AP5:BB5"/>
    <mergeCell ref="AM6:AM10"/>
    <mergeCell ref="AG6:AG10"/>
    <mergeCell ref="AI6:AI10"/>
    <mergeCell ref="AK6:AK10"/>
    <mergeCell ref="AN6:AN10"/>
    <mergeCell ref="BB6:BB10"/>
    <mergeCell ref="J6:J10"/>
    <mergeCell ref="L6:L10"/>
    <mergeCell ref="M6:M10"/>
    <mergeCell ref="N6:N10"/>
    <mergeCell ref="Y6:Y10"/>
    <mergeCell ref="AQ6:AQ10"/>
    <mergeCell ref="AR6:AR10"/>
    <mergeCell ref="AS6:AS10"/>
    <mergeCell ref="EA5:EA10"/>
    <mergeCell ref="EB5:EB10"/>
    <mergeCell ref="A6:A10"/>
    <mergeCell ref="O6:O10"/>
    <mergeCell ref="P6:P10"/>
    <mergeCell ref="DX5:DX10"/>
    <mergeCell ref="DY5:DY10"/>
    <mergeCell ref="AB6:AB10"/>
    <mergeCell ref="AC6:AC10"/>
    <mergeCell ref="BP6:BP10"/>
    <mergeCell ref="AZ6:AZ10"/>
    <mergeCell ref="CW6:CW10"/>
    <mergeCell ref="AP6:AP10"/>
    <mergeCell ref="DZ5:DZ10"/>
    <mergeCell ref="BC5:BO5"/>
    <mergeCell ref="BP5:BZ5"/>
    <mergeCell ref="BK6:BK10"/>
    <mergeCell ref="BM6:BM10"/>
    <mergeCell ref="BC6:BC10"/>
    <mergeCell ref="BZ6:BZ10"/>
    <mergeCell ref="DF6:DF10"/>
    <mergeCell ref="DD6:DD10"/>
    <mergeCell ref="BN6:BN10"/>
    <mergeCell ref="BO6:BO10"/>
    <mergeCell ref="AT6:AT10"/>
    <mergeCell ref="AU6:AU10"/>
    <mergeCell ref="Z6:Z10"/>
    <mergeCell ref="AA6:AA10"/>
    <mergeCell ref="AD6:AD10"/>
    <mergeCell ref="AE6:AE10"/>
    <mergeCell ref="AF6:AF10"/>
    <mergeCell ref="DI6:DI10"/>
    <mergeCell ref="DU6:DU10"/>
    <mergeCell ref="CZ6:CZ10"/>
    <mergeCell ref="BF6:BF10"/>
    <mergeCell ref="CJ6:CJ10"/>
    <mergeCell ref="BD6:BD10"/>
    <mergeCell ref="BH6:BH10"/>
    <mergeCell ref="CK6:CK10"/>
    <mergeCell ref="CL6:CL10"/>
    <mergeCell ref="CX6:CX10"/>
    <mergeCell ref="CY6:CY10"/>
    <mergeCell ref="CN5:CN10"/>
    <mergeCell ref="CA5:CM5"/>
    <mergeCell ref="CO5:CZ5"/>
    <mergeCell ref="CA6:CA10"/>
    <mergeCell ref="CM6:CM10"/>
    <mergeCell ref="CO6:CO10"/>
    <mergeCell ref="DW5:DW10"/>
    <mergeCell ref="DK6:DK10"/>
    <mergeCell ref="DA5:DK5"/>
    <mergeCell ref="DL5:DV5"/>
    <mergeCell ref="DL6:DL10"/>
    <mergeCell ref="DV6:DV10"/>
    <mergeCell ref="AV6:AV10"/>
    <mergeCell ref="AW6:AW10"/>
    <mergeCell ref="AX6:AX10"/>
    <mergeCell ref="AY6:AY10"/>
    <mergeCell ref="BE6:BE10"/>
    <mergeCell ref="BA6:BA10"/>
    <mergeCell ref="DC6:DC10"/>
    <mergeCell ref="DB6:DB10"/>
    <mergeCell ref="DA6:DA10"/>
    <mergeCell ref="CP6:CP10"/>
    <mergeCell ref="CQ6:CQ10"/>
    <mergeCell ref="CB6:CB10"/>
    <mergeCell ref="GG6:GG10"/>
    <mergeCell ref="GH6:GH10"/>
    <mergeCell ref="ED1:FH1"/>
    <mergeCell ref="EE2:FH2"/>
    <mergeCell ref="ED3:FH3"/>
    <mergeCell ref="EF5:ER5"/>
    <mergeCell ref="ES5:FE5"/>
    <mergeCell ref="FF5:FR5"/>
    <mergeCell ref="FS5:GE5"/>
    <mergeCell ref="FX6:FX10"/>
    <mergeCell ref="FY6:FY10"/>
    <mergeCell ref="FZ6:FZ10"/>
    <mergeCell ref="GA6:GA10"/>
    <mergeCell ref="GB6:GB10"/>
    <mergeCell ref="GC6:GC10"/>
    <mergeCell ref="GD6:GD10"/>
    <mergeCell ref="GE6:GE10"/>
    <mergeCell ref="GF6:GF10"/>
    <mergeCell ref="ED6:ED10"/>
    <mergeCell ref="EE6:EE10"/>
    <mergeCell ref="EF6:EF10"/>
    <mergeCell ref="EN6:EN10"/>
    <mergeCell ref="EO6:EO10"/>
    <mergeCell ref="EP6:EP10"/>
    <mergeCell ref="EQ6:EQ10"/>
    <mergeCell ref="ER6:ER10"/>
    <mergeCell ref="ES6:ES10"/>
    <mergeCell ref="FI6:FI10"/>
    <mergeCell ref="FJ6:FJ10"/>
    <mergeCell ref="FL6:FL10"/>
    <mergeCell ref="FD6:FD10"/>
    <mergeCell ref="FE6:FE10"/>
    <mergeCell ref="FF6:FF10"/>
    <mergeCell ref="FG6:FG10"/>
    <mergeCell ref="FH6:FH10"/>
    <mergeCell ref="FB6:FB10"/>
    <mergeCell ref="FC6:FC10"/>
    <mergeCell ref="FS6:FS10"/>
    <mergeCell ref="FT6:FT10"/>
    <mergeCell ref="FU6:FU10"/>
    <mergeCell ref="FV6:FV10"/>
    <mergeCell ref="FW6:FW10"/>
    <mergeCell ref="FN6:FN10"/>
    <mergeCell ref="FP6:FP10"/>
    <mergeCell ref="FQ6:FQ10"/>
    <mergeCell ref="FR6:FR10"/>
    <mergeCell ref="GU6:GU10"/>
    <mergeCell ref="GV6:GV10"/>
    <mergeCell ref="GW6:GW10"/>
    <mergeCell ref="GX6:GX10"/>
    <mergeCell ref="GP6:GP10"/>
    <mergeCell ref="GQ6:GQ10"/>
    <mergeCell ref="GR6:GR10"/>
    <mergeCell ref="GS6:GS10"/>
    <mergeCell ref="GI6:GI10"/>
    <mergeCell ref="GN6:GN10"/>
    <mergeCell ref="ID5:IN5"/>
    <mergeCell ref="GK6:GK10"/>
    <mergeCell ref="HD6:HD10"/>
    <mergeCell ref="HM6:HM10"/>
    <mergeCell ref="HN6:HN10"/>
    <mergeCell ref="HO6:HO10"/>
    <mergeCell ref="HP6:HP10"/>
    <mergeCell ref="HR6:HR10"/>
    <mergeCell ref="HS6:HS10"/>
    <mergeCell ref="HT6:HT10"/>
    <mergeCell ref="HZ6:HZ10"/>
    <mergeCell ref="IA6:IA10"/>
    <mergeCell ref="IB6:IB10"/>
    <mergeCell ref="IC6:IC10"/>
    <mergeCell ref="ID6:ID10"/>
    <mergeCell ref="GF5:GR5"/>
    <mergeCell ref="GS5:HC5"/>
    <mergeCell ref="HD5:HP5"/>
    <mergeCell ref="HQ5:HQ10"/>
    <mergeCell ref="HR5:IC5"/>
    <mergeCell ref="GZ6:GZ10"/>
    <mergeCell ref="HA6:HA10"/>
    <mergeCell ref="HB6:HB10"/>
    <mergeCell ref="HC6:HC10"/>
    <mergeCell ref="IN6:IN10"/>
    <mergeCell ref="Q6:Q10"/>
    <mergeCell ref="R6:R10"/>
    <mergeCell ref="S6:S10"/>
    <mergeCell ref="T6:T10"/>
    <mergeCell ref="U6:U10"/>
    <mergeCell ref="V6:V10"/>
    <mergeCell ref="W6:W10"/>
    <mergeCell ref="X6:X10"/>
    <mergeCell ref="GY6:GY10"/>
    <mergeCell ref="BQ6:BQ10"/>
    <mergeCell ref="IE6:IE10"/>
    <mergeCell ref="IF6:IF10"/>
    <mergeCell ref="IG6:IG10"/>
    <mergeCell ref="II6:II10"/>
    <mergeCell ref="IL6:IL10"/>
    <mergeCell ref="EG6:EG10"/>
    <mergeCell ref="EH6:EH10"/>
    <mergeCell ref="EI6:EI10"/>
    <mergeCell ref="EJ6:EJ10"/>
    <mergeCell ref="EK6:EK10"/>
    <mergeCell ref="EL6:EL10"/>
    <mergeCell ref="EM6:EM10"/>
    <mergeCell ref="GT6:GT10"/>
    <mergeCell ref="B71:D71"/>
    <mergeCell ref="E71:F71"/>
    <mergeCell ref="B59:C60"/>
    <mergeCell ref="B61:C63"/>
    <mergeCell ref="B64:C66"/>
    <mergeCell ref="B67:C70"/>
    <mergeCell ref="D59:D60"/>
    <mergeCell ref="E67:F67"/>
    <mergeCell ref="E68:F68"/>
    <mergeCell ref="E69:F69"/>
    <mergeCell ref="E70:F70"/>
    <mergeCell ref="E64:F64"/>
    <mergeCell ref="E65:F65"/>
    <mergeCell ref="E66:F66"/>
    <mergeCell ref="E59:F60"/>
    <mergeCell ref="E61:F61"/>
    <mergeCell ref="E62:F62"/>
    <mergeCell ref="E63:F63"/>
  </mergeCells>
  <conditionalFormatting sqref="C11:DV56">
    <cfRule type="cellIs" dxfId="31" priority="1" operator="equal">
      <formula>"E-"</formula>
    </cfRule>
    <cfRule type="cellIs" dxfId="30" priority="2" operator="equal">
      <formula>"E+"</formula>
    </cfRule>
    <cfRule type="cellIs" dxfId="29" priority="3" operator="equal">
      <formula>"D-"</formula>
    </cfRule>
    <cfRule type="cellIs" dxfId="28" priority="4" operator="equal">
      <formula>"D+"</formula>
    </cfRule>
    <cfRule type="cellIs" dxfId="27" priority="5" operator="equal">
      <formula>"C-"</formula>
    </cfRule>
    <cfRule type="cellIs" dxfId="26" priority="6" operator="equal">
      <formula>"C+"</formula>
    </cfRule>
    <cfRule type="cellIs" dxfId="25" priority="7" operator="equal">
      <formula>"B-"</formula>
    </cfRule>
    <cfRule type="cellIs" dxfId="24" priority="8" operator="equal">
      <formula>"B+"</formula>
    </cfRule>
    <cfRule type="cellIs" dxfId="23" priority="9" operator="equal">
      <formula>"A-"</formula>
    </cfRule>
    <cfRule type="cellIs" dxfId="22" priority="10" operator="equal">
      <formula>"A+"</formula>
    </cfRule>
  </conditionalFormatting>
  <pageMargins left="3.937007874015748E-2" right="3.937007874015748E-2" top="4.9450549450549448E-2" bottom="0.15748031496062992" header="0.31496062992125984" footer="0.31496062992125984"/>
  <pageSetup paperSize="9" scale="64" orientation="landscape" horizontalDpi="360" verticalDpi="360" r:id="rId1"/>
  <colBreaks count="4" manualBreakCount="4">
    <brk id="31" max="47" man="1"/>
    <brk id="54" max="47" man="1"/>
    <brk id="92" max="47" man="1"/>
    <brk id="126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34"/>
  <sheetViews>
    <sheetView topLeftCell="V2" zoomScale="87" zoomScaleNormal="87" zoomScaleSheetLayoutView="84" workbookViewId="0">
      <selection activeCell="BU2" sqref="BU1:BV1048576"/>
    </sheetView>
  </sheetViews>
  <sheetFormatPr baseColWidth="10" defaultRowHeight="15"/>
  <cols>
    <col min="1" max="1" width="3.85546875" style="12" bestFit="1" customWidth="1"/>
    <col min="2" max="2" width="51" style="12" customWidth="1"/>
    <col min="3" max="126" width="8.7109375" style="12" customWidth="1"/>
    <col min="127" max="127" width="6.42578125" style="12" customWidth="1"/>
    <col min="128" max="128" width="6.28515625" style="12" customWidth="1"/>
    <col min="129" max="129" width="4.7109375" style="12" customWidth="1"/>
    <col min="130" max="131" width="4.85546875" style="12" customWidth="1"/>
    <col min="132" max="132" width="29" style="12" customWidth="1"/>
    <col min="133" max="133" width="0" style="12" hidden="1" customWidth="1"/>
    <col min="134" max="134" width="3.85546875" style="12" hidden="1" customWidth="1"/>
    <col min="135" max="135" width="51" style="12" hidden="1" customWidth="1"/>
    <col min="136" max="147" width="12.42578125" style="12" hidden="1" customWidth="1"/>
    <col min="148" max="237" width="11.42578125" style="12" hidden="1" customWidth="1"/>
    <col min="238" max="240" width="10" style="12" hidden="1" customWidth="1"/>
    <col min="241" max="248" width="11.42578125" style="12" hidden="1" customWidth="1"/>
    <col min="249" max="16384" width="11.42578125" style="12"/>
  </cols>
  <sheetData>
    <row r="1" spans="1:248" ht="16.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35"/>
      <c r="AR1" s="35"/>
      <c r="AS1" s="35"/>
      <c r="AT1" s="35"/>
      <c r="AU1" s="35"/>
      <c r="AV1" s="35"/>
      <c r="AW1" s="35"/>
      <c r="AX1" s="35"/>
      <c r="AY1" s="35"/>
      <c r="ED1" s="249" t="s">
        <v>0</v>
      </c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35"/>
      <c r="FJ1" s="35"/>
      <c r="FK1" s="35"/>
      <c r="FL1" s="35"/>
      <c r="FM1" s="35"/>
      <c r="FN1" s="35"/>
      <c r="FO1" s="35"/>
      <c r="FP1" s="35"/>
      <c r="FQ1" s="35"/>
      <c r="FT1" s="35"/>
      <c r="FU1" s="35"/>
      <c r="FV1" s="35"/>
      <c r="FW1" s="35"/>
      <c r="FX1" s="35"/>
      <c r="FY1" s="35"/>
      <c r="FZ1" s="35"/>
      <c r="GA1" s="35"/>
      <c r="GB1" s="35"/>
    </row>
    <row r="2" spans="1:248" ht="16.5">
      <c r="B2" s="249" t="s">
        <v>1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35"/>
      <c r="AR2" s="35"/>
      <c r="AS2" s="35"/>
      <c r="AT2" s="35"/>
      <c r="AU2" s="35"/>
      <c r="AV2" s="35"/>
      <c r="AW2" s="35"/>
      <c r="AX2" s="35"/>
      <c r="AY2" s="35"/>
      <c r="EE2" s="249" t="s">
        <v>1</v>
      </c>
      <c r="EF2" s="249"/>
      <c r="EG2" s="249"/>
      <c r="EH2" s="249"/>
      <c r="EI2" s="249"/>
      <c r="EJ2" s="249"/>
      <c r="EK2" s="249"/>
      <c r="EL2" s="249"/>
      <c r="EM2" s="249"/>
      <c r="EN2" s="249"/>
      <c r="EO2" s="249"/>
      <c r="EP2" s="249"/>
      <c r="EQ2" s="249"/>
      <c r="ER2" s="249"/>
      <c r="ES2" s="249"/>
      <c r="ET2" s="249"/>
      <c r="EU2" s="249"/>
      <c r="EV2" s="249"/>
      <c r="EW2" s="249"/>
      <c r="EX2" s="249"/>
      <c r="EY2" s="249"/>
      <c r="EZ2" s="249"/>
      <c r="FA2" s="249"/>
      <c r="FB2" s="249"/>
      <c r="FC2" s="249"/>
      <c r="FD2" s="249"/>
      <c r="FE2" s="249"/>
      <c r="FF2" s="249"/>
      <c r="FG2" s="249"/>
      <c r="FH2" s="249"/>
      <c r="FI2" s="35"/>
      <c r="FJ2" s="35"/>
      <c r="FK2" s="35"/>
      <c r="FL2" s="35"/>
      <c r="FM2" s="35"/>
      <c r="FN2" s="35"/>
      <c r="FO2" s="35"/>
      <c r="FP2" s="35"/>
      <c r="FQ2" s="35"/>
      <c r="FT2" s="35"/>
      <c r="FU2" s="35"/>
      <c r="FV2" s="35"/>
      <c r="FW2" s="35"/>
      <c r="FX2" s="35"/>
      <c r="FY2" s="35"/>
      <c r="FZ2" s="35"/>
      <c r="GA2" s="35"/>
      <c r="GB2" s="35"/>
    </row>
    <row r="3" spans="1:248" ht="16.5">
      <c r="A3" s="249" t="s">
        <v>25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35"/>
      <c r="AR3" s="35"/>
      <c r="AS3" s="35"/>
      <c r="AT3" s="35"/>
      <c r="AU3" s="35"/>
      <c r="AV3" s="35"/>
      <c r="AW3" s="35"/>
      <c r="AX3" s="35"/>
      <c r="AY3" s="35"/>
      <c r="ED3" s="249" t="s">
        <v>25</v>
      </c>
      <c r="EE3" s="249"/>
      <c r="EF3" s="249"/>
      <c r="EG3" s="249"/>
      <c r="EH3" s="249"/>
      <c r="EI3" s="249"/>
      <c r="EJ3" s="249"/>
      <c r="EK3" s="249"/>
      <c r="EL3" s="249"/>
      <c r="EM3" s="249"/>
      <c r="EN3" s="249"/>
      <c r="EO3" s="249"/>
      <c r="EP3" s="249"/>
      <c r="EQ3" s="249"/>
      <c r="ER3" s="249"/>
      <c r="ES3" s="249"/>
      <c r="ET3" s="249"/>
      <c r="EU3" s="249"/>
      <c r="EV3" s="249"/>
      <c r="EW3" s="249"/>
      <c r="EX3" s="249"/>
      <c r="EY3" s="249"/>
      <c r="EZ3" s="249"/>
      <c r="FA3" s="249"/>
      <c r="FB3" s="249"/>
      <c r="FC3" s="249"/>
      <c r="FD3" s="249"/>
      <c r="FE3" s="249"/>
      <c r="FF3" s="249"/>
      <c r="FG3" s="249"/>
      <c r="FH3" s="249"/>
      <c r="FI3" s="35"/>
      <c r="FJ3" s="35"/>
      <c r="FK3" s="35"/>
      <c r="FL3" s="35"/>
      <c r="FM3" s="35"/>
      <c r="FN3" s="35"/>
      <c r="FO3" s="35"/>
      <c r="FP3" s="35"/>
      <c r="FQ3" s="35"/>
      <c r="FT3" s="35"/>
      <c r="FU3" s="35"/>
      <c r="FV3" s="35"/>
      <c r="FW3" s="35"/>
      <c r="FX3" s="35"/>
      <c r="FY3" s="35"/>
      <c r="FZ3" s="35"/>
      <c r="GA3" s="35"/>
      <c r="GB3" s="35"/>
    </row>
    <row r="4" spans="1:248" ht="17.25" thickBot="1">
      <c r="C4" s="13" t="str">
        <f>DATOS!B3</f>
        <v>Lic. Guadalupe Semanate Mg.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 t="str">
        <f>DATOS!B4</f>
        <v>Primero EGB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 t="str">
        <f>DATOS!B5</f>
        <v>A</v>
      </c>
      <c r="AD4" s="13"/>
      <c r="AE4" s="13"/>
      <c r="AF4" s="13"/>
      <c r="AM4" s="13" t="s">
        <v>65</v>
      </c>
      <c r="EF4" s="13" t="s">
        <v>27</v>
      </c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 t="s">
        <v>2</v>
      </c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 t="s">
        <v>26</v>
      </c>
      <c r="FG4" s="13"/>
      <c r="FH4" s="13"/>
      <c r="FI4" s="13"/>
      <c r="FP4" s="13" t="s">
        <v>65</v>
      </c>
    </row>
    <row r="5" spans="1:248" ht="26.25" customHeight="1" thickBot="1">
      <c r="C5" s="261" t="s">
        <v>3</v>
      </c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3"/>
      <c r="P5" s="261" t="s">
        <v>4</v>
      </c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3"/>
      <c r="AC5" s="261" t="s">
        <v>5</v>
      </c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3"/>
      <c r="AP5" s="261" t="s">
        <v>6</v>
      </c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3"/>
      <c r="BC5" s="261" t="s">
        <v>7</v>
      </c>
      <c r="BD5" s="262"/>
      <c r="BE5" s="262"/>
      <c r="BF5" s="262"/>
      <c r="BG5" s="262"/>
      <c r="BH5" s="262"/>
      <c r="BI5" s="262"/>
      <c r="BJ5" s="262"/>
      <c r="BK5" s="262"/>
      <c r="BL5" s="262"/>
      <c r="BM5" s="262"/>
      <c r="BN5" s="262"/>
      <c r="BO5" s="263"/>
      <c r="BP5" s="281" t="s">
        <v>66</v>
      </c>
      <c r="BQ5" s="282"/>
      <c r="BR5" s="282"/>
      <c r="BS5" s="282"/>
      <c r="BT5" s="282"/>
      <c r="BU5" s="282"/>
      <c r="BV5" s="282"/>
      <c r="BW5" s="282"/>
      <c r="BX5" s="282"/>
      <c r="BY5" s="282"/>
      <c r="BZ5" s="283"/>
      <c r="CA5" s="262" t="s">
        <v>8</v>
      </c>
      <c r="CB5" s="262"/>
      <c r="CC5" s="262"/>
      <c r="CD5" s="262"/>
      <c r="CE5" s="262"/>
      <c r="CF5" s="262"/>
      <c r="CG5" s="262"/>
      <c r="CH5" s="262"/>
      <c r="CI5" s="262"/>
      <c r="CJ5" s="262"/>
      <c r="CK5" s="262"/>
      <c r="CL5" s="262"/>
      <c r="CM5" s="263"/>
      <c r="CN5" s="266" t="s">
        <v>11</v>
      </c>
      <c r="CO5" s="261" t="s">
        <v>9</v>
      </c>
      <c r="CP5" s="262"/>
      <c r="CQ5" s="262"/>
      <c r="CR5" s="262"/>
      <c r="CS5" s="262"/>
      <c r="CT5" s="262"/>
      <c r="CU5" s="262"/>
      <c r="CV5" s="262"/>
      <c r="CW5" s="262"/>
      <c r="CX5" s="262"/>
      <c r="CY5" s="262"/>
      <c r="CZ5" s="263"/>
      <c r="DA5" s="261" t="s">
        <v>10</v>
      </c>
      <c r="DB5" s="262"/>
      <c r="DC5" s="262"/>
      <c r="DD5" s="262"/>
      <c r="DE5" s="262"/>
      <c r="DF5" s="262"/>
      <c r="DG5" s="262"/>
      <c r="DH5" s="262"/>
      <c r="DI5" s="262"/>
      <c r="DJ5" s="262"/>
      <c r="DK5" s="263"/>
      <c r="DL5" s="261" t="s">
        <v>110</v>
      </c>
      <c r="DM5" s="262"/>
      <c r="DN5" s="262"/>
      <c r="DO5" s="262"/>
      <c r="DP5" s="262"/>
      <c r="DQ5" s="262"/>
      <c r="DR5" s="262"/>
      <c r="DS5" s="262"/>
      <c r="DT5" s="262"/>
      <c r="DU5" s="262"/>
      <c r="DV5" s="263"/>
      <c r="DW5" s="256" t="s">
        <v>12</v>
      </c>
      <c r="DX5" s="276" t="s">
        <v>13</v>
      </c>
      <c r="DY5" s="276" t="s">
        <v>14</v>
      </c>
      <c r="DZ5" s="279" t="s">
        <v>15</v>
      </c>
      <c r="EA5" s="272" t="s">
        <v>16</v>
      </c>
      <c r="EB5" s="274" t="s">
        <v>17</v>
      </c>
      <c r="EF5" s="240" t="s">
        <v>3</v>
      </c>
      <c r="EG5" s="241"/>
      <c r="EH5" s="241"/>
      <c r="EI5" s="241"/>
      <c r="EJ5" s="241"/>
      <c r="EK5" s="241"/>
      <c r="EL5" s="241"/>
      <c r="EM5" s="241"/>
      <c r="EN5" s="241"/>
      <c r="EO5" s="241"/>
      <c r="EP5" s="241"/>
      <c r="EQ5" s="241"/>
      <c r="ER5" s="242"/>
      <c r="ES5" s="240" t="s">
        <v>4</v>
      </c>
      <c r="ET5" s="241"/>
      <c r="EU5" s="241"/>
      <c r="EV5" s="241"/>
      <c r="EW5" s="241"/>
      <c r="EX5" s="241"/>
      <c r="EY5" s="241"/>
      <c r="EZ5" s="241"/>
      <c r="FA5" s="241"/>
      <c r="FB5" s="241"/>
      <c r="FC5" s="241"/>
      <c r="FD5" s="241"/>
      <c r="FE5" s="242"/>
      <c r="FF5" s="240" t="s">
        <v>5</v>
      </c>
      <c r="FG5" s="241"/>
      <c r="FH5" s="241"/>
      <c r="FI5" s="241"/>
      <c r="FJ5" s="241"/>
      <c r="FK5" s="241"/>
      <c r="FL5" s="241"/>
      <c r="FM5" s="241"/>
      <c r="FN5" s="241"/>
      <c r="FO5" s="241"/>
      <c r="FP5" s="241"/>
      <c r="FQ5" s="241"/>
      <c r="FR5" s="242"/>
      <c r="FS5" s="240" t="s">
        <v>6</v>
      </c>
      <c r="FT5" s="241"/>
      <c r="FU5" s="241"/>
      <c r="FV5" s="241"/>
      <c r="FW5" s="241"/>
      <c r="FX5" s="241"/>
      <c r="FY5" s="241"/>
      <c r="FZ5" s="241"/>
      <c r="GA5" s="241"/>
      <c r="GB5" s="241"/>
      <c r="GC5" s="241"/>
      <c r="GD5" s="241"/>
      <c r="GE5" s="242"/>
      <c r="GF5" s="240" t="s">
        <v>7</v>
      </c>
      <c r="GG5" s="241"/>
      <c r="GH5" s="241"/>
      <c r="GI5" s="241"/>
      <c r="GJ5" s="241"/>
      <c r="GK5" s="241"/>
      <c r="GL5" s="241"/>
      <c r="GM5" s="241"/>
      <c r="GN5" s="241"/>
      <c r="GO5" s="241"/>
      <c r="GP5" s="241"/>
      <c r="GQ5" s="241"/>
      <c r="GR5" s="242"/>
      <c r="GS5" s="244" t="s">
        <v>66</v>
      </c>
      <c r="GT5" s="245"/>
      <c r="GU5" s="245"/>
      <c r="GV5" s="245"/>
      <c r="GW5" s="245"/>
      <c r="GX5" s="245"/>
      <c r="GY5" s="245"/>
      <c r="GZ5" s="245"/>
      <c r="HA5" s="245"/>
      <c r="HB5" s="245"/>
      <c r="HC5" s="246"/>
      <c r="HD5" s="241" t="s">
        <v>8</v>
      </c>
      <c r="HE5" s="241"/>
      <c r="HF5" s="241"/>
      <c r="HG5" s="241"/>
      <c r="HH5" s="241"/>
      <c r="HI5" s="241"/>
      <c r="HJ5" s="241"/>
      <c r="HK5" s="241"/>
      <c r="HL5" s="241"/>
      <c r="HM5" s="241"/>
      <c r="HN5" s="241"/>
      <c r="HO5" s="241"/>
      <c r="HP5" s="242"/>
      <c r="HQ5" s="247" t="s">
        <v>11</v>
      </c>
      <c r="HR5" s="240" t="s">
        <v>9</v>
      </c>
      <c r="HS5" s="241"/>
      <c r="HT5" s="241"/>
      <c r="HU5" s="241"/>
      <c r="HV5" s="241"/>
      <c r="HW5" s="241"/>
      <c r="HX5" s="241"/>
      <c r="HY5" s="241"/>
      <c r="HZ5" s="241"/>
      <c r="IA5" s="241"/>
      <c r="IB5" s="241"/>
      <c r="IC5" s="242"/>
      <c r="ID5" s="240" t="s">
        <v>10</v>
      </c>
      <c r="IE5" s="241"/>
      <c r="IF5" s="241"/>
      <c r="IG5" s="241"/>
      <c r="IH5" s="241"/>
      <c r="II5" s="241"/>
      <c r="IJ5" s="241"/>
      <c r="IK5" s="241"/>
      <c r="IL5" s="241"/>
      <c r="IM5" s="241"/>
      <c r="IN5" s="242"/>
    </row>
    <row r="6" spans="1:248" ht="39.950000000000003" customHeight="1">
      <c r="A6" s="250" t="s">
        <v>18</v>
      </c>
      <c r="B6" s="253" t="s">
        <v>24</v>
      </c>
      <c r="C6" s="234" t="s">
        <v>69</v>
      </c>
      <c r="D6" s="79"/>
      <c r="E6" s="79"/>
      <c r="F6" s="79"/>
      <c r="G6" s="79"/>
      <c r="H6" s="79"/>
      <c r="I6" s="79"/>
      <c r="J6" s="234" t="s">
        <v>70</v>
      </c>
      <c r="K6" s="79"/>
      <c r="L6" s="234" t="s">
        <v>68</v>
      </c>
      <c r="M6" s="234" t="s">
        <v>72</v>
      </c>
      <c r="N6" s="234" t="s">
        <v>71</v>
      </c>
      <c r="O6" s="259" t="s">
        <v>149</v>
      </c>
      <c r="P6" s="234" t="s">
        <v>75</v>
      </c>
      <c r="Q6" s="234" t="s">
        <v>75</v>
      </c>
      <c r="R6" s="234" t="s">
        <v>75</v>
      </c>
      <c r="S6" s="234" t="s">
        <v>75</v>
      </c>
      <c r="T6" s="234" t="s">
        <v>75</v>
      </c>
      <c r="U6" s="234" t="s">
        <v>75</v>
      </c>
      <c r="V6" s="234" t="s">
        <v>75</v>
      </c>
      <c r="W6" s="234" t="s">
        <v>75</v>
      </c>
      <c r="X6" s="234" t="s">
        <v>75</v>
      </c>
      <c r="Y6" s="234" t="s">
        <v>75</v>
      </c>
      <c r="Z6" s="234" t="s">
        <v>75</v>
      </c>
      <c r="AA6" s="234" t="s">
        <v>75</v>
      </c>
      <c r="AB6" s="259" t="s">
        <v>149</v>
      </c>
      <c r="AC6" s="234" t="s">
        <v>76</v>
      </c>
      <c r="AD6" s="234" t="s">
        <v>77</v>
      </c>
      <c r="AE6" s="234" t="s">
        <v>78</v>
      </c>
      <c r="AF6" s="234" t="s">
        <v>79</v>
      </c>
      <c r="AG6" s="234" t="s">
        <v>80</v>
      </c>
      <c r="AH6" s="79"/>
      <c r="AI6" s="234" t="s">
        <v>81</v>
      </c>
      <c r="AJ6" s="79"/>
      <c r="AK6" s="234" t="s">
        <v>82</v>
      </c>
      <c r="AL6" s="79"/>
      <c r="AM6" s="234" t="s">
        <v>83</v>
      </c>
      <c r="AN6" s="234" t="s">
        <v>84</v>
      </c>
      <c r="AO6" s="259" t="s">
        <v>149</v>
      </c>
      <c r="AP6" s="235" t="s">
        <v>85</v>
      </c>
      <c r="AQ6" s="234" t="s">
        <v>86</v>
      </c>
      <c r="AR6" s="234" t="s">
        <v>87</v>
      </c>
      <c r="AS6" s="234" t="s">
        <v>88</v>
      </c>
      <c r="AT6" s="234" t="s">
        <v>89</v>
      </c>
      <c r="AU6" s="234" t="s">
        <v>90</v>
      </c>
      <c r="AV6" s="234" t="s">
        <v>91</v>
      </c>
      <c r="AW6" s="234" t="s">
        <v>92</v>
      </c>
      <c r="AX6" s="234" t="s">
        <v>93</v>
      </c>
      <c r="AY6" s="234" t="s">
        <v>94</v>
      </c>
      <c r="AZ6" s="235" t="s">
        <v>95</v>
      </c>
      <c r="BA6" s="234" t="s">
        <v>96</v>
      </c>
      <c r="BB6" s="235" t="s">
        <v>21</v>
      </c>
      <c r="BC6" s="235" t="s">
        <v>97</v>
      </c>
      <c r="BD6" s="234" t="s">
        <v>98</v>
      </c>
      <c r="BE6" s="234" t="s">
        <v>99</v>
      </c>
      <c r="BF6" s="234" t="s">
        <v>100</v>
      </c>
      <c r="BG6" s="79"/>
      <c r="BH6" s="234" t="s">
        <v>101</v>
      </c>
      <c r="BI6" s="79"/>
      <c r="BJ6" s="79"/>
      <c r="BK6" s="234" t="s">
        <v>102</v>
      </c>
      <c r="BL6" s="79"/>
      <c r="BM6" s="234" t="s">
        <v>103</v>
      </c>
      <c r="BN6" s="234" t="s">
        <v>104</v>
      </c>
      <c r="BO6" s="259" t="s">
        <v>149</v>
      </c>
      <c r="BP6" s="235" t="s">
        <v>105</v>
      </c>
      <c r="BQ6" s="235" t="s">
        <v>105</v>
      </c>
      <c r="BR6" s="80"/>
      <c r="BS6" s="80"/>
      <c r="BT6" s="80"/>
      <c r="BU6" s="80"/>
      <c r="BV6" s="80"/>
      <c r="BW6" s="80"/>
      <c r="BX6" s="80"/>
      <c r="BY6" s="80"/>
      <c r="BZ6" s="259" t="s">
        <v>149</v>
      </c>
      <c r="CA6" s="269" t="s">
        <v>106</v>
      </c>
      <c r="CB6" s="77"/>
      <c r="CC6" s="77"/>
      <c r="CD6" s="77"/>
      <c r="CE6" s="77"/>
      <c r="CF6" s="77"/>
      <c r="CG6" s="77"/>
      <c r="CH6" s="77"/>
      <c r="CI6" s="77"/>
      <c r="CJ6" s="234" t="s">
        <v>107</v>
      </c>
      <c r="CK6" s="234" t="s">
        <v>108</v>
      </c>
      <c r="CL6" s="234" t="s">
        <v>109</v>
      </c>
      <c r="CM6" s="259" t="s">
        <v>149</v>
      </c>
      <c r="CN6" s="267"/>
      <c r="CO6" s="264"/>
      <c r="CP6" s="271"/>
      <c r="CQ6" s="265"/>
      <c r="CR6" s="77"/>
      <c r="CS6" s="77"/>
      <c r="CT6" s="77"/>
      <c r="CU6" s="77"/>
      <c r="CV6" s="77"/>
      <c r="CW6" s="265"/>
      <c r="CX6" s="264"/>
      <c r="CY6" s="264"/>
      <c r="CZ6" s="259" t="s">
        <v>149</v>
      </c>
      <c r="DA6" s="264"/>
      <c r="DB6" s="264"/>
      <c r="DC6" s="264"/>
      <c r="DD6" s="264"/>
      <c r="DE6" s="76"/>
      <c r="DF6" s="264"/>
      <c r="DG6" s="76"/>
      <c r="DH6" s="76"/>
      <c r="DI6" s="264"/>
      <c r="DJ6" s="76"/>
      <c r="DK6" s="259" t="s">
        <v>149</v>
      </c>
      <c r="DL6" s="234" t="s">
        <v>111</v>
      </c>
      <c r="DM6" s="79"/>
      <c r="DN6" s="79"/>
      <c r="DO6" s="79"/>
      <c r="DP6" s="79"/>
      <c r="DQ6" s="79"/>
      <c r="DR6" s="79"/>
      <c r="DS6" s="79"/>
      <c r="DT6" s="79"/>
      <c r="DU6" s="234" t="s">
        <v>112</v>
      </c>
      <c r="DV6" s="259" t="s">
        <v>149</v>
      </c>
      <c r="DW6" s="257"/>
      <c r="DX6" s="277"/>
      <c r="DY6" s="277"/>
      <c r="DZ6" s="280"/>
      <c r="EA6" s="273"/>
      <c r="EB6" s="275"/>
      <c r="ED6" s="250" t="s">
        <v>18</v>
      </c>
      <c r="EE6" s="253" t="s">
        <v>24</v>
      </c>
      <c r="EF6" s="239" t="s">
        <v>69</v>
      </c>
      <c r="EG6" s="239" t="s">
        <v>69</v>
      </c>
      <c r="EH6" s="239" t="s">
        <v>69</v>
      </c>
      <c r="EI6" s="239" t="s">
        <v>69</v>
      </c>
      <c r="EJ6" s="239" t="s">
        <v>69</v>
      </c>
      <c r="EK6" s="239" t="s">
        <v>69</v>
      </c>
      <c r="EL6" s="239" t="s">
        <v>69</v>
      </c>
      <c r="EM6" s="239" t="s">
        <v>69</v>
      </c>
      <c r="EN6" s="239" t="s">
        <v>70</v>
      </c>
      <c r="EO6" s="239" t="s">
        <v>68</v>
      </c>
      <c r="EP6" s="239" t="s">
        <v>72</v>
      </c>
      <c r="EQ6" s="239" t="s">
        <v>71</v>
      </c>
      <c r="ER6" s="237" t="s">
        <v>19</v>
      </c>
      <c r="ES6" s="237" t="s">
        <v>73</v>
      </c>
      <c r="ET6" s="33"/>
      <c r="EU6" s="33"/>
      <c r="EV6" s="33"/>
      <c r="EW6" s="33"/>
      <c r="EX6" s="33"/>
      <c r="EY6" s="33"/>
      <c r="EZ6" s="33"/>
      <c r="FA6" s="33"/>
      <c r="FB6" s="239" t="s">
        <v>74</v>
      </c>
      <c r="FC6" s="239" t="s">
        <v>67</v>
      </c>
      <c r="FD6" s="239" t="s">
        <v>75</v>
      </c>
      <c r="FE6" s="237" t="s">
        <v>19</v>
      </c>
      <c r="FF6" s="239" t="s">
        <v>76</v>
      </c>
      <c r="FG6" s="239" t="s">
        <v>77</v>
      </c>
      <c r="FH6" s="239" t="s">
        <v>78</v>
      </c>
      <c r="FI6" s="239" t="s">
        <v>79</v>
      </c>
      <c r="FJ6" s="239" t="s">
        <v>80</v>
      </c>
      <c r="FK6" s="32"/>
      <c r="FL6" s="239" t="s">
        <v>81</v>
      </c>
      <c r="FM6" s="32"/>
      <c r="FN6" s="239" t="s">
        <v>82</v>
      </c>
      <c r="FO6" s="32"/>
      <c r="FP6" s="239" t="s">
        <v>83</v>
      </c>
      <c r="FQ6" s="239" t="s">
        <v>84</v>
      </c>
      <c r="FR6" s="239" t="s">
        <v>20</v>
      </c>
      <c r="FS6" s="237" t="s">
        <v>85</v>
      </c>
      <c r="FT6" s="239" t="s">
        <v>86</v>
      </c>
      <c r="FU6" s="239" t="s">
        <v>87</v>
      </c>
      <c r="FV6" s="239" t="s">
        <v>88</v>
      </c>
      <c r="FW6" s="239" t="s">
        <v>89</v>
      </c>
      <c r="FX6" s="239" t="s">
        <v>90</v>
      </c>
      <c r="FY6" s="239" t="s">
        <v>91</v>
      </c>
      <c r="FZ6" s="239" t="s">
        <v>92</v>
      </c>
      <c r="GA6" s="239" t="s">
        <v>93</v>
      </c>
      <c r="GB6" s="239" t="s">
        <v>94</v>
      </c>
      <c r="GC6" s="237" t="s">
        <v>95</v>
      </c>
      <c r="GD6" s="239" t="s">
        <v>96</v>
      </c>
      <c r="GE6" s="237" t="s">
        <v>21</v>
      </c>
      <c r="GF6" s="237" t="s">
        <v>97</v>
      </c>
      <c r="GG6" s="239" t="s">
        <v>98</v>
      </c>
      <c r="GH6" s="239" t="s">
        <v>99</v>
      </c>
      <c r="GI6" s="239" t="s">
        <v>100</v>
      </c>
      <c r="GJ6" s="32"/>
      <c r="GK6" s="239" t="s">
        <v>101</v>
      </c>
      <c r="GL6" s="32"/>
      <c r="GM6" s="32"/>
      <c r="GN6" s="239" t="s">
        <v>102</v>
      </c>
      <c r="GO6" s="32"/>
      <c r="GP6" s="239" t="s">
        <v>103</v>
      </c>
      <c r="GQ6" s="239" t="s">
        <v>104</v>
      </c>
      <c r="GR6" s="237" t="s">
        <v>20</v>
      </c>
      <c r="GS6" s="237" t="s">
        <v>105</v>
      </c>
      <c r="GT6" s="237" t="s">
        <v>105</v>
      </c>
      <c r="GU6" s="237" t="s">
        <v>105</v>
      </c>
      <c r="GV6" s="237" t="s">
        <v>105</v>
      </c>
      <c r="GW6" s="237" t="s">
        <v>105</v>
      </c>
      <c r="GX6" s="237" t="s">
        <v>105</v>
      </c>
      <c r="GY6" s="237" t="s">
        <v>105</v>
      </c>
      <c r="GZ6" s="237" t="s">
        <v>105</v>
      </c>
      <c r="HA6" s="237" t="s">
        <v>105</v>
      </c>
      <c r="HB6" s="237" t="s">
        <v>105</v>
      </c>
      <c r="HC6" s="237" t="s">
        <v>19</v>
      </c>
      <c r="HD6" s="237" t="s">
        <v>106</v>
      </c>
      <c r="HE6" s="33"/>
      <c r="HF6" s="33"/>
      <c r="HG6" s="33"/>
      <c r="HH6" s="33"/>
      <c r="HI6" s="33"/>
      <c r="HJ6" s="33"/>
      <c r="HK6" s="33"/>
      <c r="HL6" s="33"/>
      <c r="HM6" s="239" t="s">
        <v>107</v>
      </c>
      <c r="HN6" s="239" t="s">
        <v>108</v>
      </c>
      <c r="HO6" s="239" t="s">
        <v>109</v>
      </c>
      <c r="HP6" s="237" t="s">
        <v>22</v>
      </c>
      <c r="HQ6" s="248"/>
      <c r="HR6" s="239"/>
      <c r="HS6" s="243"/>
      <c r="HT6" s="237"/>
      <c r="HU6" s="33"/>
      <c r="HV6" s="33"/>
      <c r="HW6" s="33"/>
      <c r="HX6" s="33"/>
      <c r="HY6" s="33"/>
      <c r="HZ6" s="237"/>
      <c r="IA6" s="239"/>
      <c r="IB6" s="239"/>
      <c r="IC6" s="239" t="s">
        <v>20</v>
      </c>
      <c r="ID6" s="239"/>
      <c r="IE6" s="239"/>
      <c r="IF6" s="239"/>
      <c r="IG6" s="239"/>
      <c r="IH6" s="32"/>
      <c r="II6" s="239"/>
      <c r="IJ6" s="32"/>
      <c r="IK6" s="32"/>
      <c r="IL6" s="239"/>
      <c r="IM6" s="32"/>
      <c r="IN6" s="232" t="s">
        <v>23</v>
      </c>
    </row>
    <row r="7" spans="1:248" ht="39.950000000000003" customHeight="1">
      <c r="A7" s="251"/>
      <c r="B7" s="254"/>
      <c r="C7" s="235"/>
      <c r="D7" s="80"/>
      <c r="E7" s="80"/>
      <c r="F7" s="80"/>
      <c r="G7" s="80"/>
      <c r="H7" s="80"/>
      <c r="I7" s="80"/>
      <c r="J7" s="235"/>
      <c r="K7" s="80"/>
      <c r="L7" s="235"/>
      <c r="M7" s="235"/>
      <c r="N7" s="235"/>
      <c r="O7" s="259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59"/>
      <c r="AC7" s="235"/>
      <c r="AD7" s="235"/>
      <c r="AE7" s="235"/>
      <c r="AF7" s="235"/>
      <c r="AG7" s="235"/>
      <c r="AH7" s="80"/>
      <c r="AI7" s="235"/>
      <c r="AJ7" s="80"/>
      <c r="AK7" s="235"/>
      <c r="AL7" s="80"/>
      <c r="AM7" s="235"/>
      <c r="AN7" s="235"/>
      <c r="AO7" s="259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80"/>
      <c r="BH7" s="235"/>
      <c r="BI7" s="80"/>
      <c r="BJ7" s="80"/>
      <c r="BK7" s="235"/>
      <c r="BL7" s="80"/>
      <c r="BM7" s="235"/>
      <c r="BN7" s="235"/>
      <c r="BO7" s="259"/>
      <c r="BP7" s="235"/>
      <c r="BQ7" s="235"/>
      <c r="BR7" s="80"/>
      <c r="BS7" s="80"/>
      <c r="BT7" s="80"/>
      <c r="BU7" s="80"/>
      <c r="BV7" s="80"/>
      <c r="BW7" s="80"/>
      <c r="BX7" s="80"/>
      <c r="BY7" s="80"/>
      <c r="BZ7" s="259"/>
      <c r="CA7" s="269"/>
      <c r="CB7" s="77"/>
      <c r="CC7" s="77"/>
      <c r="CD7" s="77"/>
      <c r="CE7" s="77"/>
      <c r="CF7" s="77"/>
      <c r="CG7" s="77"/>
      <c r="CH7" s="77"/>
      <c r="CI7" s="77"/>
      <c r="CJ7" s="235"/>
      <c r="CK7" s="235"/>
      <c r="CL7" s="235"/>
      <c r="CM7" s="259"/>
      <c r="CN7" s="267"/>
      <c r="CO7" s="265"/>
      <c r="CP7" s="271"/>
      <c r="CQ7" s="265"/>
      <c r="CR7" s="77"/>
      <c r="CS7" s="77"/>
      <c r="CT7" s="77"/>
      <c r="CU7" s="77"/>
      <c r="CV7" s="77"/>
      <c r="CW7" s="265"/>
      <c r="CX7" s="265"/>
      <c r="CY7" s="265"/>
      <c r="CZ7" s="259"/>
      <c r="DA7" s="265"/>
      <c r="DB7" s="265"/>
      <c r="DC7" s="265"/>
      <c r="DD7" s="265"/>
      <c r="DE7" s="77"/>
      <c r="DF7" s="265"/>
      <c r="DG7" s="77"/>
      <c r="DH7" s="77"/>
      <c r="DI7" s="265"/>
      <c r="DJ7" s="77"/>
      <c r="DK7" s="259"/>
      <c r="DL7" s="235"/>
      <c r="DM7" s="80"/>
      <c r="DN7" s="80"/>
      <c r="DO7" s="80"/>
      <c r="DP7" s="80"/>
      <c r="DQ7" s="80"/>
      <c r="DR7" s="80"/>
      <c r="DS7" s="80"/>
      <c r="DT7" s="80"/>
      <c r="DU7" s="235"/>
      <c r="DV7" s="259"/>
      <c r="DW7" s="257"/>
      <c r="DX7" s="277"/>
      <c r="DY7" s="277"/>
      <c r="DZ7" s="280"/>
      <c r="EA7" s="273"/>
      <c r="EB7" s="275"/>
      <c r="ED7" s="251"/>
      <c r="EE7" s="254"/>
      <c r="EF7" s="237"/>
      <c r="EG7" s="237"/>
      <c r="EH7" s="237"/>
      <c r="EI7" s="237"/>
      <c r="EJ7" s="237"/>
      <c r="EK7" s="237"/>
      <c r="EL7" s="237"/>
      <c r="EM7" s="237"/>
      <c r="EN7" s="237"/>
      <c r="EO7" s="237"/>
      <c r="EP7" s="237"/>
      <c r="EQ7" s="237"/>
      <c r="ER7" s="237"/>
      <c r="ES7" s="237"/>
      <c r="ET7" s="33"/>
      <c r="EU7" s="33"/>
      <c r="EV7" s="33"/>
      <c r="EW7" s="33"/>
      <c r="EX7" s="33"/>
      <c r="EY7" s="33"/>
      <c r="EZ7" s="33"/>
      <c r="FA7" s="33"/>
      <c r="FB7" s="237"/>
      <c r="FC7" s="237"/>
      <c r="FD7" s="237"/>
      <c r="FE7" s="237"/>
      <c r="FF7" s="237"/>
      <c r="FG7" s="237"/>
      <c r="FH7" s="237"/>
      <c r="FI7" s="237"/>
      <c r="FJ7" s="237"/>
      <c r="FK7" s="33"/>
      <c r="FL7" s="237"/>
      <c r="FM7" s="33"/>
      <c r="FN7" s="237"/>
      <c r="FO7" s="33"/>
      <c r="FP7" s="237"/>
      <c r="FQ7" s="237"/>
      <c r="FR7" s="237"/>
      <c r="FS7" s="237"/>
      <c r="FT7" s="237"/>
      <c r="FU7" s="237"/>
      <c r="FV7" s="237"/>
      <c r="FW7" s="237"/>
      <c r="FX7" s="237"/>
      <c r="FY7" s="237"/>
      <c r="FZ7" s="237"/>
      <c r="GA7" s="237"/>
      <c r="GB7" s="237"/>
      <c r="GC7" s="237"/>
      <c r="GD7" s="237"/>
      <c r="GE7" s="237"/>
      <c r="GF7" s="237"/>
      <c r="GG7" s="237"/>
      <c r="GH7" s="237"/>
      <c r="GI7" s="237"/>
      <c r="GJ7" s="33"/>
      <c r="GK7" s="237"/>
      <c r="GL7" s="33"/>
      <c r="GM7" s="33"/>
      <c r="GN7" s="237"/>
      <c r="GO7" s="33"/>
      <c r="GP7" s="237"/>
      <c r="GQ7" s="237"/>
      <c r="GR7" s="237"/>
      <c r="GS7" s="237"/>
      <c r="GT7" s="237"/>
      <c r="GU7" s="237"/>
      <c r="GV7" s="237"/>
      <c r="GW7" s="237"/>
      <c r="GX7" s="237"/>
      <c r="GY7" s="237"/>
      <c r="GZ7" s="237"/>
      <c r="HA7" s="237"/>
      <c r="HB7" s="237"/>
      <c r="HC7" s="237"/>
      <c r="HD7" s="237"/>
      <c r="HE7" s="33"/>
      <c r="HF7" s="33"/>
      <c r="HG7" s="33"/>
      <c r="HH7" s="33"/>
      <c r="HI7" s="33"/>
      <c r="HJ7" s="33"/>
      <c r="HK7" s="33"/>
      <c r="HL7" s="33"/>
      <c r="HM7" s="237"/>
      <c r="HN7" s="237"/>
      <c r="HO7" s="237"/>
      <c r="HP7" s="237"/>
      <c r="HQ7" s="248"/>
      <c r="HR7" s="237"/>
      <c r="HS7" s="243"/>
      <c r="HT7" s="237"/>
      <c r="HU7" s="33"/>
      <c r="HV7" s="33"/>
      <c r="HW7" s="33"/>
      <c r="HX7" s="33"/>
      <c r="HY7" s="33"/>
      <c r="HZ7" s="237"/>
      <c r="IA7" s="237"/>
      <c r="IB7" s="237"/>
      <c r="IC7" s="237"/>
      <c r="ID7" s="237"/>
      <c r="IE7" s="237"/>
      <c r="IF7" s="237"/>
      <c r="IG7" s="237"/>
      <c r="IH7" s="33"/>
      <c r="II7" s="237"/>
      <c r="IJ7" s="33"/>
      <c r="IK7" s="33"/>
      <c r="IL7" s="237"/>
      <c r="IM7" s="33"/>
      <c r="IN7" s="232"/>
    </row>
    <row r="8" spans="1:248" ht="39.950000000000003" customHeight="1">
      <c r="A8" s="251"/>
      <c r="B8" s="254"/>
      <c r="C8" s="235"/>
      <c r="D8" s="80"/>
      <c r="E8" s="80"/>
      <c r="F8" s="80"/>
      <c r="G8" s="80"/>
      <c r="H8" s="80"/>
      <c r="I8" s="80"/>
      <c r="J8" s="235"/>
      <c r="K8" s="80"/>
      <c r="L8" s="235"/>
      <c r="M8" s="235"/>
      <c r="N8" s="235"/>
      <c r="O8" s="259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59"/>
      <c r="AC8" s="235"/>
      <c r="AD8" s="235"/>
      <c r="AE8" s="235"/>
      <c r="AF8" s="235"/>
      <c r="AG8" s="235"/>
      <c r="AH8" s="80"/>
      <c r="AI8" s="235"/>
      <c r="AJ8" s="80"/>
      <c r="AK8" s="235"/>
      <c r="AL8" s="80"/>
      <c r="AM8" s="235"/>
      <c r="AN8" s="235"/>
      <c r="AO8" s="259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35"/>
      <c r="BB8" s="235"/>
      <c r="BC8" s="235"/>
      <c r="BD8" s="235"/>
      <c r="BE8" s="235"/>
      <c r="BF8" s="235"/>
      <c r="BG8" s="80"/>
      <c r="BH8" s="235"/>
      <c r="BI8" s="80"/>
      <c r="BJ8" s="80"/>
      <c r="BK8" s="235"/>
      <c r="BL8" s="80"/>
      <c r="BM8" s="235"/>
      <c r="BN8" s="235"/>
      <c r="BO8" s="259"/>
      <c r="BP8" s="235"/>
      <c r="BQ8" s="235"/>
      <c r="BR8" s="80"/>
      <c r="BS8" s="80"/>
      <c r="BT8" s="80"/>
      <c r="BU8" s="80"/>
      <c r="BV8" s="80"/>
      <c r="BW8" s="80"/>
      <c r="BX8" s="80"/>
      <c r="BY8" s="80"/>
      <c r="BZ8" s="259"/>
      <c r="CA8" s="269"/>
      <c r="CB8" s="77"/>
      <c r="CC8" s="77"/>
      <c r="CD8" s="77"/>
      <c r="CE8" s="77"/>
      <c r="CF8" s="77"/>
      <c r="CG8" s="77"/>
      <c r="CH8" s="77"/>
      <c r="CI8" s="77"/>
      <c r="CJ8" s="235"/>
      <c r="CK8" s="235"/>
      <c r="CL8" s="235"/>
      <c r="CM8" s="259"/>
      <c r="CN8" s="267"/>
      <c r="CO8" s="265"/>
      <c r="CP8" s="271"/>
      <c r="CQ8" s="265"/>
      <c r="CR8" s="77"/>
      <c r="CS8" s="77"/>
      <c r="CT8" s="77"/>
      <c r="CU8" s="77"/>
      <c r="CV8" s="77"/>
      <c r="CW8" s="265"/>
      <c r="CX8" s="265"/>
      <c r="CY8" s="265"/>
      <c r="CZ8" s="259"/>
      <c r="DA8" s="265"/>
      <c r="DB8" s="265"/>
      <c r="DC8" s="265"/>
      <c r="DD8" s="265"/>
      <c r="DE8" s="77"/>
      <c r="DF8" s="265"/>
      <c r="DG8" s="77"/>
      <c r="DH8" s="77"/>
      <c r="DI8" s="265"/>
      <c r="DJ8" s="77"/>
      <c r="DK8" s="259"/>
      <c r="DL8" s="235"/>
      <c r="DM8" s="80"/>
      <c r="DN8" s="80"/>
      <c r="DO8" s="80"/>
      <c r="DP8" s="80"/>
      <c r="DQ8" s="80"/>
      <c r="DR8" s="80"/>
      <c r="DS8" s="80"/>
      <c r="DT8" s="80"/>
      <c r="DU8" s="235"/>
      <c r="DV8" s="259"/>
      <c r="DW8" s="257"/>
      <c r="DX8" s="277"/>
      <c r="DY8" s="277"/>
      <c r="DZ8" s="280"/>
      <c r="EA8" s="273"/>
      <c r="EB8" s="275"/>
      <c r="ED8" s="251"/>
      <c r="EE8" s="254"/>
      <c r="EF8" s="237"/>
      <c r="EG8" s="237"/>
      <c r="EH8" s="237"/>
      <c r="EI8" s="237"/>
      <c r="EJ8" s="237"/>
      <c r="EK8" s="237"/>
      <c r="EL8" s="237"/>
      <c r="EM8" s="237"/>
      <c r="EN8" s="237"/>
      <c r="EO8" s="237"/>
      <c r="EP8" s="237"/>
      <c r="EQ8" s="237"/>
      <c r="ER8" s="237"/>
      <c r="ES8" s="237"/>
      <c r="ET8" s="33"/>
      <c r="EU8" s="33"/>
      <c r="EV8" s="33"/>
      <c r="EW8" s="33"/>
      <c r="EX8" s="33"/>
      <c r="EY8" s="33"/>
      <c r="EZ8" s="33"/>
      <c r="FA8" s="33"/>
      <c r="FB8" s="237"/>
      <c r="FC8" s="237"/>
      <c r="FD8" s="237"/>
      <c r="FE8" s="237"/>
      <c r="FF8" s="237"/>
      <c r="FG8" s="237"/>
      <c r="FH8" s="237"/>
      <c r="FI8" s="237"/>
      <c r="FJ8" s="237"/>
      <c r="FK8" s="33"/>
      <c r="FL8" s="237"/>
      <c r="FM8" s="33"/>
      <c r="FN8" s="237"/>
      <c r="FO8" s="33"/>
      <c r="FP8" s="237"/>
      <c r="FQ8" s="237"/>
      <c r="FR8" s="237"/>
      <c r="FS8" s="237"/>
      <c r="FT8" s="237"/>
      <c r="FU8" s="237"/>
      <c r="FV8" s="237"/>
      <c r="FW8" s="237"/>
      <c r="FX8" s="237"/>
      <c r="FY8" s="237"/>
      <c r="FZ8" s="237"/>
      <c r="GA8" s="237"/>
      <c r="GB8" s="237"/>
      <c r="GC8" s="237"/>
      <c r="GD8" s="237"/>
      <c r="GE8" s="237"/>
      <c r="GF8" s="237"/>
      <c r="GG8" s="237"/>
      <c r="GH8" s="237"/>
      <c r="GI8" s="237"/>
      <c r="GJ8" s="33"/>
      <c r="GK8" s="237"/>
      <c r="GL8" s="33"/>
      <c r="GM8" s="33"/>
      <c r="GN8" s="237"/>
      <c r="GO8" s="33"/>
      <c r="GP8" s="237"/>
      <c r="GQ8" s="237"/>
      <c r="GR8" s="237"/>
      <c r="GS8" s="237"/>
      <c r="GT8" s="237"/>
      <c r="GU8" s="237"/>
      <c r="GV8" s="237"/>
      <c r="GW8" s="237"/>
      <c r="GX8" s="237"/>
      <c r="GY8" s="237"/>
      <c r="GZ8" s="237"/>
      <c r="HA8" s="237"/>
      <c r="HB8" s="237"/>
      <c r="HC8" s="237"/>
      <c r="HD8" s="237"/>
      <c r="HE8" s="33"/>
      <c r="HF8" s="33"/>
      <c r="HG8" s="33"/>
      <c r="HH8" s="33"/>
      <c r="HI8" s="33"/>
      <c r="HJ8" s="33"/>
      <c r="HK8" s="33"/>
      <c r="HL8" s="33"/>
      <c r="HM8" s="237"/>
      <c r="HN8" s="237"/>
      <c r="HO8" s="237"/>
      <c r="HP8" s="237"/>
      <c r="HQ8" s="248"/>
      <c r="HR8" s="237"/>
      <c r="HS8" s="243"/>
      <c r="HT8" s="237"/>
      <c r="HU8" s="33"/>
      <c r="HV8" s="33"/>
      <c r="HW8" s="33"/>
      <c r="HX8" s="33"/>
      <c r="HY8" s="33"/>
      <c r="HZ8" s="237"/>
      <c r="IA8" s="237"/>
      <c r="IB8" s="237"/>
      <c r="IC8" s="237"/>
      <c r="ID8" s="237"/>
      <c r="IE8" s="237"/>
      <c r="IF8" s="237"/>
      <c r="IG8" s="237"/>
      <c r="IH8" s="33"/>
      <c r="II8" s="237"/>
      <c r="IJ8" s="33"/>
      <c r="IK8" s="33"/>
      <c r="IL8" s="237"/>
      <c r="IM8" s="33"/>
      <c r="IN8" s="232"/>
    </row>
    <row r="9" spans="1:248" ht="39.75" customHeight="1">
      <c r="A9" s="251"/>
      <c r="B9" s="254"/>
      <c r="C9" s="235"/>
      <c r="D9" s="80"/>
      <c r="E9" s="80"/>
      <c r="F9" s="80"/>
      <c r="G9" s="80"/>
      <c r="H9" s="80"/>
      <c r="I9" s="80"/>
      <c r="J9" s="235"/>
      <c r="K9" s="80"/>
      <c r="L9" s="235"/>
      <c r="M9" s="235"/>
      <c r="N9" s="235"/>
      <c r="O9" s="259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59"/>
      <c r="AC9" s="235"/>
      <c r="AD9" s="235"/>
      <c r="AE9" s="235"/>
      <c r="AF9" s="235"/>
      <c r="AG9" s="235"/>
      <c r="AH9" s="80"/>
      <c r="AI9" s="235"/>
      <c r="AJ9" s="80"/>
      <c r="AK9" s="235"/>
      <c r="AL9" s="80"/>
      <c r="AM9" s="235"/>
      <c r="AN9" s="235"/>
      <c r="AO9" s="259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  <c r="BB9" s="235"/>
      <c r="BC9" s="235"/>
      <c r="BD9" s="235"/>
      <c r="BE9" s="235"/>
      <c r="BF9" s="235"/>
      <c r="BG9" s="80"/>
      <c r="BH9" s="235"/>
      <c r="BI9" s="80"/>
      <c r="BJ9" s="80"/>
      <c r="BK9" s="235"/>
      <c r="BL9" s="80"/>
      <c r="BM9" s="235"/>
      <c r="BN9" s="235"/>
      <c r="BO9" s="259"/>
      <c r="BP9" s="235"/>
      <c r="BQ9" s="235"/>
      <c r="BR9" s="80"/>
      <c r="BS9" s="80"/>
      <c r="BT9" s="80"/>
      <c r="BU9" s="80"/>
      <c r="BV9" s="80"/>
      <c r="BW9" s="80"/>
      <c r="BX9" s="80"/>
      <c r="BY9" s="80"/>
      <c r="BZ9" s="259"/>
      <c r="CA9" s="269"/>
      <c r="CB9" s="77"/>
      <c r="CC9" s="77"/>
      <c r="CD9" s="77"/>
      <c r="CE9" s="77"/>
      <c r="CF9" s="77"/>
      <c r="CG9" s="77"/>
      <c r="CH9" s="77"/>
      <c r="CI9" s="77"/>
      <c r="CJ9" s="235"/>
      <c r="CK9" s="235"/>
      <c r="CL9" s="235"/>
      <c r="CM9" s="259"/>
      <c r="CN9" s="267"/>
      <c r="CO9" s="265"/>
      <c r="CP9" s="271"/>
      <c r="CQ9" s="265"/>
      <c r="CR9" s="77"/>
      <c r="CS9" s="77"/>
      <c r="CT9" s="77"/>
      <c r="CU9" s="77"/>
      <c r="CV9" s="77"/>
      <c r="CW9" s="265"/>
      <c r="CX9" s="265"/>
      <c r="CY9" s="265"/>
      <c r="CZ9" s="259"/>
      <c r="DA9" s="265"/>
      <c r="DB9" s="265"/>
      <c r="DC9" s="265"/>
      <c r="DD9" s="265"/>
      <c r="DE9" s="77"/>
      <c r="DF9" s="265"/>
      <c r="DG9" s="77"/>
      <c r="DH9" s="77"/>
      <c r="DI9" s="265"/>
      <c r="DJ9" s="77"/>
      <c r="DK9" s="259"/>
      <c r="DL9" s="235"/>
      <c r="DM9" s="80"/>
      <c r="DN9" s="80"/>
      <c r="DO9" s="80"/>
      <c r="DP9" s="80"/>
      <c r="DQ9" s="80"/>
      <c r="DR9" s="80"/>
      <c r="DS9" s="80"/>
      <c r="DT9" s="80"/>
      <c r="DU9" s="235"/>
      <c r="DV9" s="259"/>
      <c r="DW9" s="257"/>
      <c r="DX9" s="277"/>
      <c r="DY9" s="277"/>
      <c r="DZ9" s="280"/>
      <c r="EA9" s="273"/>
      <c r="EB9" s="275"/>
      <c r="ED9" s="251"/>
      <c r="EE9" s="254"/>
      <c r="EF9" s="237"/>
      <c r="EG9" s="237"/>
      <c r="EH9" s="237"/>
      <c r="EI9" s="237"/>
      <c r="EJ9" s="237"/>
      <c r="EK9" s="237"/>
      <c r="EL9" s="237"/>
      <c r="EM9" s="237"/>
      <c r="EN9" s="237"/>
      <c r="EO9" s="237"/>
      <c r="EP9" s="237"/>
      <c r="EQ9" s="237"/>
      <c r="ER9" s="237"/>
      <c r="ES9" s="237"/>
      <c r="ET9" s="33"/>
      <c r="EU9" s="33"/>
      <c r="EV9" s="33"/>
      <c r="EW9" s="33"/>
      <c r="EX9" s="33"/>
      <c r="EY9" s="33"/>
      <c r="EZ9" s="33"/>
      <c r="FA9" s="33"/>
      <c r="FB9" s="237"/>
      <c r="FC9" s="237"/>
      <c r="FD9" s="237"/>
      <c r="FE9" s="237"/>
      <c r="FF9" s="237"/>
      <c r="FG9" s="237"/>
      <c r="FH9" s="237"/>
      <c r="FI9" s="237"/>
      <c r="FJ9" s="237"/>
      <c r="FK9" s="33"/>
      <c r="FL9" s="237"/>
      <c r="FM9" s="33"/>
      <c r="FN9" s="237"/>
      <c r="FO9" s="33"/>
      <c r="FP9" s="237"/>
      <c r="FQ9" s="237"/>
      <c r="FR9" s="237"/>
      <c r="FS9" s="237"/>
      <c r="FT9" s="237"/>
      <c r="FU9" s="237"/>
      <c r="FV9" s="237"/>
      <c r="FW9" s="237"/>
      <c r="FX9" s="237"/>
      <c r="FY9" s="237"/>
      <c r="FZ9" s="237"/>
      <c r="GA9" s="237"/>
      <c r="GB9" s="237"/>
      <c r="GC9" s="237"/>
      <c r="GD9" s="237"/>
      <c r="GE9" s="237"/>
      <c r="GF9" s="237"/>
      <c r="GG9" s="237"/>
      <c r="GH9" s="237"/>
      <c r="GI9" s="237"/>
      <c r="GJ9" s="33"/>
      <c r="GK9" s="237"/>
      <c r="GL9" s="33"/>
      <c r="GM9" s="33"/>
      <c r="GN9" s="237"/>
      <c r="GO9" s="33"/>
      <c r="GP9" s="237"/>
      <c r="GQ9" s="237"/>
      <c r="GR9" s="237"/>
      <c r="GS9" s="237"/>
      <c r="GT9" s="237"/>
      <c r="GU9" s="237"/>
      <c r="GV9" s="237"/>
      <c r="GW9" s="237"/>
      <c r="GX9" s="237"/>
      <c r="GY9" s="237"/>
      <c r="GZ9" s="237"/>
      <c r="HA9" s="237"/>
      <c r="HB9" s="237"/>
      <c r="HC9" s="237"/>
      <c r="HD9" s="237"/>
      <c r="HE9" s="33"/>
      <c r="HF9" s="33"/>
      <c r="HG9" s="33"/>
      <c r="HH9" s="33"/>
      <c r="HI9" s="33"/>
      <c r="HJ9" s="33"/>
      <c r="HK9" s="33"/>
      <c r="HL9" s="33"/>
      <c r="HM9" s="237"/>
      <c r="HN9" s="237"/>
      <c r="HO9" s="237"/>
      <c r="HP9" s="237"/>
      <c r="HQ9" s="248"/>
      <c r="HR9" s="237"/>
      <c r="HS9" s="243"/>
      <c r="HT9" s="237"/>
      <c r="HU9" s="33"/>
      <c r="HV9" s="33"/>
      <c r="HW9" s="33"/>
      <c r="HX9" s="33"/>
      <c r="HY9" s="33"/>
      <c r="HZ9" s="237"/>
      <c r="IA9" s="237"/>
      <c r="IB9" s="237"/>
      <c r="IC9" s="237"/>
      <c r="ID9" s="237"/>
      <c r="IE9" s="237"/>
      <c r="IF9" s="237"/>
      <c r="IG9" s="237"/>
      <c r="IH9" s="33"/>
      <c r="II9" s="237"/>
      <c r="IJ9" s="33"/>
      <c r="IK9" s="33"/>
      <c r="IL9" s="237"/>
      <c r="IM9" s="33"/>
      <c r="IN9" s="232"/>
    </row>
    <row r="10" spans="1:248" ht="55.5" customHeight="1" thickBot="1">
      <c r="A10" s="252"/>
      <c r="B10" s="255"/>
      <c r="C10" s="236"/>
      <c r="D10" s="81"/>
      <c r="E10" s="81"/>
      <c r="F10" s="81"/>
      <c r="G10" s="81"/>
      <c r="H10" s="81"/>
      <c r="I10" s="81"/>
      <c r="J10" s="236"/>
      <c r="K10" s="81"/>
      <c r="L10" s="236"/>
      <c r="M10" s="236"/>
      <c r="N10" s="236"/>
      <c r="O10" s="260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60"/>
      <c r="AC10" s="236"/>
      <c r="AD10" s="236"/>
      <c r="AE10" s="236"/>
      <c r="AF10" s="236"/>
      <c r="AG10" s="236"/>
      <c r="AH10" s="81"/>
      <c r="AI10" s="236"/>
      <c r="AJ10" s="81"/>
      <c r="AK10" s="236"/>
      <c r="AL10" s="81"/>
      <c r="AM10" s="236"/>
      <c r="AN10" s="236"/>
      <c r="AO10" s="260"/>
      <c r="AP10" s="236"/>
      <c r="AQ10" s="236"/>
      <c r="AR10" s="236"/>
      <c r="AS10" s="236"/>
      <c r="AT10" s="236"/>
      <c r="AU10" s="236"/>
      <c r="AV10" s="236"/>
      <c r="AW10" s="236"/>
      <c r="AX10" s="236"/>
      <c r="AY10" s="236"/>
      <c r="AZ10" s="236"/>
      <c r="BA10" s="236"/>
      <c r="BB10" s="236"/>
      <c r="BC10" s="236"/>
      <c r="BD10" s="236"/>
      <c r="BE10" s="236"/>
      <c r="BF10" s="236"/>
      <c r="BG10" s="81"/>
      <c r="BH10" s="236"/>
      <c r="BI10" s="81"/>
      <c r="BJ10" s="81"/>
      <c r="BK10" s="236"/>
      <c r="BL10" s="81"/>
      <c r="BM10" s="236"/>
      <c r="BN10" s="236"/>
      <c r="BO10" s="260"/>
      <c r="BP10" s="236"/>
      <c r="BQ10" s="236"/>
      <c r="BR10" s="81"/>
      <c r="BS10" s="81"/>
      <c r="BT10" s="81"/>
      <c r="BU10" s="81"/>
      <c r="BV10" s="81"/>
      <c r="BW10" s="81"/>
      <c r="BX10" s="81"/>
      <c r="BY10" s="81"/>
      <c r="BZ10" s="260"/>
      <c r="CA10" s="270"/>
      <c r="CB10" s="78"/>
      <c r="CC10" s="78"/>
      <c r="CD10" s="78"/>
      <c r="CE10" s="78"/>
      <c r="CF10" s="78"/>
      <c r="CG10" s="78"/>
      <c r="CH10" s="78"/>
      <c r="CI10" s="78"/>
      <c r="CJ10" s="236"/>
      <c r="CK10" s="236"/>
      <c r="CL10" s="236"/>
      <c r="CM10" s="260"/>
      <c r="CN10" s="268"/>
      <c r="CO10" s="265"/>
      <c r="CP10" s="271"/>
      <c r="CQ10" s="265"/>
      <c r="CR10" s="77"/>
      <c r="CS10" s="77"/>
      <c r="CT10" s="77"/>
      <c r="CU10" s="77"/>
      <c r="CV10" s="77"/>
      <c r="CW10" s="265"/>
      <c r="CX10" s="265"/>
      <c r="CY10" s="265"/>
      <c r="CZ10" s="260"/>
      <c r="DA10" s="265"/>
      <c r="DB10" s="265"/>
      <c r="DC10" s="265"/>
      <c r="DD10" s="265"/>
      <c r="DE10" s="77"/>
      <c r="DF10" s="265"/>
      <c r="DG10" s="77"/>
      <c r="DH10" s="77"/>
      <c r="DI10" s="265"/>
      <c r="DJ10" s="77"/>
      <c r="DK10" s="260"/>
      <c r="DL10" s="236"/>
      <c r="DM10" s="81"/>
      <c r="DN10" s="81"/>
      <c r="DO10" s="81"/>
      <c r="DP10" s="81"/>
      <c r="DQ10" s="81"/>
      <c r="DR10" s="81"/>
      <c r="DS10" s="81"/>
      <c r="DT10" s="81"/>
      <c r="DU10" s="236"/>
      <c r="DV10" s="260"/>
      <c r="DW10" s="258"/>
      <c r="DX10" s="278"/>
      <c r="DY10" s="278"/>
      <c r="DZ10" s="280"/>
      <c r="EA10" s="273"/>
      <c r="EB10" s="275"/>
      <c r="ED10" s="252"/>
      <c r="EE10" s="255"/>
      <c r="EF10" s="238"/>
      <c r="EG10" s="238"/>
      <c r="EH10" s="238"/>
      <c r="EI10" s="238"/>
      <c r="EJ10" s="238"/>
      <c r="EK10" s="238"/>
      <c r="EL10" s="238"/>
      <c r="EM10" s="238"/>
      <c r="EN10" s="238"/>
      <c r="EO10" s="238"/>
      <c r="EP10" s="238"/>
      <c r="EQ10" s="238"/>
      <c r="ER10" s="238"/>
      <c r="ES10" s="238"/>
      <c r="ET10" s="34"/>
      <c r="EU10" s="34"/>
      <c r="EV10" s="34"/>
      <c r="EW10" s="34"/>
      <c r="EX10" s="34"/>
      <c r="EY10" s="34"/>
      <c r="EZ10" s="34"/>
      <c r="FA10" s="34"/>
      <c r="FB10" s="238"/>
      <c r="FC10" s="238"/>
      <c r="FD10" s="238"/>
      <c r="FE10" s="238"/>
      <c r="FF10" s="238"/>
      <c r="FG10" s="238"/>
      <c r="FH10" s="238"/>
      <c r="FI10" s="238"/>
      <c r="FJ10" s="238"/>
      <c r="FK10" s="34"/>
      <c r="FL10" s="238"/>
      <c r="FM10" s="34"/>
      <c r="FN10" s="238"/>
      <c r="FO10" s="34"/>
      <c r="FP10" s="238"/>
      <c r="FQ10" s="238"/>
      <c r="FR10" s="238"/>
      <c r="FS10" s="238"/>
      <c r="FT10" s="238"/>
      <c r="FU10" s="238"/>
      <c r="FV10" s="238"/>
      <c r="FW10" s="238"/>
      <c r="FX10" s="238"/>
      <c r="FY10" s="238"/>
      <c r="FZ10" s="238"/>
      <c r="GA10" s="238"/>
      <c r="GB10" s="238"/>
      <c r="GC10" s="238"/>
      <c r="GD10" s="238"/>
      <c r="GE10" s="238"/>
      <c r="GF10" s="238"/>
      <c r="GG10" s="238"/>
      <c r="GH10" s="238"/>
      <c r="GI10" s="238"/>
      <c r="GJ10" s="34"/>
      <c r="GK10" s="238"/>
      <c r="GL10" s="34"/>
      <c r="GM10" s="34"/>
      <c r="GN10" s="238"/>
      <c r="GO10" s="34"/>
      <c r="GP10" s="238"/>
      <c r="GQ10" s="238"/>
      <c r="GR10" s="238"/>
      <c r="GS10" s="238"/>
      <c r="GT10" s="238"/>
      <c r="GU10" s="238"/>
      <c r="GV10" s="238"/>
      <c r="GW10" s="238"/>
      <c r="GX10" s="238"/>
      <c r="GY10" s="238"/>
      <c r="GZ10" s="238"/>
      <c r="HA10" s="238"/>
      <c r="HB10" s="238"/>
      <c r="HC10" s="238"/>
      <c r="HD10" s="238"/>
      <c r="HE10" s="34"/>
      <c r="HF10" s="34"/>
      <c r="HG10" s="34"/>
      <c r="HH10" s="34"/>
      <c r="HI10" s="34"/>
      <c r="HJ10" s="34"/>
      <c r="HK10" s="34"/>
      <c r="HL10" s="34"/>
      <c r="HM10" s="238"/>
      <c r="HN10" s="238"/>
      <c r="HO10" s="238"/>
      <c r="HP10" s="238"/>
      <c r="HQ10" s="248"/>
      <c r="HR10" s="237"/>
      <c r="HS10" s="243"/>
      <c r="HT10" s="237"/>
      <c r="HU10" s="33"/>
      <c r="HV10" s="33"/>
      <c r="HW10" s="33"/>
      <c r="HX10" s="33"/>
      <c r="HY10" s="33"/>
      <c r="HZ10" s="237"/>
      <c r="IA10" s="237"/>
      <c r="IB10" s="237"/>
      <c r="IC10" s="237"/>
      <c r="ID10" s="238"/>
      <c r="IE10" s="238"/>
      <c r="IF10" s="238"/>
      <c r="IG10" s="238"/>
      <c r="IH10" s="34"/>
      <c r="II10" s="238"/>
      <c r="IJ10" s="34"/>
      <c r="IK10" s="34"/>
      <c r="IL10" s="238"/>
      <c r="IM10" s="34"/>
      <c r="IN10" s="233"/>
    </row>
    <row r="11" spans="1:248" ht="15.75" customHeight="1" thickBot="1">
      <c r="A11" s="14">
        <v>1</v>
      </c>
      <c r="B11" s="19" t="str">
        <f>DATOS!B11</f>
        <v>AYMACAÑA LEMA JHESUA MISAEL</v>
      </c>
      <c r="C11" s="29" t="s">
        <v>114</v>
      </c>
      <c r="D11" s="29" t="s">
        <v>115</v>
      </c>
      <c r="E11" s="29" t="s">
        <v>115</v>
      </c>
      <c r="F11" s="29" t="s">
        <v>115</v>
      </c>
      <c r="G11" s="29" t="s">
        <v>115</v>
      </c>
      <c r="H11" s="29" t="s">
        <v>115</v>
      </c>
      <c r="I11" s="29" t="s">
        <v>117</v>
      </c>
      <c r="J11" s="29" t="s">
        <v>114</v>
      </c>
      <c r="K11" s="29" t="s">
        <v>114</v>
      </c>
      <c r="L11" s="28" t="s">
        <v>113</v>
      </c>
      <c r="M11" s="29" t="s">
        <v>114</v>
      </c>
      <c r="N11" s="28" t="s">
        <v>113</v>
      </c>
      <c r="O11" s="36" t="str">
        <f t="shared" ref="O11:O45" si="0">IF(C11="","",IF(ER11=10,"A+",IF(ER11=9,"A-",IF(ER11=8,"B+",IF(ER11=7,"B-",IF(ER11=6,"C+",IF(ER11=5,"C-",IF(ER11=4,"D+",IF(ER11=3,"D-",IF(ER11=2,"E+",IF(ER11=1,"E-")))))))))))</f>
        <v>B+</v>
      </c>
      <c r="P11" s="29" t="s">
        <v>114</v>
      </c>
      <c r="Q11" s="29" t="s">
        <v>115</v>
      </c>
      <c r="R11" s="29" t="s">
        <v>115</v>
      </c>
      <c r="S11" s="29" t="s">
        <v>115</v>
      </c>
      <c r="T11" s="29" t="s">
        <v>115</v>
      </c>
      <c r="U11" s="29" t="s">
        <v>115</v>
      </c>
      <c r="V11" s="29" t="s">
        <v>118</v>
      </c>
      <c r="W11" s="29" t="s">
        <v>119</v>
      </c>
      <c r="X11" s="29" t="s">
        <v>114</v>
      </c>
      <c r="Y11" s="28" t="s">
        <v>113</v>
      </c>
      <c r="Z11" s="29" t="s">
        <v>114</v>
      </c>
      <c r="AA11" s="28" t="s">
        <v>113</v>
      </c>
      <c r="AB11" s="36" t="str">
        <f>IF(P11="","",IF(FE11=10,"A+",IF(FE11=9,"A-",IF(FE11=8,"B+",IF(FE11=7,"B-",IF(FE11=6,"C+",IF(FE11=5,"C-",IF(FE11=4,"D+",IF(FE11=3,"D-",IF(FE11=2,"E+",IF(FE11=1,"E-")))))))))))</f>
        <v>B+</v>
      </c>
      <c r="AC11" s="29" t="s">
        <v>114</v>
      </c>
      <c r="AD11" s="29" t="s">
        <v>115</v>
      </c>
      <c r="AE11" s="29" t="s">
        <v>114</v>
      </c>
      <c r="AF11" s="29" t="s">
        <v>115</v>
      </c>
      <c r="AG11" s="29" t="s">
        <v>114</v>
      </c>
      <c r="AH11" s="29" t="s">
        <v>115</v>
      </c>
      <c r="AI11" s="29" t="s">
        <v>114</v>
      </c>
      <c r="AJ11" s="29" t="s">
        <v>119</v>
      </c>
      <c r="AK11" s="29" t="s">
        <v>114</v>
      </c>
      <c r="AL11" s="29" t="s">
        <v>115</v>
      </c>
      <c r="AM11" s="29" t="s">
        <v>114</v>
      </c>
      <c r="AN11" s="29" t="s">
        <v>115</v>
      </c>
      <c r="AO11" s="36" t="str">
        <f>IF(AC11="","",IF(FR11=10,"A+",IF(FR11=9,"A-",IF(FR11=8,"B+",IF(FR11=7,"B-",IF(FR11=6,"C+",IF(FR11=5,"C-",IF(FR11=4,"D+",IF(FR11=3,"D-",IF(FR11=2,"E+",IF(FR11=1,"E-")))))))))))</f>
        <v>B+</v>
      </c>
      <c r="AP11" s="29" t="s">
        <v>115</v>
      </c>
      <c r="AQ11" s="29" t="s">
        <v>114</v>
      </c>
      <c r="AR11" s="29" t="s">
        <v>119</v>
      </c>
      <c r="AS11" s="29" t="s">
        <v>115</v>
      </c>
      <c r="AT11" s="29" t="s">
        <v>114</v>
      </c>
      <c r="AU11" s="29" t="s">
        <v>119</v>
      </c>
      <c r="AV11" s="29" t="s">
        <v>115</v>
      </c>
      <c r="AW11" s="29" t="s">
        <v>114</v>
      </c>
      <c r="AX11" s="29" t="s">
        <v>119</v>
      </c>
      <c r="AY11" s="29" t="s">
        <v>115</v>
      </c>
      <c r="AZ11" s="29" t="s">
        <v>114</v>
      </c>
      <c r="BA11" s="29" t="s">
        <v>119</v>
      </c>
      <c r="BB11" s="36" t="str">
        <f>IF(AP11="","",IF(GE11=10,"A+",IF(GE11=9,"A-",IF(GE11=8,"B+",IF(GE11=7,"B-",IF(GE11=6,"C+",IF(GE11=5,"C-",IF(GE11=4,"D+",IF(GE11=3,"D-",IF(GE11=2,"E+",IF(GE11=1,"E-")))))))))))</f>
        <v>C+</v>
      </c>
      <c r="BC11" s="29" t="s">
        <v>115</v>
      </c>
      <c r="BD11" s="29" t="s">
        <v>114</v>
      </c>
      <c r="BE11" s="29" t="s">
        <v>119</v>
      </c>
      <c r="BF11" s="29" t="s">
        <v>115</v>
      </c>
      <c r="BG11" s="29" t="s">
        <v>114</v>
      </c>
      <c r="BH11" s="29" t="s">
        <v>119</v>
      </c>
      <c r="BI11" s="29" t="s">
        <v>115</v>
      </c>
      <c r="BJ11" s="29" t="s">
        <v>114</v>
      </c>
      <c r="BK11" s="29" t="s">
        <v>119</v>
      </c>
      <c r="BL11" s="29" t="s">
        <v>115</v>
      </c>
      <c r="BM11" s="29" t="s">
        <v>114</v>
      </c>
      <c r="BN11" s="29" t="s">
        <v>119</v>
      </c>
      <c r="BO11" s="36" t="str">
        <f>IF(BC11="","",IF(GR11=10,"A+",IF(GR11=9,"A-",IF(GR11=8,"B+",IF(GR11=7,"B-",IF(GR11=6,"C+",IF(GR11=5,"C-",IF(GR11=4,"D+",IF(GR11=3,"D-",IF(GR11=2,"E+",IF(GR11=1,"E-")))))))))))</f>
        <v>C+</v>
      </c>
      <c r="BP11" s="29" t="s">
        <v>114</v>
      </c>
      <c r="BQ11" s="29" t="s">
        <v>119</v>
      </c>
      <c r="BR11" s="29" t="s">
        <v>115</v>
      </c>
      <c r="BS11" s="29" t="s">
        <v>114</v>
      </c>
      <c r="BT11" s="29" t="s">
        <v>113</v>
      </c>
      <c r="BU11" s="29" t="s">
        <v>114</v>
      </c>
      <c r="BV11" s="29" t="s">
        <v>119</v>
      </c>
      <c r="BW11" s="29" t="s">
        <v>115</v>
      </c>
      <c r="BX11" s="29" t="s">
        <v>114</v>
      </c>
      <c r="BY11" s="29" t="s">
        <v>119</v>
      </c>
      <c r="BZ11" s="36" t="str">
        <f>IF(BN11="","",IF(HC11=10,"A+",IF(HC11=9,"A-",IF(HC11=8,"B+",IF(HC11=7,"B-",IF(HC11=6,"C+",IF(HC11=5,"C-",IF(HC11=4,"D+",IF(HC11=3,"D-",IF(HC11=2,"E+",IF(HC11=1,"E-")))))))))))</f>
        <v>C+</v>
      </c>
      <c r="CA11" s="29" t="s">
        <v>114</v>
      </c>
      <c r="CB11" s="29" t="s">
        <v>114</v>
      </c>
      <c r="CC11" s="29" t="s">
        <v>114</v>
      </c>
      <c r="CD11" s="29" t="s">
        <v>113</v>
      </c>
      <c r="CE11" s="29" t="s">
        <v>114</v>
      </c>
      <c r="CF11" s="29" t="s">
        <v>119</v>
      </c>
      <c r="CG11" s="29" t="s">
        <v>113</v>
      </c>
      <c r="CH11" s="29" t="s">
        <v>114</v>
      </c>
      <c r="CI11" s="29" t="s">
        <v>119</v>
      </c>
      <c r="CJ11" s="29" t="s">
        <v>113</v>
      </c>
      <c r="CK11" s="29" t="s">
        <v>114</v>
      </c>
      <c r="CL11" s="29" t="s">
        <v>119</v>
      </c>
      <c r="CM11" s="36" t="str">
        <f>IF(CA11="","",IF(HP11=10,"A+",IF(HP11=9,"A-",IF(HP11=8,"B+",IF(HP11=7,"B-",IF(HP11=6,"C+",IF(HP11=5,"C-",IF(HP11=4,"D+",IF(HP11=3,"D-",IF(HP11=2,"E+",IF(HP11=1,"E-")))))))))))</f>
        <v>B-</v>
      </c>
      <c r="CN11" s="82" t="str">
        <f>IF(CB11="","",IF(HQ11=10,"A+",IF(HQ11=9,"A-",IF(HQ11=8,"B+",IF(HQ11=7,"B-",IF(HQ11=6,"C+",IF(HQ11=5,"C-",IF(HQ11=4,"D+",IF(HQ11=3,"D-",IF(HQ11=2,"E+",IF(HQ11=1,"E-")))))))))))</f>
        <v>B-</v>
      </c>
      <c r="CO11" s="37" t="s">
        <v>114</v>
      </c>
      <c r="CP11" s="37" t="s">
        <v>114</v>
      </c>
      <c r="CQ11" s="37" t="s">
        <v>119</v>
      </c>
      <c r="CR11" s="37" t="s">
        <v>113</v>
      </c>
      <c r="CS11" s="37" t="s">
        <v>114</v>
      </c>
      <c r="CT11" s="37" t="s">
        <v>114</v>
      </c>
      <c r="CU11" s="37" t="s">
        <v>114</v>
      </c>
      <c r="CV11" s="37" t="s">
        <v>114</v>
      </c>
      <c r="CW11" s="37" t="s">
        <v>114</v>
      </c>
      <c r="CX11" s="37" t="s">
        <v>114</v>
      </c>
      <c r="CY11" s="37" t="s">
        <v>114</v>
      </c>
      <c r="CZ11" s="40" t="str">
        <f>IF(CN11="","",IF(IC11=10,"A+",IF(IC11=9,"A-",IF(IC11=8,"B+",IF(IC11=7,"B-",IF(IC11=6,"C+",IF(IC11=5,"C-",IF(IC11=4,"D+",IF(IC11=3,"D-",IF(IC11=2,"E+",IF(IC11=1,"E-")))))))))))</f>
        <v>B-</v>
      </c>
      <c r="DA11" s="37" t="s">
        <v>114</v>
      </c>
      <c r="DB11" s="37" t="s">
        <v>114</v>
      </c>
      <c r="DC11" s="37" t="s">
        <v>119</v>
      </c>
      <c r="DD11" s="37" t="s">
        <v>113</v>
      </c>
      <c r="DE11" s="37" t="s">
        <v>114</v>
      </c>
      <c r="DF11" s="37" t="s">
        <v>114</v>
      </c>
      <c r="DG11" s="37" t="s">
        <v>119</v>
      </c>
      <c r="DH11" s="37" t="s">
        <v>113</v>
      </c>
      <c r="DI11" s="37" t="s">
        <v>114</v>
      </c>
      <c r="DJ11" s="41" t="s">
        <v>114</v>
      </c>
      <c r="DK11" s="42" t="str">
        <f>IF(IC11="","",IF(IC11=10,"A+",IF(IC11=9,"A-",IF(IC11=8,"B+",IF(IC11=7,"B-",IF(IC11=6,"C+",IF(IC11=5,"C-",IF(IC11=4,"D+",IF(IC11=3,"D-",IF(IC11=2,"E+",IF(IC11=1,"E-")))))))))))</f>
        <v>B-</v>
      </c>
      <c r="DL11" s="37" t="s">
        <v>114</v>
      </c>
      <c r="DM11" s="37" t="s">
        <v>114</v>
      </c>
      <c r="DN11" s="37" t="s">
        <v>119</v>
      </c>
      <c r="DO11" s="37" t="s">
        <v>113</v>
      </c>
      <c r="DP11" s="37" t="s">
        <v>114</v>
      </c>
      <c r="DQ11" s="37" t="s">
        <v>114</v>
      </c>
      <c r="DR11" s="37" t="s">
        <v>119</v>
      </c>
      <c r="DS11" s="37" t="s">
        <v>113</v>
      </c>
      <c r="DT11" s="37" t="s">
        <v>114</v>
      </c>
      <c r="DU11" s="37" t="s">
        <v>119</v>
      </c>
      <c r="DV11" s="42" t="str">
        <f>IF(IN11="","",IF(IN11=10,"A+",IF(IN11=9,"A-",IF(IN11=8,"B+",IF(IN11=7,"B-",IF(IN11=6,"C+",IF(IN11=5,"C-",IF(IN11=4,"D+",IF(IN11=3,"D-",IF(IN11=2,"E+",IF(IN11=1,"E-")))))))))))</f>
        <v>B-</v>
      </c>
      <c r="DW11" s="1"/>
      <c r="DX11" s="1"/>
      <c r="DY11" s="1"/>
      <c r="DZ11" s="2"/>
      <c r="EA11" s="3"/>
      <c r="EB11" s="4"/>
      <c r="EC11" s="5"/>
      <c r="ED11" s="14">
        <v>1</v>
      </c>
      <c r="EE11" s="19" t="s">
        <v>28</v>
      </c>
      <c r="EF11" s="29">
        <f t="shared" ref="EF11:EQ11" si="1">IF(C11="A+",10,IF(C11="A-",9,IF(C11="B+",8,IF(C11="B-",7,IF(C11="C+",6,IF(C11="C-",5,IF(C11="D+",4,IF(C11="D-",3,IF(C11="E+",2,IF(C11="E-",1))))))))))</f>
        <v>9</v>
      </c>
      <c r="EG11" s="29">
        <f t="shared" si="1"/>
        <v>8</v>
      </c>
      <c r="EH11" s="29">
        <f t="shared" si="1"/>
        <v>8</v>
      </c>
      <c r="EI11" s="29">
        <f t="shared" si="1"/>
        <v>8</v>
      </c>
      <c r="EJ11" s="29">
        <f t="shared" si="1"/>
        <v>8</v>
      </c>
      <c r="EK11" s="29">
        <f t="shared" si="1"/>
        <v>8</v>
      </c>
      <c r="EL11" s="29">
        <f t="shared" si="1"/>
        <v>5</v>
      </c>
      <c r="EM11" s="29">
        <f t="shared" si="1"/>
        <v>9</v>
      </c>
      <c r="EN11" s="29">
        <f t="shared" si="1"/>
        <v>9</v>
      </c>
      <c r="EO11" s="29">
        <f t="shared" si="1"/>
        <v>10</v>
      </c>
      <c r="EP11" s="29">
        <f t="shared" si="1"/>
        <v>9</v>
      </c>
      <c r="EQ11" s="29">
        <f t="shared" si="1"/>
        <v>10</v>
      </c>
      <c r="ER11" s="31">
        <f>ROUND(AVERAGE(EF11:EQ11),0)</f>
        <v>8</v>
      </c>
      <c r="ES11" s="29">
        <f>IF(P11="A+",10,IF(P11="A-",9,IF(P11="B+",8,IF(P11="B-",7,IF(P11="C+",6,IF(P11="C-",5,IF(P11="D+",4,IF(P11="D-",3,IF(P11="E+",2,IF(P11="E-",1))))))))))</f>
        <v>9</v>
      </c>
      <c r="ET11" s="29">
        <f>IF(Q11="A+",10,IF(Q11="A-",9,IF(Q11="B+",8,IF(Q11="B-",7,IF(Q11="C+",6,IF(Q11="C-",5,IF(Q11="D+",4,IF(Q11="D-",3,IF(Q11="E+",2,IF(Q11="E-",1))))))))))</f>
        <v>8</v>
      </c>
      <c r="EU11" s="29">
        <f t="shared" ref="EU11:FD26" si="2">IF(R11="A+",10,IF(R11="A-",9,IF(R11="B+",8,IF(R11="B-",7,IF(R11="C+",6,IF(R11="C-",5,IF(R11="D+",4,IF(R11="D-",3,IF(R11="E+",2,IF(R11="E-",1))))))))))</f>
        <v>8</v>
      </c>
      <c r="EV11" s="29">
        <f t="shared" si="2"/>
        <v>8</v>
      </c>
      <c r="EW11" s="29">
        <f t="shared" si="2"/>
        <v>8</v>
      </c>
      <c r="EX11" s="29">
        <f t="shared" si="2"/>
        <v>8</v>
      </c>
      <c r="EY11" s="29">
        <f t="shared" si="2"/>
        <v>2</v>
      </c>
      <c r="EZ11" s="29">
        <f t="shared" si="2"/>
        <v>1</v>
      </c>
      <c r="FA11" s="29">
        <f t="shared" si="2"/>
        <v>9</v>
      </c>
      <c r="FB11" s="29">
        <f t="shared" si="2"/>
        <v>10</v>
      </c>
      <c r="FC11" s="29">
        <f t="shared" si="2"/>
        <v>9</v>
      </c>
      <c r="FD11" s="29">
        <f t="shared" si="2"/>
        <v>10</v>
      </c>
      <c r="FE11" s="31">
        <f>ROUND(AVERAGE(ES11:FD11),0)</f>
        <v>8</v>
      </c>
      <c r="FF11" s="29">
        <f>IF(AC11="A+",10,IF(AC11="A-",9,IF(AC11="B+",8,IF(AC11="B-",7,IF(AC11="C+",6,IF(AC11="C-",5,IF(AC11="D+",4,IF(AC11="D-",3,IF(AC11="E+",2,IF(AC11="E-",1))))))))))</f>
        <v>9</v>
      </c>
      <c r="FG11" s="29">
        <f t="shared" ref="FG11:FQ26" si="3">IF(AD11="A+",10,IF(AD11="A-",9,IF(AD11="B+",8,IF(AD11="B-",7,IF(AD11="C+",6,IF(AD11="C-",5,IF(AD11="D+",4,IF(AD11="D-",3,IF(AD11="E+",2,IF(AD11="E-",1))))))))))</f>
        <v>8</v>
      </c>
      <c r="FH11" s="29">
        <f t="shared" si="3"/>
        <v>9</v>
      </c>
      <c r="FI11" s="29">
        <f t="shared" si="3"/>
        <v>8</v>
      </c>
      <c r="FJ11" s="29">
        <f t="shared" si="3"/>
        <v>9</v>
      </c>
      <c r="FK11" s="29">
        <f t="shared" si="3"/>
        <v>8</v>
      </c>
      <c r="FL11" s="29">
        <f t="shared" si="3"/>
        <v>9</v>
      </c>
      <c r="FM11" s="29">
        <f t="shared" si="3"/>
        <v>1</v>
      </c>
      <c r="FN11" s="29">
        <f t="shared" si="3"/>
        <v>9</v>
      </c>
      <c r="FO11" s="29">
        <f t="shared" si="3"/>
        <v>8</v>
      </c>
      <c r="FP11" s="29">
        <f t="shared" si="3"/>
        <v>9</v>
      </c>
      <c r="FQ11" s="29">
        <f t="shared" si="3"/>
        <v>8</v>
      </c>
      <c r="FR11" s="31">
        <f>ROUND(AVERAGE(FF11:FQ11),0)</f>
        <v>8</v>
      </c>
      <c r="FS11" s="29">
        <f>IF(AP11="A+",10,IF(AP11="A-",9,IF(AP11="B+",8,IF(AP11="B-",7,IF(AP11="C+",6,IF(AP11="C-",5,IF(AP11="D+",4,IF(AP11="D-",3,IF(AP11="E+",2,IF(AP11="E-",1))))))))))</f>
        <v>8</v>
      </c>
      <c r="FT11" s="29">
        <f t="shared" ref="FT11:GD26" si="4">IF(AQ11="A+",10,IF(AQ11="A-",9,IF(AQ11="B+",8,IF(AQ11="B-",7,IF(AQ11="C+",6,IF(AQ11="C-",5,IF(AQ11="D+",4,IF(AQ11="D-",3,IF(AQ11="E+",2,IF(AQ11="E-",1))))))))))</f>
        <v>9</v>
      </c>
      <c r="FU11" s="29">
        <f t="shared" si="4"/>
        <v>1</v>
      </c>
      <c r="FV11" s="29">
        <f t="shared" si="4"/>
        <v>8</v>
      </c>
      <c r="FW11" s="29">
        <f t="shared" si="4"/>
        <v>9</v>
      </c>
      <c r="FX11" s="29">
        <f t="shared" si="4"/>
        <v>1</v>
      </c>
      <c r="FY11" s="29">
        <f t="shared" si="4"/>
        <v>8</v>
      </c>
      <c r="FZ11" s="29">
        <f t="shared" si="4"/>
        <v>9</v>
      </c>
      <c r="GA11" s="29">
        <f t="shared" si="4"/>
        <v>1</v>
      </c>
      <c r="GB11" s="29">
        <f t="shared" si="4"/>
        <v>8</v>
      </c>
      <c r="GC11" s="29">
        <f t="shared" si="4"/>
        <v>9</v>
      </c>
      <c r="GD11" s="29">
        <f t="shared" si="4"/>
        <v>1</v>
      </c>
      <c r="GE11" s="31">
        <f>ROUND(AVERAGE(FS11:GD11),0)</f>
        <v>6</v>
      </c>
      <c r="GF11" s="29">
        <f>IF(BC11="A+",10,IF(BC11="A-",9,IF(BC11="B+",8,IF(BC11="B-",7,IF(BC11="C+",6,IF(BC11="C-",5,IF(BC11="D+",4,IF(BC11="D-",3,IF(BC11="E+",2,IF(BC11="E-",1))))))))))</f>
        <v>8</v>
      </c>
      <c r="GG11" s="29">
        <f t="shared" ref="GG11:GQ26" si="5">IF(BD11="A+",10,IF(BD11="A-",9,IF(BD11="B+",8,IF(BD11="B-",7,IF(BD11="C+",6,IF(BD11="C-",5,IF(BD11="D+",4,IF(BD11="D-",3,IF(BD11="E+",2,IF(BD11="E-",1))))))))))</f>
        <v>9</v>
      </c>
      <c r="GH11" s="29">
        <f t="shared" si="5"/>
        <v>1</v>
      </c>
      <c r="GI11" s="29">
        <f t="shared" si="5"/>
        <v>8</v>
      </c>
      <c r="GJ11" s="29">
        <f t="shared" si="5"/>
        <v>9</v>
      </c>
      <c r="GK11" s="29">
        <f t="shared" si="5"/>
        <v>1</v>
      </c>
      <c r="GL11" s="29">
        <f t="shared" si="5"/>
        <v>8</v>
      </c>
      <c r="GM11" s="29">
        <f t="shared" si="5"/>
        <v>9</v>
      </c>
      <c r="GN11" s="29">
        <f t="shared" si="5"/>
        <v>1</v>
      </c>
      <c r="GO11" s="29">
        <f t="shared" si="5"/>
        <v>8</v>
      </c>
      <c r="GP11" s="29">
        <f t="shared" si="5"/>
        <v>9</v>
      </c>
      <c r="GQ11" s="29">
        <f t="shared" si="5"/>
        <v>1</v>
      </c>
      <c r="GR11" s="31">
        <f>ROUND(AVERAGE(GF11:GQ11),0)</f>
        <v>6</v>
      </c>
      <c r="GS11" s="29">
        <f>IF(BP11="A+",10,IF(BP11="A-",9,IF(BP11="B+",8,IF(BP11="B-",7,IF(BP11="C+",6,IF(BP11="C-",5,IF(BP11="D+",4,IF(BP11="D-",3,IF(BP11="E+",2,IF(BP11="E-",1))))))))))</f>
        <v>9</v>
      </c>
      <c r="GT11" s="29">
        <f t="shared" ref="GT11:HB26" si="6">IF(BQ11="A+",10,IF(BQ11="A-",9,IF(BQ11="B+",8,IF(BQ11="B-",7,IF(BQ11="C+",6,IF(BQ11="C-",5,IF(BQ11="D+",4,IF(BQ11="D-",3,IF(BQ11="E+",2,IF(BQ11="E-",1))))))))))</f>
        <v>1</v>
      </c>
      <c r="GU11" s="29">
        <f t="shared" si="6"/>
        <v>8</v>
      </c>
      <c r="GV11" s="29">
        <f t="shared" si="6"/>
        <v>9</v>
      </c>
      <c r="GW11" s="29">
        <f t="shared" si="6"/>
        <v>10</v>
      </c>
      <c r="GX11" s="29">
        <f t="shared" si="6"/>
        <v>9</v>
      </c>
      <c r="GY11" s="29">
        <f t="shared" si="6"/>
        <v>1</v>
      </c>
      <c r="GZ11" s="29">
        <f t="shared" si="6"/>
        <v>8</v>
      </c>
      <c r="HA11" s="29">
        <f t="shared" si="6"/>
        <v>9</v>
      </c>
      <c r="HB11" s="29">
        <f t="shared" si="6"/>
        <v>1</v>
      </c>
      <c r="HC11" s="31">
        <f>ROUND(AVERAGE(GQ11:HB11),0)</f>
        <v>6</v>
      </c>
      <c r="HD11" s="29">
        <f>IF(CA11="A+",10,IF(CA11="A-",9,IF(CA11="B+",8,IF(CA11="B-",7,IF(CA11="C+",6,IF(CA11="C-",5,IF(CA11="D+",4,IF(CA11="D-",3,IF(CA11="E+",2,IF(CA11="E-",1))))))))))</f>
        <v>9</v>
      </c>
      <c r="HE11" s="29">
        <f t="shared" ref="HE11:HO26" si="7">IF(CB11="A+",10,IF(CB11="A-",9,IF(CB11="B+",8,IF(CB11="B-",7,IF(CB11="C+",6,IF(CB11="C-",5,IF(CB11="D+",4,IF(CB11="D-",3,IF(CB11="E+",2,IF(CB11="E-",1))))))))))</f>
        <v>9</v>
      </c>
      <c r="HF11" s="29">
        <f t="shared" si="7"/>
        <v>9</v>
      </c>
      <c r="HG11" s="29">
        <f t="shared" si="7"/>
        <v>10</v>
      </c>
      <c r="HH11" s="29">
        <f t="shared" si="7"/>
        <v>9</v>
      </c>
      <c r="HI11" s="29">
        <f t="shared" si="7"/>
        <v>1</v>
      </c>
      <c r="HJ11" s="29">
        <f t="shared" si="7"/>
        <v>10</v>
      </c>
      <c r="HK11" s="29">
        <f t="shared" si="7"/>
        <v>9</v>
      </c>
      <c r="HL11" s="29">
        <f t="shared" si="7"/>
        <v>1</v>
      </c>
      <c r="HM11" s="29">
        <f t="shared" si="7"/>
        <v>10</v>
      </c>
      <c r="HN11" s="29">
        <f t="shared" si="7"/>
        <v>9</v>
      </c>
      <c r="HO11" s="29">
        <f t="shared" si="7"/>
        <v>1</v>
      </c>
      <c r="HP11" s="38">
        <f>ROUND(AVERAGE(HD11:HO11),0)</f>
        <v>7</v>
      </c>
      <c r="HQ11" s="39">
        <f>ROUND(AVERAGE(ER11:HP11),0)</f>
        <v>7</v>
      </c>
      <c r="HR11" s="37">
        <f>IF(CO11="A+",10,IF(CO11="A-",9,IF(CO11="B+",8,IF(CO11="B-",7,IF(CO11="C+",6,IF(CO11="C-",5,IF(CO11="D+",4,IF(CO11="D-",3,IF(CO11="E+",2,IF(CO11="E-",1))))))))))</f>
        <v>9</v>
      </c>
      <c r="HS11" s="37">
        <f t="shared" ref="HS11:IB26" si="8">IF(CP11="A+",10,IF(CP11="A-",9,IF(CP11="B+",8,IF(CP11="B-",7,IF(CP11="C+",6,IF(CP11="C-",5,IF(CP11="D+",4,IF(CP11="D-",3,IF(CP11="E+",2,IF(CP11="E-",1))))))))))</f>
        <v>9</v>
      </c>
      <c r="HT11" s="37">
        <f t="shared" si="8"/>
        <v>1</v>
      </c>
      <c r="HU11" s="37">
        <f t="shared" si="8"/>
        <v>10</v>
      </c>
      <c r="HV11" s="37">
        <f t="shared" si="8"/>
        <v>9</v>
      </c>
      <c r="HW11" s="37">
        <f t="shared" si="8"/>
        <v>9</v>
      </c>
      <c r="HX11" s="37">
        <f t="shared" si="8"/>
        <v>9</v>
      </c>
      <c r="HY11" s="37">
        <f t="shared" si="8"/>
        <v>9</v>
      </c>
      <c r="HZ11" s="37">
        <f t="shared" si="8"/>
        <v>9</v>
      </c>
      <c r="IA11" s="37">
        <f t="shared" si="8"/>
        <v>9</v>
      </c>
      <c r="IB11" s="37">
        <f t="shared" si="8"/>
        <v>9</v>
      </c>
      <c r="IC11" s="39">
        <f>ROUND(AVERAGE(FD11:IB11),0)</f>
        <v>7</v>
      </c>
      <c r="ID11" s="37">
        <f>IF(DA11="A+",10,IF(DA11="A-",9,IF(DA11="B+",8,IF(DA11="B-",7,IF(DA11="C+",6,IF(DA11="C-",5,IF(DA11="D+",4,IF(DA11="D-",3,IF(DA11="E+",2,IF(DA11="E-",1))))))))))</f>
        <v>9</v>
      </c>
      <c r="IE11" s="37">
        <f t="shared" ref="IE11:IM26" si="9">IF(DB11="A+",10,IF(DB11="A-",9,IF(DB11="B+",8,IF(DB11="B-",7,IF(DB11="C+",6,IF(DB11="C-",5,IF(DB11="D+",4,IF(DB11="D-",3,IF(DB11="E+",2,IF(DB11="E-",1))))))))))</f>
        <v>9</v>
      </c>
      <c r="IF11" s="37">
        <f t="shared" si="9"/>
        <v>1</v>
      </c>
      <c r="IG11" s="37">
        <f t="shared" si="9"/>
        <v>10</v>
      </c>
      <c r="IH11" s="37">
        <f t="shared" si="9"/>
        <v>9</v>
      </c>
      <c r="II11" s="37">
        <f t="shared" si="9"/>
        <v>9</v>
      </c>
      <c r="IJ11" s="37">
        <f t="shared" si="9"/>
        <v>1</v>
      </c>
      <c r="IK11" s="37">
        <f t="shared" si="9"/>
        <v>10</v>
      </c>
      <c r="IL11" s="37">
        <f t="shared" si="9"/>
        <v>9</v>
      </c>
      <c r="IM11" s="37">
        <f t="shared" si="9"/>
        <v>9</v>
      </c>
      <c r="IN11" s="39">
        <f>ROUND(AVERAGE(FO11:IM11),0)</f>
        <v>7</v>
      </c>
    </row>
    <row r="12" spans="1:248" ht="20.25" thickBot="1">
      <c r="A12" s="15">
        <v>2</v>
      </c>
      <c r="B12" s="19" t="str">
        <f>DATOS!B12</f>
        <v>BENITEZ SINCHIGUANO DANIELA MONSERRATH</v>
      </c>
      <c r="C12" s="29" t="s">
        <v>114</v>
      </c>
      <c r="D12" s="29" t="s">
        <v>114</v>
      </c>
      <c r="E12" s="29" t="s">
        <v>114</v>
      </c>
      <c r="F12" s="29" t="s">
        <v>114</v>
      </c>
      <c r="G12" s="29" t="s">
        <v>114</v>
      </c>
      <c r="H12" s="29" t="s">
        <v>114</v>
      </c>
      <c r="I12" s="29" t="s">
        <v>114</v>
      </c>
      <c r="J12" s="29" t="s">
        <v>114</v>
      </c>
      <c r="K12" s="29" t="s">
        <v>114</v>
      </c>
      <c r="L12" s="28" t="s">
        <v>113</v>
      </c>
      <c r="M12" s="29" t="s">
        <v>114</v>
      </c>
      <c r="N12" s="29" t="s">
        <v>114</v>
      </c>
      <c r="O12" s="36" t="str">
        <f t="shared" si="0"/>
        <v>A-</v>
      </c>
      <c r="P12" s="29" t="s">
        <v>114</v>
      </c>
      <c r="Q12" s="29" t="s">
        <v>114</v>
      </c>
      <c r="R12" s="29" t="s">
        <v>114</v>
      </c>
      <c r="S12" s="29" t="s">
        <v>114</v>
      </c>
      <c r="T12" s="29" t="s">
        <v>114</v>
      </c>
      <c r="U12" s="29" t="s">
        <v>114</v>
      </c>
      <c r="V12" s="29" t="s">
        <v>114</v>
      </c>
      <c r="W12" s="29" t="s">
        <v>114</v>
      </c>
      <c r="X12" s="29" t="s">
        <v>114</v>
      </c>
      <c r="Y12" s="28" t="s">
        <v>113</v>
      </c>
      <c r="Z12" s="29" t="s">
        <v>114</v>
      </c>
      <c r="AA12" s="29" t="s">
        <v>114</v>
      </c>
      <c r="AB12" s="36" t="str">
        <f>IF(P12="","",IF(FE12=10,"A+",IF(FE12=9,"A-",IF(FE12=8,"B+",IF(FE12=7,"B-",IF(FE12=6,"C+",IF(FE12=5,"C-",IF(FE12=4,"D+",IF(FE12=3,"D-",IF(FE12=2,"E+",IF(FE12=1,"E-")))))))))))</f>
        <v>A-</v>
      </c>
      <c r="AC12" s="29" t="s">
        <v>114</v>
      </c>
      <c r="AD12" s="29" t="s">
        <v>114</v>
      </c>
      <c r="AE12" s="29" t="s">
        <v>114</v>
      </c>
      <c r="AF12" s="29" t="s">
        <v>114</v>
      </c>
      <c r="AG12" s="29" t="s">
        <v>114</v>
      </c>
      <c r="AH12" s="29" t="s">
        <v>114</v>
      </c>
      <c r="AI12" s="29" t="s">
        <v>114</v>
      </c>
      <c r="AJ12" s="29" t="s">
        <v>114</v>
      </c>
      <c r="AK12" s="29" t="s">
        <v>114</v>
      </c>
      <c r="AL12" s="29" t="s">
        <v>114</v>
      </c>
      <c r="AM12" s="29" t="s">
        <v>114</v>
      </c>
      <c r="AN12" s="29" t="s">
        <v>114</v>
      </c>
      <c r="AO12" s="36" t="str">
        <f t="shared" ref="AO12:AO55" si="10">IF(AC12="","",IF(FR12=10,"A+",IF(FR12=9,"A-",IF(FR12=8,"B+",IF(FR12=7,"B-",IF(FR12=6,"C+",IF(FR12=5,"C-",IF(FR12=4,"D+",IF(FR12=3,"D-",IF(FR12=2,"E+",IF(FR12=1,"E-")))))))))))</f>
        <v>A-</v>
      </c>
      <c r="AP12" s="29" t="s">
        <v>114</v>
      </c>
      <c r="AQ12" s="29" t="s">
        <v>114</v>
      </c>
      <c r="AR12" s="29" t="s">
        <v>114</v>
      </c>
      <c r="AS12" s="29" t="s">
        <v>114</v>
      </c>
      <c r="AT12" s="29" t="s">
        <v>114</v>
      </c>
      <c r="AU12" s="29" t="s">
        <v>114</v>
      </c>
      <c r="AV12" s="29" t="s">
        <v>114</v>
      </c>
      <c r="AW12" s="29" t="s">
        <v>114</v>
      </c>
      <c r="AX12" s="29" t="s">
        <v>114</v>
      </c>
      <c r="AY12" s="29" t="s">
        <v>114</v>
      </c>
      <c r="AZ12" s="29" t="s">
        <v>114</v>
      </c>
      <c r="BA12" s="29" t="s">
        <v>114</v>
      </c>
      <c r="BB12" s="36" t="str">
        <f t="shared" ref="BB12:BB55" si="11">IF(AP12="","",IF(GE12=10,"A+",IF(GE12=9,"A-",IF(GE12=8,"B+",IF(GE12=7,"B-",IF(GE12=6,"C+",IF(GE12=5,"C-",IF(GE12=4,"D+",IF(GE12=3,"D-",IF(GE12=2,"E+",IF(GE12=1,"E-")))))))))))</f>
        <v>A-</v>
      </c>
      <c r="BC12" s="29" t="s">
        <v>115</v>
      </c>
      <c r="BD12" s="29" t="s">
        <v>114</v>
      </c>
      <c r="BE12" s="29" t="s">
        <v>119</v>
      </c>
      <c r="BF12" s="29" t="s">
        <v>115</v>
      </c>
      <c r="BG12" s="29" t="s">
        <v>114</v>
      </c>
      <c r="BH12" s="29" t="s">
        <v>113</v>
      </c>
      <c r="BI12" s="29" t="s">
        <v>115</v>
      </c>
      <c r="BJ12" s="29" t="s">
        <v>114</v>
      </c>
      <c r="BK12" s="29" t="s">
        <v>113</v>
      </c>
      <c r="BL12" s="29" t="s">
        <v>115</v>
      </c>
      <c r="BM12" s="29" t="s">
        <v>113</v>
      </c>
      <c r="BN12" s="29" t="s">
        <v>119</v>
      </c>
      <c r="BO12" s="36" t="str">
        <f t="shared" ref="BO12:BO55" si="12">IF(BC12="","",IF(GR12=10,"A+",IF(GR12=9,"A-",IF(GR12=8,"B+",IF(GR12=7,"B-",IF(GR12=6,"C+",IF(GR12=5,"C-",IF(GR12=4,"D+",IF(GR12=3,"D-",IF(GR12=2,"E+",IF(GR12=1,"E-")))))))))))</f>
        <v>B+</v>
      </c>
      <c r="BP12" s="29" t="s">
        <v>114</v>
      </c>
      <c r="BQ12" s="29" t="s">
        <v>119</v>
      </c>
      <c r="BR12" s="29" t="s">
        <v>115</v>
      </c>
      <c r="BS12" s="29" t="s">
        <v>114</v>
      </c>
      <c r="BT12" s="29" t="s">
        <v>119</v>
      </c>
      <c r="BU12" s="29" t="s">
        <v>114</v>
      </c>
      <c r="BV12" s="29" t="s">
        <v>119</v>
      </c>
      <c r="BW12" s="29" t="s">
        <v>115</v>
      </c>
      <c r="BX12" s="29" t="s">
        <v>114</v>
      </c>
      <c r="BY12" s="29" t="s">
        <v>119</v>
      </c>
      <c r="BZ12" s="36" t="str">
        <f t="shared" ref="BZ12:BZ55" si="13">IF(BN12="","",IF(HC12=10,"A+",IF(HC12=9,"A-",IF(HC12=8,"B+",IF(HC12=7,"B-",IF(HC12=6,"C+",IF(HC12=5,"C-",IF(HC12=4,"D+",IF(HC12=3,"D-",IF(HC12=2,"E+",IF(HC12=1,"E-")))))))))))</f>
        <v>C-</v>
      </c>
      <c r="CA12" s="29" t="s">
        <v>114</v>
      </c>
      <c r="CB12" s="29" t="s">
        <v>114</v>
      </c>
      <c r="CC12" s="29" t="s">
        <v>114</v>
      </c>
      <c r="CD12" s="29" t="s">
        <v>113</v>
      </c>
      <c r="CE12" s="29" t="s">
        <v>114</v>
      </c>
      <c r="CF12" s="29" t="s">
        <v>119</v>
      </c>
      <c r="CG12" s="29" t="s">
        <v>113</v>
      </c>
      <c r="CH12" s="29" t="s">
        <v>114</v>
      </c>
      <c r="CI12" s="29" t="s">
        <v>119</v>
      </c>
      <c r="CJ12" s="29" t="s">
        <v>113</v>
      </c>
      <c r="CK12" s="29" t="s">
        <v>114</v>
      </c>
      <c r="CL12" s="29" t="s">
        <v>119</v>
      </c>
      <c r="CM12" s="36" t="str">
        <f t="shared" ref="CM12:CN55" si="14">IF(CA12="","",IF(HP12=10,"A+",IF(HP12=9,"A-",IF(HP12=8,"B+",IF(HP12=7,"B-",IF(HP12=6,"C+",IF(HP12=5,"C-",IF(HP12=4,"D+",IF(HP12=3,"D-",IF(HP12=2,"E+",IF(HP12=1,"E-")))))))))))</f>
        <v>B-</v>
      </c>
      <c r="CN12" s="83" t="str">
        <f t="shared" si="14"/>
        <v>B+</v>
      </c>
      <c r="CO12" s="37" t="s">
        <v>114</v>
      </c>
      <c r="CP12" s="37" t="s">
        <v>114</v>
      </c>
      <c r="CQ12" s="37" t="s">
        <v>119</v>
      </c>
      <c r="CR12" s="37" t="s">
        <v>113</v>
      </c>
      <c r="CS12" s="37" t="s">
        <v>114</v>
      </c>
      <c r="CT12" s="37" t="s">
        <v>114</v>
      </c>
      <c r="CU12" s="37" t="s">
        <v>114</v>
      </c>
      <c r="CV12" s="37" t="s">
        <v>114</v>
      </c>
      <c r="CW12" s="37" t="s">
        <v>114</v>
      </c>
      <c r="CX12" s="37" t="s">
        <v>114</v>
      </c>
      <c r="CY12" s="37" t="s">
        <v>114</v>
      </c>
      <c r="CZ12" s="40" t="str">
        <f t="shared" ref="CZ12:CZ55" si="15">IF(CN12="","",IF(IC12=10,"A+",IF(IC12=9,"A-",IF(IC12=8,"B+",IF(IC12=7,"B-",IF(IC12=6,"C+",IF(IC12=5,"C-",IF(IC12=4,"D+",IF(IC12=3,"D-",IF(IC12=2,"E+",IF(IC12=1,"E-")))))))))))</f>
        <v>B+</v>
      </c>
      <c r="DA12" s="37" t="s">
        <v>114</v>
      </c>
      <c r="DB12" s="37" t="s">
        <v>114</v>
      </c>
      <c r="DC12" s="37" t="s">
        <v>119</v>
      </c>
      <c r="DD12" s="37" t="s">
        <v>113</v>
      </c>
      <c r="DE12" s="37" t="s">
        <v>114</v>
      </c>
      <c r="DF12" s="37" t="s">
        <v>114</v>
      </c>
      <c r="DG12" s="37" t="s">
        <v>119</v>
      </c>
      <c r="DH12" s="37" t="s">
        <v>113</v>
      </c>
      <c r="DI12" s="37" t="s">
        <v>114</v>
      </c>
      <c r="DJ12" s="41" t="s">
        <v>114</v>
      </c>
      <c r="DK12" s="42" t="str">
        <f t="shared" ref="DK12:DK55" si="16">IF(IC12="","",IF(IC12=10,"A+",IF(IC12=9,"A-",IF(IC12=8,"B+",IF(IC12=7,"B-",IF(IC12=6,"C+",IF(IC12=5,"C-",IF(IC12=4,"D+",IF(IC12=3,"D-",IF(IC12=2,"E+",IF(IC12=1,"E-")))))))))))</f>
        <v>B+</v>
      </c>
      <c r="DL12" s="37" t="s">
        <v>114</v>
      </c>
      <c r="DM12" s="37" t="s">
        <v>114</v>
      </c>
      <c r="DN12" s="37" t="s">
        <v>119</v>
      </c>
      <c r="DO12" s="37" t="s">
        <v>113</v>
      </c>
      <c r="DP12" s="37" t="s">
        <v>114</v>
      </c>
      <c r="DQ12" s="37" t="s">
        <v>114</v>
      </c>
      <c r="DR12" s="37" t="s">
        <v>119</v>
      </c>
      <c r="DS12" s="37" t="s">
        <v>113</v>
      </c>
      <c r="DT12" s="37" t="s">
        <v>114</v>
      </c>
      <c r="DU12" s="37" t="s">
        <v>119</v>
      </c>
      <c r="DV12" s="42" t="str">
        <f t="shared" ref="DV12:DV55" si="17">IF(IN12="","",IF(IN12=10,"A+",IF(IN12=9,"A-",IF(IN12=8,"B+",IF(IN12=7,"B-",IF(IN12=6,"C+",IF(IN12=5,"C-",IF(IN12=4,"D+",IF(IN12=3,"D-",IF(IN12=2,"E+",IF(IN12=1,"E-")))))))))))</f>
        <v>B+</v>
      </c>
      <c r="DW12" s="27"/>
      <c r="DX12" s="6"/>
      <c r="DY12" s="6"/>
      <c r="DZ12" s="2"/>
      <c r="EA12" s="3"/>
      <c r="EB12" s="7"/>
      <c r="EC12" s="8"/>
      <c r="ED12" s="15">
        <v>2</v>
      </c>
      <c r="EE12" s="19" t="s">
        <v>29</v>
      </c>
      <c r="EF12" s="29">
        <f t="shared" ref="EF12:EQ33" si="18">IF(C12="A+",10,IF(C12="A-",9,IF(C12="B+",8,IF(C12="B-",7,IF(C12="C+",6,IF(C12="C-",5,IF(C12="D+",4,IF(C12="D-",3,IF(C12="E+",2,IF(C12="E-",1))))))))))</f>
        <v>9</v>
      </c>
      <c r="EG12" s="29">
        <f t="shared" si="18"/>
        <v>9</v>
      </c>
      <c r="EH12" s="29">
        <f t="shared" si="18"/>
        <v>9</v>
      </c>
      <c r="EI12" s="29">
        <f t="shared" si="18"/>
        <v>9</v>
      </c>
      <c r="EJ12" s="29">
        <f t="shared" si="18"/>
        <v>9</v>
      </c>
      <c r="EK12" s="29">
        <f t="shared" si="18"/>
        <v>9</v>
      </c>
      <c r="EL12" s="29">
        <f t="shared" si="18"/>
        <v>9</v>
      </c>
      <c r="EM12" s="29">
        <f t="shared" si="18"/>
        <v>9</v>
      </c>
      <c r="EN12" s="29">
        <f t="shared" si="18"/>
        <v>9</v>
      </c>
      <c r="EO12" s="29">
        <f t="shared" si="18"/>
        <v>10</v>
      </c>
      <c r="EP12" s="29">
        <f t="shared" si="18"/>
        <v>9</v>
      </c>
      <c r="EQ12" s="29">
        <f t="shared" si="18"/>
        <v>9</v>
      </c>
      <c r="ER12" s="31">
        <f t="shared" ref="ER12:ER55" si="19">ROUND(AVERAGE(EF12:EQ12),0)</f>
        <v>9</v>
      </c>
      <c r="ES12" s="29">
        <f t="shared" ref="ES12:FD45" si="20">IF(P12="A+",10,IF(P12="A-",9,IF(P12="B+",8,IF(P12="B-",7,IF(P12="C+",6,IF(P12="C-",5,IF(P12="D+",4,IF(P12="D-",3,IF(P12="E+",2,IF(P12="E-",1))))))))))</f>
        <v>9</v>
      </c>
      <c r="ET12" s="29">
        <f t="shared" si="20"/>
        <v>9</v>
      </c>
      <c r="EU12" s="29">
        <f t="shared" si="2"/>
        <v>9</v>
      </c>
      <c r="EV12" s="29">
        <f t="shared" si="2"/>
        <v>9</v>
      </c>
      <c r="EW12" s="29">
        <f t="shared" si="2"/>
        <v>9</v>
      </c>
      <c r="EX12" s="29">
        <f t="shared" si="2"/>
        <v>9</v>
      </c>
      <c r="EY12" s="29">
        <f t="shared" si="2"/>
        <v>9</v>
      </c>
      <c r="EZ12" s="29">
        <f t="shared" si="2"/>
        <v>9</v>
      </c>
      <c r="FA12" s="29">
        <f t="shared" si="2"/>
        <v>9</v>
      </c>
      <c r="FB12" s="29">
        <f t="shared" si="2"/>
        <v>10</v>
      </c>
      <c r="FC12" s="29">
        <f t="shared" si="2"/>
        <v>9</v>
      </c>
      <c r="FD12" s="29">
        <f t="shared" si="2"/>
        <v>9</v>
      </c>
      <c r="FE12" s="31">
        <f t="shared" ref="FE12:FE55" si="21">ROUND(AVERAGE(ES12:FD12),0)</f>
        <v>9</v>
      </c>
      <c r="FF12" s="29">
        <f t="shared" ref="FF12:FQ46" si="22">IF(AC12="A+",10,IF(AC12="A-",9,IF(AC12="B+",8,IF(AC12="B-",7,IF(AC12="C+",6,IF(AC12="C-",5,IF(AC12="D+",4,IF(AC12="D-",3,IF(AC12="E+",2,IF(AC12="E-",1))))))))))</f>
        <v>9</v>
      </c>
      <c r="FG12" s="29">
        <f t="shared" si="3"/>
        <v>9</v>
      </c>
      <c r="FH12" s="29">
        <f t="shared" si="3"/>
        <v>9</v>
      </c>
      <c r="FI12" s="29">
        <f t="shared" si="3"/>
        <v>9</v>
      </c>
      <c r="FJ12" s="29">
        <f t="shared" si="3"/>
        <v>9</v>
      </c>
      <c r="FK12" s="29">
        <f t="shared" si="3"/>
        <v>9</v>
      </c>
      <c r="FL12" s="29">
        <f t="shared" si="3"/>
        <v>9</v>
      </c>
      <c r="FM12" s="29">
        <f t="shared" si="3"/>
        <v>9</v>
      </c>
      <c r="FN12" s="29">
        <f t="shared" si="3"/>
        <v>9</v>
      </c>
      <c r="FO12" s="29">
        <f t="shared" si="3"/>
        <v>9</v>
      </c>
      <c r="FP12" s="29">
        <f t="shared" si="3"/>
        <v>9</v>
      </c>
      <c r="FQ12" s="29">
        <f t="shared" si="3"/>
        <v>9</v>
      </c>
      <c r="FR12" s="31">
        <f t="shared" ref="FR12:FR55" si="23">ROUND(AVERAGE(FF12:FQ12),0)</f>
        <v>9</v>
      </c>
      <c r="FS12" s="29">
        <f t="shared" ref="FS12:GD46" si="24">IF(AP12="A+",10,IF(AP12="A-",9,IF(AP12="B+",8,IF(AP12="B-",7,IF(AP12="C+",6,IF(AP12="C-",5,IF(AP12="D+",4,IF(AP12="D-",3,IF(AP12="E+",2,IF(AP12="E-",1))))))))))</f>
        <v>9</v>
      </c>
      <c r="FT12" s="29">
        <f t="shared" si="4"/>
        <v>9</v>
      </c>
      <c r="FU12" s="29">
        <f t="shared" si="4"/>
        <v>9</v>
      </c>
      <c r="FV12" s="29">
        <f t="shared" si="4"/>
        <v>9</v>
      </c>
      <c r="FW12" s="29">
        <f t="shared" si="4"/>
        <v>9</v>
      </c>
      <c r="FX12" s="29">
        <f t="shared" si="4"/>
        <v>9</v>
      </c>
      <c r="FY12" s="29">
        <f t="shared" si="4"/>
        <v>9</v>
      </c>
      <c r="FZ12" s="29">
        <f t="shared" si="4"/>
        <v>9</v>
      </c>
      <c r="GA12" s="29">
        <f t="shared" si="4"/>
        <v>9</v>
      </c>
      <c r="GB12" s="29">
        <f t="shared" si="4"/>
        <v>9</v>
      </c>
      <c r="GC12" s="29">
        <f t="shared" si="4"/>
        <v>9</v>
      </c>
      <c r="GD12" s="29">
        <f t="shared" si="4"/>
        <v>9</v>
      </c>
      <c r="GE12" s="31">
        <f t="shared" ref="GE12:GE55" si="25">ROUND(AVERAGE(FS12:GD12),0)</f>
        <v>9</v>
      </c>
      <c r="GF12" s="29">
        <f t="shared" ref="GF12:GQ46" si="26">IF(BC12="A+",10,IF(BC12="A-",9,IF(BC12="B+",8,IF(BC12="B-",7,IF(BC12="C+",6,IF(BC12="C-",5,IF(BC12="D+",4,IF(BC12="D-",3,IF(BC12="E+",2,IF(BC12="E-",1))))))))))</f>
        <v>8</v>
      </c>
      <c r="GG12" s="29">
        <f t="shared" si="5"/>
        <v>9</v>
      </c>
      <c r="GH12" s="29">
        <f t="shared" si="5"/>
        <v>1</v>
      </c>
      <c r="GI12" s="29">
        <f t="shared" si="5"/>
        <v>8</v>
      </c>
      <c r="GJ12" s="29">
        <f t="shared" si="5"/>
        <v>9</v>
      </c>
      <c r="GK12" s="29">
        <f t="shared" si="5"/>
        <v>10</v>
      </c>
      <c r="GL12" s="29">
        <f t="shared" si="5"/>
        <v>8</v>
      </c>
      <c r="GM12" s="29">
        <f t="shared" si="5"/>
        <v>9</v>
      </c>
      <c r="GN12" s="29">
        <f t="shared" si="5"/>
        <v>10</v>
      </c>
      <c r="GO12" s="29">
        <f t="shared" si="5"/>
        <v>8</v>
      </c>
      <c r="GP12" s="29">
        <f t="shared" si="5"/>
        <v>10</v>
      </c>
      <c r="GQ12" s="29">
        <f t="shared" si="5"/>
        <v>1</v>
      </c>
      <c r="GR12" s="31">
        <f t="shared" ref="GR12:GR55" si="27">ROUND(AVERAGE(GF12:GQ12),0)</f>
        <v>8</v>
      </c>
      <c r="GS12" s="29">
        <f t="shared" ref="GS12:HB50" si="28">IF(BP12="A+",10,IF(BP12="A-",9,IF(BP12="B+",8,IF(BP12="B-",7,IF(BP12="C+",6,IF(BP12="C-",5,IF(BP12="D+",4,IF(BP12="D-",3,IF(BP12="E+",2,IF(BP12="E-",1))))))))))</f>
        <v>9</v>
      </c>
      <c r="GT12" s="29">
        <f t="shared" si="6"/>
        <v>1</v>
      </c>
      <c r="GU12" s="29">
        <f t="shared" si="6"/>
        <v>8</v>
      </c>
      <c r="GV12" s="29">
        <f t="shared" si="6"/>
        <v>9</v>
      </c>
      <c r="GW12" s="29">
        <f t="shared" si="6"/>
        <v>1</v>
      </c>
      <c r="GX12" s="29">
        <f t="shared" si="6"/>
        <v>9</v>
      </c>
      <c r="GY12" s="29">
        <f t="shared" si="6"/>
        <v>1</v>
      </c>
      <c r="GZ12" s="29">
        <f t="shared" si="6"/>
        <v>8</v>
      </c>
      <c r="HA12" s="29">
        <f t="shared" si="6"/>
        <v>9</v>
      </c>
      <c r="HB12" s="29">
        <f t="shared" si="6"/>
        <v>1</v>
      </c>
      <c r="HC12" s="31">
        <f t="shared" ref="HC12:HC55" si="29">ROUND(AVERAGE(GQ12:HB12),0)</f>
        <v>5</v>
      </c>
      <c r="HD12" s="29">
        <f t="shared" ref="HD12:HO46" si="30">IF(CA12="A+",10,IF(CA12="A-",9,IF(CA12="B+",8,IF(CA12="B-",7,IF(CA12="C+",6,IF(CA12="C-",5,IF(CA12="D+",4,IF(CA12="D-",3,IF(CA12="E+",2,IF(CA12="E-",1))))))))))</f>
        <v>9</v>
      </c>
      <c r="HE12" s="29">
        <f t="shared" si="7"/>
        <v>9</v>
      </c>
      <c r="HF12" s="29">
        <f t="shared" si="7"/>
        <v>9</v>
      </c>
      <c r="HG12" s="29">
        <f t="shared" si="7"/>
        <v>10</v>
      </c>
      <c r="HH12" s="29">
        <f t="shared" si="7"/>
        <v>9</v>
      </c>
      <c r="HI12" s="29">
        <f t="shared" si="7"/>
        <v>1</v>
      </c>
      <c r="HJ12" s="29">
        <f t="shared" si="7"/>
        <v>10</v>
      </c>
      <c r="HK12" s="29">
        <f t="shared" si="7"/>
        <v>9</v>
      </c>
      <c r="HL12" s="29">
        <f t="shared" si="7"/>
        <v>1</v>
      </c>
      <c r="HM12" s="29">
        <f t="shared" si="7"/>
        <v>10</v>
      </c>
      <c r="HN12" s="29">
        <f t="shared" si="7"/>
        <v>9</v>
      </c>
      <c r="HO12" s="29">
        <f t="shared" si="7"/>
        <v>1</v>
      </c>
      <c r="HP12" s="38">
        <f t="shared" ref="HP12:HP55" si="31">ROUND(AVERAGE(HD12:HO12),0)</f>
        <v>7</v>
      </c>
      <c r="HQ12" s="39">
        <f t="shared" ref="HQ12:HQ55" si="32">ROUND(AVERAGE(ER12:HP12),0)</f>
        <v>8</v>
      </c>
      <c r="HR12" s="37">
        <f t="shared" ref="HR12:IB48" si="33">IF(CO12="A+",10,IF(CO12="A-",9,IF(CO12="B+",8,IF(CO12="B-",7,IF(CO12="C+",6,IF(CO12="C-",5,IF(CO12="D+",4,IF(CO12="D-",3,IF(CO12="E+",2,IF(CO12="E-",1))))))))))</f>
        <v>9</v>
      </c>
      <c r="HS12" s="37">
        <f t="shared" si="8"/>
        <v>9</v>
      </c>
      <c r="HT12" s="37">
        <f t="shared" si="8"/>
        <v>1</v>
      </c>
      <c r="HU12" s="37">
        <f t="shared" si="8"/>
        <v>10</v>
      </c>
      <c r="HV12" s="37">
        <f t="shared" si="8"/>
        <v>9</v>
      </c>
      <c r="HW12" s="37">
        <f t="shared" si="8"/>
        <v>9</v>
      </c>
      <c r="HX12" s="37">
        <f t="shared" si="8"/>
        <v>9</v>
      </c>
      <c r="HY12" s="37">
        <f t="shared" si="8"/>
        <v>9</v>
      </c>
      <c r="HZ12" s="37">
        <f t="shared" si="8"/>
        <v>9</v>
      </c>
      <c r="IA12" s="37">
        <f t="shared" si="8"/>
        <v>9</v>
      </c>
      <c r="IB12" s="37">
        <f t="shared" si="8"/>
        <v>9</v>
      </c>
      <c r="IC12" s="39">
        <f t="shared" ref="IC12:IC55" si="34">ROUND(AVERAGE(FD12:IB12),0)</f>
        <v>8</v>
      </c>
      <c r="ID12" s="37">
        <f t="shared" ref="ID12:IM50" si="35">IF(DA12="A+",10,IF(DA12="A-",9,IF(DA12="B+",8,IF(DA12="B-",7,IF(DA12="C+",6,IF(DA12="C-",5,IF(DA12="D+",4,IF(DA12="D-",3,IF(DA12="E+",2,IF(DA12="E-",1))))))))))</f>
        <v>9</v>
      </c>
      <c r="IE12" s="37">
        <f t="shared" si="9"/>
        <v>9</v>
      </c>
      <c r="IF12" s="37">
        <f t="shared" si="9"/>
        <v>1</v>
      </c>
      <c r="IG12" s="37">
        <f t="shared" si="9"/>
        <v>10</v>
      </c>
      <c r="IH12" s="37">
        <f t="shared" si="9"/>
        <v>9</v>
      </c>
      <c r="II12" s="37">
        <f t="shared" si="9"/>
        <v>9</v>
      </c>
      <c r="IJ12" s="37">
        <f t="shared" si="9"/>
        <v>1</v>
      </c>
      <c r="IK12" s="37">
        <f t="shared" si="9"/>
        <v>10</v>
      </c>
      <c r="IL12" s="37">
        <f t="shared" si="9"/>
        <v>9</v>
      </c>
      <c r="IM12" s="37">
        <f t="shared" si="9"/>
        <v>9</v>
      </c>
      <c r="IN12" s="39">
        <f t="shared" ref="IN12:IN55" si="36">ROUND(AVERAGE(FO12:IM12),0)</f>
        <v>8</v>
      </c>
    </row>
    <row r="13" spans="1:248" ht="20.25" thickBot="1">
      <c r="A13" s="15">
        <v>3</v>
      </c>
      <c r="B13" s="19" t="str">
        <f>DATOS!B13</f>
        <v>BORJA VELASQUEZ DANNA KRISTEL</v>
      </c>
      <c r="C13" s="28" t="s">
        <v>113</v>
      </c>
      <c r="D13" s="28" t="s">
        <v>113</v>
      </c>
      <c r="E13" s="28" t="s">
        <v>113</v>
      </c>
      <c r="F13" s="28" t="s">
        <v>113</v>
      </c>
      <c r="G13" s="28" t="s">
        <v>113</v>
      </c>
      <c r="H13" s="28" t="s">
        <v>113</v>
      </c>
      <c r="I13" s="28" t="s">
        <v>113</v>
      </c>
      <c r="J13" s="28" t="s">
        <v>113</v>
      </c>
      <c r="K13" s="28" t="s">
        <v>113</v>
      </c>
      <c r="L13" s="28" t="s">
        <v>113</v>
      </c>
      <c r="M13" s="28" t="s">
        <v>113</v>
      </c>
      <c r="N13" s="28" t="s">
        <v>113</v>
      </c>
      <c r="O13" s="36" t="str">
        <f t="shared" si="0"/>
        <v>A+</v>
      </c>
      <c r="P13" s="28" t="s">
        <v>113</v>
      </c>
      <c r="Q13" s="28" t="s">
        <v>113</v>
      </c>
      <c r="R13" s="28" t="s">
        <v>113</v>
      </c>
      <c r="S13" s="28" t="s">
        <v>113</v>
      </c>
      <c r="T13" s="28" t="s">
        <v>113</v>
      </c>
      <c r="U13" s="28" t="s">
        <v>113</v>
      </c>
      <c r="V13" s="28" t="s">
        <v>113</v>
      </c>
      <c r="W13" s="28" t="s">
        <v>113</v>
      </c>
      <c r="X13" s="28" t="s">
        <v>113</v>
      </c>
      <c r="Y13" s="28" t="s">
        <v>113</v>
      </c>
      <c r="Z13" s="28" t="s">
        <v>113</v>
      </c>
      <c r="AA13" s="28" t="s">
        <v>113</v>
      </c>
      <c r="AB13" s="36" t="str">
        <f t="shared" ref="AB13:AB55" si="37">IF(P13="","",IF(FE13=10,"A+",IF(FE13=9,"A-",IF(FE13=8,"B+",IF(FE13=7,"B-",IF(FE13=6,"C+",IF(FE13=5,"C-",IF(FE13=4,"D+",IF(FE13=3,"D-",IF(FE13=2,"E+",IF(FE13=1,"E-")))))))))))</f>
        <v>A+</v>
      </c>
      <c r="AC13" s="28" t="s">
        <v>113</v>
      </c>
      <c r="AD13" s="28" t="s">
        <v>113</v>
      </c>
      <c r="AE13" s="28" t="s">
        <v>113</v>
      </c>
      <c r="AF13" s="28" t="s">
        <v>113</v>
      </c>
      <c r="AG13" s="28" t="s">
        <v>113</v>
      </c>
      <c r="AH13" s="28" t="s">
        <v>113</v>
      </c>
      <c r="AI13" s="28" t="s">
        <v>113</v>
      </c>
      <c r="AJ13" s="28" t="s">
        <v>113</v>
      </c>
      <c r="AK13" s="28" t="s">
        <v>113</v>
      </c>
      <c r="AL13" s="28" t="s">
        <v>113</v>
      </c>
      <c r="AM13" s="28" t="s">
        <v>113</v>
      </c>
      <c r="AN13" s="28" t="s">
        <v>113</v>
      </c>
      <c r="AO13" s="36" t="str">
        <f t="shared" si="10"/>
        <v>A+</v>
      </c>
      <c r="AP13" s="28" t="s">
        <v>113</v>
      </c>
      <c r="AQ13" s="28" t="s">
        <v>113</v>
      </c>
      <c r="AR13" s="28" t="s">
        <v>113</v>
      </c>
      <c r="AS13" s="28" t="s">
        <v>113</v>
      </c>
      <c r="AT13" s="28" t="s">
        <v>113</v>
      </c>
      <c r="AU13" s="28" t="s">
        <v>113</v>
      </c>
      <c r="AV13" s="28" t="s">
        <v>113</v>
      </c>
      <c r="AW13" s="28" t="s">
        <v>113</v>
      </c>
      <c r="AX13" s="28" t="s">
        <v>113</v>
      </c>
      <c r="AY13" s="28" t="s">
        <v>113</v>
      </c>
      <c r="AZ13" s="28" t="s">
        <v>113</v>
      </c>
      <c r="BA13" s="28" t="s">
        <v>113</v>
      </c>
      <c r="BB13" s="36" t="str">
        <f t="shared" si="11"/>
        <v>A+</v>
      </c>
      <c r="BC13" s="29" t="s">
        <v>115</v>
      </c>
      <c r="BD13" s="29" t="s">
        <v>114</v>
      </c>
      <c r="BE13" s="29" t="s">
        <v>119</v>
      </c>
      <c r="BF13" s="29" t="s">
        <v>115</v>
      </c>
      <c r="BG13" s="29" t="s">
        <v>114</v>
      </c>
      <c r="BH13" s="29" t="s">
        <v>119</v>
      </c>
      <c r="BI13" s="29" t="s">
        <v>115</v>
      </c>
      <c r="BJ13" s="29" t="s">
        <v>114</v>
      </c>
      <c r="BK13" s="29" t="s">
        <v>119</v>
      </c>
      <c r="BL13" s="29" t="s">
        <v>115</v>
      </c>
      <c r="BM13" s="29" t="s">
        <v>114</v>
      </c>
      <c r="BN13" s="29" t="s">
        <v>119</v>
      </c>
      <c r="BO13" s="36" t="str">
        <f t="shared" si="12"/>
        <v>C+</v>
      </c>
      <c r="BP13" s="29" t="s">
        <v>114</v>
      </c>
      <c r="BQ13" s="29" t="s">
        <v>119</v>
      </c>
      <c r="BR13" s="29" t="s">
        <v>115</v>
      </c>
      <c r="BS13" s="29" t="s">
        <v>114</v>
      </c>
      <c r="BT13" s="29" t="s">
        <v>119</v>
      </c>
      <c r="BU13" s="29" t="s">
        <v>114</v>
      </c>
      <c r="BV13" s="29" t="s">
        <v>119</v>
      </c>
      <c r="BW13" s="29" t="s">
        <v>115</v>
      </c>
      <c r="BX13" s="29" t="s">
        <v>114</v>
      </c>
      <c r="BY13" s="29" t="s">
        <v>119</v>
      </c>
      <c r="BZ13" s="36" t="str">
        <f t="shared" si="13"/>
        <v>C-</v>
      </c>
      <c r="CA13" s="29" t="s">
        <v>114</v>
      </c>
      <c r="CB13" s="29" t="s">
        <v>114</v>
      </c>
      <c r="CC13" s="29" t="s">
        <v>114</v>
      </c>
      <c r="CD13" s="29" t="s">
        <v>113</v>
      </c>
      <c r="CE13" s="29" t="s">
        <v>114</v>
      </c>
      <c r="CF13" s="29" t="s">
        <v>119</v>
      </c>
      <c r="CG13" s="29" t="s">
        <v>113</v>
      </c>
      <c r="CH13" s="29" t="s">
        <v>114</v>
      </c>
      <c r="CI13" s="29" t="s">
        <v>119</v>
      </c>
      <c r="CJ13" s="29" t="s">
        <v>113</v>
      </c>
      <c r="CK13" s="29" t="s">
        <v>114</v>
      </c>
      <c r="CL13" s="29" t="s">
        <v>119</v>
      </c>
      <c r="CM13" s="36" t="str">
        <f t="shared" si="14"/>
        <v>B-</v>
      </c>
      <c r="CN13" s="83" t="str">
        <f t="shared" si="14"/>
        <v>B+</v>
      </c>
      <c r="CO13" s="37" t="s">
        <v>114</v>
      </c>
      <c r="CP13" s="37" t="s">
        <v>114</v>
      </c>
      <c r="CQ13" s="37" t="s">
        <v>119</v>
      </c>
      <c r="CR13" s="37" t="s">
        <v>113</v>
      </c>
      <c r="CS13" s="37" t="s">
        <v>114</v>
      </c>
      <c r="CT13" s="37" t="s">
        <v>114</v>
      </c>
      <c r="CU13" s="37" t="s">
        <v>114</v>
      </c>
      <c r="CV13" s="37" t="s">
        <v>114</v>
      </c>
      <c r="CW13" s="37" t="s">
        <v>114</v>
      </c>
      <c r="CX13" s="37" t="s">
        <v>114</v>
      </c>
      <c r="CY13" s="37" t="s">
        <v>114</v>
      </c>
      <c r="CZ13" s="40" t="str">
        <f t="shared" si="15"/>
        <v>B+</v>
      </c>
      <c r="DA13" s="37" t="s">
        <v>114</v>
      </c>
      <c r="DB13" s="37" t="s">
        <v>114</v>
      </c>
      <c r="DC13" s="37" t="s">
        <v>119</v>
      </c>
      <c r="DD13" s="37" t="s">
        <v>113</v>
      </c>
      <c r="DE13" s="37" t="s">
        <v>114</v>
      </c>
      <c r="DF13" s="37" t="s">
        <v>114</v>
      </c>
      <c r="DG13" s="37" t="s">
        <v>119</v>
      </c>
      <c r="DH13" s="37" t="s">
        <v>113</v>
      </c>
      <c r="DI13" s="37" t="s">
        <v>114</v>
      </c>
      <c r="DJ13" s="41" t="s">
        <v>114</v>
      </c>
      <c r="DK13" s="42" t="str">
        <f t="shared" si="16"/>
        <v>B+</v>
      </c>
      <c r="DL13" s="37" t="s">
        <v>114</v>
      </c>
      <c r="DM13" s="37" t="s">
        <v>114</v>
      </c>
      <c r="DN13" s="37" t="s">
        <v>119</v>
      </c>
      <c r="DO13" s="37" t="s">
        <v>113</v>
      </c>
      <c r="DP13" s="37" t="s">
        <v>114</v>
      </c>
      <c r="DQ13" s="37" t="s">
        <v>114</v>
      </c>
      <c r="DR13" s="37" t="s">
        <v>119</v>
      </c>
      <c r="DS13" s="37" t="s">
        <v>113</v>
      </c>
      <c r="DT13" s="37" t="s">
        <v>114</v>
      </c>
      <c r="DU13" s="37" t="s">
        <v>119</v>
      </c>
      <c r="DV13" s="42" t="str">
        <f t="shared" si="17"/>
        <v>B+</v>
      </c>
      <c r="DW13" s="27"/>
      <c r="DX13" s="6"/>
      <c r="DY13" s="6"/>
      <c r="DZ13" s="2"/>
      <c r="EA13" s="3"/>
      <c r="EB13" s="7"/>
      <c r="EC13" s="8"/>
      <c r="ED13" s="15">
        <v>3</v>
      </c>
      <c r="EE13" s="19" t="s">
        <v>30</v>
      </c>
      <c r="EF13" s="29">
        <f t="shared" si="18"/>
        <v>10</v>
      </c>
      <c r="EG13" s="29">
        <f t="shared" si="18"/>
        <v>10</v>
      </c>
      <c r="EH13" s="29">
        <f t="shared" si="18"/>
        <v>10</v>
      </c>
      <c r="EI13" s="29">
        <f t="shared" si="18"/>
        <v>10</v>
      </c>
      <c r="EJ13" s="29">
        <f t="shared" si="18"/>
        <v>10</v>
      </c>
      <c r="EK13" s="29">
        <f t="shared" si="18"/>
        <v>10</v>
      </c>
      <c r="EL13" s="29">
        <f t="shared" si="18"/>
        <v>10</v>
      </c>
      <c r="EM13" s="29">
        <f t="shared" si="18"/>
        <v>10</v>
      </c>
      <c r="EN13" s="29">
        <f t="shared" si="18"/>
        <v>10</v>
      </c>
      <c r="EO13" s="29">
        <f t="shared" si="18"/>
        <v>10</v>
      </c>
      <c r="EP13" s="29">
        <f t="shared" si="18"/>
        <v>10</v>
      </c>
      <c r="EQ13" s="29">
        <f t="shared" si="18"/>
        <v>10</v>
      </c>
      <c r="ER13" s="31">
        <f t="shared" si="19"/>
        <v>10</v>
      </c>
      <c r="ES13" s="29">
        <f t="shared" si="20"/>
        <v>10</v>
      </c>
      <c r="ET13" s="29">
        <f t="shared" si="20"/>
        <v>10</v>
      </c>
      <c r="EU13" s="29">
        <f t="shared" si="2"/>
        <v>10</v>
      </c>
      <c r="EV13" s="29">
        <f t="shared" si="2"/>
        <v>10</v>
      </c>
      <c r="EW13" s="29">
        <f t="shared" si="2"/>
        <v>10</v>
      </c>
      <c r="EX13" s="29">
        <f t="shared" si="2"/>
        <v>10</v>
      </c>
      <c r="EY13" s="29">
        <f t="shared" si="2"/>
        <v>10</v>
      </c>
      <c r="EZ13" s="29">
        <f t="shared" si="2"/>
        <v>10</v>
      </c>
      <c r="FA13" s="29">
        <f t="shared" si="2"/>
        <v>10</v>
      </c>
      <c r="FB13" s="29">
        <f t="shared" si="2"/>
        <v>10</v>
      </c>
      <c r="FC13" s="29">
        <f t="shared" si="2"/>
        <v>10</v>
      </c>
      <c r="FD13" s="29">
        <f t="shared" si="2"/>
        <v>10</v>
      </c>
      <c r="FE13" s="31">
        <f t="shared" si="21"/>
        <v>10</v>
      </c>
      <c r="FF13" s="29">
        <f t="shared" si="22"/>
        <v>10</v>
      </c>
      <c r="FG13" s="29">
        <f t="shared" si="3"/>
        <v>10</v>
      </c>
      <c r="FH13" s="29">
        <f t="shared" si="3"/>
        <v>10</v>
      </c>
      <c r="FI13" s="29">
        <f t="shared" si="3"/>
        <v>10</v>
      </c>
      <c r="FJ13" s="29">
        <f t="shared" si="3"/>
        <v>10</v>
      </c>
      <c r="FK13" s="29">
        <f t="shared" si="3"/>
        <v>10</v>
      </c>
      <c r="FL13" s="29">
        <f t="shared" si="3"/>
        <v>10</v>
      </c>
      <c r="FM13" s="29">
        <f t="shared" si="3"/>
        <v>10</v>
      </c>
      <c r="FN13" s="29">
        <f t="shared" si="3"/>
        <v>10</v>
      </c>
      <c r="FO13" s="29">
        <f t="shared" si="3"/>
        <v>10</v>
      </c>
      <c r="FP13" s="29">
        <f t="shared" si="3"/>
        <v>10</v>
      </c>
      <c r="FQ13" s="29">
        <f t="shared" si="3"/>
        <v>10</v>
      </c>
      <c r="FR13" s="31">
        <f t="shared" si="23"/>
        <v>10</v>
      </c>
      <c r="FS13" s="29">
        <f t="shared" si="24"/>
        <v>10</v>
      </c>
      <c r="FT13" s="29">
        <f t="shared" si="4"/>
        <v>10</v>
      </c>
      <c r="FU13" s="29">
        <f t="shared" si="4"/>
        <v>10</v>
      </c>
      <c r="FV13" s="29">
        <f t="shared" si="4"/>
        <v>10</v>
      </c>
      <c r="FW13" s="29">
        <f t="shared" si="4"/>
        <v>10</v>
      </c>
      <c r="FX13" s="29">
        <f t="shared" si="4"/>
        <v>10</v>
      </c>
      <c r="FY13" s="29">
        <f t="shared" si="4"/>
        <v>10</v>
      </c>
      <c r="FZ13" s="29">
        <f t="shared" si="4"/>
        <v>10</v>
      </c>
      <c r="GA13" s="29">
        <f t="shared" si="4"/>
        <v>10</v>
      </c>
      <c r="GB13" s="29">
        <f t="shared" si="4"/>
        <v>10</v>
      </c>
      <c r="GC13" s="29">
        <f t="shared" si="4"/>
        <v>10</v>
      </c>
      <c r="GD13" s="29">
        <f t="shared" si="4"/>
        <v>10</v>
      </c>
      <c r="GE13" s="31">
        <f t="shared" si="25"/>
        <v>10</v>
      </c>
      <c r="GF13" s="29">
        <f t="shared" si="26"/>
        <v>8</v>
      </c>
      <c r="GG13" s="29">
        <f t="shared" si="5"/>
        <v>9</v>
      </c>
      <c r="GH13" s="29">
        <f t="shared" si="5"/>
        <v>1</v>
      </c>
      <c r="GI13" s="29">
        <f t="shared" si="5"/>
        <v>8</v>
      </c>
      <c r="GJ13" s="29">
        <f t="shared" si="5"/>
        <v>9</v>
      </c>
      <c r="GK13" s="29">
        <f t="shared" si="5"/>
        <v>1</v>
      </c>
      <c r="GL13" s="29">
        <f t="shared" si="5"/>
        <v>8</v>
      </c>
      <c r="GM13" s="29">
        <f t="shared" si="5"/>
        <v>9</v>
      </c>
      <c r="GN13" s="29">
        <f t="shared" si="5"/>
        <v>1</v>
      </c>
      <c r="GO13" s="29">
        <f t="shared" si="5"/>
        <v>8</v>
      </c>
      <c r="GP13" s="29">
        <f t="shared" si="5"/>
        <v>9</v>
      </c>
      <c r="GQ13" s="29">
        <f t="shared" si="5"/>
        <v>1</v>
      </c>
      <c r="GR13" s="31">
        <f t="shared" si="27"/>
        <v>6</v>
      </c>
      <c r="GS13" s="29">
        <f t="shared" si="28"/>
        <v>9</v>
      </c>
      <c r="GT13" s="29">
        <f t="shared" si="6"/>
        <v>1</v>
      </c>
      <c r="GU13" s="29">
        <f t="shared" si="6"/>
        <v>8</v>
      </c>
      <c r="GV13" s="29">
        <f t="shared" si="6"/>
        <v>9</v>
      </c>
      <c r="GW13" s="29">
        <f t="shared" si="6"/>
        <v>1</v>
      </c>
      <c r="GX13" s="29">
        <f t="shared" si="6"/>
        <v>9</v>
      </c>
      <c r="GY13" s="29">
        <f t="shared" si="6"/>
        <v>1</v>
      </c>
      <c r="GZ13" s="29">
        <f t="shared" si="6"/>
        <v>8</v>
      </c>
      <c r="HA13" s="29">
        <f t="shared" si="6"/>
        <v>9</v>
      </c>
      <c r="HB13" s="29">
        <f t="shared" si="6"/>
        <v>1</v>
      </c>
      <c r="HC13" s="31">
        <f t="shared" si="29"/>
        <v>5</v>
      </c>
      <c r="HD13" s="29">
        <f t="shared" si="30"/>
        <v>9</v>
      </c>
      <c r="HE13" s="29">
        <f t="shared" si="7"/>
        <v>9</v>
      </c>
      <c r="HF13" s="29">
        <f t="shared" si="7"/>
        <v>9</v>
      </c>
      <c r="HG13" s="29">
        <f t="shared" si="7"/>
        <v>10</v>
      </c>
      <c r="HH13" s="29">
        <f t="shared" si="7"/>
        <v>9</v>
      </c>
      <c r="HI13" s="29">
        <f t="shared" si="7"/>
        <v>1</v>
      </c>
      <c r="HJ13" s="29">
        <f t="shared" si="7"/>
        <v>10</v>
      </c>
      <c r="HK13" s="29">
        <f t="shared" si="7"/>
        <v>9</v>
      </c>
      <c r="HL13" s="29">
        <f t="shared" si="7"/>
        <v>1</v>
      </c>
      <c r="HM13" s="29">
        <f t="shared" si="7"/>
        <v>10</v>
      </c>
      <c r="HN13" s="29">
        <f t="shared" si="7"/>
        <v>9</v>
      </c>
      <c r="HO13" s="29">
        <f t="shared" si="7"/>
        <v>1</v>
      </c>
      <c r="HP13" s="38">
        <f t="shared" si="31"/>
        <v>7</v>
      </c>
      <c r="HQ13" s="39">
        <f t="shared" si="32"/>
        <v>8</v>
      </c>
      <c r="HR13" s="37">
        <f t="shared" si="33"/>
        <v>9</v>
      </c>
      <c r="HS13" s="37">
        <f t="shared" si="8"/>
        <v>9</v>
      </c>
      <c r="HT13" s="37">
        <f t="shared" si="8"/>
        <v>1</v>
      </c>
      <c r="HU13" s="37">
        <f t="shared" si="8"/>
        <v>10</v>
      </c>
      <c r="HV13" s="37">
        <f t="shared" si="8"/>
        <v>9</v>
      </c>
      <c r="HW13" s="37">
        <f t="shared" si="8"/>
        <v>9</v>
      </c>
      <c r="HX13" s="37">
        <f t="shared" si="8"/>
        <v>9</v>
      </c>
      <c r="HY13" s="37">
        <f t="shared" si="8"/>
        <v>9</v>
      </c>
      <c r="HZ13" s="37">
        <f t="shared" si="8"/>
        <v>9</v>
      </c>
      <c r="IA13" s="37">
        <f t="shared" si="8"/>
        <v>9</v>
      </c>
      <c r="IB13" s="37">
        <f t="shared" si="8"/>
        <v>9</v>
      </c>
      <c r="IC13" s="39">
        <f t="shared" si="34"/>
        <v>8</v>
      </c>
      <c r="ID13" s="37">
        <f t="shared" si="35"/>
        <v>9</v>
      </c>
      <c r="IE13" s="37">
        <f t="shared" si="9"/>
        <v>9</v>
      </c>
      <c r="IF13" s="37">
        <f t="shared" si="9"/>
        <v>1</v>
      </c>
      <c r="IG13" s="37">
        <f t="shared" si="9"/>
        <v>10</v>
      </c>
      <c r="IH13" s="37">
        <f t="shared" si="9"/>
        <v>9</v>
      </c>
      <c r="II13" s="37">
        <f t="shared" si="9"/>
        <v>9</v>
      </c>
      <c r="IJ13" s="37">
        <f t="shared" si="9"/>
        <v>1</v>
      </c>
      <c r="IK13" s="37">
        <f t="shared" si="9"/>
        <v>10</v>
      </c>
      <c r="IL13" s="37">
        <f t="shared" si="9"/>
        <v>9</v>
      </c>
      <c r="IM13" s="37">
        <f t="shared" si="9"/>
        <v>9</v>
      </c>
      <c r="IN13" s="39">
        <f t="shared" si="36"/>
        <v>8</v>
      </c>
    </row>
    <row r="14" spans="1:248" ht="20.25" thickBot="1">
      <c r="A14" s="15">
        <v>4</v>
      </c>
      <c r="B14" s="19" t="str">
        <f>DATOS!B14</f>
        <v>CABEZAS CALDERON AXEL YADRIEL</v>
      </c>
      <c r="C14" s="29" t="s">
        <v>114</v>
      </c>
      <c r="D14" s="29" t="s">
        <v>114</v>
      </c>
      <c r="E14" s="29" t="s">
        <v>114</v>
      </c>
      <c r="F14" s="29" t="s">
        <v>114</v>
      </c>
      <c r="G14" s="29" t="s">
        <v>114</v>
      </c>
      <c r="H14" s="29" t="s">
        <v>114</v>
      </c>
      <c r="I14" s="29" t="s">
        <v>114</v>
      </c>
      <c r="J14" s="29" t="s">
        <v>114</v>
      </c>
      <c r="K14" s="29" t="s">
        <v>114</v>
      </c>
      <c r="L14" s="28" t="s">
        <v>113</v>
      </c>
      <c r="M14" s="28" t="s">
        <v>113</v>
      </c>
      <c r="N14" s="28" t="s">
        <v>113</v>
      </c>
      <c r="O14" s="36" t="str">
        <f t="shared" si="0"/>
        <v>A-</v>
      </c>
      <c r="P14" s="29" t="s">
        <v>114</v>
      </c>
      <c r="Q14" s="29" t="s">
        <v>114</v>
      </c>
      <c r="R14" s="29" t="s">
        <v>114</v>
      </c>
      <c r="S14" s="29" t="s">
        <v>114</v>
      </c>
      <c r="T14" s="29" t="s">
        <v>114</v>
      </c>
      <c r="U14" s="29" t="s">
        <v>114</v>
      </c>
      <c r="V14" s="29" t="s">
        <v>114</v>
      </c>
      <c r="W14" s="29" t="s">
        <v>114</v>
      </c>
      <c r="X14" s="29" t="s">
        <v>114</v>
      </c>
      <c r="Y14" s="28" t="s">
        <v>113</v>
      </c>
      <c r="Z14" s="28" t="s">
        <v>113</v>
      </c>
      <c r="AA14" s="28" t="s">
        <v>113</v>
      </c>
      <c r="AB14" s="36" t="str">
        <f t="shared" si="37"/>
        <v>A-</v>
      </c>
      <c r="AC14" s="29" t="s">
        <v>114</v>
      </c>
      <c r="AD14" s="29" t="s">
        <v>114</v>
      </c>
      <c r="AE14" s="29" t="s">
        <v>114</v>
      </c>
      <c r="AF14" s="29" t="s">
        <v>114</v>
      </c>
      <c r="AG14" s="29" t="s">
        <v>114</v>
      </c>
      <c r="AH14" s="29" t="s">
        <v>114</v>
      </c>
      <c r="AI14" s="29" t="s">
        <v>114</v>
      </c>
      <c r="AJ14" s="29" t="s">
        <v>114</v>
      </c>
      <c r="AK14" s="29" t="s">
        <v>114</v>
      </c>
      <c r="AL14" s="29" t="s">
        <v>114</v>
      </c>
      <c r="AM14" s="29" t="s">
        <v>114</v>
      </c>
      <c r="AN14" s="29" t="s">
        <v>114</v>
      </c>
      <c r="AO14" s="36" t="str">
        <f t="shared" si="10"/>
        <v>A-</v>
      </c>
      <c r="AP14" s="29" t="s">
        <v>114</v>
      </c>
      <c r="AQ14" s="29" t="s">
        <v>114</v>
      </c>
      <c r="AR14" s="29" t="s">
        <v>114</v>
      </c>
      <c r="AS14" s="29" t="s">
        <v>114</v>
      </c>
      <c r="AT14" s="29" t="s">
        <v>114</v>
      </c>
      <c r="AU14" s="29" t="s">
        <v>114</v>
      </c>
      <c r="AV14" s="29" t="s">
        <v>114</v>
      </c>
      <c r="AW14" s="29" t="s">
        <v>114</v>
      </c>
      <c r="AX14" s="29" t="s">
        <v>114</v>
      </c>
      <c r="AY14" s="29" t="s">
        <v>114</v>
      </c>
      <c r="AZ14" s="29" t="s">
        <v>114</v>
      </c>
      <c r="BA14" s="29" t="s">
        <v>114</v>
      </c>
      <c r="BB14" s="36" t="str">
        <f t="shared" si="11"/>
        <v>A-</v>
      </c>
      <c r="BC14" s="29" t="s">
        <v>115</v>
      </c>
      <c r="BD14" s="29" t="s">
        <v>114</v>
      </c>
      <c r="BE14" s="29" t="s">
        <v>119</v>
      </c>
      <c r="BF14" s="29" t="s">
        <v>115</v>
      </c>
      <c r="BG14" s="29" t="s">
        <v>114</v>
      </c>
      <c r="BH14" s="29" t="s">
        <v>119</v>
      </c>
      <c r="BI14" s="29" t="s">
        <v>115</v>
      </c>
      <c r="BJ14" s="29" t="s">
        <v>114</v>
      </c>
      <c r="BK14" s="29" t="s">
        <v>119</v>
      </c>
      <c r="BL14" s="29" t="s">
        <v>115</v>
      </c>
      <c r="BM14" s="29" t="s">
        <v>114</v>
      </c>
      <c r="BN14" s="29" t="s">
        <v>119</v>
      </c>
      <c r="BO14" s="36" t="str">
        <f t="shared" si="12"/>
        <v>C+</v>
      </c>
      <c r="BP14" s="29" t="s">
        <v>114</v>
      </c>
      <c r="BQ14" s="29" t="s">
        <v>119</v>
      </c>
      <c r="BR14" s="29" t="s">
        <v>115</v>
      </c>
      <c r="BS14" s="29" t="s">
        <v>114</v>
      </c>
      <c r="BT14" s="29" t="s">
        <v>119</v>
      </c>
      <c r="BU14" s="29" t="s">
        <v>114</v>
      </c>
      <c r="BV14" s="29" t="s">
        <v>119</v>
      </c>
      <c r="BW14" s="29" t="s">
        <v>115</v>
      </c>
      <c r="BX14" s="29" t="s">
        <v>114</v>
      </c>
      <c r="BY14" s="29" t="s">
        <v>119</v>
      </c>
      <c r="BZ14" s="36" t="str">
        <f t="shared" si="13"/>
        <v>C-</v>
      </c>
      <c r="CA14" s="29" t="s">
        <v>114</v>
      </c>
      <c r="CB14" s="29" t="s">
        <v>114</v>
      </c>
      <c r="CC14" s="29" t="s">
        <v>114</v>
      </c>
      <c r="CD14" s="29" t="s">
        <v>113</v>
      </c>
      <c r="CE14" s="29" t="s">
        <v>114</v>
      </c>
      <c r="CF14" s="29" t="s">
        <v>119</v>
      </c>
      <c r="CG14" s="29" t="s">
        <v>113</v>
      </c>
      <c r="CH14" s="29" t="s">
        <v>114</v>
      </c>
      <c r="CI14" s="29" t="s">
        <v>119</v>
      </c>
      <c r="CJ14" s="29" t="s">
        <v>113</v>
      </c>
      <c r="CK14" s="29" t="s">
        <v>114</v>
      </c>
      <c r="CL14" s="29" t="s">
        <v>119</v>
      </c>
      <c r="CM14" s="36" t="str">
        <f t="shared" si="14"/>
        <v>B-</v>
      </c>
      <c r="CN14" s="83" t="str">
        <f t="shared" si="14"/>
        <v>B+</v>
      </c>
      <c r="CO14" s="37" t="s">
        <v>114</v>
      </c>
      <c r="CP14" s="37" t="s">
        <v>114</v>
      </c>
      <c r="CQ14" s="37" t="s">
        <v>119</v>
      </c>
      <c r="CR14" s="37" t="s">
        <v>113</v>
      </c>
      <c r="CS14" s="37" t="s">
        <v>114</v>
      </c>
      <c r="CT14" s="37" t="s">
        <v>114</v>
      </c>
      <c r="CU14" s="37" t="s">
        <v>114</v>
      </c>
      <c r="CV14" s="37" t="s">
        <v>114</v>
      </c>
      <c r="CW14" s="37" t="s">
        <v>114</v>
      </c>
      <c r="CX14" s="37" t="s">
        <v>114</v>
      </c>
      <c r="CY14" s="37" t="s">
        <v>114</v>
      </c>
      <c r="CZ14" s="40" t="str">
        <f t="shared" si="15"/>
        <v>B+</v>
      </c>
      <c r="DA14" s="37" t="s">
        <v>114</v>
      </c>
      <c r="DB14" s="37" t="s">
        <v>114</v>
      </c>
      <c r="DC14" s="37" t="s">
        <v>119</v>
      </c>
      <c r="DD14" s="37" t="s">
        <v>113</v>
      </c>
      <c r="DE14" s="37" t="s">
        <v>114</v>
      </c>
      <c r="DF14" s="37" t="s">
        <v>114</v>
      </c>
      <c r="DG14" s="37" t="s">
        <v>119</v>
      </c>
      <c r="DH14" s="37" t="s">
        <v>113</v>
      </c>
      <c r="DI14" s="37" t="s">
        <v>114</v>
      </c>
      <c r="DJ14" s="41" t="s">
        <v>114</v>
      </c>
      <c r="DK14" s="42" t="str">
        <f t="shared" si="16"/>
        <v>B+</v>
      </c>
      <c r="DL14" s="37" t="s">
        <v>114</v>
      </c>
      <c r="DM14" s="37" t="s">
        <v>114</v>
      </c>
      <c r="DN14" s="37" t="s">
        <v>119</v>
      </c>
      <c r="DO14" s="37" t="s">
        <v>113</v>
      </c>
      <c r="DP14" s="37" t="s">
        <v>114</v>
      </c>
      <c r="DQ14" s="37" t="s">
        <v>114</v>
      </c>
      <c r="DR14" s="37" t="s">
        <v>119</v>
      </c>
      <c r="DS14" s="37" t="s">
        <v>113</v>
      </c>
      <c r="DT14" s="37" t="s">
        <v>114</v>
      </c>
      <c r="DU14" s="37" t="s">
        <v>119</v>
      </c>
      <c r="DV14" s="42" t="str">
        <f t="shared" si="17"/>
        <v>B-</v>
      </c>
      <c r="DW14" s="27"/>
      <c r="DX14" s="6"/>
      <c r="DY14" s="6"/>
      <c r="DZ14" s="2"/>
      <c r="EA14" s="9"/>
      <c r="EB14" s="4"/>
      <c r="EC14" s="5"/>
      <c r="ED14" s="15">
        <v>4</v>
      </c>
      <c r="EE14" s="19" t="s">
        <v>31</v>
      </c>
      <c r="EF14" s="29">
        <f t="shared" si="18"/>
        <v>9</v>
      </c>
      <c r="EG14" s="29">
        <f t="shared" si="18"/>
        <v>9</v>
      </c>
      <c r="EH14" s="29">
        <f t="shared" si="18"/>
        <v>9</v>
      </c>
      <c r="EI14" s="29">
        <f t="shared" si="18"/>
        <v>9</v>
      </c>
      <c r="EJ14" s="29">
        <f t="shared" si="18"/>
        <v>9</v>
      </c>
      <c r="EK14" s="29">
        <f t="shared" si="18"/>
        <v>9</v>
      </c>
      <c r="EL14" s="29">
        <f t="shared" si="18"/>
        <v>9</v>
      </c>
      <c r="EM14" s="29">
        <f t="shared" si="18"/>
        <v>9</v>
      </c>
      <c r="EN14" s="29">
        <f t="shared" si="18"/>
        <v>9</v>
      </c>
      <c r="EO14" s="29">
        <f t="shared" si="18"/>
        <v>10</v>
      </c>
      <c r="EP14" s="29">
        <f t="shared" si="18"/>
        <v>10</v>
      </c>
      <c r="EQ14" s="29">
        <f t="shared" si="18"/>
        <v>10</v>
      </c>
      <c r="ER14" s="31">
        <f t="shared" si="19"/>
        <v>9</v>
      </c>
      <c r="ES14" s="29">
        <f t="shared" si="20"/>
        <v>9</v>
      </c>
      <c r="ET14" s="29">
        <f t="shared" si="20"/>
        <v>9</v>
      </c>
      <c r="EU14" s="29">
        <f t="shared" si="2"/>
        <v>9</v>
      </c>
      <c r="EV14" s="29">
        <f t="shared" si="2"/>
        <v>9</v>
      </c>
      <c r="EW14" s="29">
        <f t="shared" si="2"/>
        <v>9</v>
      </c>
      <c r="EX14" s="29">
        <f t="shared" si="2"/>
        <v>9</v>
      </c>
      <c r="EY14" s="29">
        <f t="shared" si="2"/>
        <v>9</v>
      </c>
      <c r="EZ14" s="29">
        <f t="shared" si="2"/>
        <v>9</v>
      </c>
      <c r="FA14" s="29">
        <f t="shared" si="2"/>
        <v>9</v>
      </c>
      <c r="FB14" s="29">
        <f t="shared" si="2"/>
        <v>10</v>
      </c>
      <c r="FC14" s="29">
        <f t="shared" si="2"/>
        <v>10</v>
      </c>
      <c r="FD14" s="29">
        <f t="shared" si="2"/>
        <v>10</v>
      </c>
      <c r="FE14" s="31">
        <f t="shared" si="21"/>
        <v>9</v>
      </c>
      <c r="FF14" s="29">
        <f t="shared" si="22"/>
        <v>9</v>
      </c>
      <c r="FG14" s="29">
        <f t="shared" si="3"/>
        <v>9</v>
      </c>
      <c r="FH14" s="29">
        <f t="shared" si="3"/>
        <v>9</v>
      </c>
      <c r="FI14" s="29">
        <f t="shared" si="3"/>
        <v>9</v>
      </c>
      <c r="FJ14" s="29">
        <f t="shared" si="3"/>
        <v>9</v>
      </c>
      <c r="FK14" s="29">
        <f t="shared" si="3"/>
        <v>9</v>
      </c>
      <c r="FL14" s="29">
        <f t="shared" si="3"/>
        <v>9</v>
      </c>
      <c r="FM14" s="29">
        <f t="shared" si="3"/>
        <v>9</v>
      </c>
      <c r="FN14" s="29">
        <f t="shared" si="3"/>
        <v>9</v>
      </c>
      <c r="FO14" s="29">
        <f t="shared" si="3"/>
        <v>9</v>
      </c>
      <c r="FP14" s="29">
        <f t="shared" si="3"/>
        <v>9</v>
      </c>
      <c r="FQ14" s="29">
        <f t="shared" si="3"/>
        <v>9</v>
      </c>
      <c r="FR14" s="31">
        <f t="shared" si="23"/>
        <v>9</v>
      </c>
      <c r="FS14" s="29">
        <f t="shared" si="24"/>
        <v>9</v>
      </c>
      <c r="FT14" s="29">
        <f t="shared" si="4"/>
        <v>9</v>
      </c>
      <c r="FU14" s="29">
        <f t="shared" si="4"/>
        <v>9</v>
      </c>
      <c r="FV14" s="29">
        <f t="shared" si="4"/>
        <v>9</v>
      </c>
      <c r="FW14" s="29">
        <f t="shared" si="4"/>
        <v>9</v>
      </c>
      <c r="FX14" s="29">
        <f t="shared" si="4"/>
        <v>9</v>
      </c>
      <c r="FY14" s="29">
        <f t="shared" si="4"/>
        <v>9</v>
      </c>
      <c r="FZ14" s="29">
        <f t="shared" si="4"/>
        <v>9</v>
      </c>
      <c r="GA14" s="29">
        <f t="shared" si="4"/>
        <v>9</v>
      </c>
      <c r="GB14" s="29">
        <f t="shared" si="4"/>
        <v>9</v>
      </c>
      <c r="GC14" s="29">
        <f t="shared" si="4"/>
        <v>9</v>
      </c>
      <c r="GD14" s="29">
        <f t="shared" si="4"/>
        <v>9</v>
      </c>
      <c r="GE14" s="31">
        <f t="shared" si="25"/>
        <v>9</v>
      </c>
      <c r="GF14" s="29">
        <f t="shared" si="26"/>
        <v>8</v>
      </c>
      <c r="GG14" s="29">
        <f t="shared" si="5"/>
        <v>9</v>
      </c>
      <c r="GH14" s="29">
        <f t="shared" si="5"/>
        <v>1</v>
      </c>
      <c r="GI14" s="29">
        <f t="shared" si="5"/>
        <v>8</v>
      </c>
      <c r="GJ14" s="29">
        <f t="shared" si="5"/>
        <v>9</v>
      </c>
      <c r="GK14" s="29">
        <f t="shared" si="5"/>
        <v>1</v>
      </c>
      <c r="GL14" s="29">
        <f t="shared" si="5"/>
        <v>8</v>
      </c>
      <c r="GM14" s="29">
        <f t="shared" si="5"/>
        <v>9</v>
      </c>
      <c r="GN14" s="29">
        <f t="shared" si="5"/>
        <v>1</v>
      </c>
      <c r="GO14" s="29">
        <f t="shared" si="5"/>
        <v>8</v>
      </c>
      <c r="GP14" s="29">
        <f t="shared" si="5"/>
        <v>9</v>
      </c>
      <c r="GQ14" s="29">
        <f t="shared" si="5"/>
        <v>1</v>
      </c>
      <c r="GR14" s="31">
        <f t="shared" si="27"/>
        <v>6</v>
      </c>
      <c r="GS14" s="29">
        <f t="shared" si="28"/>
        <v>9</v>
      </c>
      <c r="GT14" s="29">
        <f t="shared" si="6"/>
        <v>1</v>
      </c>
      <c r="GU14" s="29">
        <f t="shared" si="6"/>
        <v>8</v>
      </c>
      <c r="GV14" s="29">
        <f t="shared" si="6"/>
        <v>9</v>
      </c>
      <c r="GW14" s="29">
        <f t="shared" si="6"/>
        <v>1</v>
      </c>
      <c r="GX14" s="29">
        <f t="shared" si="6"/>
        <v>9</v>
      </c>
      <c r="GY14" s="29">
        <f t="shared" si="6"/>
        <v>1</v>
      </c>
      <c r="GZ14" s="29">
        <f t="shared" si="6"/>
        <v>8</v>
      </c>
      <c r="HA14" s="29">
        <f t="shared" si="6"/>
        <v>9</v>
      </c>
      <c r="HB14" s="29">
        <f t="shared" si="6"/>
        <v>1</v>
      </c>
      <c r="HC14" s="31">
        <f t="shared" si="29"/>
        <v>5</v>
      </c>
      <c r="HD14" s="29">
        <f t="shared" si="30"/>
        <v>9</v>
      </c>
      <c r="HE14" s="29">
        <f t="shared" si="7"/>
        <v>9</v>
      </c>
      <c r="HF14" s="29">
        <f t="shared" si="7"/>
        <v>9</v>
      </c>
      <c r="HG14" s="29">
        <f t="shared" si="7"/>
        <v>10</v>
      </c>
      <c r="HH14" s="29">
        <f t="shared" si="7"/>
        <v>9</v>
      </c>
      <c r="HI14" s="29">
        <f t="shared" si="7"/>
        <v>1</v>
      </c>
      <c r="HJ14" s="29">
        <f t="shared" si="7"/>
        <v>10</v>
      </c>
      <c r="HK14" s="29">
        <f t="shared" si="7"/>
        <v>9</v>
      </c>
      <c r="HL14" s="29">
        <f t="shared" si="7"/>
        <v>1</v>
      </c>
      <c r="HM14" s="29">
        <f t="shared" si="7"/>
        <v>10</v>
      </c>
      <c r="HN14" s="29">
        <f t="shared" si="7"/>
        <v>9</v>
      </c>
      <c r="HO14" s="29">
        <f t="shared" si="7"/>
        <v>1</v>
      </c>
      <c r="HP14" s="38">
        <f t="shared" si="31"/>
        <v>7</v>
      </c>
      <c r="HQ14" s="39">
        <f t="shared" si="32"/>
        <v>8</v>
      </c>
      <c r="HR14" s="37">
        <f t="shared" si="33"/>
        <v>9</v>
      </c>
      <c r="HS14" s="37">
        <f t="shared" si="8"/>
        <v>9</v>
      </c>
      <c r="HT14" s="37">
        <f t="shared" si="8"/>
        <v>1</v>
      </c>
      <c r="HU14" s="37">
        <f t="shared" si="8"/>
        <v>10</v>
      </c>
      <c r="HV14" s="37">
        <f t="shared" si="8"/>
        <v>9</v>
      </c>
      <c r="HW14" s="37">
        <f t="shared" si="8"/>
        <v>9</v>
      </c>
      <c r="HX14" s="37">
        <f t="shared" si="8"/>
        <v>9</v>
      </c>
      <c r="HY14" s="37">
        <f t="shared" si="8"/>
        <v>9</v>
      </c>
      <c r="HZ14" s="37">
        <f t="shared" si="8"/>
        <v>9</v>
      </c>
      <c r="IA14" s="37">
        <f t="shared" si="8"/>
        <v>9</v>
      </c>
      <c r="IB14" s="37">
        <f t="shared" si="8"/>
        <v>9</v>
      </c>
      <c r="IC14" s="39">
        <f t="shared" si="34"/>
        <v>8</v>
      </c>
      <c r="ID14" s="37">
        <f t="shared" si="35"/>
        <v>9</v>
      </c>
      <c r="IE14" s="37">
        <f t="shared" si="9"/>
        <v>9</v>
      </c>
      <c r="IF14" s="37">
        <f t="shared" si="9"/>
        <v>1</v>
      </c>
      <c r="IG14" s="37">
        <f t="shared" si="9"/>
        <v>10</v>
      </c>
      <c r="IH14" s="37">
        <f t="shared" si="9"/>
        <v>9</v>
      </c>
      <c r="II14" s="37">
        <f t="shared" si="9"/>
        <v>9</v>
      </c>
      <c r="IJ14" s="37">
        <f t="shared" si="9"/>
        <v>1</v>
      </c>
      <c r="IK14" s="37">
        <f t="shared" si="9"/>
        <v>10</v>
      </c>
      <c r="IL14" s="37">
        <f t="shared" si="9"/>
        <v>9</v>
      </c>
      <c r="IM14" s="37">
        <f t="shared" si="9"/>
        <v>9</v>
      </c>
      <c r="IN14" s="39">
        <f t="shared" si="36"/>
        <v>7</v>
      </c>
    </row>
    <row r="15" spans="1:248" ht="15.75" customHeight="1" thickBot="1">
      <c r="A15" s="15">
        <v>5</v>
      </c>
      <c r="B15" s="19" t="str">
        <f>DATOS!B15</f>
        <v>CARRERA VELASQUEZ BYRON MATHIAS</v>
      </c>
      <c r="C15" s="28" t="s">
        <v>113</v>
      </c>
      <c r="D15" s="28" t="s">
        <v>113</v>
      </c>
      <c r="E15" s="28" t="s">
        <v>113</v>
      </c>
      <c r="F15" s="28" t="s">
        <v>113</v>
      </c>
      <c r="G15" s="28" t="s">
        <v>113</v>
      </c>
      <c r="H15" s="28" t="s">
        <v>113</v>
      </c>
      <c r="I15" s="28" t="s">
        <v>113</v>
      </c>
      <c r="J15" s="28" t="s">
        <v>113</v>
      </c>
      <c r="K15" s="28" t="s">
        <v>113</v>
      </c>
      <c r="L15" s="28" t="s">
        <v>113</v>
      </c>
      <c r="M15" s="28" t="s">
        <v>113</v>
      </c>
      <c r="N15" s="28" t="s">
        <v>113</v>
      </c>
      <c r="O15" s="36" t="str">
        <f t="shared" si="0"/>
        <v>A+</v>
      </c>
      <c r="P15" s="28" t="s">
        <v>113</v>
      </c>
      <c r="Q15" s="28" t="s">
        <v>113</v>
      </c>
      <c r="R15" s="28" t="s">
        <v>113</v>
      </c>
      <c r="S15" s="28" t="s">
        <v>113</v>
      </c>
      <c r="T15" s="28" t="s">
        <v>113</v>
      </c>
      <c r="U15" s="28" t="s">
        <v>113</v>
      </c>
      <c r="V15" s="28" t="s">
        <v>113</v>
      </c>
      <c r="W15" s="28" t="s">
        <v>113</v>
      </c>
      <c r="X15" s="28" t="s">
        <v>113</v>
      </c>
      <c r="Y15" s="28" t="s">
        <v>113</v>
      </c>
      <c r="Z15" s="28" t="s">
        <v>113</v>
      </c>
      <c r="AA15" s="28" t="s">
        <v>113</v>
      </c>
      <c r="AB15" s="36" t="str">
        <f t="shared" si="37"/>
        <v>A+</v>
      </c>
      <c r="AC15" s="28" t="s">
        <v>113</v>
      </c>
      <c r="AD15" s="28" t="s">
        <v>113</v>
      </c>
      <c r="AE15" s="28" t="s">
        <v>113</v>
      </c>
      <c r="AF15" s="28" t="s">
        <v>113</v>
      </c>
      <c r="AG15" s="28" t="s">
        <v>113</v>
      </c>
      <c r="AH15" s="28" t="s">
        <v>113</v>
      </c>
      <c r="AI15" s="28" t="s">
        <v>113</v>
      </c>
      <c r="AJ15" s="28" t="s">
        <v>113</v>
      </c>
      <c r="AK15" s="28" t="s">
        <v>113</v>
      </c>
      <c r="AL15" s="28" t="s">
        <v>113</v>
      </c>
      <c r="AM15" s="28" t="s">
        <v>113</v>
      </c>
      <c r="AN15" s="28" t="s">
        <v>113</v>
      </c>
      <c r="AO15" s="36" t="str">
        <f t="shared" si="10"/>
        <v>A+</v>
      </c>
      <c r="AP15" s="28" t="s">
        <v>113</v>
      </c>
      <c r="AQ15" s="28" t="s">
        <v>113</v>
      </c>
      <c r="AR15" s="28" t="s">
        <v>113</v>
      </c>
      <c r="AS15" s="28" t="s">
        <v>113</v>
      </c>
      <c r="AT15" s="28" t="s">
        <v>113</v>
      </c>
      <c r="AU15" s="28" t="s">
        <v>113</v>
      </c>
      <c r="AV15" s="28" t="s">
        <v>113</v>
      </c>
      <c r="AW15" s="28" t="s">
        <v>113</v>
      </c>
      <c r="AX15" s="28" t="s">
        <v>113</v>
      </c>
      <c r="AY15" s="28" t="s">
        <v>113</v>
      </c>
      <c r="AZ15" s="28" t="s">
        <v>113</v>
      </c>
      <c r="BA15" s="28" t="s">
        <v>113</v>
      </c>
      <c r="BB15" s="36" t="str">
        <f t="shared" si="11"/>
        <v>A+</v>
      </c>
      <c r="BC15" s="29" t="s">
        <v>115</v>
      </c>
      <c r="BD15" s="29" t="s">
        <v>114</v>
      </c>
      <c r="BE15" s="29" t="s">
        <v>119</v>
      </c>
      <c r="BF15" s="29" t="s">
        <v>115</v>
      </c>
      <c r="BG15" s="29" t="s">
        <v>114</v>
      </c>
      <c r="BH15" s="29" t="s">
        <v>119</v>
      </c>
      <c r="BI15" s="29" t="s">
        <v>115</v>
      </c>
      <c r="BJ15" s="29" t="s">
        <v>114</v>
      </c>
      <c r="BK15" s="29" t="s">
        <v>119</v>
      </c>
      <c r="BL15" s="29" t="s">
        <v>115</v>
      </c>
      <c r="BM15" s="29" t="s">
        <v>114</v>
      </c>
      <c r="BN15" s="29" t="s">
        <v>119</v>
      </c>
      <c r="BO15" s="36" t="str">
        <f t="shared" si="12"/>
        <v>C+</v>
      </c>
      <c r="BP15" s="29" t="s">
        <v>114</v>
      </c>
      <c r="BQ15" s="29" t="s">
        <v>119</v>
      </c>
      <c r="BR15" s="29" t="s">
        <v>115</v>
      </c>
      <c r="BS15" s="29" t="s">
        <v>114</v>
      </c>
      <c r="BT15" s="29" t="s">
        <v>119</v>
      </c>
      <c r="BU15" s="29" t="s">
        <v>114</v>
      </c>
      <c r="BV15" s="29" t="s">
        <v>119</v>
      </c>
      <c r="BW15" s="29" t="s">
        <v>115</v>
      </c>
      <c r="BX15" s="29" t="s">
        <v>114</v>
      </c>
      <c r="BY15" s="29" t="s">
        <v>119</v>
      </c>
      <c r="BZ15" s="36" t="str">
        <f t="shared" si="13"/>
        <v>C-</v>
      </c>
      <c r="CA15" s="29" t="s">
        <v>114</v>
      </c>
      <c r="CB15" s="29" t="s">
        <v>114</v>
      </c>
      <c r="CC15" s="29" t="s">
        <v>114</v>
      </c>
      <c r="CD15" s="29" t="s">
        <v>113</v>
      </c>
      <c r="CE15" s="29" t="s">
        <v>114</v>
      </c>
      <c r="CF15" s="29" t="s">
        <v>119</v>
      </c>
      <c r="CG15" s="29" t="s">
        <v>113</v>
      </c>
      <c r="CH15" s="29" t="s">
        <v>114</v>
      </c>
      <c r="CI15" s="29" t="s">
        <v>119</v>
      </c>
      <c r="CJ15" s="29" t="s">
        <v>113</v>
      </c>
      <c r="CK15" s="29" t="s">
        <v>114</v>
      </c>
      <c r="CL15" s="29" t="s">
        <v>119</v>
      </c>
      <c r="CM15" s="36" t="str">
        <f t="shared" si="14"/>
        <v>B-</v>
      </c>
      <c r="CN15" s="83" t="str">
        <f t="shared" si="14"/>
        <v>B+</v>
      </c>
      <c r="CO15" s="37" t="s">
        <v>114</v>
      </c>
      <c r="CP15" s="37" t="s">
        <v>114</v>
      </c>
      <c r="CQ15" s="37" t="s">
        <v>119</v>
      </c>
      <c r="CR15" s="37" t="s">
        <v>113</v>
      </c>
      <c r="CS15" s="37" t="s">
        <v>114</v>
      </c>
      <c r="CT15" s="37" t="s">
        <v>114</v>
      </c>
      <c r="CU15" s="37" t="s">
        <v>114</v>
      </c>
      <c r="CV15" s="37" t="s">
        <v>114</v>
      </c>
      <c r="CW15" s="37" t="s">
        <v>114</v>
      </c>
      <c r="CX15" s="37" t="s">
        <v>114</v>
      </c>
      <c r="CY15" s="37" t="s">
        <v>114</v>
      </c>
      <c r="CZ15" s="40" t="str">
        <f t="shared" si="15"/>
        <v>B+</v>
      </c>
      <c r="DA15" s="37" t="s">
        <v>114</v>
      </c>
      <c r="DB15" s="37" t="s">
        <v>114</v>
      </c>
      <c r="DC15" s="37" t="s">
        <v>119</v>
      </c>
      <c r="DD15" s="37" t="s">
        <v>113</v>
      </c>
      <c r="DE15" s="37" t="s">
        <v>114</v>
      </c>
      <c r="DF15" s="37" t="s">
        <v>114</v>
      </c>
      <c r="DG15" s="37" t="s">
        <v>119</v>
      </c>
      <c r="DH15" s="37" t="s">
        <v>113</v>
      </c>
      <c r="DI15" s="37" t="s">
        <v>114</v>
      </c>
      <c r="DJ15" s="41" t="s">
        <v>114</v>
      </c>
      <c r="DK15" s="42" t="str">
        <f t="shared" si="16"/>
        <v>B+</v>
      </c>
      <c r="DL15" s="37" t="s">
        <v>114</v>
      </c>
      <c r="DM15" s="37" t="s">
        <v>114</v>
      </c>
      <c r="DN15" s="37" t="s">
        <v>119</v>
      </c>
      <c r="DO15" s="37" t="s">
        <v>113</v>
      </c>
      <c r="DP15" s="37" t="s">
        <v>114</v>
      </c>
      <c r="DQ15" s="37" t="s">
        <v>114</v>
      </c>
      <c r="DR15" s="37" t="s">
        <v>119</v>
      </c>
      <c r="DS15" s="37" t="s">
        <v>113</v>
      </c>
      <c r="DT15" s="37" t="s">
        <v>114</v>
      </c>
      <c r="DU15" s="37" t="s">
        <v>119</v>
      </c>
      <c r="DV15" s="42" t="str">
        <f t="shared" si="17"/>
        <v>B+</v>
      </c>
      <c r="DW15" s="27"/>
      <c r="DX15" s="6"/>
      <c r="DY15" s="6"/>
      <c r="DZ15" s="2"/>
      <c r="EA15" s="11"/>
      <c r="EB15" s="7"/>
      <c r="EC15" s="8"/>
      <c r="ED15" s="15">
        <v>5</v>
      </c>
      <c r="EE15" s="19" t="s">
        <v>32</v>
      </c>
      <c r="EF15" s="29">
        <f t="shared" si="18"/>
        <v>10</v>
      </c>
      <c r="EG15" s="29">
        <f t="shared" si="18"/>
        <v>10</v>
      </c>
      <c r="EH15" s="29">
        <f t="shared" si="18"/>
        <v>10</v>
      </c>
      <c r="EI15" s="29">
        <f t="shared" si="18"/>
        <v>10</v>
      </c>
      <c r="EJ15" s="29">
        <f t="shared" si="18"/>
        <v>10</v>
      </c>
      <c r="EK15" s="29">
        <f t="shared" si="18"/>
        <v>10</v>
      </c>
      <c r="EL15" s="29">
        <f t="shared" si="18"/>
        <v>10</v>
      </c>
      <c r="EM15" s="29">
        <f t="shared" si="18"/>
        <v>10</v>
      </c>
      <c r="EN15" s="29">
        <f t="shared" si="18"/>
        <v>10</v>
      </c>
      <c r="EO15" s="29">
        <f t="shared" si="18"/>
        <v>10</v>
      </c>
      <c r="EP15" s="29">
        <f t="shared" si="18"/>
        <v>10</v>
      </c>
      <c r="EQ15" s="29">
        <f t="shared" si="18"/>
        <v>10</v>
      </c>
      <c r="ER15" s="31">
        <f t="shared" si="19"/>
        <v>10</v>
      </c>
      <c r="ES15" s="29">
        <f t="shared" si="20"/>
        <v>10</v>
      </c>
      <c r="ET15" s="29">
        <f t="shared" si="20"/>
        <v>10</v>
      </c>
      <c r="EU15" s="29">
        <f t="shared" si="2"/>
        <v>10</v>
      </c>
      <c r="EV15" s="29">
        <f t="shared" si="2"/>
        <v>10</v>
      </c>
      <c r="EW15" s="29">
        <f t="shared" si="2"/>
        <v>10</v>
      </c>
      <c r="EX15" s="29">
        <f t="shared" si="2"/>
        <v>10</v>
      </c>
      <c r="EY15" s="29">
        <f t="shared" si="2"/>
        <v>10</v>
      </c>
      <c r="EZ15" s="29">
        <f t="shared" si="2"/>
        <v>10</v>
      </c>
      <c r="FA15" s="29">
        <f t="shared" si="2"/>
        <v>10</v>
      </c>
      <c r="FB15" s="29">
        <f t="shared" si="2"/>
        <v>10</v>
      </c>
      <c r="FC15" s="29">
        <f t="shared" si="2"/>
        <v>10</v>
      </c>
      <c r="FD15" s="29">
        <f t="shared" si="2"/>
        <v>10</v>
      </c>
      <c r="FE15" s="31">
        <f t="shared" si="21"/>
        <v>10</v>
      </c>
      <c r="FF15" s="29">
        <f t="shared" si="22"/>
        <v>10</v>
      </c>
      <c r="FG15" s="29">
        <f t="shared" si="3"/>
        <v>10</v>
      </c>
      <c r="FH15" s="29">
        <f t="shared" si="3"/>
        <v>10</v>
      </c>
      <c r="FI15" s="29">
        <f t="shared" si="3"/>
        <v>10</v>
      </c>
      <c r="FJ15" s="29">
        <f t="shared" si="3"/>
        <v>10</v>
      </c>
      <c r="FK15" s="29">
        <f t="shared" si="3"/>
        <v>10</v>
      </c>
      <c r="FL15" s="29">
        <f t="shared" si="3"/>
        <v>10</v>
      </c>
      <c r="FM15" s="29">
        <f t="shared" si="3"/>
        <v>10</v>
      </c>
      <c r="FN15" s="29">
        <f t="shared" si="3"/>
        <v>10</v>
      </c>
      <c r="FO15" s="29">
        <f t="shared" si="3"/>
        <v>10</v>
      </c>
      <c r="FP15" s="29">
        <f t="shared" si="3"/>
        <v>10</v>
      </c>
      <c r="FQ15" s="29">
        <f t="shared" si="3"/>
        <v>10</v>
      </c>
      <c r="FR15" s="31">
        <f t="shared" si="23"/>
        <v>10</v>
      </c>
      <c r="FS15" s="29">
        <f t="shared" si="24"/>
        <v>10</v>
      </c>
      <c r="FT15" s="29">
        <f t="shared" si="4"/>
        <v>10</v>
      </c>
      <c r="FU15" s="29">
        <f t="shared" si="4"/>
        <v>10</v>
      </c>
      <c r="FV15" s="29">
        <f t="shared" si="4"/>
        <v>10</v>
      </c>
      <c r="FW15" s="29">
        <f t="shared" si="4"/>
        <v>10</v>
      </c>
      <c r="FX15" s="29">
        <f t="shared" si="4"/>
        <v>10</v>
      </c>
      <c r="FY15" s="29">
        <f t="shared" si="4"/>
        <v>10</v>
      </c>
      <c r="FZ15" s="29">
        <f t="shared" si="4"/>
        <v>10</v>
      </c>
      <c r="GA15" s="29">
        <f t="shared" si="4"/>
        <v>10</v>
      </c>
      <c r="GB15" s="29">
        <f t="shared" si="4"/>
        <v>10</v>
      </c>
      <c r="GC15" s="29">
        <f t="shared" si="4"/>
        <v>10</v>
      </c>
      <c r="GD15" s="29">
        <f t="shared" si="4"/>
        <v>10</v>
      </c>
      <c r="GE15" s="31">
        <f t="shared" si="25"/>
        <v>10</v>
      </c>
      <c r="GF15" s="29">
        <f t="shared" si="26"/>
        <v>8</v>
      </c>
      <c r="GG15" s="29">
        <f t="shared" si="5"/>
        <v>9</v>
      </c>
      <c r="GH15" s="29">
        <f t="shared" si="5"/>
        <v>1</v>
      </c>
      <c r="GI15" s="29">
        <f t="shared" si="5"/>
        <v>8</v>
      </c>
      <c r="GJ15" s="29">
        <f t="shared" si="5"/>
        <v>9</v>
      </c>
      <c r="GK15" s="29">
        <f t="shared" si="5"/>
        <v>1</v>
      </c>
      <c r="GL15" s="29">
        <f t="shared" si="5"/>
        <v>8</v>
      </c>
      <c r="GM15" s="29">
        <f t="shared" si="5"/>
        <v>9</v>
      </c>
      <c r="GN15" s="29">
        <f t="shared" si="5"/>
        <v>1</v>
      </c>
      <c r="GO15" s="29">
        <f t="shared" si="5"/>
        <v>8</v>
      </c>
      <c r="GP15" s="29">
        <f t="shared" si="5"/>
        <v>9</v>
      </c>
      <c r="GQ15" s="29">
        <f t="shared" si="5"/>
        <v>1</v>
      </c>
      <c r="GR15" s="31">
        <f t="shared" si="27"/>
        <v>6</v>
      </c>
      <c r="GS15" s="29">
        <f t="shared" si="28"/>
        <v>9</v>
      </c>
      <c r="GT15" s="29">
        <f t="shared" si="6"/>
        <v>1</v>
      </c>
      <c r="GU15" s="29">
        <f t="shared" si="6"/>
        <v>8</v>
      </c>
      <c r="GV15" s="29">
        <f t="shared" si="6"/>
        <v>9</v>
      </c>
      <c r="GW15" s="29">
        <f t="shared" si="6"/>
        <v>1</v>
      </c>
      <c r="GX15" s="29">
        <f t="shared" si="6"/>
        <v>9</v>
      </c>
      <c r="GY15" s="29">
        <f t="shared" si="6"/>
        <v>1</v>
      </c>
      <c r="GZ15" s="29">
        <f t="shared" si="6"/>
        <v>8</v>
      </c>
      <c r="HA15" s="29">
        <f t="shared" si="6"/>
        <v>9</v>
      </c>
      <c r="HB15" s="29">
        <f t="shared" si="6"/>
        <v>1</v>
      </c>
      <c r="HC15" s="31">
        <f t="shared" si="29"/>
        <v>5</v>
      </c>
      <c r="HD15" s="29">
        <f t="shared" si="30"/>
        <v>9</v>
      </c>
      <c r="HE15" s="29">
        <f t="shared" si="7"/>
        <v>9</v>
      </c>
      <c r="HF15" s="29">
        <f t="shared" si="7"/>
        <v>9</v>
      </c>
      <c r="HG15" s="29">
        <f t="shared" si="7"/>
        <v>10</v>
      </c>
      <c r="HH15" s="29">
        <f t="shared" si="7"/>
        <v>9</v>
      </c>
      <c r="HI15" s="29">
        <f t="shared" si="7"/>
        <v>1</v>
      </c>
      <c r="HJ15" s="29">
        <f t="shared" si="7"/>
        <v>10</v>
      </c>
      <c r="HK15" s="29">
        <f t="shared" si="7"/>
        <v>9</v>
      </c>
      <c r="HL15" s="29">
        <f t="shared" si="7"/>
        <v>1</v>
      </c>
      <c r="HM15" s="29">
        <f t="shared" si="7"/>
        <v>10</v>
      </c>
      <c r="HN15" s="29">
        <f t="shared" si="7"/>
        <v>9</v>
      </c>
      <c r="HO15" s="29">
        <f t="shared" si="7"/>
        <v>1</v>
      </c>
      <c r="HP15" s="38">
        <f t="shared" si="31"/>
        <v>7</v>
      </c>
      <c r="HQ15" s="39">
        <f t="shared" si="32"/>
        <v>8</v>
      </c>
      <c r="HR15" s="37">
        <f t="shared" si="33"/>
        <v>9</v>
      </c>
      <c r="HS15" s="37">
        <f t="shared" si="8"/>
        <v>9</v>
      </c>
      <c r="HT15" s="37">
        <f t="shared" si="8"/>
        <v>1</v>
      </c>
      <c r="HU15" s="37">
        <f t="shared" si="8"/>
        <v>10</v>
      </c>
      <c r="HV15" s="37">
        <f t="shared" si="8"/>
        <v>9</v>
      </c>
      <c r="HW15" s="37">
        <f t="shared" si="8"/>
        <v>9</v>
      </c>
      <c r="HX15" s="37">
        <f t="shared" si="8"/>
        <v>9</v>
      </c>
      <c r="HY15" s="37">
        <f t="shared" si="8"/>
        <v>9</v>
      </c>
      <c r="HZ15" s="37">
        <f t="shared" si="8"/>
        <v>9</v>
      </c>
      <c r="IA15" s="37">
        <f t="shared" si="8"/>
        <v>9</v>
      </c>
      <c r="IB15" s="37">
        <f t="shared" si="8"/>
        <v>9</v>
      </c>
      <c r="IC15" s="39">
        <f t="shared" si="34"/>
        <v>8</v>
      </c>
      <c r="ID15" s="37">
        <f t="shared" si="35"/>
        <v>9</v>
      </c>
      <c r="IE15" s="37">
        <f t="shared" si="9"/>
        <v>9</v>
      </c>
      <c r="IF15" s="37">
        <f t="shared" si="9"/>
        <v>1</v>
      </c>
      <c r="IG15" s="37">
        <f t="shared" si="9"/>
        <v>10</v>
      </c>
      <c r="IH15" s="37">
        <f t="shared" si="9"/>
        <v>9</v>
      </c>
      <c r="II15" s="37">
        <f t="shared" si="9"/>
        <v>9</v>
      </c>
      <c r="IJ15" s="37">
        <f t="shared" si="9"/>
        <v>1</v>
      </c>
      <c r="IK15" s="37">
        <f t="shared" si="9"/>
        <v>10</v>
      </c>
      <c r="IL15" s="37">
        <f t="shared" si="9"/>
        <v>9</v>
      </c>
      <c r="IM15" s="37">
        <f t="shared" si="9"/>
        <v>9</v>
      </c>
      <c r="IN15" s="39">
        <f t="shared" si="36"/>
        <v>8</v>
      </c>
    </row>
    <row r="16" spans="1:248" ht="20.25" thickBot="1">
      <c r="A16" s="15">
        <v>6</v>
      </c>
      <c r="B16" s="19" t="str">
        <f>DATOS!B16</f>
        <v>CASA CHANATAXI CESAR YANDEL</v>
      </c>
      <c r="C16" s="28" t="s">
        <v>113</v>
      </c>
      <c r="D16" s="28" t="s">
        <v>113</v>
      </c>
      <c r="E16" s="28" t="s">
        <v>113</v>
      </c>
      <c r="F16" s="28" t="s">
        <v>113</v>
      </c>
      <c r="G16" s="28" t="s">
        <v>113</v>
      </c>
      <c r="H16" s="28" t="s">
        <v>113</v>
      </c>
      <c r="I16" s="28" t="s">
        <v>113</v>
      </c>
      <c r="J16" s="28" t="s">
        <v>113</v>
      </c>
      <c r="K16" s="28" t="s">
        <v>113</v>
      </c>
      <c r="L16" s="28" t="s">
        <v>113</v>
      </c>
      <c r="M16" s="28" t="s">
        <v>113</v>
      </c>
      <c r="N16" s="28" t="s">
        <v>113</v>
      </c>
      <c r="O16" s="36" t="str">
        <f t="shared" si="0"/>
        <v>A+</v>
      </c>
      <c r="P16" s="28" t="s">
        <v>113</v>
      </c>
      <c r="Q16" s="28" t="s">
        <v>113</v>
      </c>
      <c r="R16" s="28" t="s">
        <v>113</v>
      </c>
      <c r="S16" s="28" t="s">
        <v>113</v>
      </c>
      <c r="T16" s="28" t="s">
        <v>113</v>
      </c>
      <c r="U16" s="28" t="s">
        <v>113</v>
      </c>
      <c r="V16" s="28" t="s">
        <v>113</v>
      </c>
      <c r="W16" s="28" t="s">
        <v>113</v>
      </c>
      <c r="X16" s="28" t="s">
        <v>113</v>
      </c>
      <c r="Y16" s="28" t="s">
        <v>113</v>
      </c>
      <c r="Z16" s="28" t="s">
        <v>113</v>
      </c>
      <c r="AA16" s="28" t="s">
        <v>113</v>
      </c>
      <c r="AB16" s="36" t="str">
        <f t="shared" si="37"/>
        <v>A+</v>
      </c>
      <c r="AC16" s="28" t="s">
        <v>113</v>
      </c>
      <c r="AD16" s="28" t="s">
        <v>113</v>
      </c>
      <c r="AE16" s="28" t="s">
        <v>113</v>
      </c>
      <c r="AF16" s="28" t="s">
        <v>113</v>
      </c>
      <c r="AG16" s="28" t="s">
        <v>113</v>
      </c>
      <c r="AH16" s="28" t="s">
        <v>113</v>
      </c>
      <c r="AI16" s="28" t="s">
        <v>113</v>
      </c>
      <c r="AJ16" s="28" t="s">
        <v>113</v>
      </c>
      <c r="AK16" s="28" t="s">
        <v>113</v>
      </c>
      <c r="AL16" s="28" t="s">
        <v>113</v>
      </c>
      <c r="AM16" s="28" t="s">
        <v>113</v>
      </c>
      <c r="AN16" s="28" t="s">
        <v>113</v>
      </c>
      <c r="AO16" s="36" t="str">
        <f t="shared" si="10"/>
        <v>A+</v>
      </c>
      <c r="AP16" s="28" t="s">
        <v>113</v>
      </c>
      <c r="AQ16" s="28" t="s">
        <v>113</v>
      </c>
      <c r="AR16" s="28" t="s">
        <v>113</v>
      </c>
      <c r="AS16" s="28" t="s">
        <v>113</v>
      </c>
      <c r="AT16" s="28" t="s">
        <v>113</v>
      </c>
      <c r="AU16" s="28" t="s">
        <v>113</v>
      </c>
      <c r="AV16" s="28" t="s">
        <v>113</v>
      </c>
      <c r="AW16" s="28" t="s">
        <v>113</v>
      </c>
      <c r="AX16" s="28" t="s">
        <v>113</v>
      </c>
      <c r="AY16" s="28" t="s">
        <v>113</v>
      </c>
      <c r="AZ16" s="28" t="s">
        <v>113</v>
      </c>
      <c r="BA16" s="28" t="s">
        <v>113</v>
      </c>
      <c r="BB16" s="36" t="str">
        <f t="shared" si="11"/>
        <v>A+</v>
      </c>
      <c r="BC16" s="29" t="s">
        <v>115</v>
      </c>
      <c r="BD16" s="29" t="s">
        <v>114</v>
      </c>
      <c r="BE16" s="29" t="s">
        <v>119</v>
      </c>
      <c r="BF16" s="29" t="s">
        <v>115</v>
      </c>
      <c r="BG16" s="29" t="s">
        <v>114</v>
      </c>
      <c r="BH16" s="29" t="s">
        <v>119</v>
      </c>
      <c r="BI16" s="29" t="s">
        <v>115</v>
      </c>
      <c r="BJ16" s="29" t="s">
        <v>114</v>
      </c>
      <c r="BK16" s="29" t="s">
        <v>119</v>
      </c>
      <c r="BL16" s="29" t="s">
        <v>115</v>
      </c>
      <c r="BM16" s="29" t="s">
        <v>114</v>
      </c>
      <c r="BN16" s="29" t="s">
        <v>119</v>
      </c>
      <c r="BO16" s="36" t="str">
        <f t="shared" si="12"/>
        <v>C+</v>
      </c>
      <c r="BP16" s="29" t="s">
        <v>114</v>
      </c>
      <c r="BQ16" s="29" t="s">
        <v>119</v>
      </c>
      <c r="BR16" s="29" t="s">
        <v>115</v>
      </c>
      <c r="BS16" s="29" t="s">
        <v>114</v>
      </c>
      <c r="BT16" s="29" t="s">
        <v>119</v>
      </c>
      <c r="BU16" s="29" t="s">
        <v>114</v>
      </c>
      <c r="BV16" s="29" t="s">
        <v>119</v>
      </c>
      <c r="BW16" s="29" t="s">
        <v>115</v>
      </c>
      <c r="BX16" s="29" t="s">
        <v>114</v>
      </c>
      <c r="BY16" s="29" t="s">
        <v>119</v>
      </c>
      <c r="BZ16" s="36" t="str">
        <f t="shared" si="13"/>
        <v>C-</v>
      </c>
      <c r="CA16" s="29" t="s">
        <v>114</v>
      </c>
      <c r="CB16" s="29" t="s">
        <v>114</v>
      </c>
      <c r="CC16" s="29" t="s">
        <v>114</v>
      </c>
      <c r="CD16" s="29" t="s">
        <v>113</v>
      </c>
      <c r="CE16" s="29" t="s">
        <v>114</v>
      </c>
      <c r="CF16" s="29" t="s">
        <v>119</v>
      </c>
      <c r="CG16" s="29" t="s">
        <v>113</v>
      </c>
      <c r="CH16" s="29" t="s">
        <v>114</v>
      </c>
      <c r="CI16" s="29" t="s">
        <v>119</v>
      </c>
      <c r="CJ16" s="29" t="s">
        <v>113</v>
      </c>
      <c r="CK16" s="29" t="s">
        <v>114</v>
      </c>
      <c r="CL16" s="29" t="s">
        <v>119</v>
      </c>
      <c r="CM16" s="36" t="str">
        <f t="shared" si="14"/>
        <v>B-</v>
      </c>
      <c r="CN16" s="83" t="str">
        <f t="shared" si="14"/>
        <v>B+</v>
      </c>
      <c r="CO16" s="37" t="s">
        <v>114</v>
      </c>
      <c r="CP16" s="37" t="s">
        <v>114</v>
      </c>
      <c r="CQ16" s="37" t="s">
        <v>119</v>
      </c>
      <c r="CR16" s="37" t="s">
        <v>113</v>
      </c>
      <c r="CS16" s="37" t="s">
        <v>114</v>
      </c>
      <c r="CT16" s="37" t="s">
        <v>114</v>
      </c>
      <c r="CU16" s="37" t="s">
        <v>114</v>
      </c>
      <c r="CV16" s="37" t="s">
        <v>114</v>
      </c>
      <c r="CW16" s="37" t="s">
        <v>114</v>
      </c>
      <c r="CX16" s="37" t="s">
        <v>114</v>
      </c>
      <c r="CY16" s="37" t="s">
        <v>114</v>
      </c>
      <c r="CZ16" s="40" t="str">
        <f t="shared" si="15"/>
        <v>B+</v>
      </c>
      <c r="DA16" s="37" t="s">
        <v>114</v>
      </c>
      <c r="DB16" s="37" t="s">
        <v>114</v>
      </c>
      <c r="DC16" s="37" t="s">
        <v>119</v>
      </c>
      <c r="DD16" s="37" t="s">
        <v>113</v>
      </c>
      <c r="DE16" s="37" t="s">
        <v>114</v>
      </c>
      <c r="DF16" s="37" t="s">
        <v>114</v>
      </c>
      <c r="DG16" s="37" t="s">
        <v>119</v>
      </c>
      <c r="DH16" s="37" t="s">
        <v>113</v>
      </c>
      <c r="DI16" s="37" t="s">
        <v>114</v>
      </c>
      <c r="DJ16" s="41" t="s">
        <v>114</v>
      </c>
      <c r="DK16" s="42" t="str">
        <f t="shared" si="16"/>
        <v>B+</v>
      </c>
      <c r="DL16" s="37" t="s">
        <v>114</v>
      </c>
      <c r="DM16" s="37" t="s">
        <v>114</v>
      </c>
      <c r="DN16" s="37" t="s">
        <v>119</v>
      </c>
      <c r="DO16" s="37" t="s">
        <v>113</v>
      </c>
      <c r="DP16" s="37" t="s">
        <v>114</v>
      </c>
      <c r="DQ16" s="37" t="s">
        <v>114</v>
      </c>
      <c r="DR16" s="37" t="s">
        <v>119</v>
      </c>
      <c r="DS16" s="37" t="s">
        <v>113</v>
      </c>
      <c r="DT16" s="37" t="s">
        <v>114</v>
      </c>
      <c r="DU16" s="37" t="s">
        <v>119</v>
      </c>
      <c r="DV16" s="42" t="str">
        <f t="shared" si="17"/>
        <v>B+</v>
      </c>
      <c r="DW16" s="27"/>
      <c r="DX16" s="6"/>
      <c r="DY16" s="6"/>
      <c r="DZ16" s="2"/>
      <c r="EA16" s="3"/>
      <c r="EB16" s="7"/>
      <c r="EC16" s="8"/>
      <c r="ED16" s="15">
        <v>6</v>
      </c>
      <c r="EE16" s="19" t="s">
        <v>33</v>
      </c>
      <c r="EF16" s="29">
        <f t="shared" si="18"/>
        <v>10</v>
      </c>
      <c r="EG16" s="29">
        <f t="shared" si="18"/>
        <v>10</v>
      </c>
      <c r="EH16" s="29">
        <f t="shared" si="18"/>
        <v>10</v>
      </c>
      <c r="EI16" s="29">
        <f t="shared" si="18"/>
        <v>10</v>
      </c>
      <c r="EJ16" s="29">
        <f t="shared" si="18"/>
        <v>10</v>
      </c>
      <c r="EK16" s="29">
        <f t="shared" si="18"/>
        <v>10</v>
      </c>
      <c r="EL16" s="29">
        <f t="shared" si="18"/>
        <v>10</v>
      </c>
      <c r="EM16" s="29">
        <f t="shared" si="18"/>
        <v>10</v>
      </c>
      <c r="EN16" s="29">
        <f t="shared" si="18"/>
        <v>10</v>
      </c>
      <c r="EO16" s="29">
        <f t="shared" si="18"/>
        <v>10</v>
      </c>
      <c r="EP16" s="29">
        <f t="shared" si="18"/>
        <v>10</v>
      </c>
      <c r="EQ16" s="29">
        <f t="shared" si="18"/>
        <v>10</v>
      </c>
      <c r="ER16" s="31">
        <f t="shared" si="19"/>
        <v>10</v>
      </c>
      <c r="ES16" s="29">
        <f t="shared" si="20"/>
        <v>10</v>
      </c>
      <c r="ET16" s="29">
        <f t="shared" si="20"/>
        <v>10</v>
      </c>
      <c r="EU16" s="29">
        <f t="shared" si="2"/>
        <v>10</v>
      </c>
      <c r="EV16" s="29">
        <f t="shared" si="2"/>
        <v>10</v>
      </c>
      <c r="EW16" s="29">
        <f t="shared" si="2"/>
        <v>10</v>
      </c>
      <c r="EX16" s="29">
        <f t="shared" si="2"/>
        <v>10</v>
      </c>
      <c r="EY16" s="29">
        <f t="shared" si="2"/>
        <v>10</v>
      </c>
      <c r="EZ16" s="29">
        <f t="shared" si="2"/>
        <v>10</v>
      </c>
      <c r="FA16" s="29">
        <f t="shared" si="2"/>
        <v>10</v>
      </c>
      <c r="FB16" s="29">
        <f t="shared" si="2"/>
        <v>10</v>
      </c>
      <c r="FC16" s="29">
        <f t="shared" si="2"/>
        <v>10</v>
      </c>
      <c r="FD16" s="29">
        <f t="shared" si="2"/>
        <v>10</v>
      </c>
      <c r="FE16" s="31">
        <f t="shared" si="21"/>
        <v>10</v>
      </c>
      <c r="FF16" s="29">
        <f t="shared" si="22"/>
        <v>10</v>
      </c>
      <c r="FG16" s="29">
        <f t="shared" si="3"/>
        <v>10</v>
      </c>
      <c r="FH16" s="29">
        <f t="shared" si="3"/>
        <v>10</v>
      </c>
      <c r="FI16" s="29">
        <f t="shared" si="3"/>
        <v>10</v>
      </c>
      <c r="FJ16" s="29">
        <f t="shared" si="3"/>
        <v>10</v>
      </c>
      <c r="FK16" s="29">
        <f t="shared" si="3"/>
        <v>10</v>
      </c>
      <c r="FL16" s="29">
        <f t="shared" si="3"/>
        <v>10</v>
      </c>
      <c r="FM16" s="29">
        <f t="shared" si="3"/>
        <v>10</v>
      </c>
      <c r="FN16" s="29">
        <f t="shared" si="3"/>
        <v>10</v>
      </c>
      <c r="FO16" s="29">
        <f t="shared" si="3"/>
        <v>10</v>
      </c>
      <c r="FP16" s="29">
        <f t="shared" si="3"/>
        <v>10</v>
      </c>
      <c r="FQ16" s="29">
        <f t="shared" si="3"/>
        <v>10</v>
      </c>
      <c r="FR16" s="31">
        <f t="shared" si="23"/>
        <v>10</v>
      </c>
      <c r="FS16" s="29">
        <f t="shared" si="24"/>
        <v>10</v>
      </c>
      <c r="FT16" s="29">
        <f t="shared" si="4"/>
        <v>10</v>
      </c>
      <c r="FU16" s="29">
        <f t="shared" si="4"/>
        <v>10</v>
      </c>
      <c r="FV16" s="29">
        <f t="shared" si="4"/>
        <v>10</v>
      </c>
      <c r="FW16" s="29">
        <f t="shared" si="4"/>
        <v>10</v>
      </c>
      <c r="FX16" s="29">
        <f t="shared" si="4"/>
        <v>10</v>
      </c>
      <c r="FY16" s="29">
        <f t="shared" si="4"/>
        <v>10</v>
      </c>
      <c r="FZ16" s="29">
        <f t="shared" si="4"/>
        <v>10</v>
      </c>
      <c r="GA16" s="29">
        <f t="shared" si="4"/>
        <v>10</v>
      </c>
      <c r="GB16" s="29">
        <f t="shared" si="4"/>
        <v>10</v>
      </c>
      <c r="GC16" s="29">
        <f t="shared" si="4"/>
        <v>10</v>
      </c>
      <c r="GD16" s="29">
        <f t="shared" si="4"/>
        <v>10</v>
      </c>
      <c r="GE16" s="31">
        <f t="shared" si="25"/>
        <v>10</v>
      </c>
      <c r="GF16" s="29">
        <f t="shared" si="26"/>
        <v>8</v>
      </c>
      <c r="GG16" s="29">
        <f t="shared" si="5"/>
        <v>9</v>
      </c>
      <c r="GH16" s="29">
        <f t="shared" si="5"/>
        <v>1</v>
      </c>
      <c r="GI16" s="29">
        <f t="shared" si="5"/>
        <v>8</v>
      </c>
      <c r="GJ16" s="29">
        <f t="shared" si="5"/>
        <v>9</v>
      </c>
      <c r="GK16" s="29">
        <f t="shared" si="5"/>
        <v>1</v>
      </c>
      <c r="GL16" s="29">
        <f t="shared" si="5"/>
        <v>8</v>
      </c>
      <c r="GM16" s="29">
        <f t="shared" si="5"/>
        <v>9</v>
      </c>
      <c r="GN16" s="29">
        <f t="shared" si="5"/>
        <v>1</v>
      </c>
      <c r="GO16" s="29">
        <f t="shared" si="5"/>
        <v>8</v>
      </c>
      <c r="GP16" s="29">
        <f t="shared" si="5"/>
        <v>9</v>
      </c>
      <c r="GQ16" s="29">
        <f t="shared" si="5"/>
        <v>1</v>
      </c>
      <c r="GR16" s="31">
        <f t="shared" si="27"/>
        <v>6</v>
      </c>
      <c r="GS16" s="29">
        <f t="shared" si="28"/>
        <v>9</v>
      </c>
      <c r="GT16" s="29">
        <f t="shared" si="6"/>
        <v>1</v>
      </c>
      <c r="GU16" s="29">
        <f t="shared" si="6"/>
        <v>8</v>
      </c>
      <c r="GV16" s="29">
        <f t="shared" si="6"/>
        <v>9</v>
      </c>
      <c r="GW16" s="29">
        <f t="shared" si="6"/>
        <v>1</v>
      </c>
      <c r="GX16" s="29">
        <f t="shared" si="6"/>
        <v>9</v>
      </c>
      <c r="GY16" s="29">
        <f t="shared" si="6"/>
        <v>1</v>
      </c>
      <c r="GZ16" s="29">
        <f t="shared" si="6"/>
        <v>8</v>
      </c>
      <c r="HA16" s="29">
        <f t="shared" si="6"/>
        <v>9</v>
      </c>
      <c r="HB16" s="29">
        <f t="shared" si="6"/>
        <v>1</v>
      </c>
      <c r="HC16" s="31">
        <f t="shared" si="29"/>
        <v>5</v>
      </c>
      <c r="HD16" s="29">
        <f t="shared" si="30"/>
        <v>9</v>
      </c>
      <c r="HE16" s="29">
        <f t="shared" si="7"/>
        <v>9</v>
      </c>
      <c r="HF16" s="29">
        <f t="shared" si="7"/>
        <v>9</v>
      </c>
      <c r="HG16" s="29">
        <f t="shared" si="7"/>
        <v>10</v>
      </c>
      <c r="HH16" s="29">
        <f t="shared" si="7"/>
        <v>9</v>
      </c>
      <c r="HI16" s="29">
        <f t="shared" si="7"/>
        <v>1</v>
      </c>
      <c r="HJ16" s="29">
        <f t="shared" si="7"/>
        <v>10</v>
      </c>
      <c r="HK16" s="29">
        <f t="shared" si="7"/>
        <v>9</v>
      </c>
      <c r="HL16" s="29">
        <f t="shared" si="7"/>
        <v>1</v>
      </c>
      <c r="HM16" s="29">
        <f t="shared" si="7"/>
        <v>10</v>
      </c>
      <c r="HN16" s="29">
        <f t="shared" si="7"/>
        <v>9</v>
      </c>
      <c r="HO16" s="29">
        <f t="shared" si="7"/>
        <v>1</v>
      </c>
      <c r="HP16" s="38">
        <f t="shared" si="31"/>
        <v>7</v>
      </c>
      <c r="HQ16" s="39">
        <f t="shared" si="32"/>
        <v>8</v>
      </c>
      <c r="HR16" s="37">
        <f t="shared" si="33"/>
        <v>9</v>
      </c>
      <c r="HS16" s="37">
        <f t="shared" si="8"/>
        <v>9</v>
      </c>
      <c r="HT16" s="37">
        <f t="shared" si="8"/>
        <v>1</v>
      </c>
      <c r="HU16" s="37">
        <f t="shared" si="8"/>
        <v>10</v>
      </c>
      <c r="HV16" s="37">
        <f t="shared" si="8"/>
        <v>9</v>
      </c>
      <c r="HW16" s="37">
        <f t="shared" si="8"/>
        <v>9</v>
      </c>
      <c r="HX16" s="37">
        <f t="shared" si="8"/>
        <v>9</v>
      </c>
      <c r="HY16" s="37">
        <f t="shared" si="8"/>
        <v>9</v>
      </c>
      <c r="HZ16" s="37">
        <f t="shared" si="8"/>
        <v>9</v>
      </c>
      <c r="IA16" s="37">
        <f t="shared" si="8"/>
        <v>9</v>
      </c>
      <c r="IB16" s="37">
        <f t="shared" si="8"/>
        <v>9</v>
      </c>
      <c r="IC16" s="39">
        <f t="shared" si="34"/>
        <v>8</v>
      </c>
      <c r="ID16" s="37">
        <f t="shared" si="35"/>
        <v>9</v>
      </c>
      <c r="IE16" s="37">
        <f t="shared" si="9"/>
        <v>9</v>
      </c>
      <c r="IF16" s="37">
        <f t="shared" si="9"/>
        <v>1</v>
      </c>
      <c r="IG16" s="37">
        <f t="shared" si="9"/>
        <v>10</v>
      </c>
      <c r="IH16" s="37">
        <f t="shared" si="9"/>
        <v>9</v>
      </c>
      <c r="II16" s="37">
        <f t="shared" si="9"/>
        <v>9</v>
      </c>
      <c r="IJ16" s="37">
        <f t="shared" si="9"/>
        <v>1</v>
      </c>
      <c r="IK16" s="37">
        <f t="shared" si="9"/>
        <v>10</v>
      </c>
      <c r="IL16" s="37">
        <f t="shared" si="9"/>
        <v>9</v>
      </c>
      <c r="IM16" s="37">
        <f t="shared" si="9"/>
        <v>9</v>
      </c>
      <c r="IN16" s="39">
        <f t="shared" si="36"/>
        <v>8</v>
      </c>
    </row>
    <row r="17" spans="1:248" ht="20.25" thickBot="1">
      <c r="A17" s="15">
        <v>7</v>
      </c>
      <c r="B17" s="19" t="str">
        <f>DATOS!B17</f>
        <v>CASA MASAPANTA ASHLEY JARLYN</v>
      </c>
      <c r="C17" s="28" t="s">
        <v>113</v>
      </c>
      <c r="D17" s="28" t="s">
        <v>113</v>
      </c>
      <c r="E17" s="28" t="s">
        <v>113</v>
      </c>
      <c r="F17" s="28" t="s">
        <v>113</v>
      </c>
      <c r="G17" s="28" t="s">
        <v>113</v>
      </c>
      <c r="H17" s="28" t="s">
        <v>113</v>
      </c>
      <c r="I17" s="28" t="s">
        <v>113</v>
      </c>
      <c r="J17" s="28" t="s">
        <v>113</v>
      </c>
      <c r="K17" s="28" t="s">
        <v>113</v>
      </c>
      <c r="L17" s="28" t="s">
        <v>113</v>
      </c>
      <c r="M17" s="28" t="s">
        <v>113</v>
      </c>
      <c r="N17" s="28" t="s">
        <v>113</v>
      </c>
      <c r="O17" s="36" t="str">
        <f t="shared" si="0"/>
        <v>A+</v>
      </c>
      <c r="P17" s="28" t="s">
        <v>113</v>
      </c>
      <c r="Q17" s="28" t="s">
        <v>113</v>
      </c>
      <c r="R17" s="28" t="s">
        <v>113</v>
      </c>
      <c r="S17" s="28" t="s">
        <v>113</v>
      </c>
      <c r="T17" s="28" t="s">
        <v>113</v>
      </c>
      <c r="U17" s="28" t="s">
        <v>113</v>
      </c>
      <c r="V17" s="28" t="s">
        <v>113</v>
      </c>
      <c r="W17" s="28" t="s">
        <v>113</v>
      </c>
      <c r="X17" s="28" t="s">
        <v>113</v>
      </c>
      <c r="Y17" s="28" t="s">
        <v>113</v>
      </c>
      <c r="Z17" s="28" t="s">
        <v>113</v>
      </c>
      <c r="AA17" s="28" t="s">
        <v>113</v>
      </c>
      <c r="AB17" s="36" t="str">
        <f t="shared" si="37"/>
        <v>A+</v>
      </c>
      <c r="AC17" s="28" t="s">
        <v>113</v>
      </c>
      <c r="AD17" s="28" t="s">
        <v>113</v>
      </c>
      <c r="AE17" s="28" t="s">
        <v>113</v>
      </c>
      <c r="AF17" s="28" t="s">
        <v>113</v>
      </c>
      <c r="AG17" s="28" t="s">
        <v>113</v>
      </c>
      <c r="AH17" s="28" t="s">
        <v>113</v>
      </c>
      <c r="AI17" s="28" t="s">
        <v>113</v>
      </c>
      <c r="AJ17" s="28" t="s">
        <v>113</v>
      </c>
      <c r="AK17" s="28" t="s">
        <v>113</v>
      </c>
      <c r="AL17" s="28" t="s">
        <v>113</v>
      </c>
      <c r="AM17" s="28" t="s">
        <v>113</v>
      </c>
      <c r="AN17" s="28" t="s">
        <v>113</v>
      </c>
      <c r="AO17" s="36" t="str">
        <f t="shared" si="10"/>
        <v>A+</v>
      </c>
      <c r="AP17" s="28" t="s">
        <v>113</v>
      </c>
      <c r="AQ17" s="28" t="s">
        <v>113</v>
      </c>
      <c r="AR17" s="28" t="s">
        <v>113</v>
      </c>
      <c r="AS17" s="28" t="s">
        <v>113</v>
      </c>
      <c r="AT17" s="28" t="s">
        <v>113</v>
      </c>
      <c r="AU17" s="28" t="s">
        <v>113</v>
      </c>
      <c r="AV17" s="28" t="s">
        <v>113</v>
      </c>
      <c r="AW17" s="28" t="s">
        <v>113</v>
      </c>
      <c r="AX17" s="28" t="s">
        <v>113</v>
      </c>
      <c r="AY17" s="28" t="s">
        <v>113</v>
      </c>
      <c r="AZ17" s="28" t="s">
        <v>113</v>
      </c>
      <c r="BA17" s="28" t="s">
        <v>113</v>
      </c>
      <c r="BB17" s="36" t="str">
        <f t="shared" si="11"/>
        <v>A+</v>
      </c>
      <c r="BC17" s="29" t="s">
        <v>115</v>
      </c>
      <c r="BD17" s="29" t="s">
        <v>114</v>
      </c>
      <c r="BE17" s="29" t="s">
        <v>119</v>
      </c>
      <c r="BF17" s="29" t="s">
        <v>115</v>
      </c>
      <c r="BG17" s="29" t="s">
        <v>114</v>
      </c>
      <c r="BH17" s="29" t="s">
        <v>119</v>
      </c>
      <c r="BI17" s="29" t="s">
        <v>115</v>
      </c>
      <c r="BJ17" s="29" t="s">
        <v>114</v>
      </c>
      <c r="BK17" s="29" t="s">
        <v>119</v>
      </c>
      <c r="BL17" s="29" t="s">
        <v>115</v>
      </c>
      <c r="BM17" s="29" t="s">
        <v>114</v>
      </c>
      <c r="BN17" s="29" t="s">
        <v>119</v>
      </c>
      <c r="BO17" s="36" t="str">
        <f t="shared" si="12"/>
        <v>C+</v>
      </c>
      <c r="BP17" s="29" t="s">
        <v>114</v>
      </c>
      <c r="BQ17" s="29" t="s">
        <v>119</v>
      </c>
      <c r="BR17" s="29" t="s">
        <v>115</v>
      </c>
      <c r="BS17" s="29" t="s">
        <v>114</v>
      </c>
      <c r="BT17" s="29" t="s">
        <v>119</v>
      </c>
      <c r="BU17" s="29" t="s">
        <v>114</v>
      </c>
      <c r="BV17" s="29" t="s">
        <v>119</v>
      </c>
      <c r="BW17" s="29" t="s">
        <v>115</v>
      </c>
      <c r="BX17" s="29" t="s">
        <v>114</v>
      </c>
      <c r="BY17" s="29" t="s">
        <v>119</v>
      </c>
      <c r="BZ17" s="36" t="str">
        <f t="shared" si="13"/>
        <v>C-</v>
      </c>
      <c r="CA17" s="29" t="s">
        <v>114</v>
      </c>
      <c r="CB17" s="29" t="s">
        <v>114</v>
      </c>
      <c r="CC17" s="29" t="s">
        <v>114</v>
      </c>
      <c r="CD17" s="29" t="s">
        <v>113</v>
      </c>
      <c r="CE17" s="29" t="s">
        <v>114</v>
      </c>
      <c r="CF17" s="29" t="s">
        <v>119</v>
      </c>
      <c r="CG17" s="29" t="s">
        <v>113</v>
      </c>
      <c r="CH17" s="29" t="s">
        <v>114</v>
      </c>
      <c r="CI17" s="29" t="s">
        <v>119</v>
      </c>
      <c r="CJ17" s="29" t="s">
        <v>113</v>
      </c>
      <c r="CK17" s="29" t="s">
        <v>114</v>
      </c>
      <c r="CL17" s="29" t="s">
        <v>119</v>
      </c>
      <c r="CM17" s="36" t="str">
        <f t="shared" si="14"/>
        <v>B-</v>
      </c>
      <c r="CN17" s="83" t="str">
        <f t="shared" si="14"/>
        <v>B+</v>
      </c>
      <c r="CO17" s="37" t="s">
        <v>114</v>
      </c>
      <c r="CP17" s="37" t="s">
        <v>114</v>
      </c>
      <c r="CQ17" s="37" t="s">
        <v>119</v>
      </c>
      <c r="CR17" s="37" t="s">
        <v>113</v>
      </c>
      <c r="CS17" s="37" t="s">
        <v>114</v>
      </c>
      <c r="CT17" s="37" t="s">
        <v>114</v>
      </c>
      <c r="CU17" s="37" t="s">
        <v>114</v>
      </c>
      <c r="CV17" s="37" t="s">
        <v>114</v>
      </c>
      <c r="CW17" s="37" t="s">
        <v>114</v>
      </c>
      <c r="CX17" s="37" t="s">
        <v>114</v>
      </c>
      <c r="CY17" s="37" t="s">
        <v>114</v>
      </c>
      <c r="CZ17" s="40" t="str">
        <f t="shared" si="15"/>
        <v>B+</v>
      </c>
      <c r="DA17" s="37" t="s">
        <v>114</v>
      </c>
      <c r="DB17" s="37" t="s">
        <v>114</v>
      </c>
      <c r="DC17" s="37" t="s">
        <v>119</v>
      </c>
      <c r="DD17" s="37" t="s">
        <v>113</v>
      </c>
      <c r="DE17" s="37" t="s">
        <v>114</v>
      </c>
      <c r="DF17" s="37" t="s">
        <v>114</v>
      </c>
      <c r="DG17" s="37" t="s">
        <v>119</v>
      </c>
      <c r="DH17" s="37" t="s">
        <v>113</v>
      </c>
      <c r="DI17" s="37" t="s">
        <v>114</v>
      </c>
      <c r="DJ17" s="41" t="s">
        <v>114</v>
      </c>
      <c r="DK17" s="42" t="str">
        <f t="shared" si="16"/>
        <v>B+</v>
      </c>
      <c r="DL17" s="37" t="s">
        <v>114</v>
      </c>
      <c r="DM17" s="37" t="s">
        <v>114</v>
      </c>
      <c r="DN17" s="37" t="s">
        <v>119</v>
      </c>
      <c r="DO17" s="37" t="s">
        <v>113</v>
      </c>
      <c r="DP17" s="37" t="s">
        <v>114</v>
      </c>
      <c r="DQ17" s="37" t="s">
        <v>114</v>
      </c>
      <c r="DR17" s="37" t="s">
        <v>119</v>
      </c>
      <c r="DS17" s="37" t="s">
        <v>113</v>
      </c>
      <c r="DT17" s="37" t="s">
        <v>114</v>
      </c>
      <c r="DU17" s="37" t="s">
        <v>119</v>
      </c>
      <c r="DV17" s="42" t="str">
        <f t="shared" si="17"/>
        <v>B+</v>
      </c>
      <c r="DW17" s="27"/>
      <c r="DX17" s="6"/>
      <c r="DY17" s="6"/>
      <c r="DZ17" s="2"/>
      <c r="EA17" s="11"/>
      <c r="EB17" s="7"/>
      <c r="EC17" s="8"/>
      <c r="ED17" s="15">
        <v>7</v>
      </c>
      <c r="EE17" s="19" t="s">
        <v>34</v>
      </c>
      <c r="EF17" s="29">
        <f t="shared" si="18"/>
        <v>10</v>
      </c>
      <c r="EG17" s="29">
        <f t="shared" si="18"/>
        <v>10</v>
      </c>
      <c r="EH17" s="29">
        <f t="shared" si="18"/>
        <v>10</v>
      </c>
      <c r="EI17" s="29">
        <f t="shared" si="18"/>
        <v>10</v>
      </c>
      <c r="EJ17" s="29">
        <f t="shared" si="18"/>
        <v>10</v>
      </c>
      <c r="EK17" s="29">
        <f t="shared" si="18"/>
        <v>10</v>
      </c>
      <c r="EL17" s="29">
        <f t="shared" si="18"/>
        <v>10</v>
      </c>
      <c r="EM17" s="29">
        <f t="shared" si="18"/>
        <v>10</v>
      </c>
      <c r="EN17" s="29">
        <f t="shared" si="18"/>
        <v>10</v>
      </c>
      <c r="EO17" s="29">
        <f t="shared" si="18"/>
        <v>10</v>
      </c>
      <c r="EP17" s="29">
        <f t="shared" si="18"/>
        <v>10</v>
      </c>
      <c r="EQ17" s="29">
        <f t="shared" si="18"/>
        <v>10</v>
      </c>
      <c r="ER17" s="31">
        <f t="shared" si="19"/>
        <v>10</v>
      </c>
      <c r="ES17" s="29">
        <f t="shared" si="20"/>
        <v>10</v>
      </c>
      <c r="ET17" s="29">
        <f t="shared" si="20"/>
        <v>10</v>
      </c>
      <c r="EU17" s="29">
        <f t="shared" si="2"/>
        <v>10</v>
      </c>
      <c r="EV17" s="29">
        <f t="shared" si="2"/>
        <v>10</v>
      </c>
      <c r="EW17" s="29">
        <f t="shared" si="2"/>
        <v>10</v>
      </c>
      <c r="EX17" s="29">
        <f t="shared" si="2"/>
        <v>10</v>
      </c>
      <c r="EY17" s="29">
        <f t="shared" si="2"/>
        <v>10</v>
      </c>
      <c r="EZ17" s="29">
        <f t="shared" si="2"/>
        <v>10</v>
      </c>
      <c r="FA17" s="29">
        <f t="shared" si="2"/>
        <v>10</v>
      </c>
      <c r="FB17" s="29">
        <f t="shared" si="2"/>
        <v>10</v>
      </c>
      <c r="FC17" s="29">
        <f t="shared" si="2"/>
        <v>10</v>
      </c>
      <c r="FD17" s="29">
        <f t="shared" si="2"/>
        <v>10</v>
      </c>
      <c r="FE17" s="31">
        <f t="shared" si="21"/>
        <v>10</v>
      </c>
      <c r="FF17" s="29">
        <f t="shared" si="22"/>
        <v>10</v>
      </c>
      <c r="FG17" s="29">
        <f t="shared" si="3"/>
        <v>10</v>
      </c>
      <c r="FH17" s="29">
        <f t="shared" si="3"/>
        <v>10</v>
      </c>
      <c r="FI17" s="29">
        <f t="shared" si="3"/>
        <v>10</v>
      </c>
      <c r="FJ17" s="29">
        <f t="shared" si="3"/>
        <v>10</v>
      </c>
      <c r="FK17" s="29">
        <f t="shared" si="3"/>
        <v>10</v>
      </c>
      <c r="FL17" s="29">
        <f t="shared" si="3"/>
        <v>10</v>
      </c>
      <c r="FM17" s="29">
        <f t="shared" si="3"/>
        <v>10</v>
      </c>
      <c r="FN17" s="29">
        <f t="shared" si="3"/>
        <v>10</v>
      </c>
      <c r="FO17" s="29">
        <f t="shared" si="3"/>
        <v>10</v>
      </c>
      <c r="FP17" s="29">
        <f t="shared" si="3"/>
        <v>10</v>
      </c>
      <c r="FQ17" s="29">
        <f t="shared" si="3"/>
        <v>10</v>
      </c>
      <c r="FR17" s="31">
        <f t="shared" si="23"/>
        <v>10</v>
      </c>
      <c r="FS17" s="29">
        <f t="shared" si="24"/>
        <v>10</v>
      </c>
      <c r="FT17" s="29">
        <f t="shared" si="4"/>
        <v>10</v>
      </c>
      <c r="FU17" s="29">
        <f t="shared" si="4"/>
        <v>10</v>
      </c>
      <c r="FV17" s="29">
        <f t="shared" si="4"/>
        <v>10</v>
      </c>
      <c r="FW17" s="29">
        <f t="shared" si="4"/>
        <v>10</v>
      </c>
      <c r="FX17" s="29">
        <f t="shared" si="4"/>
        <v>10</v>
      </c>
      <c r="FY17" s="29">
        <f t="shared" si="4"/>
        <v>10</v>
      </c>
      <c r="FZ17" s="29">
        <f t="shared" si="4"/>
        <v>10</v>
      </c>
      <c r="GA17" s="29">
        <f t="shared" si="4"/>
        <v>10</v>
      </c>
      <c r="GB17" s="29">
        <f t="shared" si="4"/>
        <v>10</v>
      </c>
      <c r="GC17" s="29">
        <f t="shared" si="4"/>
        <v>10</v>
      </c>
      <c r="GD17" s="29">
        <f t="shared" si="4"/>
        <v>10</v>
      </c>
      <c r="GE17" s="31">
        <f t="shared" si="25"/>
        <v>10</v>
      </c>
      <c r="GF17" s="29">
        <f t="shared" si="26"/>
        <v>8</v>
      </c>
      <c r="GG17" s="29">
        <f t="shared" si="5"/>
        <v>9</v>
      </c>
      <c r="GH17" s="29">
        <f t="shared" si="5"/>
        <v>1</v>
      </c>
      <c r="GI17" s="29">
        <f t="shared" si="5"/>
        <v>8</v>
      </c>
      <c r="GJ17" s="29">
        <f t="shared" si="5"/>
        <v>9</v>
      </c>
      <c r="GK17" s="29">
        <f t="shared" si="5"/>
        <v>1</v>
      </c>
      <c r="GL17" s="29">
        <f t="shared" si="5"/>
        <v>8</v>
      </c>
      <c r="GM17" s="29">
        <f t="shared" si="5"/>
        <v>9</v>
      </c>
      <c r="GN17" s="29">
        <f t="shared" si="5"/>
        <v>1</v>
      </c>
      <c r="GO17" s="29">
        <f t="shared" si="5"/>
        <v>8</v>
      </c>
      <c r="GP17" s="29">
        <f t="shared" si="5"/>
        <v>9</v>
      </c>
      <c r="GQ17" s="29">
        <f t="shared" si="5"/>
        <v>1</v>
      </c>
      <c r="GR17" s="31">
        <f t="shared" si="27"/>
        <v>6</v>
      </c>
      <c r="GS17" s="29">
        <f t="shared" si="28"/>
        <v>9</v>
      </c>
      <c r="GT17" s="29">
        <f t="shared" si="6"/>
        <v>1</v>
      </c>
      <c r="GU17" s="29">
        <f t="shared" si="6"/>
        <v>8</v>
      </c>
      <c r="GV17" s="29">
        <f t="shared" si="6"/>
        <v>9</v>
      </c>
      <c r="GW17" s="29">
        <f t="shared" si="6"/>
        <v>1</v>
      </c>
      <c r="GX17" s="29">
        <f t="shared" si="6"/>
        <v>9</v>
      </c>
      <c r="GY17" s="29">
        <f t="shared" si="6"/>
        <v>1</v>
      </c>
      <c r="GZ17" s="29">
        <f t="shared" si="6"/>
        <v>8</v>
      </c>
      <c r="HA17" s="29">
        <f t="shared" si="6"/>
        <v>9</v>
      </c>
      <c r="HB17" s="29">
        <f t="shared" si="6"/>
        <v>1</v>
      </c>
      <c r="HC17" s="31">
        <f t="shared" si="29"/>
        <v>5</v>
      </c>
      <c r="HD17" s="29">
        <f t="shared" si="30"/>
        <v>9</v>
      </c>
      <c r="HE17" s="29">
        <f t="shared" si="7"/>
        <v>9</v>
      </c>
      <c r="HF17" s="29">
        <f t="shared" si="7"/>
        <v>9</v>
      </c>
      <c r="HG17" s="29">
        <f t="shared" si="7"/>
        <v>10</v>
      </c>
      <c r="HH17" s="29">
        <f t="shared" si="7"/>
        <v>9</v>
      </c>
      <c r="HI17" s="29">
        <f t="shared" si="7"/>
        <v>1</v>
      </c>
      <c r="HJ17" s="29">
        <f t="shared" si="7"/>
        <v>10</v>
      </c>
      <c r="HK17" s="29">
        <f t="shared" si="7"/>
        <v>9</v>
      </c>
      <c r="HL17" s="29">
        <f t="shared" si="7"/>
        <v>1</v>
      </c>
      <c r="HM17" s="29">
        <f t="shared" si="7"/>
        <v>10</v>
      </c>
      <c r="HN17" s="29">
        <f t="shared" si="7"/>
        <v>9</v>
      </c>
      <c r="HO17" s="29">
        <f t="shared" si="7"/>
        <v>1</v>
      </c>
      <c r="HP17" s="38">
        <f t="shared" si="31"/>
        <v>7</v>
      </c>
      <c r="HQ17" s="39">
        <f t="shared" si="32"/>
        <v>8</v>
      </c>
      <c r="HR17" s="37">
        <f t="shared" si="33"/>
        <v>9</v>
      </c>
      <c r="HS17" s="37">
        <f t="shared" si="8"/>
        <v>9</v>
      </c>
      <c r="HT17" s="37">
        <f t="shared" si="8"/>
        <v>1</v>
      </c>
      <c r="HU17" s="37">
        <f t="shared" si="8"/>
        <v>10</v>
      </c>
      <c r="HV17" s="37">
        <f t="shared" si="8"/>
        <v>9</v>
      </c>
      <c r="HW17" s="37">
        <f t="shared" si="8"/>
        <v>9</v>
      </c>
      <c r="HX17" s="37">
        <f t="shared" si="8"/>
        <v>9</v>
      </c>
      <c r="HY17" s="37">
        <f t="shared" si="8"/>
        <v>9</v>
      </c>
      <c r="HZ17" s="37">
        <f t="shared" si="8"/>
        <v>9</v>
      </c>
      <c r="IA17" s="37">
        <f t="shared" si="8"/>
        <v>9</v>
      </c>
      <c r="IB17" s="37">
        <f t="shared" si="8"/>
        <v>9</v>
      </c>
      <c r="IC17" s="39">
        <f t="shared" si="34"/>
        <v>8</v>
      </c>
      <c r="ID17" s="37">
        <f t="shared" si="35"/>
        <v>9</v>
      </c>
      <c r="IE17" s="37">
        <f t="shared" si="9"/>
        <v>9</v>
      </c>
      <c r="IF17" s="37">
        <f t="shared" si="9"/>
        <v>1</v>
      </c>
      <c r="IG17" s="37">
        <f t="shared" si="9"/>
        <v>10</v>
      </c>
      <c r="IH17" s="37">
        <f t="shared" si="9"/>
        <v>9</v>
      </c>
      <c r="II17" s="37">
        <f t="shared" si="9"/>
        <v>9</v>
      </c>
      <c r="IJ17" s="37">
        <f t="shared" si="9"/>
        <v>1</v>
      </c>
      <c r="IK17" s="37">
        <f t="shared" si="9"/>
        <v>10</v>
      </c>
      <c r="IL17" s="37">
        <f t="shared" si="9"/>
        <v>9</v>
      </c>
      <c r="IM17" s="37">
        <f t="shared" si="9"/>
        <v>9</v>
      </c>
      <c r="IN17" s="39">
        <f t="shared" si="36"/>
        <v>8</v>
      </c>
    </row>
    <row r="18" spans="1:248" ht="20.25" thickBot="1">
      <c r="A18" s="15">
        <v>8</v>
      </c>
      <c r="B18" s="19" t="str">
        <f>DATOS!B18</f>
        <v>CASTRO PALLASCO WENDY MARIBEL</v>
      </c>
      <c r="C18" s="28" t="s">
        <v>113</v>
      </c>
      <c r="D18" s="28" t="s">
        <v>113</v>
      </c>
      <c r="E18" s="28" t="s">
        <v>113</v>
      </c>
      <c r="F18" s="28" t="s">
        <v>113</v>
      </c>
      <c r="G18" s="28" t="s">
        <v>113</v>
      </c>
      <c r="H18" s="28" t="s">
        <v>113</v>
      </c>
      <c r="I18" s="28" t="s">
        <v>113</v>
      </c>
      <c r="J18" s="28" t="s">
        <v>113</v>
      </c>
      <c r="K18" s="28" t="s">
        <v>113</v>
      </c>
      <c r="L18" s="28" t="s">
        <v>113</v>
      </c>
      <c r="M18" s="28" t="s">
        <v>113</v>
      </c>
      <c r="N18" s="28" t="s">
        <v>113</v>
      </c>
      <c r="O18" s="36" t="str">
        <f t="shared" si="0"/>
        <v>A+</v>
      </c>
      <c r="P18" s="28" t="s">
        <v>113</v>
      </c>
      <c r="Q18" s="28" t="s">
        <v>113</v>
      </c>
      <c r="R18" s="28" t="s">
        <v>113</v>
      </c>
      <c r="S18" s="28" t="s">
        <v>113</v>
      </c>
      <c r="T18" s="28" t="s">
        <v>113</v>
      </c>
      <c r="U18" s="28" t="s">
        <v>113</v>
      </c>
      <c r="V18" s="28" t="s">
        <v>113</v>
      </c>
      <c r="W18" s="28" t="s">
        <v>113</v>
      </c>
      <c r="X18" s="28" t="s">
        <v>113</v>
      </c>
      <c r="Y18" s="28" t="s">
        <v>113</v>
      </c>
      <c r="Z18" s="28" t="s">
        <v>113</v>
      </c>
      <c r="AA18" s="28" t="s">
        <v>113</v>
      </c>
      <c r="AB18" s="36" t="str">
        <f t="shared" si="37"/>
        <v>A+</v>
      </c>
      <c r="AC18" s="28" t="s">
        <v>113</v>
      </c>
      <c r="AD18" s="28" t="s">
        <v>113</v>
      </c>
      <c r="AE18" s="28" t="s">
        <v>113</v>
      </c>
      <c r="AF18" s="28" t="s">
        <v>113</v>
      </c>
      <c r="AG18" s="28" t="s">
        <v>113</v>
      </c>
      <c r="AH18" s="28" t="s">
        <v>113</v>
      </c>
      <c r="AI18" s="28" t="s">
        <v>113</v>
      </c>
      <c r="AJ18" s="28" t="s">
        <v>113</v>
      </c>
      <c r="AK18" s="28" t="s">
        <v>113</v>
      </c>
      <c r="AL18" s="28" t="s">
        <v>113</v>
      </c>
      <c r="AM18" s="28" t="s">
        <v>113</v>
      </c>
      <c r="AN18" s="28" t="s">
        <v>113</v>
      </c>
      <c r="AO18" s="36" t="str">
        <f t="shared" si="10"/>
        <v>A+</v>
      </c>
      <c r="AP18" s="28" t="s">
        <v>113</v>
      </c>
      <c r="AQ18" s="28" t="s">
        <v>113</v>
      </c>
      <c r="AR18" s="28" t="s">
        <v>113</v>
      </c>
      <c r="AS18" s="28" t="s">
        <v>113</v>
      </c>
      <c r="AT18" s="28" t="s">
        <v>113</v>
      </c>
      <c r="AU18" s="28" t="s">
        <v>113</v>
      </c>
      <c r="AV18" s="28" t="s">
        <v>113</v>
      </c>
      <c r="AW18" s="28" t="s">
        <v>113</v>
      </c>
      <c r="AX18" s="28" t="s">
        <v>113</v>
      </c>
      <c r="AY18" s="28" t="s">
        <v>113</v>
      </c>
      <c r="AZ18" s="28" t="s">
        <v>113</v>
      </c>
      <c r="BA18" s="28" t="s">
        <v>113</v>
      </c>
      <c r="BB18" s="36" t="str">
        <f t="shared" si="11"/>
        <v>A+</v>
      </c>
      <c r="BC18" s="29" t="s">
        <v>115</v>
      </c>
      <c r="BD18" s="29" t="s">
        <v>114</v>
      </c>
      <c r="BE18" s="29" t="s">
        <v>119</v>
      </c>
      <c r="BF18" s="29" t="s">
        <v>115</v>
      </c>
      <c r="BG18" s="29" t="s">
        <v>114</v>
      </c>
      <c r="BH18" s="29" t="s">
        <v>119</v>
      </c>
      <c r="BI18" s="29" t="s">
        <v>115</v>
      </c>
      <c r="BJ18" s="29" t="s">
        <v>114</v>
      </c>
      <c r="BK18" s="29" t="s">
        <v>119</v>
      </c>
      <c r="BL18" s="29" t="s">
        <v>115</v>
      </c>
      <c r="BM18" s="29" t="s">
        <v>114</v>
      </c>
      <c r="BN18" s="29" t="s">
        <v>119</v>
      </c>
      <c r="BO18" s="36" t="str">
        <f t="shared" si="12"/>
        <v>C+</v>
      </c>
      <c r="BP18" s="29" t="s">
        <v>114</v>
      </c>
      <c r="BQ18" s="29" t="s">
        <v>119</v>
      </c>
      <c r="BR18" s="29" t="s">
        <v>115</v>
      </c>
      <c r="BS18" s="29" t="s">
        <v>114</v>
      </c>
      <c r="BT18" s="29" t="s">
        <v>119</v>
      </c>
      <c r="BU18" s="29" t="s">
        <v>114</v>
      </c>
      <c r="BV18" s="29" t="s">
        <v>119</v>
      </c>
      <c r="BW18" s="29" t="s">
        <v>115</v>
      </c>
      <c r="BX18" s="29" t="s">
        <v>114</v>
      </c>
      <c r="BY18" s="29" t="s">
        <v>119</v>
      </c>
      <c r="BZ18" s="36" t="str">
        <f t="shared" si="13"/>
        <v>C-</v>
      </c>
      <c r="CA18" s="29" t="s">
        <v>114</v>
      </c>
      <c r="CB18" s="29" t="s">
        <v>114</v>
      </c>
      <c r="CC18" s="29" t="s">
        <v>114</v>
      </c>
      <c r="CD18" s="29" t="s">
        <v>113</v>
      </c>
      <c r="CE18" s="29" t="s">
        <v>114</v>
      </c>
      <c r="CF18" s="29" t="s">
        <v>119</v>
      </c>
      <c r="CG18" s="29" t="s">
        <v>113</v>
      </c>
      <c r="CH18" s="29" t="s">
        <v>114</v>
      </c>
      <c r="CI18" s="29" t="s">
        <v>119</v>
      </c>
      <c r="CJ18" s="29" t="s">
        <v>113</v>
      </c>
      <c r="CK18" s="29" t="s">
        <v>114</v>
      </c>
      <c r="CL18" s="29" t="s">
        <v>119</v>
      </c>
      <c r="CM18" s="36" t="str">
        <f t="shared" si="14"/>
        <v>B-</v>
      </c>
      <c r="CN18" s="83" t="str">
        <f t="shared" si="14"/>
        <v>B+</v>
      </c>
      <c r="CO18" s="37" t="s">
        <v>114</v>
      </c>
      <c r="CP18" s="37" t="s">
        <v>114</v>
      </c>
      <c r="CQ18" s="37" t="s">
        <v>119</v>
      </c>
      <c r="CR18" s="37" t="s">
        <v>113</v>
      </c>
      <c r="CS18" s="37" t="s">
        <v>114</v>
      </c>
      <c r="CT18" s="37" t="s">
        <v>114</v>
      </c>
      <c r="CU18" s="37" t="s">
        <v>114</v>
      </c>
      <c r="CV18" s="37" t="s">
        <v>114</v>
      </c>
      <c r="CW18" s="37" t="s">
        <v>114</v>
      </c>
      <c r="CX18" s="37" t="s">
        <v>114</v>
      </c>
      <c r="CY18" s="37" t="s">
        <v>114</v>
      </c>
      <c r="CZ18" s="40" t="str">
        <f t="shared" si="15"/>
        <v>B+</v>
      </c>
      <c r="DA18" s="37" t="s">
        <v>114</v>
      </c>
      <c r="DB18" s="37" t="s">
        <v>114</v>
      </c>
      <c r="DC18" s="37" t="s">
        <v>119</v>
      </c>
      <c r="DD18" s="37" t="s">
        <v>113</v>
      </c>
      <c r="DE18" s="37" t="s">
        <v>114</v>
      </c>
      <c r="DF18" s="37" t="s">
        <v>114</v>
      </c>
      <c r="DG18" s="37" t="s">
        <v>119</v>
      </c>
      <c r="DH18" s="37" t="s">
        <v>113</v>
      </c>
      <c r="DI18" s="37" t="s">
        <v>114</v>
      </c>
      <c r="DJ18" s="41" t="s">
        <v>114</v>
      </c>
      <c r="DK18" s="42" t="str">
        <f t="shared" si="16"/>
        <v>B+</v>
      </c>
      <c r="DL18" s="37" t="s">
        <v>114</v>
      </c>
      <c r="DM18" s="37" t="s">
        <v>114</v>
      </c>
      <c r="DN18" s="37" t="s">
        <v>119</v>
      </c>
      <c r="DO18" s="37" t="s">
        <v>113</v>
      </c>
      <c r="DP18" s="37" t="s">
        <v>114</v>
      </c>
      <c r="DQ18" s="37" t="s">
        <v>114</v>
      </c>
      <c r="DR18" s="37" t="s">
        <v>119</v>
      </c>
      <c r="DS18" s="37" t="s">
        <v>113</v>
      </c>
      <c r="DT18" s="37" t="s">
        <v>114</v>
      </c>
      <c r="DU18" s="37" t="s">
        <v>119</v>
      </c>
      <c r="DV18" s="42" t="str">
        <f t="shared" si="17"/>
        <v>B+</v>
      </c>
      <c r="DW18" s="27"/>
      <c r="DX18" s="6"/>
      <c r="DY18" s="6"/>
      <c r="DZ18" s="2"/>
      <c r="EA18" s="3"/>
      <c r="EB18" s="7"/>
      <c r="EC18" s="8"/>
      <c r="ED18" s="15">
        <v>8</v>
      </c>
      <c r="EE18" s="19" t="s">
        <v>35</v>
      </c>
      <c r="EF18" s="29">
        <f t="shared" si="18"/>
        <v>10</v>
      </c>
      <c r="EG18" s="29">
        <f t="shared" si="18"/>
        <v>10</v>
      </c>
      <c r="EH18" s="29">
        <f t="shared" si="18"/>
        <v>10</v>
      </c>
      <c r="EI18" s="29">
        <f t="shared" si="18"/>
        <v>10</v>
      </c>
      <c r="EJ18" s="29">
        <f t="shared" si="18"/>
        <v>10</v>
      </c>
      <c r="EK18" s="29">
        <f t="shared" si="18"/>
        <v>10</v>
      </c>
      <c r="EL18" s="29">
        <f t="shared" si="18"/>
        <v>10</v>
      </c>
      <c r="EM18" s="29">
        <f t="shared" si="18"/>
        <v>10</v>
      </c>
      <c r="EN18" s="29">
        <f t="shared" si="18"/>
        <v>10</v>
      </c>
      <c r="EO18" s="29">
        <f t="shared" si="18"/>
        <v>10</v>
      </c>
      <c r="EP18" s="29">
        <f t="shared" si="18"/>
        <v>10</v>
      </c>
      <c r="EQ18" s="29">
        <f t="shared" si="18"/>
        <v>10</v>
      </c>
      <c r="ER18" s="31">
        <f t="shared" si="19"/>
        <v>10</v>
      </c>
      <c r="ES18" s="29">
        <f t="shared" si="20"/>
        <v>10</v>
      </c>
      <c r="ET18" s="29">
        <f t="shared" si="20"/>
        <v>10</v>
      </c>
      <c r="EU18" s="29">
        <f t="shared" si="2"/>
        <v>10</v>
      </c>
      <c r="EV18" s="29">
        <f t="shared" si="2"/>
        <v>10</v>
      </c>
      <c r="EW18" s="29">
        <f t="shared" si="2"/>
        <v>10</v>
      </c>
      <c r="EX18" s="29">
        <f t="shared" si="2"/>
        <v>10</v>
      </c>
      <c r="EY18" s="29">
        <f t="shared" si="2"/>
        <v>10</v>
      </c>
      <c r="EZ18" s="29">
        <f t="shared" si="2"/>
        <v>10</v>
      </c>
      <c r="FA18" s="29">
        <f t="shared" si="2"/>
        <v>10</v>
      </c>
      <c r="FB18" s="29">
        <f t="shared" si="2"/>
        <v>10</v>
      </c>
      <c r="FC18" s="29">
        <f t="shared" si="2"/>
        <v>10</v>
      </c>
      <c r="FD18" s="29">
        <f t="shared" si="2"/>
        <v>10</v>
      </c>
      <c r="FE18" s="31">
        <f t="shared" si="21"/>
        <v>10</v>
      </c>
      <c r="FF18" s="29">
        <f t="shared" si="22"/>
        <v>10</v>
      </c>
      <c r="FG18" s="29">
        <f t="shared" si="3"/>
        <v>10</v>
      </c>
      <c r="FH18" s="29">
        <f t="shared" si="3"/>
        <v>10</v>
      </c>
      <c r="FI18" s="29">
        <f t="shared" si="3"/>
        <v>10</v>
      </c>
      <c r="FJ18" s="29">
        <f t="shared" si="3"/>
        <v>10</v>
      </c>
      <c r="FK18" s="29">
        <f t="shared" si="3"/>
        <v>10</v>
      </c>
      <c r="FL18" s="29">
        <f t="shared" si="3"/>
        <v>10</v>
      </c>
      <c r="FM18" s="29">
        <f t="shared" si="3"/>
        <v>10</v>
      </c>
      <c r="FN18" s="29">
        <f t="shared" si="3"/>
        <v>10</v>
      </c>
      <c r="FO18" s="29">
        <f t="shared" si="3"/>
        <v>10</v>
      </c>
      <c r="FP18" s="29">
        <f t="shared" si="3"/>
        <v>10</v>
      </c>
      <c r="FQ18" s="29">
        <f t="shared" si="3"/>
        <v>10</v>
      </c>
      <c r="FR18" s="31">
        <f t="shared" si="23"/>
        <v>10</v>
      </c>
      <c r="FS18" s="29">
        <f t="shared" si="24"/>
        <v>10</v>
      </c>
      <c r="FT18" s="29">
        <f t="shared" si="4"/>
        <v>10</v>
      </c>
      <c r="FU18" s="29">
        <f t="shared" si="4"/>
        <v>10</v>
      </c>
      <c r="FV18" s="29">
        <f t="shared" si="4"/>
        <v>10</v>
      </c>
      <c r="FW18" s="29">
        <f t="shared" si="4"/>
        <v>10</v>
      </c>
      <c r="FX18" s="29">
        <f t="shared" si="4"/>
        <v>10</v>
      </c>
      <c r="FY18" s="29">
        <f t="shared" si="4"/>
        <v>10</v>
      </c>
      <c r="FZ18" s="29">
        <f t="shared" si="4"/>
        <v>10</v>
      </c>
      <c r="GA18" s="29">
        <f t="shared" si="4"/>
        <v>10</v>
      </c>
      <c r="GB18" s="29">
        <f t="shared" si="4"/>
        <v>10</v>
      </c>
      <c r="GC18" s="29">
        <f t="shared" si="4"/>
        <v>10</v>
      </c>
      <c r="GD18" s="29">
        <f t="shared" si="4"/>
        <v>10</v>
      </c>
      <c r="GE18" s="31">
        <f t="shared" si="25"/>
        <v>10</v>
      </c>
      <c r="GF18" s="29">
        <f t="shared" si="26"/>
        <v>8</v>
      </c>
      <c r="GG18" s="29">
        <f t="shared" si="5"/>
        <v>9</v>
      </c>
      <c r="GH18" s="29">
        <f t="shared" si="5"/>
        <v>1</v>
      </c>
      <c r="GI18" s="29">
        <f t="shared" si="5"/>
        <v>8</v>
      </c>
      <c r="GJ18" s="29">
        <f t="shared" si="5"/>
        <v>9</v>
      </c>
      <c r="GK18" s="29">
        <f t="shared" si="5"/>
        <v>1</v>
      </c>
      <c r="GL18" s="29">
        <f t="shared" si="5"/>
        <v>8</v>
      </c>
      <c r="GM18" s="29">
        <f t="shared" si="5"/>
        <v>9</v>
      </c>
      <c r="GN18" s="29">
        <f t="shared" si="5"/>
        <v>1</v>
      </c>
      <c r="GO18" s="29">
        <f t="shared" si="5"/>
        <v>8</v>
      </c>
      <c r="GP18" s="29">
        <f t="shared" si="5"/>
        <v>9</v>
      </c>
      <c r="GQ18" s="29">
        <f t="shared" si="5"/>
        <v>1</v>
      </c>
      <c r="GR18" s="31">
        <f t="shared" si="27"/>
        <v>6</v>
      </c>
      <c r="GS18" s="29">
        <f t="shared" si="28"/>
        <v>9</v>
      </c>
      <c r="GT18" s="29">
        <f t="shared" si="6"/>
        <v>1</v>
      </c>
      <c r="GU18" s="29">
        <f t="shared" si="6"/>
        <v>8</v>
      </c>
      <c r="GV18" s="29">
        <f t="shared" si="6"/>
        <v>9</v>
      </c>
      <c r="GW18" s="29">
        <f t="shared" si="6"/>
        <v>1</v>
      </c>
      <c r="GX18" s="29">
        <f t="shared" si="6"/>
        <v>9</v>
      </c>
      <c r="GY18" s="29">
        <f t="shared" si="6"/>
        <v>1</v>
      </c>
      <c r="GZ18" s="29">
        <f t="shared" si="6"/>
        <v>8</v>
      </c>
      <c r="HA18" s="29">
        <f t="shared" si="6"/>
        <v>9</v>
      </c>
      <c r="HB18" s="29">
        <f t="shared" si="6"/>
        <v>1</v>
      </c>
      <c r="HC18" s="31">
        <f t="shared" si="29"/>
        <v>5</v>
      </c>
      <c r="HD18" s="29">
        <f t="shared" si="30"/>
        <v>9</v>
      </c>
      <c r="HE18" s="29">
        <f t="shared" si="7"/>
        <v>9</v>
      </c>
      <c r="HF18" s="29">
        <f t="shared" si="7"/>
        <v>9</v>
      </c>
      <c r="HG18" s="29">
        <f t="shared" si="7"/>
        <v>10</v>
      </c>
      <c r="HH18" s="29">
        <f t="shared" si="7"/>
        <v>9</v>
      </c>
      <c r="HI18" s="29">
        <f t="shared" si="7"/>
        <v>1</v>
      </c>
      <c r="HJ18" s="29">
        <f t="shared" si="7"/>
        <v>10</v>
      </c>
      <c r="HK18" s="29">
        <f t="shared" si="7"/>
        <v>9</v>
      </c>
      <c r="HL18" s="29">
        <f t="shared" si="7"/>
        <v>1</v>
      </c>
      <c r="HM18" s="29">
        <f t="shared" si="7"/>
        <v>10</v>
      </c>
      <c r="HN18" s="29">
        <f t="shared" si="7"/>
        <v>9</v>
      </c>
      <c r="HO18" s="29">
        <f t="shared" si="7"/>
        <v>1</v>
      </c>
      <c r="HP18" s="38">
        <f t="shared" si="31"/>
        <v>7</v>
      </c>
      <c r="HQ18" s="39">
        <f t="shared" si="32"/>
        <v>8</v>
      </c>
      <c r="HR18" s="37">
        <f t="shared" si="33"/>
        <v>9</v>
      </c>
      <c r="HS18" s="37">
        <f t="shared" si="8"/>
        <v>9</v>
      </c>
      <c r="HT18" s="37">
        <f t="shared" si="8"/>
        <v>1</v>
      </c>
      <c r="HU18" s="37">
        <f t="shared" si="8"/>
        <v>10</v>
      </c>
      <c r="HV18" s="37">
        <f t="shared" si="8"/>
        <v>9</v>
      </c>
      <c r="HW18" s="37">
        <f t="shared" si="8"/>
        <v>9</v>
      </c>
      <c r="HX18" s="37">
        <f t="shared" si="8"/>
        <v>9</v>
      </c>
      <c r="HY18" s="37">
        <f t="shared" si="8"/>
        <v>9</v>
      </c>
      <c r="HZ18" s="37">
        <f t="shared" si="8"/>
        <v>9</v>
      </c>
      <c r="IA18" s="37">
        <f t="shared" si="8"/>
        <v>9</v>
      </c>
      <c r="IB18" s="37">
        <f t="shared" si="8"/>
        <v>9</v>
      </c>
      <c r="IC18" s="39">
        <f t="shared" si="34"/>
        <v>8</v>
      </c>
      <c r="ID18" s="37">
        <f t="shared" si="35"/>
        <v>9</v>
      </c>
      <c r="IE18" s="37">
        <f t="shared" si="9"/>
        <v>9</v>
      </c>
      <c r="IF18" s="37">
        <f t="shared" si="9"/>
        <v>1</v>
      </c>
      <c r="IG18" s="37">
        <f t="shared" si="9"/>
        <v>10</v>
      </c>
      <c r="IH18" s="37">
        <f t="shared" si="9"/>
        <v>9</v>
      </c>
      <c r="II18" s="37">
        <f t="shared" si="9"/>
        <v>9</v>
      </c>
      <c r="IJ18" s="37">
        <f t="shared" si="9"/>
        <v>1</v>
      </c>
      <c r="IK18" s="37">
        <f t="shared" si="9"/>
        <v>10</v>
      </c>
      <c r="IL18" s="37">
        <f t="shared" si="9"/>
        <v>9</v>
      </c>
      <c r="IM18" s="37">
        <f t="shared" si="9"/>
        <v>9</v>
      </c>
      <c r="IN18" s="39">
        <f t="shared" si="36"/>
        <v>8</v>
      </c>
    </row>
    <row r="19" spans="1:248" ht="20.25" thickBot="1">
      <c r="A19" s="15">
        <v>9</v>
      </c>
      <c r="B19" s="19" t="str">
        <f>DATOS!B19</f>
        <v>CHANCUSIG BUSTILLOS ARELIS ELIZABETH</v>
      </c>
      <c r="C19" s="28" t="s">
        <v>113</v>
      </c>
      <c r="D19" s="28" t="s">
        <v>113</v>
      </c>
      <c r="E19" s="28" t="s">
        <v>113</v>
      </c>
      <c r="F19" s="28" t="s">
        <v>113</v>
      </c>
      <c r="G19" s="28" t="s">
        <v>113</v>
      </c>
      <c r="H19" s="28" t="s">
        <v>113</v>
      </c>
      <c r="I19" s="28" t="s">
        <v>113</v>
      </c>
      <c r="J19" s="28" t="s">
        <v>113</v>
      </c>
      <c r="K19" s="28" t="s">
        <v>113</v>
      </c>
      <c r="L19" s="28" t="s">
        <v>113</v>
      </c>
      <c r="M19" s="28" t="s">
        <v>113</v>
      </c>
      <c r="N19" s="28" t="s">
        <v>113</v>
      </c>
      <c r="O19" s="36" t="str">
        <f t="shared" si="0"/>
        <v>A+</v>
      </c>
      <c r="P19" s="28" t="s">
        <v>113</v>
      </c>
      <c r="Q19" s="28" t="s">
        <v>113</v>
      </c>
      <c r="R19" s="28" t="s">
        <v>113</v>
      </c>
      <c r="S19" s="28" t="s">
        <v>113</v>
      </c>
      <c r="T19" s="28" t="s">
        <v>113</v>
      </c>
      <c r="U19" s="28" t="s">
        <v>113</v>
      </c>
      <c r="V19" s="28" t="s">
        <v>113</v>
      </c>
      <c r="W19" s="28" t="s">
        <v>113</v>
      </c>
      <c r="X19" s="28" t="s">
        <v>113</v>
      </c>
      <c r="Y19" s="28" t="s">
        <v>113</v>
      </c>
      <c r="Z19" s="28" t="s">
        <v>113</v>
      </c>
      <c r="AA19" s="28" t="s">
        <v>113</v>
      </c>
      <c r="AB19" s="36" t="str">
        <f t="shared" si="37"/>
        <v>A+</v>
      </c>
      <c r="AC19" s="28" t="s">
        <v>113</v>
      </c>
      <c r="AD19" s="28" t="s">
        <v>113</v>
      </c>
      <c r="AE19" s="28" t="s">
        <v>113</v>
      </c>
      <c r="AF19" s="28" t="s">
        <v>113</v>
      </c>
      <c r="AG19" s="28" t="s">
        <v>113</v>
      </c>
      <c r="AH19" s="28" t="s">
        <v>113</v>
      </c>
      <c r="AI19" s="28" t="s">
        <v>113</v>
      </c>
      <c r="AJ19" s="28" t="s">
        <v>113</v>
      </c>
      <c r="AK19" s="28" t="s">
        <v>113</v>
      </c>
      <c r="AL19" s="28" t="s">
        <v>113</v>
      </c>
      <c r="AM19" s="28" t="s">
        <v>113</v>
      </c>
      <c r="AN19" s="28" t="s">
        <v>113</v>
      </c>
      <c r="AO19" s="36" t="str">
        <f t="shared" si="10"/>
        <v>A+</v>
      </c>
      <c r="AP19" s="28" t="s">
        <v>113</v>
      </c>
      <c r="AQ19" s="28" t="s">
        <v>113</v>
      </c>
      <c r="AR19" s="28" t="s">
        <v>113</v>
      </c>
      <c r="AS19" s="28" t="s">
        <v>113</v>
      </c>
      <c r="AT19" s="28" t="s">
        <v>113</v>
      </c>
      <c r="AU19" s="28" t="s">
        <v>113</v>
      </c>
      <c r="AV19" s="28" t="s">
        <v>113</v>
      </c>
      <c r="AW19" s="28" t="s">
        <v>113</v>
      </c>
      <c r="AX19" s="28" t="s">
        <v>113</v>
      </c>
      <c r="AY19" s="28" t="s">
        <v>113</v>
      </c>
      <c r="AZ19" s="28" t="s">
        <v>113</v>
      </c>
      <c r="BA19" s="28" t="s">
        <v>113</v>
      </c>
      <c r="BB19" s="36" t="str">
        <f t="shared" si="11"/>
        <v>A+</v>
      </c>
      <c r="BC19" s="29" t="s">
        <v>115</v>
      </c>
      <c r="BD19" s="29" t="s">
        <v>114</v>
      </c>
      <c r="BE19" s="29" t="s">
        <v>119</v>
      </c>
      <c r="BF19" s="29" t="s">
        <v>115</v>
      </c>
      <c r="BG19" s="29" t="s">
        <v>114</v>
      </c>
      <c r="BH19" s="29" t="s">
        <v>119</v>
      </c>
      <c r="BI19" s="29" t="s">
        <v>115</v>
      </c>
      <c r="BJ19" s="29" t="s">
        <v>114</v>
      </c>
      <c r="BK19" s="29" t="s">
        <v>119</v>
      </c>
      <c r="BL19" s="29" t="s">
        <v>115</v>
      </c>
      <c r="BM19" s="29" t="s">
        <v>114</v>
      </c>
      <c r="BN19" s="29" t="s">
        <v>119</v>
      </c>
      <c r="BO19" s="36" t="str">
        <f t="shared" si="12"/>
        <v>C+</v>
      </c>
      <c r="BP19" s="29" t="s">
        <v>114</v>
      </c>
      <c r="BQ19" s="29" t="s">
        <v>119</v>
      </c>
      <c r="BR19" s="29" t="s">
        <v>115</v>
      </c>
      <c r="BS19" s="29" t="s">
        <v>114</v>
      </c>
      <c r="BT19" s="29" t="s">
        <v>119</v>
      </c>
      <c r="BU19" s="29" t="s">
        <v>114</v>
      </c>
      <c r="BV19" s="29" t="s">
        <v>119</v>
      </c>
      <c r="BW19" s="29" t="s">
        <v>115</v>
      </c>
      <c r="BX19" s="29" t="s">
        <v>114</v>
      </c>
      <c r="BY19" s="29" t="s">
        <v>119</v>
      </c>
      <c r="BZ19" s="36" t="str">
        <f t="shared" si="13"/>
        <v>C-</v>
      </c>
      <c r="CA19" s="29" t="s">
        <v>114</v>
      </c>
      <c r="CB19" s="29" t="s">
        <v>114</v>
      </c>
      <c r="CC19" s="29" t="s">
        <v>114</v>
      </c>
      <c r="CD19" s="29" t="s">
        <v>113</v>
      </c>
      <c r="CE19" s="29" t="s">
        <v>114</v>
      </c>
      <c r="CF19" s="29" t="s">
        <v>119</v>
      </c>
      <c r="CG19" s="29" t="s">
        <v>113</v>
      </c>
      <c r="CH19" s="29" t="s">
        <v>114</v>
      </c>
      <c r="CI19" s="29" t="s">
        <v>119</v>
      </c>
      <c r="CJ19" s="29" t="s">
        <v>113</v>
      </c>
      <c r="CK19" s="29" t="s">
        <v>114</v>
      </c>
      <c r="CL19" s="29" t="s">
        <v>119</v>
      </c>
      <c r="CM19" s="36" t="str">
        <f t="shared" si="14"/>
        <v>B-</v>
      </c>
      <c r="CN19" s="83" t="str">
        <f t="shared" si="14"/>
        <v>B+</v>
      </c>
      <c r="CO19" s="37" t="s">
        <v>114</v>
      </c>
      <c r="CP19" s="37" t="s">
        <v>114</v>
      </c>
      <c r="CQ19" s="37" t="s">
        <v>119</v>
      </c>
      <c r="CR19" s="37" t="s">
        <v>113</v>
      </c>
      <c r="CS19" s="37" t="s">
        <v>114</v>
      </c>
      <c r="CT19" s="37" t="s">
        <v>114</v>
      </c>
      <c r="CU19" s="37" t="s">
        <v>114</v>
      </c>
      <c r="CV19" s="37" t="s">
        <v>114</v>
      </c>
      <c r="CW19" s="37" t="s">
        <v>114</v>
      </c>
      <c r="CX19" s="37" t="s">
        <v>114</v>
      </c>
      <c r="CY19" s="37" t="s">
        <v>114</v>
      </c>
      <c r="CZ19" s="40" t="str">
        <f t="shared" si="15"/>
        <v>B+</v>
      </c>
      <c r="DA19" s="37" t="s">
        <v>114</v>
      </c>
      <c r="DB19" s="37" t="s">
        <v>114</v>
      </c>
      <c r="DC19" s="37" t="s">
        <v>119</v>
      </c>
      <c r="DD19" s="37" t="s">
        <v>113</v>
      </c>
      <c r="DE19" s="37" t="s">
        <v>114</v>
      </c>
      <c r="DF19" s="37" t="s">
        <v>114</v>
      </c>
      <c r="DG19" s="37" t="s">
        <v>119</v>
      </c>
      <c r="DH19" s="37" t="s">
        <v>113</v>
      </c>
      <c r="DI19" s="37" t="s">
        <v>114</v>
      </c>
      <c r="DJ19" s="41" t="s">
        <v>114</v>
      </c>
      <c r="DK19" s="42" t="str">
        <f t="shared" si="16"/>
        <v>B+</v>
      </c>
      <c r="DL19" s="37" t="s">
        <v>114</v>
      </c>
      <c r="DM19" s="37" t="s">
        <v>114</v>
      </c>
      <c r="DN19" s="37" t="s">
        <v>119</v>
      </c>
      <c r="DO19" s="37" t="s">
        <v>113</v>
      </c>
      <c r="DP19" s="37" t="s">
        <v>114</v>
      </c>
      <c r="DQ19" s="37" t="s">
        <v>114</v>
      </c>
      <c r="DR19" s="37" t="s">
        <v>119</v>
      </c>
      <c r="DS19" s="37" t="s">
        <v>113</v>
      </c>
      <c r="DT19" s="37" t="s">
        <v>114</v>
      </c>
      <c r="DU19" s="37" t="s">
        <v>119</v>
      </c>
      <c r="DV19" s="42" t="str">
        <f t="shared" si="17"/>
        <v>B+</v>
      </c>
      <c r="DW19" s="27"/>
      <c r="DX19" s="6"/>
      <c r="DY19" s="6"/>
      <c r="DZ19" s="2"/>
      <c r="EA19" s="3"/>
      <c r="EB19" s="7"/>
      <c r="EC19" s="8"/>
      <c r="ED19" s="15">
        <v>9</v>
      </c>
      <c r="EE19" s="19" t="s">
        <v>36</v>
      </c>
      <c r="EF19" s="29">
        <f t="shared" si="18"/>
        <v>10</v>
      </c>
      <c r="EG19" s="29">
        <f t="shared" si="18"/>
        <v>10</v>
      </c>
      <c r="EH19" s="29">
        <f t="shared" si="18"/>
        <v>10</v>
      </c>
      <c r="EI19" s="29">
        <f t="shared" si="18"/>
        <v>10</v>
      </c>
      <c r="EJ19" s="29">
        <f t="shared" si="18"/>
        <v>10</v>
      </c>
      <c r="EK19" s="29">
        <f t="shared" si="18"/>
        <v>10</v>
      </c>
      <c r="EL19" s="29">
        <f t="shared" si="18"/>
        <v>10</v>
      </c>
      <c r="EM19" s="29">
        <f t="shared" si="18"/>
        <v>10</v>
      </c>
      <c r="EN19" s="29">
        <f t="shared" si="18"/>
        <v>10</v>
      </c>
      <c r="EO19" s="29">
        <f t="shared" si="18"/>
        <v>10</v>
      </c>
      <c r="EP19" s="29">
        <f t="shared" si="18"/>
        <v>10</v>
      </c>
      <c r="EQ19" s="29">
        <f t="shared" si="18"/>
        <v>10</v>
      </c>
      <c r="ER19" s="31">
        <f t="shared" si="19"/>
        <v>10</v>
      </c>
      <c r="ES19" s="29">
        <f t="shared" si="20"/>
        <v>10</v>
      </c>
      <c r="ET19" s="29">
        <f t="shared" si="20"/>
        <v>10</v>
      </c>
      <c r="EU19" s="29">
        <f t="shared" si="2"/>
        <v>10</v>
      </c>
      <c r="EV19" s="29">
        <f t="shared" si="2"/>
        <v>10</v>
      </c>
      <c r="EW19" s="29">
        <f t="shared" si="2"/>
        <v>10</v>
      </c>
      <c r="EX19" s="29">
        <f t="shared" si="2"/>
        <v>10</v>
      </c>
      <c r="EY19" s="29">
        <f t="shared" si="2"/>
        <v>10</v>
      </c>
      <c r="EZ19" s="29">
        <f t="shared" si="2"/>
        <v>10</v>
      </c>
      <c r="FA19" s="29">
        <f t="shared" si="2"/>
        <v>10</v>
      </c>
      <c r="FB19" s="29">
        <f t="shared" si="2"/>
        <v>10</v>
      </c>
      <c r="FC19" s="29">
        <f t="shared" si="2"/>
        <v>10</v>
      </c>
      <c r="FD19" s="29">
        <f t="shared" si="2"/>
        <v>10</v>
      </c>
      <c r="FE19" s="31">
        <f t="shared" si="21"/>
        <v>10</v>
      </c>
      <c r="FF19" s="29">
        <f t="shared" si="22"/>
        <v>10</v>
      </c>
      <c r="FG19" s="29">
        <f t="shared" si="3"/>
        <v>10</v>
      </c>
      <c r="FH19" s="29">
        <f t="shared" si="3"/>
        <v>10</v>
      </c>
      <c r="FI19" s="29">
        <f t="shared" si="3"/>
        <v>10</v>
      </c>
      <c r="FJ19" s="29">
        <f t="shared" si="3"/>
        <v>10</v>
      </c>
      <c r="FK19" s="29">
        <f t="shared" si="3"/>
        <v>10</v>
      </c>
      <c r="FL19" s="29">
        <f t="shared" si="3"/>
        <v>10</v>
      </c>
      <c r="FM19" s="29">
        <f t="shared" si="3"/>
        <v>10</v>
      </c>
      <c r="FN19" s="29">
        <f t="shared" si="3"/>
        <v>10</v>
      </c>
      <c r="FO19" s="29">
        <f t="shared" si="3"/>
        <v>10</v>
      </c>
      <c r="FP19" s="29">
        <f t="shared" si="3"/>
        <v>10</v>
      </c>
      <c r="FQ19" s="29">
        <f t="shared" si="3"/>
        <v>10</v>
      </c>
      <c r="FR19" s="31">
        <f t="shared" si="23"/>
        <v>10</v>
      </c>
      <c r="FS19" s="29">
        <f t="shared" si="24"/>
        <v>10</v>
      </c>
      <c r="FT19" s="29">
        <f t="shared" si="4"/>
        <v>10</v>
      </c>
      <c r="FU19" s="29">
        <f t="shared" si="4"/>
        <v>10</v>
      </c>
      <c r="FV19" s="29">
        <f t="shared" si="4"/>
        <v>10</v>
      </c>
      <c r="FW19" s="29">
        <f t="shared" si="4"/>
        <v>10</v>
      </c>
      <c r="FX19" s="29">
        <f t="shared" si="4"/>
        <v>10</v>
      </c>
      <c r="FY19" s="29">
        <f t="shared" si="4"/>
        <v>10</v>
      </c>
      <c r="FZ19" s="29">
        <f t="shared" si="4"/>
        <v>10</v>
      </c>
      <c r="GA19" s="29">
        <f t="shared" si="4"/>
        <v>10</v>
      </c>
      <c r="GB19" s="29">
        <f t="shared" si="4"/>
        <v>10</v>
      </c>
      <c r="GC19" s="29">
        <f t="shared" si="4"/>
        <v>10</v>
      </c>
      <c r="GD19" s="29">
        <f t="shared" si="4"/>
        <v>10</v>
      </c>
      <c r="GE19" s="31">
        <f t="shared" si="25"/>
        <v>10</v>
      </c>
      <c r="GF19" s="29">
        <f t="shared" si="26"/>
        <v>8</v>
      </c>
      <c r="GG19" s="29">
        <f t="shared" si="5"/>
        <v>9</v>
      </c>
      <c r="GH19" s="29">
        <f t="shared" si="5"/>
        <v>1</v>
      </c>
      <c r="GI19" s="29">
        <f t="shared" si="5"/>
        <v>8</v>
      </c>
      <c r="GJ19" s="29">
        <f t="shared" si="5"/>
        <v>9</v>
      </c>
      <c r="GK19" s="29">
        <f t="shared" si="5"/>
        <v>1</v>
      </c>
      <c r="GL19" s="29">
        <f t="shared" si="5"/>
        <v>8</v>
      </c>
      <c r="GM19" s="29">
        <f t="shared" si="5"/>
        <v>9</v>
      </c>
      <c r="GN19" s="29">
        <f t="shared" si="5"/>
        <v>1</v>
      </c>
      <c r="GO19" s="29">
        <f t="shared" si="5"/>
        <v>8</v>
      </c>
      <c r="GP19" s="29">
        <f t="shared" si="5"/>
        <v>9</v>
      </c>
      <c r="GQ19" s="29">
        <f t="shared" si="5"/>
        <v>1</v>
      </c>
      <c r="GR19" s="31">
        <f t="shared" si="27"/>
        <v>6</v>
      </c>
      <c r="GS19" s="29">
        <f t="shared" si="28"/>
        <v>9</v>
      </c>
      <c r="GT19" s="29">
        <f t="shared" si="6"/>
        <v>1</v>
      </c>
      <c r="GU19" s="29">
        <f t="shared" si="6"/>
        <v>8</v>
      </c>
      <c r="GV19" s="29">
        <f t="shared" si="6"/>
        <v>9</v>
      </c>
      <c r="GW19" s="29">
        <f t="shared" si="6"/>
        <v>1</v>
      </c>
      <c r="GX19" s="29">
        <f t="shared" si="6"/>
        <v>9</v>
      </c>
      <c r="GY19" s="29">
        <f t="shared" si="6"/>
        <v>1</v>
      </c>
      <c r="GZ19" s="29">
        <f t="shared" si="6"/>
        <v>8</v>
      </c>
      <c r="HA19" s="29">
        <f t="shared" si="6"/>
        <v>9</v>
      </c>
      <c r="HB19" s="29">
        <f t="shared" si="6"/>
        <v>1</v>
      </c>
      <c r="HC19" s="31">
        <f t="shared" si="29"/>
        <v>5</v>
      </c>
      <c r="HD19" s="29">
        <f t="shared" si="30"/>
        <v>9</v>
      </c>
      <c r="HE19" s="29">
        <f t="shared" si="7"/>
        <v>9</v>
      </c>
      <c r="HF19" s="29">
        <f t="shared" si="7"/>
        <v>9</v>
      </c>
      <c r="HG19" s="29">
        <f t="shared" si="7"/>
        <v>10</v>
      </c>
      <c r="HH19" s="29">
        <f t="shared" si="7"/>
        <v>9</v>
      </c>
      <c r="HI19" s="29">
        <f t="shared" si="7"/>
        <v>1</v>
      </c>
      <c r="HJ19" s="29">
        <f t="shared" si="7"/>
        <v>10</v>
      </c>
      <c r="HK19" s="29">
        <f t="shared" si="7"/>
        <v>9</v>
      </c>
      <c r="HL19" s="29">
        <f t="shared" si="7"/>
        <v>1</v>
      </c>
      <c r="HM19" s="29">
        <f t="shared" si="7"/>
        <v>10</v>
      </c>
      <c r="HN19" s="29">
        <f t="shared" si="7"/>
        <v>9</v>
      </c>
      <c r="HO19" s="29">
        <f t="shared" si="7"/>
        <v>1</v>
      </c>
      <c r="HP19" s="38">
        <f t="shared" si="31"/>
        <v>7</v>
      </c>
      <c r="HQ19" s="39">
        <f t="shared" si="32"/>
        <v>8</v>
      </c>
      <c r="HR19" s="37">
        <f t="shared" si="33"/>
        <v>9</v>
      </c>
      <c r="HS19" s="37">
        <f t="shared" si="8"/>
        <v>9</v>
      </c>
      <c r="HT19" s="37">
        <f t="shared" si="8"/>
        <v>1</v>
      </c>
      <c r="HU19" s="37">
        <f t="shared" si="8"/>
        <v>10</v>
      </c>
      <c r="HV19" s="37">
        <f t="shared" si="8"/>
        <v>9</v>
      </c>
      <c r="HW19" s="37">
        <f t="shared" si="8"/>
        <v>9</v>
      </c>
      <c r="HX19" s="37">
        <f t="shared" si="8"/>
        <v>9</v>
      </c>
      <c r="HY19" s="37">
        <f t="shared" si="8"/>
        <v>9</v>
      </c>
      <c r="HZ19" s="37">
        <f t="shared" si="8"/>
        <v>9</v>
      </c>
      <c r="IA19" s="37">
        <f t="shared" si="8"/>
        <v>9</v>
      </c>
      <c r="IB19" s="37">
        <f t="shared" si="8"/>
        <v>9</v>
      </c>
      <c r="IC19" s="39">
        <f t="shared" si="34"/>
        <v>8</v>
      </c>
      <c r="ID19" s="37">
        <f t="shared" si="35"/>
        <v>9</v>
      </c>
      <c r="IE19" s="37">
        <f t="shared" si="9"/>
        <v>9</v>
      </c>
      <c r="IF19" s="37">
        <f t="shared" si="9"/>
        <v>1</v>
      </c>
      <c r="IG19" s="37">
        <f t="shared" si="9"/>
        <v>10</v>
      </c>
      <c r="IH19" s="37">
        <f t="shared" si="9"/>
        <v>9</v>
      </c>
      <c r="II19" s="37">
        <f t="shared" si="9"/>
        <v>9</v>
      </c>
      <c r="IJ19" s="37">
        <f t="shared" si="9"/>
        <v>1</v>
      </c>
      <c r="IK19" s="37">
        <f t="shared" si="9"/>
        <v>10</v>
      </c>
      <c r="IL19" s="37">
        <f t="shared" si="9"/>
        <v>9</v>
      </c>
      <c r="IM19" s="37">
        <f t="shared" si="9"/>
        <v>9</v>
      </c>
      <c r="IN19" s="39">
        <f t="shared" si="36"/>
        <v>8</v>
      </c>
    </row>
    <row r="20" spans="1:248" ht="20.25" thickBot="1">
      <c r="A20" s="15">
        <v>10</v>
      </c>
      <c r="B20" s="19" t="str">
        <f>DATOS!B20</f>
        <v>CHANCUSIG CASA ANDY ISRAEL</v>
      </c>
      <c r="C20" s="29" t="s">
        <v>114</v>
      </c>
      <c r="D20" s="29" t="s">
        <v>114</v>
      </c>
      <c r="E20" s="29" t="s">
        <v>114</v>
      </c>
      <c r="F20" s="29" t="s">
        <v>114</v>
      </c>
      <c r="G20" s="29" t="s">
        <v>114</v>
      </c>
      <c r="H20" s="29" t="s">
        <v>114</v>
      </c>
      <c r="I20" s="29" t="s">
        <v>114</v>
      </c>
      <c r="J20" s="29" t="s">
        <v>114</v>
      </c>
      <c r="K20" s="29" t="s">
        <v>114</v>
      </c>
      <c r="L20" s="28" t="s">
        <v>113</v>
      </c>
      <c r="M20" s="28" t="s">
        <v>113</v>
      </c>
      <c r="N20" s="28" t="s">
        <v>113</v>
      </c>
      <c r="O20" s="36" t="str">
        <f t="shared" si="0"/>
        <v>A-</v>
      </c>
      <c r="P20" s="29" t="s">
        <v>114</v>
      </c>
      <c r="Q20" s="29" t="s">
        <v>114</v>
      </c>
      <c r="R20" s="29" t="s">
        <v>114</v>
      </c>
      <c r="S20" s="29" t="s">
        <v>114</v>
      </c>
      <c r="T20" s="29" t="s">
        <v>114</v>
      </c>
      <c r="U20" s="29" t="s">
        <v>114</v>
      </c>
      <c r="V20" s="29" t="s">
        <v>114</v>
      </c>
      <c r="W20" s="29" t="s">
        <v>114</v>
      </c>
      <c r="X20" s="29" t="s">
        <v>114</v>
      </c>
      <c r="Y20" s="28" t="s">
        <v>113</v>
      </c>
      <c r="Z20" s="28" t="s">
        <v>113</v>
      </c>
      <c r="AA20" s="28" t="s">
        <v>113</v>
      </c>
      <c r="AB20" s="36" t="str">
        <f t="shared" si="37"/>
        <v>A-</v>
      </c>
      <c r="AC20" s="29" t="s">
        <v>114</v>
      </c>
      <c r="AD20" s="29" t="s">
        <v>114</v>
      </c>
      <c r="AE20" s="29" t="s">
        <v>114</v>
      </c>
      <c r="AF20" s="29" t="s">
        <v>114</v>
      </c>
      <c r="AG20" s="29" t="s">
        <v>114</v>
      </c>
      <c r="AH20" s="29" t="s">
        <v>114</v>
      </c>
      <c r="AI20" s="29" t="s">
        <v>114</v>
      </c>
      <c r="AJ20" s="29" t="s">
        <v>114</v>
      </c>
      <c r="AK20" s="29" t="s">
        <v>114</v>
      </c>
      <c r="AL20" s="29" t="s">
        <v>114</v>
      </c>
      <c r="AM20" s="29" t="s">
        <v>114</v>
      </c>
      <c r="AN20" s="29" t="s">
        <v>114</v>
      </c>
      <c r="AO20" s="36" t="str">
        <f t="shared" si="10"/>
        <v>A-</v>
      </c>
      <c r="AP20" s="29" t="s">
        <v>114</v>
      </c>
      <c r="AQ20" s="29" t="s">
        <v>114</v>
      </c>
      <c r="AR20" s="29" t="s">
        <v>114</v>
      </c>
      <c r="AS20" s="29" t="s">
        <v>114</v>
      </c>
      <c r="AT20" s="29" t="s">
        <v>114</v>
      </c>
      <c r="AU20" s="29" t="s">
        <v>114</v>
      </c>
      <c r="AV20" s="29" t="s">
        <v>114</v>
      </c>
      <c r="AW20" s="29" t="s">
        <v>114</v>
      </c>
      <c r="AX20" s="29" t="s">
        <v>114</v>
      </c>
      <c r="AY20" s="29" t="s">
        <v>114</v>
      </c>
      <c r="AZ20" s="29" t="s">
        <v>114</v>
      </c>
      <c r="BA20" s="29" t="s">
        <v>114</v>
      </c>
      <c r="BB20" s="36" t="str">
        <f t="shared" si="11"/>
        <v>A-</v>
      </c>
      <c r="BC20" s="29" t="s">
        <v>115</v>
      </c>
      <c r="BD20" s="29" t="s">
        <v>114</v>
      </c>
      <c r="BE20" s="29" t="s">
        <v>119</v>
      </c>
      <c r="BF20" s="29" t="s">
        <v>115</v>
      </c>
      <c r="BG20" s="29" t="s">
        <v>114</v>
      </c>
      <c r="BH20" s="29" t="s">
        <v>119</v>
      </c>
      <c r="BI20" s="29" t="s">
        <v>115</v>
      </c>
      <c r="BJ20" s="29" t="s">
        <v>114</v>
      </c>
      <c r="BK20" s="29" t="s">
        <v>119</v>
      </c>
      <c r="BL20" s="29" t="s">
        <v>115</v>
      </c>
      <c r="BM20" s="29" t="s">
        <v>114</v>
      </c>
      <c r="BN20" s="29" t="s">
        <v>119</v>
      </c>
      <c r="BO20" s="36" t="str">
        <f t="shared" si="12"/>
        <v>C+</v>
      </c>
      <c r="BP20" s="29" t="s">
        <v>114</v>
      </c>
      <c r="BQ20" s="29" t="s">
        <v>119</v>
      </c>
      <c r="BR20" s="29" t="s">
        <v>115</v>
      </c>
      <c r="BS20" s="29" t="s">
        <v>114</v>
      </c>
      <c r="BT20" s="29" t="s">
        <v>119</v>
      </c>
      <c r="BU20" s="29" t="s">
        <v>114</v>
      </c>
      <c r="BV20" s="29" t="s">
        <v>119</v>
      </c>
      <c r="BW20" s="29" t="s">
        <v>115</v>
      </c>
      <c r="BX20" s="29" t="s">
        <v>114</v>
      </c>
      <c r="BY20" s="29" t="s">
        <v>119</v>
      </c>
      <c r="BZ20" s="36" t="str">
        <f t="shared" si="13"/>
        <v>C-</v>
      </c>
      <c r="CA20" s="29" t="s">
        <v>114</v>
      </c>
      <c r="CB20" s="29" t="s">
        <v>114</v>
      </c>
      <c r="CC20" s="29" t="s">
        <v>114</v>
      </c>
      <c r="CD20" s="29" t="s">
        <v>113</v>
      </c>
      <c r="CE20" s="29" t="s">
        <v>114</v>
      </c>
      <c r="CF20" s="29" t="s">
        <v>119</v>
      </c>
      <c r="CG20" s="29" t="s">
        <v>113</v>
      </c>
      <c r="CH20" s="29" t="s">
        <v>114</v>
      </c>
      <c r="CI20" s="29" t="s">
        <v>119</v>
      </c>
      <c r="CJ20" s="29" t="s">
        <v>113</v>
      </c>
      <c r="CK20" s="29" t="s">
        <v>114</v>
      </c>
      <c r="CL20" s="29" t="s">
        <v>119</v>
      </c>
      <c r="CM20" s="36" t="str">
        <f t="shared" si="14"/>
        <v>B-</v>
      </c>
      <c r="CN20" s="83" t="str">
        <f t="shared" si="14"/>
        <v>B+</v>
      </c>
      <c r="CO20" s="37" t="s">
        <v>114</v>
      </c>
      <c r="CP20" s="37" t="s">
        <v>114</v>
      </c>
      <c r="CQ20" s="37" t="s">
        <v>119</v>
      </c>
      <c r="CR20" s="37" t="s">
        <v>113</v>
      </c>
      <c r="CS20" s="37" t="s">
        <v>114</v>
      </c>
      <c r="CT20" s="37" t="s">
        <v>114</v>
      </c>
      <c r="CU20" s="37" t="s">
        <v>114</v>
      </c>
      <c r="CV20" s="37" t="s">
        <v>114</v>
      </c>
      <c r="CW20" s="37" t="s">
        <v>114</v>
      </c>
      <c r="CX20" s="37" t="s">
        <v>114</v>
      </c>
      <c r="CY20" s="37" t="s">
        <v>114</v>
      </c>
      <c r="CZ20" s="40" t="str">
        <f t="shared" si="15"/>
        <v>B+</v>
      </c>
      <c r="DA20" s="37" t="s">
        <v>114</v>
      </c>
      <c r="DB20" s="37" t="s">
        <v>114</v>
      </c>
      <c r="DC20" s="37" t="s">
        <v>119</v>
      </c>
      <c r="DD20" s="37" t="s">
        <v>113</v>
      </c>
      <c r="DE20" s="37" t="s">
        <v>114</v>
      </c>
      <c r="DF20" s="37" t="s">
        <v>114</v>
      </c>
      <c r="DG20" s="37" t="s">
        <v>119</v>
      </c>
      <c r="DH20" s="37" t="s">
        <v>113</v>
      </c>
      <c r="DI20" s="37" t="s">
        <v>114</v>
      </c>
      <c r="DJ20" s="41" t="s">
        <v>114</v>
      </c>
      <c r="DK20" s="42" t="str">
        <f t="shared" si="16"/>
        <v>B+</v>
      </c>
      <c r="DL20" s="37" t="s">
        <v>114</v>
      </c>
      <c r="DM20" s="37" t="s">
        <v>114</v>
      </c>
      <c r="DN20" s="37" t="s">
        <v>119</v>
      </c>
      <c r="DO20" s="37" t="s">
        <v>113</v>
      </c>
      <c r="DP20" s="37" t="s">
        <v>114</v>
      </c>
      <c r="DQ20" s="37" t="s">
        <v>114</v>
      </c>
      <c r="DR20" s="37" t="s">
        <v>119</v>
      </c>
      <c r="DS20" s="37" t="s">
        <v>113</v>
      </c>
      <c r="DT20" s="37" t="s">
        <v>114</v>
      </c>
      <c r="DU20" s="37" t="s">
        <v>119</v>
      </c>
      <c r="DV20" s="42" t="str">
        <f t="shared" si="17"/>
        <v>B-</v>
      </c>
      <c r="DW20" s="27"/>
      <c r="DX20" s="6"/>
      <c r="DY20" s="6"/>
      <c r="DZ20" s="2"/>
      <c r="EA20" s="11"/>
      <c r="EB20" s="4"/>
      <c r="EC20" s="5"/>
      <c r="ED20" s="15">
        <v>10</v>
      </c>
      <c r="EE20" s="19" t="s">
        <v>37</v>
      </c>
      <c r="EF20" s="29">
        <f t="shared" si="18"/>
        <v>9</v>
      </c>
      <c r="EG20" s="29">
        <f t="shared" si="18"/>
        <v>9</v>
      </c>
      <c r="EH20" s="29">
        <f t="shared" si="18"/>
        <v>9</v>
      </c>
      <c r="EI20" s="29">
        <f t="shared" si="18"/>
        <v>9</v>
      </c>
      <c r="EJ20" s="29">
        <f t="shared" si="18"/>
        <v>9</v>
      </c>
      <c r="EK20" s="29">
        <f t="shared" si="18"/>
        <v>9</v>
      </c>
      <c r="EL20" s="29">
        <f t="shared" si="18"/>
        <v>9</v>
      </c>
      <c r="EM20" s="29">
        <f t="shared" si="18"/>
        <v>9</v>
      </c>
      <c r="EN20" s="29">
        <f t="shared" si="18"/>
        <v>9</v>
      </c>
      <c r="EO20" s="29">
        <f t="shared" si="18"/>
        <v>10</v>
      </c>
      <c r="EP20" s="29">
        <f t="shared" si="18"/>
        <v>10</v>
      </c>
      <c r="EQ20" s="29">
        <f t="shared" si="18"/>
        <v>10</v>
      </c>
      <c r="ER20" s="31">
        <f t="shared" si="19"/>
        <v>9</v>
      </c>
      <c r="ES20" s="29">
        <f t="shared" si="20"/>
        <v>9</v>
      </c>
      <c r="ET20" s="29">
        <f t="shared" si="20"/>
        <v>9</v>
      </c>
      <c r="EU20" s="29">
        <f t="shared" si="2"/>
        <v>9</v>
      </c>
      <c r="EV20" s="29">
        <f t="shared" si="2"/>
        <v>9</v>
      </c>
      <c r="EW20" s="29">
        <f t="shared" si="2"/>
        <v>9</v>
      </c>
      <c r="EX20" s="29">
        <f t="shared" si="2"/>
        <v>9</v>
      </c>
      <c r="EY20" s="29">
        <f t="shared" si="2"/>
        <v>9</v>
      </c>
      <c r="EZ20" s="29">
        <f t="shared" si="2"/>
        <v>9</v>
      </c>
      <c r="FA20" s="29">
        <f t="shared" si="2"/>
        <v>9</v>
      </c>
      <c r="FB20" s="29">
        <f t="shared" si="2"/>
        <v>10</v>
      </c>
      <c r="FC20" s="29">
        <f t="shared" si="2"/>
        <v>10</v>
      </c>
      <c r="FD20" s="29">
        <f t="shared" si="2"/>
        <v>10</v>
      </c>
      <c r="FE20" s="31">
        <f t="shared" si="21"/>
        <v>9</v>
      </c>
      <c r="FF20" s="29">
        <f t="shared" si="22"/>
        <v>9</v>
      </c>
      <c r="FG20" s="29">
        <f t="shared" si="3"/>
        <v>9</v>
      </c>
      <c r="FH20" s="29">
        <f t="shared" si="3"/>
        <v>9</v>
      </c>
      <c r="FI20" s="29">
        <f t="shared" si="3"/>
        <v>9</v>
      </c>
      <c r="FJ20" s="29">
        <f t="shared" si="3"/>
        <v>9</v>
      </c>
      <c r="FK20" s="29">
        <f t="shared" si="3"/>
        <v>9</v>
      </c>
      <c r="FL20" s="29">
        <f t="shared" si="3"/>
        <v>9</v>
      </c>
      <c r="FM20" s="29">
        <f t="shared" si="3"/>
        <v>9</v>
      </c>
      <c r="FN20" s="29">
        <f t="shared" si="3"/>
        <v>9</v>
      </c>
      <c r="FO20" s="29">
        <f t="shared" si="3"/>
        <v>9</v>
      </c>
      <c r="FP20" s="29">
        <f t="shared" si="3"/>
        <v>9</v>
      </c>
      <c r="FQ20" s="29">
        <f t="shared" si="3"/>
        <v>9</v>
      </c>
      <c r="FR20" s="31">
        <f t="shared" si="23"/>
        <v>9</v>
      </c>
      <c r="FS20" s="29">
        <f t="shared" si="24"/>
        <v>9</v>
      </c>
      <c r="FT20" s="29">
        <f t="shared" si="4"/>
        <v>9</v>
      </c>
      <c r="FU20" s="29">
        <f t="shared" si="4"/>
        <v>9</v>
      </c>
      <c r="FV20" s="29">
        <f t="shared" si="4"/>
        <v>9</v>
      </c>
      <c r="FW20" s="29">
        <f t="shared" si="4"/>
        <v>9</v>
      </c>
      <c r="FX20" s="29">
        <f t="shared" si="4"/>
        <v>9</v>
      </c>
      <c r="FY20" s="29">
        <f t="shared" si="4"/>
        <v>9</v>
      </c>
      <c r="FZ20" s="29">
        <f t="shared" si="4"/>
        <v>9</v>
      </c>
      <c r="GA20" s="29">
        <f t="shared" si="4"/>
        <v>9</v>
      </c>
      <c r="GB20" s="29">
        <f t="shared" si="4"/>
        <v>9</v>
      </c>
      <c r="GC20" s="29">
        <f t="shared" si="4"/>
        <v>9</v>
      </c>
      <c r="GD20" s="29">
        <f t="shared" si="4"/>
        <v>9</v>
      </c>
      <c r="GE20" s="31">
        <f t="shared" si="25"/>
        <v>9</v>
      </c>
      <c r="GF20" s="29">
        <f t="shared" si="26"/>
        <v>8</v>
      </c>
      <c r="GG20" s="29">
        <f t="shared" si="5"/>
        <v>9</v>
      </c>
      <c r="GH20" s="29">
        <f t="shared" si="5"/>
        <v>1</v>
      </c>
      <c r="GI20" s="29">
        <f t="shared" si="5"/>
        <v>8</v>
      </c>
      <c r="GJ20" s="29">
        <f t="shared" si="5"/>
        <v>9</v>
      </c>
      <c r="GK20" s="29">
        <f t="shared" si="5"/>
        <v>1</v>
      </c>
      <c r="GL20" s="29">
        <f t="shared" si="5"/>
        <v>8</v>
      </c>
      <c r="GM20" s="29">
        <f t="shared" si="5"/>
        <v>9</v>
      </c>
      <c r="GN20" s="29">
        <f t="shared" si="5"/>
        <v>1</v>
      </c>
      <c r="GO20" s="29">
        <f t="shared" si="5"/>
        <v>8</v>
      </c>
      <c r="GP20" s="29">
        <f t="shared" si="5"/>
        <v>9</v>
      </c>
      <c r="GQ20" s="29">
        <f t="shared" si="5"/>
        <v>1</v>
      </c>
      <c r="GR20" s="31">
        <f t="shared" si="27"/>
        <v>6</v>
      </c>
      <c r="GS20" s="29">
        <f t="shared" si="28"/>
        <v>9</v>
      </c>
      <c r="GT20" s="29">
        <f t="shared" si="6"/>
        <v>1</v>
      </c>
      <c r="GU20" s="29">
        <f t="shared" si="6"/>
        <v>8</v>
      </c>
      <c r="GV20" s="29">
        <f t="shared" si="6"/>
        <v>9</v>
      </c>
      <c r="GW20" s="29">
        <f t="shared" si="6"/>
        <v>1</v>
      </c>
      <c r="GX20" s="29">
        <f t="shared" si="6"/>
        <v>9</v>
      </c>
      <c r="GY20" s="29">
        <f t="shared" si="6"/>
        <v>1</v>
      </c>
      <c r="GZ20" s="29">
        <f t="shared" si="6"/>
        <v>8</v>
      </c>
      <c r="HA20" s="29">
        <f t="shared" si="6"/>
        <v>9</v>
      </c>
      <c r="HB20" s="29">
        <f t="shared" si="6"/>
        <v>1</v>
      </c>
      <c r="HC20" s="31">
        <f t="shared" si="29"/>
        <v>5</v>
      </c>
      <c r="HD20" s="29">
        <f t="shared" si="30"/>
        <v>9</v>
      </c>
      <c r="HE20" s="29">
        <f t="shared" si="7"/>
        <v>9</v>
      </c>
      <c r="HF20" s="29">
        <f t="shared" si="7"/>
        <v>9</v>
      </c>
      <c r="HG20" s="29">
        <f t="shared" si="7"/>
        <v>10</v>
      </c>
      <c r="HH20" s="29">
        <f t="shared" si="7"/>
        <v>9</v>
      </c>
      <c r="HI20" s="29">
        <f t="shared" si="7"/>
        <v>1</v>
      </c>
      <c r="HJ20" s="29">
        <f t="shared" si="7"/>
        <v>10</v>
      </c>
      <c r="HK20" s="29">
        <f t="shared" si="7"/>
        <v>9</v>
      </c>
      <c r="HL20" s="29">
        <f t="shared" si="7"/>
        <v>1</v>
      </c>
      <c r="HM20" s="29">
        <f t="shared" si="7"/>
        <v>10</v>
      </c>
      <c r="HN20" s="29">
        <f t="shared" si="7"/>
        <v>9</v>
      </c>
      <c r="HO20" s="29">
        <f t="shared" si="7"/>
        <v>1</v>
      </c>
      <c r="HP20" s="38">
        <f t="shared" si="31"/>
        <v>7</v>
      </c>
      <c r="HQ20" s="39">
        <f t="shared" si="32"/>
        <v>8</v>
      </c>
      <c r="HR20" s="37">
        <f t="shared" si="33"/>
        <v>9</v>
      </c>
      <c r="HS20" s="37">
        <f t="shared" si="8"/>
        <v>9</v>
      </c>
      <c r="HT20" s="37">
        <f t="shared" si="8"/>
        <v>1</v>
      </c>
      <c r="HU20" s="37">
        <f t="shared" si="8"/>
        <v>10</v>
      </c>
      <c r="HV20" s="37">
        <f t="shared" si="8"/>
        <v>9</v>
      </c>
      <c r="HW20" s="37">
        <f t="shared" si="8"/>
        <v>9</v>
      </c>
      <c r="HX20" s="37">
        <f t="shared" si="8"/>
        <v>9</v>
      </c>
      <c r="HY20" s="37">
        <f t="shared" si="8"/>
        <v>9</v>
      </c>
      <c r="HZ20" s="37">
        <f t="shared" si="8"/>
        <v>9</v>
      </c>
      <c r="IA20" s="37">
        <f t="shared" si="8"/>
        <v>9</v>
      </c>
      <c r="IB20" s="37">
        <f t="shared" si="8"/>
        <v>9</v>
      </c>
      <c r="IC20" s="39">
        <f t="shared" si="34"/>
        <v>8</v>
      </c>
      <c r="ID20" s="37">
        <f t="shared" si="35"/>
        <v>9</v>
      </c>
      <c r="IE20" s="37">
        <f t="shared" si="9"/>
        <v>9</v>
      </c>
      <c r="IF20" s="37">
        <f t="shared" si="9"/>
        <v>1</v>
      </c>
      <c r="IG20" s="37">
        <f t="shared" si="9"/>
        <v>10</v>
      </c>
      <c r="IH20" s="37">
        <f t="shared" si="9"/>
        <v>9</v>
      </c>
      <c r="II20" s="37">
        <f t="shared" si="9"/>
        <v>9</v>
      </c>
      <c r="IJ20" s="37">
        <f t="shared" si="9"/>
        <v>1</v>
      </c>
      <c r="IK20" s="37">
        <f t="shared" si="9"/>
        <v>10</v>
      </c>
      <c r="IL20" s="37">
        <f t="shared" si="9"/>
        <v>9</v>
      </c>
      <c r="IM20" s="37">
        <f t="shared" si="9"/>
        <v>9</v>
      </c>
      <c r="IN20" s="39">
        <f t="shared" si="36"/>
        <v>7</v>
      </c>
    </row>
    <row r="21" spans="1:248" ht="20.25" thickBot="1">
      <c r="A21" s="15">
        <v>11</v>
      </c>
      <c r="B21" s="19" t="str">
        <f>DATOS!B21</f>
        <v>CHANGOLUISA QUILUMBA LUCIANA NATALY</v>
      </c>
      <c r="C21" s="29" t="s">
        <v>114</v>
      </c>
      <c r="D21" s="29" t="s">
        <v>114</v>
      </c>
      <c r="E21" s="29" t="s">
        <v>114</v>
      </c>
      <c r="F21" s="29" t="s">
        <v>114</v>
      </c>
      <c r="G21" s="29" t="s">
        <v>114</v>
      </c>
      <c r="H21" s="29" t="s">
        <v>114</v>
      </c>
      <c r="I21" s="29" t="s">
        <v>114</v>
      </c>
      <c r="J21" s="29" t="s">
        <v>114</v>
      </c>
      <c r="K21" s="29" t="s">
        <v>114</v>
      </c>
      <c r="L21" s="28" t="s">
        <v>113</v>
      </c>
      <c r="M21" s="29" t="s">
        <v>114</v>
      </c>
      <c r="N21" s="29" t="s">
        <v>114</v>
      </c>
      <c r="O21" s="36" t="str">
        <f t="shared" si="0"/>
        <v>A-</v>
      </c>
      <c r="P21" s="29" t="s">
        <v>114</v>
      </c>
      <c r="Q21" s="29" t="s">
        <v>114</v>
      </c>
      <c r="R21" s="29" t="s">
        <v>114</v>
      </c>
      <c r="S21" s="29" t="s">
        <v>114</v>
      </c>
      <c r="T21" s="29" t="s">
        <v>114</v>
      </c>
      <c r="U21" s="29" t="s">
        <v>114</v>
      </c>
      <c r="V21" s="29" t="s">
        <v>114</v>
      </c>
      <c r="W21" s="29" t="s">
        <v>114</v>
      </c>
      <c r="X21" s="29" t="s">
        <v>114</v>
      </c>
      <c r="Y21" s="28" t="s">
        <v>113</v>
      </c>
      <c r="Z21" s="29" t="s">
        <v>114</v>
      </c>
      <c r="AA21" s="29" t="s">
        <v>114</v>
      </c>
      <c r="AB21" s="36" t="str">
        <f t="shared" si="37"/>
        <v>A-</v>
      </c>
      <c r="AC21" s="29" t="s">
        <v>114</v>
      </c>
      <c r="AD21" s="29" t="s">
        <v>114</v>
      </c>
      <c r="AE21" s="29" t="s">
        <v>114</v>
      </c>
      <c r="AF21" s="29" t="s">
        <v>114</v>
      </c>
      <c r="AG21" s="29" t="s">
        <v>114</v>
      </c>
      <c r="AH21" s="29" t="s">
        <v>114</v>
      </c>
      <c r="AI21" s="29" t="s">
        <v>114</v>
      </c>
      <c r="AJ21" s="29" t="s">
        <v>114</v>
      </c>
      <c r="AK21" s="29" t="s">
        <v>114</v>
      </c>
      <c r="AL21" s="29" t="s">
        <v>114</v>
      </c>
      <c r="AM21" s="29" t="s">
        <v>114</v>
      </c>
      <c r="AN21" s="29" t="s">
        <v>114</v>
      </c>
      <c r="AO21" s="36" t="str">
        <f t="shared" si="10"/>
        <v>A-</v>
      </c>
      <c r="AP21" s="29" t="s">
        <v>114</v>
      </c>
      <c r="AQ21" s="29" t="s">
        <v>114</v>
      </c>
      <c r="AR21" s="29" t="s">
        <v>114</v>
      </c>
      <c r="AS21" s="29" t="s">
        <v>114</v>
      </c>
      <c r="AT21" s="29" t="s">
        <v>114</v>
      </c>
      <c r="AU21" s="29" t="s">
        <v>114</v>
      </c>
      <c r="AV21" s="29" t="s">
        <v>114</v>
      </c>
      <c r="AW21" s="29" t="s">
        <v>114</v>
      </c>
      <c r="AX21" s="29" t="s">
        <v>114</v>
      </c>
      <c r="AY21" s="29" t="s">
        <v>114</v>
      </c>
      <c r="AZ21" s="29" t="s">
        <v>114</v>
      </c>
      <c r="BA21" s="29" t="s">
        <v>114</v>
      </c>
      <c r="BB21" s="36" t="str">
        <f t="shared" si="11"/>
        <v>A-</v>
      </c>
      <c r="BC21" s="29" t="s">
        <v>115</v>
      </c>
      <c r="BD21" s="29" t="s">
        <v>114</v>
      </c>
      <c r="BE21" s="29" t="s">
        <v>119</v>
      </c>
      <c r="BF21" s="29" t="s">
        <v>115</v>
      </c>
      <c r="BG21" s="29" t="s">
        <v>114</v>
      </c>
      <c r="BH21" s="29" t="s">
        <v>119</v>
      </c>
      <c r="BI21" s="29" t="s">
        <v>115</v>
      </c>
      <c r="BJ21" s="29" t="s">
        <v>114</v>
      </c>
      <c r="BK21" s="29" t="s">
        <v>119</v>
      </c>
      <c r="BL21" s="29" t="s">
        <v>115</v>
      </c>
      <c r="BM21" s="29" t="s">
        <v>114</v>
      </c>
      <c r="BN21" s="29" t="s">
        <v>119</v>
      </c>
      <c r="BO21" s="36" t="str">
        <f t="shared" si="12"/>
        <v>C+</v>
      </c>
      <c r="BP21" s="29" t="s">
        <v>114</v>
      </c>
      <c r="BQ21" s="29" t="s">
        <v>119</v>
      </c>
      <c r="BR21" s="29" t="s">
        <v>115</v>
      </c>
      <c r="BS21" s="29" t="s">
        <v>114</v>
      </c>
      <c r="BT21" s="29" t="s">
        <v>119</v>
      </c>
      <c r="BU21" s="29" t="s">
        <v>114</v>
      </c>
      <c r="BV21" s="29" t="s">
        <v>119</v>
      </c>
      <c r="BW21" s="29" t="s">
        <v>115</v>
      </c>
      <c r="BX21" s="29" t="s">
        <v>114</v>
      </c>
      <c r="BY21" s="29" t="s">
        <v>119</v>
      </c>
      <c r="BZ21" s="36" t="str">
        <f t="shared" si="13"/>
        <v>C-</v>
      </c>
      <c r="CA21" s="29" t="s">
        <v>114</v>
      </c>
      <c r="CB21" s="29" t="s">
        <v>114</v>
      </c>
      <c r="CC21" s="29" t="s">
        <v>114</v>
      </c>
      <c r="CD21" s="29" t="s">
        <v>113</v>
      </c>
      <c r="CE21" s="29" t="s">
        <v>114</v>
      </c>
      <c r="CF21" s="29" t="s">
        <v>119</v>
      </c>
      <c r="CG21" s="29" t="s">
        <v>113</v>
      </c>
      <c r="CH21" s="29" t="s">
        <v>114</v>
      </c>
      <c r="CI21" s="29" t="s">
        <v>119</v>
      </c>
      <c r="CJ21" s="29" t="s">
        <v>113</v>
      </c>
      <c r="CK21" s="29" t="s">
        <v>114</v>
      </c>
      <c r="CL21" s="29" t="s">
        <v>119</v>
      </c>
      <c r="CM21" s="36" t="str">
        <f t="shared" si="14"/>
        <v>B-</v>
      </c>
      <c r="CN21" s="83" t="str">
        <f t="shared" si="14"/>
        <v>B+</v>
      </c>
      <c r="CO21" s="37" t="s">
        <v>114</v>
      </c>
      <c r="CP21" s="37" t="s">
        <v>114</v>
      </c>
      <c r="CQ21" s="37" t="s">
        <v>119</v>
      </c>
      <c r="CR21" s="37" t="s">
        <v>113</v>
      </c>
      <c r="CS21" s="37" t="s">
        <v>114</v>
      </c>
      <c r="CT21" s="37" t="s">
        <v>114</v>
      </c>
      <c r="CU21" s="37" t="s">
        <v>114</v>
      </c>
      <c r="CV21" s="37" t="s">
        <v>114</v>
      </c>
      <c r="CW21" s="37" t="s">
        <v>114</v>
      </c>
      <c r="CX21" s="37" t="s">
        <v>114</v>
      </c>
      <c r="CY21" s="37" t="s">
        <v>114</v>
      </c>
      <c r="CZ21" s="40" t="str">
        <f t="shared" si="15"/>
        <v>B+</v>
      </c>
      <c r="DA21" s="37" t="s">
        <v>114</v>
      </c>
      <c r="DB21" s="37" t="s">
        <v>114</v>
      </c>
      <c r="DC21" s="37" t="s">
        <v>119</v>
      </c>
      <c r="DD21" s="37" t="s">
        <v>113</v>
      </c>
      <c r="DE21" s="37" t="s">
        <v>114</v>
      </c>
      <c r="DF21" s="37" t="s">
        <v>114</v>
      </c>
      <c r="DG21" s="37" t="s">
        <v>119</v>
      </c>
      <c r="DH21" s="37" t="s">
        <v>113</v>
      </c>
      <c r="DI21" s="37" t="s">
        <v>114</v>
      </c>
      <c r="DJ21" s="41" t="s">
        <v>114</v>
      </c>
      <c r="DK21" s="42" t="str">
        <f t="shared" si="16"/>
        <v>B+</v>
      </c>
      <c r="DL21" s="37" t="s">
        <v>114</v>
      </c>
      <c r="DM21" s="37" t="s">
        <v>114</v>
      </c>
      <c r="DN21" s="37" t="s">
        <v>119</v>
      </c>
      <c r="DO21" s="37" t="s">
        <v>113</v>
      </c>
      <c r="DP21" s="37" t="s">
        <v>114</v>
      </c>
      <c r="DQ21" s="37" t="s">
        <v>114</v>
      </c>
      <c r="DR21" s="37" t="s">
        <v>119</v>
      </c>
      <c r="DS21" s="37" t="s">
        <v>113</v>
      </c>
      <c r="DT21" s="37" t="s">
        <v>114</v>
      </c>
      <c r="DU21" s="37" t="s">
        <v>119</v>
      </c>
      <c r="DV21" s="42" t="str">
        <f t="shared" si="17"/>
        <v>B-</v>
      </c>
      <c r="DW21" s="27"/>
      <c r="DX21" s="6"/>
      <c r="DY21" s="6"/>
      <c r="DZ21" s="2"/>
      <c r="EA21" s="11"/>
      <c r="EB21" s="4"/>
      <c r="EC21" s="5"/>
      <c r="ED21" s="15">
        <v>11</v>
      </c>
      <c r="EE21" s="20" t="s">
        <v>116</v>
      </c>
      <c r="EF21" s="29">
        <f t="shared" si="18"/>
        <v>9</v>
      </c>
      <c r="EG21" s="29">
        <f t="shared" si="18"/>
        <v>9</v>
      </c>
      <c r="EH21" s="29">
        <f t="shared" si="18"/>
        <v>9</v>
      </c>
      <c r="EI21" s="29">
        <f t="shared" si="18"/>
        <v>9</v>
      </c>
      <c r="EJ21" s="29">
        <f t="shared" si="18"/>
        <v>9</v>
      </c>
      <c r="EK21" s="29">
        <f t="shared" si="18"/>
        <v>9</v>
      </c>
      <c r="EL21" s="29">
        <f t="shared" si="18"/>
        <v>9</v>
      </c>
      <c r="EM21" s="29">
        <f t="shared" si="18"/>
        <v>9</v>
      </c>
      <c r="EN21" s="29">
        <f t="shared" si="18"/>
        <v>9</v>
      </c>
      <c r="EO21" s="29">
        <f t="shared" si="18"/>
        <v>10</v>
      </c>
      <c r="EP21" s="29">
        <f t="shared" si="18"/>
        <v>9</v>
      </c>
      <c r="EQ21" s="29">
        <f t="shared" si="18"/>
        <v>9</v>
      </c>
      <c r="ER21" s="31">
        <f t="shared" si="19"/>
        <v>9</v>
      </c>
      <c r="ES21" s="29">
        <f t="shared" si="20"/>
        <v>9</v>
      </c>
      <c r="ET21" s="29">
        <f t="shared" si="20"/>
        <v>9</v>
      </c>
      <c r="EU21" s="29">
        <f t="shared" si="2"/>
        <v>9</v>
      </c>
      <c r="EV21" s="29">
        <f t="shared" si="2"/>
        <v>9</v>
      </c>
      <c r="EW21" s="29">
        <f t="shared" si="2"/>
        <v>9</v>
      </c>
      <c r="EX21" s="29">
        <f t="shared" si="2"/>
        <v>9</v>
      </c>
      <c r="EY21" s="29">
        <f t="shared" si="2"/>
        <v>9</v>
      </c>
      <c r="EZ21" s="29">
        <f t="shared" si="2"/>
        <v>9</v>
      </c>
      <c r="FA21" s="29">
        <f t="shared" si="2"/>
        <v>9</v>
      </c>
      <c r="FB21" s="29">
        <f t="shared" si="2"/>
        <v>10</v>
      </c>
      <c r="FC21" s="29">
        <f t="shared" si="2"/>
        <v>9</v>
      </c>
      <c r="FD21" s="29">
        <f t="shared" si="2"/>
        <v>9</v>
      </c>
      <c r="FE21" s="31">
        <f t="shared" si="21"/>
        <v>9</v>
      </c>
      <c r="FF21" s="29">
        <f t="shared" si="22"/>
        <v>9</v>
      </c>
      <c r="FG21" s="29">
        <f t="shared" si="3"/>
        <v>9</v>
      </c>
      <c r="FH21" s="29">
        <f t="shared" si="3"/>
        <v>9</v>
      </c>
      <c r="FI21" s="29">
        <f t="shared" si="3"/>
        <v>9</v>
      </c>
      <c r="FJ21" s="29">
        <f t="shared" si="3"/>
        <v>9</v>
      </c>
      <c r="FK21" s="29">
        <f t="shared" si="3"/>
        <v>9</v>
      </c>
      <c r="FL21" s="29">
        <f t="shared" si="3"/>
        <v>9</v>
      </c>
      <c r="FM21" s="29">
        <f t="shared" si="3"/>
        <v>9</v>
      </c>
      <c r="FN21" s="29">
        <f t="shared" si="3"/>
        <v>9</v>
      </c>
      <c r="FO21" s="29">
        <f t="shared" si="3"/>
        <v>9</v>
      </c>
      <c r="FP21" s="29">
        <f t="shared" si="3"/>
        <v>9</v>
      </c>
      <c r="FQ21" s="29">
        <f t="shared" si="3"/>
        <v>9</v>
      </c>
      <c r="FR21" s="31">
        <f t="shared" si="23"/>
        <v>9</v>
      </c>
      <c r="FS21" s="29">
        <f t="shared" si="24"/>
        <v>9</v>
      </c>
      <c r="FT21" s="29">
        <f t="shared" si="4"/>
        <v>9</v>
      </c>
      <c r="FU21" s="29">
        <f t="shared" si="4"/>
        <v>9</v>
      </c>
      <c r="FV21" s="29">
        <f t="shared" si="4"/>
        <v>9</v>
      </c>
      <c r="FW21" s="29">
        <f t="shared" si="4"/>
        <v>9</v>
      </c>
      <c r="FX21" s="29">
        <f t="shared" si="4"/>
        <v>9</v>
      </c>
      <c r="FY21" s="29">
        <f t="shared" si="4"/>
        <v>9</v>
      </c>
      <c r="FZ21" s="29">
        <f t="shared" si="4"/>
        <v>9</v>
      </c>
      <c r="GA21" s="29">
        <f t="shared" si="4"/>
        <v>9</v>
      </c>
      <c r="GB21" s="29">
        <f t="shared" si="4"/>
        <v>9</v>
      </c>
      <c r="GC21" s="29">
        <f t="shared" si="4"/>
        <v>9</v>
      </c>
      <c r="GD21" s="29">
        <f t="shared" si="4"/>
        <v>9</v>
      </c>
      <c r="GE21" s="31">
        <f t="shared" si="25"/>
        <v>9</v>
      </c>
      <c r="GF21" s="29">
        <f t="shared" si="26"/>
        <v>8</v>
      </c>
      <c r="GG21" s="29">
        <f t="shared" si="5"/>
        <v>9</v>
      </c>
      <c r="GH21" s="29">
        <f t="shared" si="5"/>
        <v>1</v>
      </c>
      <c r="GI21" s="29">
        <f t="shared" si="5"/>
        <v>8</v>
      </c>
      <c r="GJ21" s="29">
        <f t="shared" si="5"/>
        <v>9</v>
      </c>
      <c r="GK21" s="29">
        <f t="shared" si="5"/>
        <v>1</v>
      </c>
      <c r="GL21" s="29">
        <f t="shared" si="5"/>
        <v>8</v>
      </c>
      <c r="GM21" s="29">
        <f t="shared" si="5"/>
        <v>9</v>
      </c>
      <c r="GN21" s="29">
        <f t="shared" si="5"/>
        <v>1</v>
      </c>
      <c r="GO21" s="29">
        <f t="shared" si="5"/>
        <v>8</v>
      </c>
      <c r="GP21" s="29">
        <f t="shared" si="5"/>
        <v>9</v>
      </c>
      <c r="GQ21" s="29">
        <f t="shared" si="5"/>
        <v>1</v>
      </c>
      <c r="GR21" s="31">
        <f t="shared" si="27"/>
        <v>6</v>
      </c>
      <c r="GS21" s="29">
        <f t="shared" si="28"/>
        <v>9</v>
      </c>
      <c r="GT21" s="29">
        <f t="shared" si="6"/>
        <v>1</v>
      </c>
      <c r="GU21" s="29">
        <f t="shared" si="6"/>
        <v>8</v>
      </c>
      <c r="GV21" s="29">
        <f t="shared" si="6"/>
        <v>9</v>
      </c>
      <c r="GW21" s="29">
        <f t="shared" si="6"/>
        <v>1</v>
      </c>
      <c r="GX21" s="29">
        <f t="shared" si="6"/>
        <v>9</v>
      </c>
      <c r="GY21" s="29">
        <f t="shared" si="6"/>
        <v>1</v>
      </c>
      <c r="GZ21" s="29">
        <f t="shared" si="6"/>
        <v>8</v>
      </c>
      <c r="HA21" s="29">
        <f t="shared" si="6"/>
        <v>9</v>
      </c>
      <c r="HB21" s="29">
        <f t="shared" si="6"/>
        <v>1</v>
      </c>
      <c r="HC21" s="31">
        <f t="shared" si="29"/>
        <v>5</v>
      </c>
      <c r="HD21" s="29">
        <f t="shared" si="30"/>
        <v>9</v>
      </c>
      <c r="HE21" s="29">
        <f t="shared" si="7"/>
        <v>9</v>
      </c>
      <c r="HF21" s="29">
        <f t="shared" si="7"/>
        <v>9</v>
      </c>
      <c r="HG21" s="29">
        <f t="shared" si="7"/>
        <v>10</v>
      </c>
      <c r="HH21" s="29">
        <f t="shared" si="7"/>
        <v>9</v>
      </c>
      <c r="HI21" s="29">
        <f t="shared" si="7"/>
        <v>1</v>
      </c>
      <c r="HJ21" s="29">
        <f t="shared" si="7"/>
        <v>10</v>
      </c>
      <c r="HK21" s="29">
        <f t="shared" si="7"/>
        <v>9</v>
      </c>
      <c r="HL21" s="29">
        <f t="shared" si="7"/>
        <v>1</v>
      </c>
      <c r="HM21" s="29">
        <f t="shared" si="7"/>
        <v>10</v>
      </c>
      <c r="HN21" s="29">
        <f t="shared" si="7"/>
        <v>9</v>
      </c>
      <c r="HO21" s="29">
        <f t="shared" si="7"/>
        <v>1</v>
      </c>
      <c r="HP21" s="38">
        <f t="shared" si="31"/>
        <v>7</v>
      </c>
      <c r="HQ21" s="39">
        <f t="shared" si="32"/>
        <v>8</v>
      </c>
      <c r="HR21" s="37">
        <f t="shared" si="33"/>
        <v>9</v>
      </c>
      <c r="HS21" s="37">
        <f t="shared" si="8"/>
        <v>9</v>
      </c>
      <c r="HT21" s="37">
        <f t="shared" si="8"/>
        <v>1</v>
      </c>
      <c r="HU21" s="37">
        <f t="shared" si="8"/>
        <v>10</v>
      </c>
      <c r="HV21" s="37">
        <f t="shared" si="8"/>
        <v>9</v>
      </c>
      <c r="HW21" s="37">
        <f t="shared" si="8"/>
        <v>9</v>
      </c>
      <c r="HX21" s="37">
        <f t="shared" si="8"/>
        <v>9</v>
      </c>
      <c r="HY21" s="37">
        <f t="shared" si="8"/>
        <v>9</v>
      </c>
      <c r="HZ21" s="37">
        <f t="shared" si="8"/>
        <v>9</v>
      </c>
      <c r="IA21" s="37">
        <f t="shared" si="8"/>
        <v>9</v>
      </c>
      <c r="IB21" s="37">
        <f t="shared" si="8"/>
        <v>9</v>
      </c>
      <c r="IC21" s="39">
        <f t="shared" si="34"/>
        <v>8</v>
      </c>
      <c r="ID21" s="37">
        <f t="shared" si="35"/>
        <v>9</v>
      </c>
      <c r="IE21" s="37">
        <f t="shared" si="9"/>
        <v>9</v>
      </c>
      <c r="IF21" s="37">
        <f t="shared" si="9"/>
        <v>1</v>
      </c>
      <c r="IG21" s="37">
        <f t="shared" si="9"/>
        <v>10</v>
      </c>
      <c r="IH21" s="37">
        <f t="shared" si="9"/>
        <v>9</v>
      </c>
      <c r="II21" s="37">
        <f t="shared" si="9"/>
        <v>9</v>
      </c>
      <c r="IJ21" s="37">
        <f t="shared" si="9"/>
        <v>1</v>
      </c>
      <c r="IK21" s="37">
        <f t="shared" si="9"/>
        <v>10</v>
      </c>
      <c r="IL21" s="37">
        <f t="shared" si="9"/>
        <v>9</v>
      </c>
      <c r="IM21" s="37">
        <f t="shared" si="9"/>
        <v>9</v>
      </c>
      <c r="IN21" s="39">
        <f t="shared" si="36"/>
        <v>7</v>
      </c>
    </row>
    <row r="22" spans="1:248" ht="20.25" thickBot="1">
      <c r="A22" s="15">
        <v>12</v>
      </c>
      <c r="B22" s="19" t="str">
        <f>DATOS!B22</f>
        <v>CONDOR SANUNGA GENESIS YURIBETH</v>
      </c>
      <c r="C22" s="29" t="s">
        <v>114</v>
      </c>
      <c r="D22" s="29" t="s">
        <v>114</v>
      </c>
      <c r="E22" s="29" t="s">
        <v>114</v>
      </c>
      <c r="F22" s="29" t="s">
        <v>114</v>
      </c>
      <c r="G22" s="29" t="s">
        <v>114</v>
      </c>
      <c r="H22" s="29" t="s">
        <v>114</v>
      </c>
      <c r="I22" s="29" t="s">
        <v>114</v>
      </c>
      <c r="J22" s="29" t="s">
        <v>114</v>
      </c>
      <c r="K22" s="29" t="s">
        <v>114</v>
      </c>
      <c r="L22" s="28" t="s">
        <v>113</v>
      </c>
      <c r="M22" s="29" t="s">
        <v>114</v>
      </c>
      <c r="N22" s="28" t="s">
        <v>113</v>
      </c>
      <c r="O22" s="36" t="str">
        <f t="shared" si="0"/>
        <v>A-</v>
      </c>
      <c r="P22" s="29" t="s">
        <v>114</v>
      </c>
      <c r="Q22" s="29" t="s">
        <v>114</v>
      </c>
      <c r="R22" s="29" t="s">
        <v>114</v>
      </c>
      <c r="S22" s="29" t="s">
        <v>114</v>
      </c>
      <c r="T22" s="29" t="s">
        <v>114</v>
      </c>
      <c r="U22" s="29" t="s">
        <v>114</v>
      </c>
      <c r="V22" s="29" t="s">
        <v>114</v>
      </c>
      <c r="W22" s="29" t="s">
        <v>114</v>
      </c>
      <c r="X22" s="29" t="s">
        <v>114</v>
      </c>
      <c r="Y22" s="28" t="s">
        <v>113</v>
      </c>
      <c r="Z22" s="29" t="s">
        <v>114</v>
      </c>
      <c r="AA22" s="28" t="s">
        <v>113</v>
      </c>
      <c r="AB22" s="36" t="str">
        <f t="shared" si="37"/>
        <v>A-</v>
      </c>
      <c r="AC22" s="29" t="s">
        <v>114</v>
      </c>
      <c r="AD22" s="29" t="s">
        <v>114</v>
      </c>
      <c r="AE22" s="29" t="s">
        <v>114</v>
      </c>
      <c r="AF22" s="29" t="s">
        <v>114</v>
      </c>
      <c r="AG22" s="29" t="s">
        <v>114</v>
      </c>
      <c r="AH22" s="29" t="s">
        <v>114</v>
      </c>
      <c r="AI22" s="29" t="s">
        <v>114</v>
      </c>
      <c r="AJ22" s="29" t="s">
        <v>114</v>
      </c>
      <c r="AK22" s="29" t="s">
        <v>114</v>
      </c>
      <c r="AL22" s="29" t="s">
        <v>114</v>
      </c>
      <c r="AM22" s="29" t="s">
        <v>114</v>
      </c>
      <c r="AN22" s="29" t="s">
        <v>114</v>
      </c>
      <c r="AO22" s="36" t="str">
        <f t="shared" si="10"/>
        <v>A-</v>
      </c>
      <c r="AP22" s="29" t="s">
        <v>114</v>
      </c>
      <c r="AQ22" s="29" t="s">
        <v>114</v>
      </c>
      <c r="AR22" s="29" t="s">
        <v>114</v>
      </c>
      <c r="AS22" s="29" t="s">
        <v>114</v>
      </c>
      <c r="AT22" s="29" t="s">
        <v>114</v>
      </c>
      <c r="AU22" s="29" t="s">
        <v>114</v>
      </c>
      <c r="AV22" s="29" t="s">
        <v>114</v>
      </c>
      <c r="AW22" s="29" t="s">
        <v>114</v>
      </c>
      <c r="AX22" s="29" t="s">
        <v>114</v>
      </c>
      <c r="AY22" s="29" t="s">
        <v>114</v>
      </c>
      <c r="AZ22" s="29" t="s">
        <v>114</v>
      </c>
      <c r="BA22" s="29" t="s">
        <v>114</v>
      </c>
      <c r="BB22" s="36" t="str">
        <f t="shared" si="11"/>
        <v>A-</v>
      </c>
      <c r="BC22" s="29" t="s">
        <v>115</v>
      </c>
      <c r="BD22" s="29" t="s">
        <v>114</v>
      </c>
      <c r="BE22" s="29" t="s">
        <v>119</v>
      </c>
      <c r="BF22" s="29" t="s">
        <v>115</v>
      </c>
      <c r="BG22" s="29" t="s">
        <v>114</v>
      </c>
      <c r="BH22" s="29" t="s">
        <v>119</v>
      </c>
      <c r="BI22" s="29" t="s">
        <v>115</v>
      </c>
      <c r="BJ22" s="29" t="s">
        <v>114</v>
      </c>
      <c r="BK22" s="29" t="s">
        <v>119</v>
      </c>
      <c r="BL22" s="29" t="s">
        <v>115</v>
      </c>
      <c r="BM22" s="29" t="s">
        <v>114</v>
      </c>
      <c r="BN22" s="29" t="s">
        <v>119</v>
      </c>
      <c r="BO22" s="36" t="str">
        <f t="shared" si="12"/>
        <v>C+</v>
      </c>
      <c r="BP22" s="29" t="s">
        <v>114</v>
      </c>
      <c r="BQ22" s="29" t="s">
        <v>119</v>
      </c>
      <c r="BR22" s="29" t="s">
        <v>115</v>
      </c>
      <c r="BS22" s="29" t="s">
        <v>114</v>
      </c>
      <c r="BT22" s="29" t="s">
        <v>119</v>
      </c>
      <c r="BU22" s="29" t="s">
        <v>114</v>
      </c>
      <c r="BV22" s="29" t="s">
        <v>119</v>
      </c>
      <c r="BW22" s="29" t="s">
        <v>115</v>
      </c>
      <c r="BX22" s="29" t="s">
        <v>114</v>
      </c>
      <c r="BY22" s="29" t="s">
        <v>119</v>
      </c>
      <c r="BZ22" s="36" t="str">
        <f t="shared" si="13"/>
        <v>C-</v>
      </c>
      <c r="CA22" s="29" t="s">
        <v>114</v>
      </c>
      <c r="CB22" s="29" t="s">
        <v>114</v>
      </c>
      <c r="CC22" s="29" t="s">
        <v>114</v>
      </c>
      <c r="CD22" s="29" t="s">
        <v>113</v>
      </c>
      <c r="CE22" s="29" t="s">
        <v>114</v>
      </c>
      <c r="CF22" s="29" t="s">
        <v>119</v>
      </c>
      <c r="CG22" s="29" t="s">
        <v>113</v>
      </c>
      <c r="CH22" s="29" t="s">
        <v>114</v>
      </c>
      <c r="CI22" s="29" t="s">
        <v>119</v>
      </c>
      <c r="CJ22" s="29" t="s">
        <v>113</v>
      </c>
      <c r="CK22" s="29" t="s">
        <v>114</v>
      </c>
      <c r="CL22" s="29" t="s">
        <v>119</v>
      </c>
      <c r="CM22" s="36" t="str">
        <f t="shared" si="14"/>
        <v>B-</v>
      </c>
      <c r="CN22" s="83" t="str">
        <f t="shared" si="14"/>
        <v>B+</v>
      </c>
      <c r="CO22" s="37" t="s">
        <v>114</v>
      </c>
      <c r="CP22" s="37" t="s">
        <v>114</v>
      </c>
      <c r="CQ22" s="37" t="s">
        <v>119</v>
      </c>
      <c r="CR22" s="37" t="s">
        <v>113</v>
      </c>
      <c r="CS22" s="37" t="s">
        <v>114</v>
      </c>
      <c r="CT22" s="37" t="s">
        <v>114</v>
      </c>
      <c r="CU22" s="37" t="s">
        <v>114</v>
      </c>
      <c r="CV22" s="37" t="s">
        <v>114</v>
      </c>
      <c r="CW22" s="37" t="s">
        <v>114</v>
      </c>
      <c r="CX22" s="37" t="s">
        <v>114</v>
      </c>
      <c r="CY22" s="37" t="s">
        <v>114</v>
      </c>
      <c r="CZ22" s="40" t="str">
        <f t="shared" si="15"/>
        <v>B+</v>
      </c>
      <c r="DA22" s="37" t="s">
        <v>114</v>
      </c>
      <c r="DB22" s="37" t="s">
        <v>114</v>
      </c>
      <c r="DC22" s="37" t="s">
        <v>119</v>
      </c>
      <c r="DD22" s="37" t="s">
        <v>113</v>
      </c>
      <c r="DE22" s="37" t="s">
        <v>114</v>
      </c>
      <c r="DF22" s="37" t="s">
        <v>114</v>
      </c>
      <c r="DG22" s="37" t="s">
        <v>119</v>
      </c>
      <c r="DH22" s="37" t="s">
        <v>113</v>
      </c>
      <c r="DI22" s="37" t="s">
        <v>114</v>
      </c>
      <c r="DJ22" s="41" t="s">
        <v>114</v>
      </c>
      <c r="DK22" s="42" t="str">
        <f t="shared" si="16"/>
        <v>B+</v>
      </c>
      <c r="DL22" s="37" t="s">
        <v>114</v>
      </c>
      <c r="DM22" s="37" t="s">
        <v>114</v>
      </c>
      <c r="DN22" s="37" t="s">
        <v>119</v>
      </c>
      <c r="DO22" s="37" t="s">
        <v>113</v>
      </c>
      <c r="DP22" s="37" t="s">
        <v>114</v>
      </c>
      <c r="DQ22" s="37" t="s">
        <v>114</v>
      </c>
      <c r="DR22" s="37" t="s">
        <v>119</v>
      </c>
      <c r="DS22" s="37" t="s">
        <v>113</v>
      </c>
      <c r="DT22" s="37" t="s">
        <v>114</v>
      </c>
      <c r="DU22" s="37" t="s">
        <v>119</v>
      </c>
      <c r="DV22" s="42" t="str">
        <f t="shared" si="17"/>
        <v>B-</v>
      </c>
      <c r="DW22" s="27"/>
      <c r="DX22" s="6"/>
      <c r="DY22" s="6"/>
      <c r="DZ22" s="2"/>
      <c r="EA22" s="11"/>
      <c r="EB22" s="4"/>
      <c r="EC22" s="5"/>
      <c r="ED22" s="15">
        <v>12</v>
      </c>
      <c r="EE22" s="19" t="s">
        <v>38</v>
      </c>
      <c r="EF22" s="29">
        <f t="shared" si="18"/>
        <v>9</v>
      </c>
      <c r="EG22" s="29">
        <f t="shared" si="18"/>
        <v>9</v>
      </c>
      <c r="EH22" s="29">
        <f t="shared" si="18"/>
        <v>9</v>
      </c>
      <c r="EI22" s="29">
        <f t="shared" si="18"/>
        <v>9</v>
      </c>
      <c r="EJ22" s="29">
        <f t="shared" si="18"/>
        <v>9</v>
      </c>
      <c r="EK22" s="29">
        <f t="shared" si="18"/>
        <v>9</v>
      </c>
      <c r="EL22" s="29">
        <f t="shared" si="18"/>
        <v>9</v>
      </c>
      <c r="EM22" s="29">
        <f t="shared" si="18"/>
        <v>9</v>
      </c>
      <c r="EN22" s="29">
        <f t="shared" si="18"/>
        <v>9</v>
      </c>
      <c r="EO22" s="29">
        <f t="shared" si="18"/>
        <v>10</v>
      </c>
      <c r="EP22" s="29">
        <f t="shared" si="18"/>
        <v>9</v>
      </c>
      <c r="EQ22" s="29">
        <f t="shared" si="18"/>
        <v>10</v>
      </c>
      <c r="ER22" s="31">
        <f t="shared" si="19"/>
        <v>9</v>
      </c>
      <c r="ES22" s="29">
        <f t="shared" si="20"/>
        <v>9</v>
      </c>
      <c r="ET22" s="29">
        <f t="shared" si="20"/>
        <v>9</v>
      </c>
      <c r="EU22" s="29">
        <f t="shared" si="2"/>
        <v>9</v>
      </c>
      <c r="EV22" s="29">
        <f t="shared" si="2"/>
        <v>9</v>
      </c>
      <c r="EW22" s="29">
        <f t="shared" si="2"/>
        <v>9</v>
      </c>
      <c r="EX22" s="29">
        <f t="shared" si="2"/>
        <v>9</v>
      </c>
      <c r="EY22" s="29">
        <f t="shared" si="2"/>
        <v>9</v>
      </c>
      <c r="EZ22" s="29">
        <f t="shared" si="2"/>
        <v>9</v>
      </c>
      <c r="FA22" s="29">
        <f t="shared" si="2"/>
        <v>9</v>
      </c>
      <c r="FB22" s="29">
        <f t="shared" si="2"/>
        <v>10</v>
      </c>
      <c r="FC22" s="29">
        <f t="shared" si="2"/>
        <v>9</v>
      </c>
      <c r="FD22" s="29">
        <f t="shared" si="2"/>
        <v>10</v>
      </c>
      <c r="FE22" s="31">
        <f t="shared" si="21"/>
        <v>9</v>
      </c>
      <c r="FF22" s="29">
        <f t="shared" si="22"/>
        <v>9</v>
      </c>
      <c r="FG22" s="29">
        <f t="shared" si="3"/>
        <v>9</v>
      </c>
      <c r="FH22" s="29">
        <f t="shared" si="3"/>
        <v>9</v>
      </c>
      <c r="FI22" s="29">
        <f t="shared" si="3"/>
        <v>9</v>
      </c>
      <c r="FJ22" s="29">
        <f t="shared" si="3"/>
        <v>9</v>
      </c>
      <c r="FK22" s="29">
        <f t="shared" si="3"/>
        <v>9</v>
      </c>
      <c r="FL22" s="29">
        <f t="shared" si="3"/>
        <v>9</v>
      </c>
      <c r="FM22" s="29">
        <f t="shared" si="3"/>
        <v>9</v>
      </c>
      <c r="FN22" s="29">
        <f t="shared" si="3"/>
        <v>9</v>
      </c>
      <c r="FO22" s="29">
        <f t="shared" si="3"/>
        <v>9</v>
      </c>
      <c r="FP22" s="29">
        <f t="shared" si="3"/>
        <v>9</v>
      </c>
      <c r="FQ22" s="29">
        <f t="shared" si="3"/>
        <v>9</v>
      </c>
      <c r="FR22" s="31">
        <f t="shared" si="23"/>
        <v>9</v>
      </c>
      <c r="FS22" s="29">
        <f t="shared" si="24"/>
        <v>9</v>
      </c>
      <c r="FT22" s="29">
        <f t="shared" si="4"/>
        <v>9</v>
      </c>
      <c r="FU22" s="29">
        <f t="shared" si="4"/>
        <v>9</v>
      </c>
      <c r="FV22" s="29">
        <f t="shared" si="4"/>
        <v>9</v>
      </c>
      <c r="FW22" s="29">
        <f t="shared" si="4"/>
        <v>9</v>
      </c>
      <c r="FX22" s="29">
        <f t="shared" si="4"/>
        <v>9</v>
      </c>
      <c r="FY22" s="29">
        <f t="shared" si="4"/>
        <v>9</v>
      </c>
      <c r="FZ22" s="29">
        <f t="shared" si="4"/>
        <v>9</v>
      </c>
      <c r="GA22" s="29">
        <f t="shared" si="4"/>
        <v>9</v>
      </c>
      <c r="GB22" s="29">
        <f t="shared" si="4"/>
        <v>9</v>
      </c>
      <c r="GC22" s="29">
        <f t="shared" si="4"/>
        <v>9</v>
      </c>
      <c r="GD22" s="29">
        <f t="shared" si="4"/>
        <v>9</v>
      </c>
      <c r="GE22" s="31">
        <f t="shared" si="25"/>
        <v>9</v>
      </c>
      <c r="GF22" s="29">
        <f t="shared" si="26"/>
        <v>8</v>
      </c>
      <c r="GG22" s="29">
        <f t="shared" si="5"/>
        <v>9</v>
      </c>
      <c r="GH22" s="29">
        <f t="shared" si="5"/>
        <v>1</v>
      </c>
      <c r="GI22" s="29">
        <f t="shared" si="5"/>
        <v>8</v>
      </c>
      <c r="GJ22" s="29">
        <f t="shared" si="5"/>
        <v>9</v>
      </c>
      <c r="GK22" s="29">
        <f t="shared" si="5"/>
        <v>1</v>
      </c>
      <c r="GL22" s="29">
        <f t="shared" si="5"/>
        <v>8</v>
      </c>
      <c r="GM22" s="29">
        <f t="shared" si="5"/>
        <v>9</v>
      </c>
      <c r="GN22" s="29">
        <f t="shared" si="5"/>
        <v>1</v>
      </c>
      <c r="GO22" s="29">
        <f t="shared" si="5"/>
        <v>8</v>
      </c>
      <c r="GP22" s="29">
        <f t="shared" si="5"/>
        <v>9</v>
      </c>
      <c r="GQ22" s="29">
        <f t="shared" si="5"/>
        <v>1</v>
      </c>
      <c r="GR22" s="31">
        <f t="shared" si="27"/>
        <v>6</v>
      </c>
      <c r="GS22" s="29">
        <f t="shared" si="28"/>
        <v>9</v>
      </c>
      <c r="GT22" s="29">
        <f t="shared" si="6"/>
        <v>1</v>
      </c>
      <c r="GU22" s="29">
        <f t="shared" si="6"/>
        <v>8</v>
      </c>
      <c r="GV22" s="29">
        <f t="shared" si="6"/>
        <v>9</v>
      </c>
      <c r="GW22" s="29">
        <f t="shared" si="6"/>
        <v>1</v>
      </c>
      <c r="GX22" s="29">
        <f t="shared" si="6"/>
        <v>9</v>
      </c>
      <c r="GY22" s="29">
        <f t="shared" si="6"/>
        <v>1</v>
      </c>
      <c r="GZ22" s="29">
        <f t="shared" si="6"/>
        <v>8</v>
      </c>
      <c r="HA22" s="29">
        <f t="shared" si="6"/>
        <v>9</v>
      </c>
      <c r="HB22" s="29">
        <f t="shared" si="6"/>
        <v>1</v>
      </c>
      <c r="HC22" s="31">
        <f t="shared" si="29"/>
        <v>5</v>
      </c>
      <c r="HD22" s="29">
        <f t="shared" si="30"/>
        <v>9</v>
      </c>
      <c r="HE22" s="29">
        <f t="shared" si="7"/>
        <v>9</v>
      </c>
      <c r="HF22" s="29">
        <f t="shared" si="7"/>
        <v>9</v>
      </c>
      <c r="HG22" s="29">
        <f t="shared" si="7"/>
        <v>10</v>
      </c>
      <c r="HH22" s="29">
        <f t="shared" si="7"/>
        <v>9</v>
      </c>
      <c r="HI22" s="29">
        <f t="shared" si="7"/>
        <v>1</v>
      </c>
      <c r="HJ22" s="29">
        <f t="shared" si="7"/>
        <v>10</v>
      </c>
      <c r="HK22" s="29">
        <f t="shared" si="7"/>
        <v>9</v>
      </c>
      <c r="HL22" s="29">
        <f t="shared" si="7"/>
        <v>1</v>
      </c>
      <c r="HM22" s="29">
        <f t="shared" si="7"/>
        <v>10</v>
      </c>
      <c r="HN22" s="29">
        <f t="shared" si="7"/>
        <v>9</v>
      </c>
      <c r="HO22" s="29">
        <f t="shared" si="7"/>
        <v>1</v>
      </c>
      <c r="HP22" s="38">
        <f t="shared" si="31"/>
        <v>7</v>
      </c>
      <c r="HQ22" s="39">
        <f t="shared" si="32"/>
        <v>8</v>
      </c>
      <c r="HR22" s="37">
        <f t="shared" si="33"/>
        <v>9</v>
      </c>
      <c r="HS22" s="37">
        <f t="shared" si="8"/>
        <v>9</v>
      </c>
      <c r="HT22" s="37">
        <f t="shared" si="8"/>
        <v>1</v>
      </c>
      <c r="HU22" s="37">
        <f t="shared" si="8"/>
        <v>10</v>
      </c>
      <c r="HV22" s="37">
        <f t="shared" si="8"/>
        <v>9</v>
      </c>
      <c r="HW22" s="37">
        <f t="shared" si="8"/>
        <v>9</v>
      </c>
      <c r="HX22" s="37">
        <f t="shared" si="8"/>
        <v>9</v>
      </c>
      <c r="HY22" s="37">
        <f t="shared" si="8"/>
        <v>9</v>
      </c>
      <c r="HZ22" s="37">
        <f t="shared" si="8"/>
        <v>9</v>
      </c>
      <c r="IA22" s="37">
        <f t="shared" si="8"/>
        <v>9</v>
      </c>
      <c r="IB22" s="37">
        <f t="shared" si="8"/>
        <v>9</v>
      </c>
      <c r="IC22" s="39">
        <f t="shared" si="34"/>
        <v>8</v>
      </c>
      <c r="ID22" s="37">
        <f t="shared" si="35"/>
        <v>9</v>
      </c>
      <c r="IE22" s="37">
        <f t="shared" si="9"/>
        <v>9</v>
      </c>
      <c r="IF22" s="37">
        <f t="shared" si="9"/>
        <v>1</v>
      </c>
      <c r="IG22" s="37">
        <f t="shared" si="9"/>
        <v>10</v>
      </c>
      <c r="IH22" s="37">
        <f t="shared" si="9"/>
        <v>9</v>
      </c>
      <c r="II22" s="37">
        <f t="shared" si="9"/>
        <v>9</v>
      </c>
      <c r="IJ22" s="37">
        <f t="shared" si="9"/>
        <v>1</v>
      </c>
      <c r="IK22" s="37">
        <f t="shared" si="9"/>
        <v>10</v>
      </c>
      <c r="IL22" s="37">
        <f t="shared" si="9"/>
        <v>9</v>
      </c>
      <c r="IM22" s="37">
        <f t="shared" si="9"/>
        <v>9</v>
      </c>
      <c r="IN22" s="39">
        <f t="shared" si="36"/>
        <v>7</v>
      </c>
    </row>
    <row r="23" spans="1:248" ht="20.25" thickBot="1">
      <c r="A23" s="15">
        <v>13</v>
      </c>
      <c r="B23" s="19" t="str">
        <f>DATOS!B23</f>
        <v>GUALPA TUMBACO EMILY CRISTAL</v>
      </c>
      <c r="C23" s="28" t="s">
        <v>113</v>
      </c>
      <c r="D23" s="28" t="s">
        <v>113</v>
      </c>
      <c r="E23" s="28" t="s">
        <v>113</v>
      </c>
      <c r="F23" s="28" t="s">
        <v>113</v>
      </c>
      <c r="G23" s="28" t="s">
        <v>113</v>
      </c>
      <c r="H23" s="28" t="s">
        <v>113</v>
      </c>
      <c r="I23" s="28" t="s">
        <v>113</v>
      </c>
      <c r="J23" s="28" t="s">
        <v>113</v>
      </c>
      <c r="K23" s="28" t="s">
        <v>113</v>
      </c>
      <c r="L23" s="28" t="s">
        <v>113</v>
      </c>
      <c r="M23" s="28" t="s">
        <v>113</v>
      </c>
      <c r="N23" s="28" t="s">
        <v>113</v>
      </c>
      <c r="O23" s="36" t="str">
        <f t="shared" si="0"/>
        <v>A+</v>
      </c>
      <c r="P23" s="28" t="s">
        <v>113</v>
      </c>
      <c r="Q23" s="28" t="s">
        <v>113</v>
      </c>
      <c r="R23" s="28" t="s">
        <v>113</v>
      </c>
      <c r="S23" s="28" t="s">
        <v>113</v>
      </c>
      <c r="T23" s="28" t="s">
        <v>113</v>
      </c>
      <c r="U23" s="28" t="s">
        <v>113</v>
      </c>
      <c r="V23" s="28" t="s">
        <v>113</v>
      </c>
      <c r="W23" s="28" t="s">
        <v>113</v>
      </c>
      <c r="X23" s="28" t="s">
        <v>113</v>
      </c>
      <c r="Y23" s="28" t="s">
        <v>113</v>
      </c>
      <c r="Z23" s="28" t="s">
        <v>113</v>
      </c>
      <c r="AA23" s="28" t="s">
        <v>113</v>
      </c>
      <c r="AB23" s="36" t="str">
        <f t="shared" si="37"/>
        <v>A+</v>
      </c>
      <c r="AC23" s="28" t="s">
        <v>113</v>
      </c>
      <c r="AD23" s="28" t="s">
        <v>113</v>
      </c>
      <c r="AE23" s="28" t="s">
        <v>113</v>
      </c>
      <c r="AF23" s="28" t="s">
        <v>113</v>
      </c>
      <c r="AG23" s="28" t="s">
        <v>113</v>
      </c>
      <c r="AH23" s="28" t="s">
        <v>113</v>
      </c>
      <c r="AI23" s="28" t="s">
        <v>113</v>
      </c>
      <c r="AJ23" s="28" t="s">
        <v>113</v>
      </c>
      <c r="AK23" s="28" t="s">
        <v>113</v>
      </c>
      <c r="AL23" s="28" t="s">
        <v>113</v>
      </c>
      <c r="AM23" s="28" t="s">
        <v>113</v>
      </c>
      <c r="AN23" s="28" t="s">
        <v>113</v>
      </c>
      <c r="AO23" s="36" t="str">
        <f t="shared" si="10"/>
        <v>A+</v>
      </c>
      <c r="AP23" s="28" t="s">
        <v>113</v>
      </c>
      <c r="AQ23" s="28" t="s">
        <v>113</v>
      </c>
      <c r="AR23" s="28" t="s">
        <v>113</v>
      </c>
      <c r="AS23" s="28" t="s">
        <v>113</v>
      </c>
      <c r="AT23" s="28" t="s">
        <v>113</v>
      </c>
      <c r="AU23" s="28" t="s">
        <v>113</v>
      </c>
      <c r="AV23" s="28" t="s">
        <v>113</v>
      </c>
      <c r="AW23" s="28" t="s">
        <v>113</v>
      </c>
      <c r="AX23" s="28" t="s">
        <v>113</v>
      </c>
      <c r="AY23" s="28" t="s">
        <v>113</v>
      </c>
      <c r="AZ23" s="28" t="s">
        <v>113</v>
      </c>
      <c r="BA23" s="28" t="s">
        <v>113</v>
      </c>
      <c r="BB23" s="36" t="str">
        <f t="shared" si="11"/>
        <v>A+</v>
      </c>
      <c r="BC23" s="29" t="s">
        <v>115</v>
      </c>
      <c r="BD23" s="29" t="s">
        <v>114</v>
      </c>
      <c r="BE23" s="29" t="s">
        <v>119</v>
      </c>
      <c r="BF23" s="29" t="s">
        <v>115</v>
      </c>
      <c r="BG23" s="29" t="s">
        <v>114</v>
      </c>
      <c r="BH23" s="29" t="s">
        <v>119</v>
      </c>
      <c r="BI23" s="29" t="s">
        <v>115</v>
      </c>
      <c r="BJ23" s="29" t="s">
        <v>114</v>
      </c>
      <c r="BK23" s="29" t="s">
        <v>119</v>
      </c>
      <c r="BL23" s="29" t="s">
        <v>115</v>
      </c>
      <c r="BM23" s="29" t="s">
        <v>114</v>
      </c>
      <c r="BN23" s="29" t="s">
        <v>119</v>
      </c>
      <c r="BO23" s="36" t="str">
        <f t="shared" si="12"/>
        <v>C+</v>
      </c>
      <c r="BP23" s="29" t="s">
        <v>114</v>
      </c>
      <c r="BQ23" s="29" t="s">
        <v>119</v>
      </c>
      <c r="BR23" s="29" t="s">
        <v>115</v>
      </c>
      <c r="BS23" s="29" t="s">
        <v>114</v>
      </c>
      <c r="BT23" s="29" t="s">
        <v>119</v>
      </c>
      <c r="BU23" s="29" t="s">
        <v>114</v>
      </c>
      <c r="BV23" s="29" t="s">
        <v>119</v>
      </c>
      <c r="BW23" s="29" t="s">
        <v>115</v>
      </c>
      <c r="BX23" s="29" t="s">
        <v>114</v>
      </c>
      <c r="BY23" s="29" t="s">
        <v>119</v>
      </c>
      <c r="BZ23" s="36" t="str">
        <f t="shared" si="13"/>
        <v>C-</v>
      </c>
      <c r="CA23" s="29" t="s">
        <v>114</v>
      </c>
      <c r="CB23" s="29" t="s">
        <v>114</v>
      </c>
      <c r="CC23" s="29" t="s">
        <v>114</v>
      </c>
      <c r="CD23" s="29" t="s">
        <v>113</v>
      </c>
      <c r="CE23" s="29" t="s">
        <v>114</v>
      </c>
      <c r="CF23" s="29" t="s">
        <v>119</v>
      </c>
      <c r="CG23" s="29" t="s">
        <v>113</v>
      </c>
      <c r="CH23" s="29" t="s">
        <v>114</v>
      </c>
      <c r="CI23" s="29" t="s">
        <v>119</v>
      </c>
      <c r="CJ23" s="29" t="s">
        <v>113</v>
      </c>
      <c r="CK23" s="29" t="s">
        <v>114</v>
      </c>
      <c r="CL23" s="29" t="s">
        <v>119</v>
      </c>
      <c r="CM23" s="36" t="str">
        <f t="shared" si="14"/>
        <v>B-</v>
      </c>
      <c r="CN23" s="83" t="str">
        <f t="shared" si="14"/>
        <v>B+</v>
      </c>
      <c r="CO23" s="37" t="s">
        <v>114</v>
      </c>
      <c r="CP23" s="37" t="s">
        <v>114</v>
      </c>
      <c r="CQ23" s="37" t="s">
        <v>119</v>
      </c>
      <c r="CR23" s="37" t="s">
        <v>113</v>
      </c>
      <c r="CS23" s="37" t="s">
        <v>114</v>
      </c>
      <c r="CT23" s="37" t="s">
        <v>114</v>
      </c>
      <c r="CU23" s="37" t="s">
        <v>114</v>
      </c>
      <c r="CV23" s="37" t="s">
        <v>114</v>
      </c>
      <c r="CW23" s="37" t="s">
        <v>114</v>
      </c>
      <c r="CX23" s="37" t="s">
        <v>114</v>
      </c>
      <c r="CY23" s="37" t="s">
        <v>114</v>
      </c>
      <c r="CZ23" s="40" t="str">
        <f t="shared" si="15"/>
        <v>B+</v>
      </c>
      <c r="DA23" s="37" t="s">
        <v>114</v>
      </c>
      <c r="DB23" s="37" t="s">
        <v>114</v>
      </c>
      <c r="DC23" s="37" t="s">
        <v>119</v>
      </c>
      <c r="DD23" s="37" t="s">
        <v>113</v>
      </c>
      <c r="DE23" s="37" t="s">
        <v>114</v>
      </c>
      <c r="DF23" s="37" t="s">
        <v>114</v>
      </c>
      <c r="DG23" s="37" t="s">
        <v>119</v>
      </c>
      <c r="DH23" s="37" t="s">
        <v>113</v>
      </c>
      <c r="DI23" s="37" t="s">
        <v>114</v>
      </c>
      <c r="DJ23" s="41" t="s">
        <v>114</v>
      </c>
      <c r="DK23" s="42" t="str">
        <f t="shared" si="16"/>
        <v>B+</v>
      </c>
      <c r="DL23" s="37" t="s">
        <v>114</v>
      </c>
      <c r="DM23" s="37" t="s">
        <v>114</v>
      </c>
      <c r="DN23" s="37" t="s">
        <v>119</v>
      </c>
      <c r="DO23" s="37" t="s">
        <v>113</v>
      </c>
      <c r="DP23" s="37" t="s">
        <v>114</v>
      </c>
      <c r="DQ23" s="37" t="s">
        <v>114</v>
      </c>
      <c r="DR23" s="37" t="s">
        <v>119</v>
      </c>
      <c r="DS23" s="37" t="s">
        <v>113</v>
      </c>
      <c r="DT23" s="37" t="s">
        <v>114</v>
      </c>
      <c r="DU23" s="37" t="s">
        <v>119</v>
      </c>
      <c r="DV23" s="42" t="str">
        <f t="shared" si="17"/>
        <v>B+</v>
      </c>
      <c r="DW23" s="27"/>
      <c r="DX23" s="6"/>
      <c r="DY23" s="6"/>
      <c r="DZ23" s="2"/>
      <c r="EA23" s="11"/>
      <c r="EB23" s="7"/>
      <c r="EC23" s="8"/>
      <c r="ED23" s="15">
        <v>13</v>
      </c>
      <c r="EE23" s="19" t="s">
        <v>39</v>
      </c>
      <c r="EF23" s="29">
        <f t="shared" si="18"/>
        <v>10</v>
      </c>
      <c r="EG23" s="29">
        <f t="shared" si="18"/>
        <v>10</v>
      </c>
      <c r="EH23" s="29">
        <f t="shared" si="18"/>
        <v>10</v>
      </c>
      <c r="EI23" s="29">
        <f t="shared" si="18"/>
        <v>10</v>
      </c>
      <c r="EJ23" s="29">
        <f t="shared" si="18"/>
        <v>10</v>
      </c>
      <c r="EK23" s="29">
        <f t="shared" si="18"/>
        <v>10</v>
      </c>
      <c r="EL23" s="29">
        <f t="shared" si="18"/>
        <v>10</v>
      </c>
      <c r="EM23" s="29">
        <f t="shared" si="18"/>
        <v>10</v>
      </c>
      <c r="EN23" s="29">
        <f t="shared" si="18"/>
        <v>10</v>
      </c>
      <c r="EO23" s="29">
        <f t="shared" si="18"/>
        <v>10</v>
      </c>
      <c r="EP23" s="29">
        <f t="shared" si="18"/>
        <v>10</v>
      </c>
      <c r="EQ23" s="29">
        <f t="shared" si="18"/>
        <v>10</v>
      </c>
      <c r="ER23" s="31">
        <f t="shared" si="19"/>
        <v>10</v>
      </c>
      <c r="ES23" s="29">
        <f t="shared" si="20"/>
        <v>10</v>
      </c>
      <c r="ET23" s="29">
        <f t="shared" si="20"/>
        <v>10</v>
      </c>
      <c r="EU23" s="29">
        <f t="shared" si="2"/>
        <v>10</v>
      </c>
      <c r="EV23" s="29">
        <f t="shared" si="2"/>
        <v>10</v>
      </c>
      <c r="EW23" s="29">
        <f t="shared" si="2"/>
        <v>10</v>
      </c>
      <c r="EX23" s="29">
        <f t="shared" si="2"/>
        <v>10</v>
      </c>
      <c r="EY23" s="29">
        <f t="shared" si="2"/>
        <v>10</v>
      </c>
      <c r="EZ23" s="29">
        <f t="shared" si="2"/>
        <v>10</v>
      </c>
      <c r="FA23" s="29">
        <f t="shared" si="2"/>
        <v>10</v>
      </c>
      <c r="FB23" s="29">
        <f t="shared" si="2"/>
        <v>10</v>
      </c>
      <c r="FC23" s="29">
        <f t="shared" si="2"/>
        <v>10</v>
      </c>
      <c r="FD23" s="29">
        <f t="shared" si="2"/>
        <v>10</v>
      </c>
      <c r="FE23" s="31">
        <f t="shared" si="21"/>
        <v>10</v>
      </c>
      <c r="FF23" s="29">
        <f t="shared" si="22"/>
        <v>10</v>
      </c>
      <c r="FG23" s="29">
        <f t="shared" si="3"/>
        <v>10</v>
      </c>
      <c r="FH23" s="29">
        <f t="shared" si="3"/>
        <v>10</v>
      </c>
      <c r="FI23" s="29">
        <f t="shared" si="3"/>
        <v>10</v>
      </c>
      <c r="FJ23" s="29">
        <f t="shared" si="3"/>
        <v>10</v>
      </c>
      <c r="FK23" s="29">
        <f t="shared" si="3"/>
        <v>10</v>
      </c>
      <c r="FL23" s="29">
        <f t="shared" si="3"/>
        <v>10</v>
      </c>
      <c r="FM23" s="29">
        <f t="shared" si="3"/>
        <v>10</v>
      </c>
      <c r="FN23" s="29">
        <f t="shared" si="3"/>
        <v>10</v>
      </c>
      <c r="FO23" s="29">
        <f t="shared" si="3"/>
        <v>10</v>
      </c>
      <c r="FP23" s="29">
        <f t="shared" si="3"/>
        <v>10</v>
      </c>
      <c r="FQ23" s="29">
        <f t="shared" si="3"/>
        <v>10</v>
      </c>
      <c r="FR23" s="31">
        <f t="shared" si="23"/>
        <v>10</v>
      </c>
      <c r="FS23" s="29">
        <f t="shared" si="24"/>
        <v>10</v>
      </c>
      <c r="FT23" s="29">
        <f t="shared" si="4"/>
        <v>10</v>
      </c>
      <c r="FU23" s="29">
        <f t="shared" si="4"/>
        <v>10</v>
      </c>
      <c r="FV23" s="29">
        <f t="shared" si="4"/>
        <v>10</v>
      </c>
      <c r="FW23" s="29">
        <f t="shared" si="4"/>
        <v>10</v>
      </c>
      <c r="FX23" s="29">
        <f t="shared" si="4"/>
        <v>10</v>
      </c>
      <c r="FY23" s="29">
        <f t="shared" si="4"/>
        <v>10</v>
      </c>
      <c r="FZ23" s="29">
        <f t="shared" si="4"/>
        <v>10</v>
      </c>
      <c r="GA23" s="29">
        <f t="shared" si="4"/>
        <v>10</v>
      </c>
      <c r="GB23" s="29">
        <f t="shared" si="4"/>
        <v>10</v>
      </c>
      <c r="GC23" s="29">
        <f t="shared" si="4"/>
        <v>10</v>
      </c>
      <c r="GD23" s="29">
        <f t="shared" si="4"/>
        <v>10</v>
      </c>
      <c r="GE23" s="31">
        <f t="shared" si="25"/>
        <v>10</v>
      </c>
      <c r="GF23" s="29">
        <f t="shared" si="26"/>
        <v>8</v>
      </c>
      <c r="GG23" s="29">
        <f t="shared" si="5"/>
        <v>9</v>
      </c>
      <c r="GH23" s="29">
        <f t="shared" si="5"/>
        <v>1</v>
      </c>
      <c r="GI23" s="29">
        <f t="shared" si="5"/>
        <v>8</v>
      </c>
      <c r="GJ23" s="29">
        <f t="shared" si="5"/>
        <v>9</v>
      </c>
      <c r="GK23" s="29">
        <f t="shared" si="5"/>
        <v>1</v>
      </c>
      <c r="GL23" s="29">
        <f t="shared" si="5"/>
        <v>8</v>
      </c>
      <c r="GM23" s="29">
        <f t="shared" si="5"/>
        <v>9</v>
      </c>
      <c r="GN23" s="29">
        <f t="shared" si="5"/>
        <v>1</v>
      </c>
      <c r="GO23" s="29">
        <f t="shared" si="5"/>
        <v>8</v>
      </c>
      <c r="GP23" s="29">
        <f t="shared" si="5"/>
        <v>9</v>
      </c>
      <c r="GQ23" s="29">
        <f t="shared" si="5"/>
        <v>1</v>
      </c>
      <c r="GR23" s="31">
        <f t="shared" si="27"/>
        <v>6</v>
      </c>
      <c r="GS23" s="29">
        <f t="shared" si="28"/>
        <v>9</v>
      </c>
      <c r="GT23" s="29">
        <f t="shared" si="6"/>
        <v>1</v>
      </c>
      <c r="GU23" s="29">
        <f t="shared" si="6"/>
        <v>8</v>
      </c>
      <c r="GV23" s="29">
        <f t="shared" si="6"/>
        <v>9</v>
      </c>
      <c r="GW23" s="29">
        <f t="shared" si="6"/>
        <v>1</v>
      </c>
      <c r="GX23" s="29">
        <f t="shared" si="6"/>
        <v>9</v>
      </c>
      <c r="GY23" s="29">
        <f t="shared" si="6"/>
        <v>1</v>
      </c>
      <c r="GZ23" s="29">
        <f t="shared" si="6"/>
        <v>8</v>
      </c>
      <c r="HA23" s="29">
        <f t="shared" si="6"/>
        <v>9</v>
      </c>
      <c r="HB23" s="29">
        <f t="shared" si="6"/>
        <v>1</v>
      </c>
      <c r="HC23" s="31">
        <f t="shared" si="29"/>
        <v>5</v>
      </c>
      <c r="HD23" s="29">
        <f t="shared" si="30"/>
        <v>9</v>
      </c>
      <c r="HE23" s="29">
        <f t="shared" si="7"/>
        <v>9</v>
      </c>
      <c r="HF23" s="29">
        <f t="shared" si="7"/>
        <v>9</v>
      </c>
      <c r="HG23" s="29">
        <f t="shared" si="7"/>
        <v>10</v>
      </c>
      <c r="HH23" s="29">
        <f t="shared" si="7"/>
        <v>9</v>
      </c>
      <c r="HI23" s="29">
        <f t="shared" si="7"/>
        <v>1</v>
      </c>
      <c r="HJ23" s="29">
        <f t="shared" si="7"/>
        <v>10</v>
      </c>
      <c r="HK23" s="29">
        <f t="shared" si="7"/>
        <v>9</v>
      </c>
      <c r="HL23" s="29">
        <f t="shared" si="7"/>
        <v>1</v>
      </c>
      <c r="HM23" s="29">
        <f t="shared" si="7"/>
        <v>10</v>
      </c>
      <c r="HN23" s="29">
        <f t="shared" si="7"/>
        <v>9</v>
      </c>
      <c r="HO23" s="29">
        <f t="shared" si="7"/>
        <v>1</v>
      </c>
      <c r="HP23" s="38">
        <f t="shared" si="31"/>
        <v>7</v>
      </c>
      <c r="HQ23" s="39">
        <f t="shared" si="32"/>
        <v>8</v>
      </c>
      <c r="HR23" s="37">
        <f t="shared" si="33"/>
        <v>9</v>
      </c>
      <c r="HS23" s="37">
        <f t="shared" si="8"/>
        <v>9</v>
      </c>
      <c r="HT23" s="37">
        <f t="shared" si="8"/>
        <v>1</v>
      </c>
      <c r="HU23" s="37">
        <f t="shared" si="8"/>
        <v>10</v>
      </c>
      <c r="HV23" s="37">
        <f t="shared" si="8"/>
        <v>9</v>
      </c>
      <c r="HW23" s="37">
        <f t="shared" si="8"/>
        <v>9</v>
      </c>
      <c r="HX23" s="37">
        <f t="shared" si="8"/>
        <v>9</v>
      </c>
      <c r="HY23" s="37">
        <f t="shared" si="8"/>
        <v>9</v>
      </c>
      <c r="HZ23" s="37">
        <f t="shared" si="8"/>
        <v>9</v>
      </c>
      <c r="IA23" s="37">
        <f t="shared" si="8"/>
        <v>9</v>
      </c>
      <c r="IB23" s="37">
        <f t="shared" si="8"/>
        <v>9</v>
      </c>
      <c r="IC23" s="39">
        <f t="shared" si="34"/>
        <v>8</v>
      </c>
      <c r="ID23" s="37">
        <f t="shared" si="35"/>
        <v>9</v>
      </c>
      <c r="IE23" s="37">
        <f t="shared" si="9"/>
        <v>9</v>
      </c>
      <c r="IF23" s="37">
        <f t="shared" si="9"/>
        <v>1</v>
      </c>
      <c r="IG23" s="37">
        <f t="shared" si="9"/>
        <v>10</v>
      </c>
      <c r="IH23" s="37">
        <f t="shared" si="9"/>
        <v>9</v>
      </c>
      <c r="II23" s="37">
        <f t="shared" si="9"/>
        <v>9</v>
      </c>
      <c r="IJ23" s="37">
        <f t="shared" si="9"/>
        <v>1</v>
      </c>
      <c r="IK23" s="37">
        <f t="shared" si="9"/>
        <v>10</v>
      </c>
      <c r="IL23" s="37">
        <f t="shared" si="9"/>
        <v>9</v>
      </c>
      <c r="IM23" s="37">
        <f t="shared" si="9"/>
        <v>9</v>
      </c>
      <c r="IN23" s="39">
        <f t="shared" si="36"/>
        <v>8</v>
      </c>
    </row>
    <row r="24" spans="1:248" ht="20.25" thickBot="1">
      <c r="A24" s="15">
        <v>14</v>
      </c>
      <c r="B24" s="19" t="str">
        <f>DATOS!B24</f>
        <v>IZA PURUNCAJA EITHAN DAMIAN</v>
      </c>
      <c r="C24" s="28" t="s">
        <v>113</v>
      </c>
      <c r="D24" s="28" t="s">
        <v>113</v>
      </c>
      <c r="E24" s="28" t="s">
        <v>113</v>
      </c>
      <c r="F24" s="28" t="s">
        <v>113</v>
      </c>
      <c r="G24" s="28" t="s">
        <v>113</v>
      </c>
      <c r="H24" s="28" t="s">
        <v>113</v>
      </c>
      <c r="I24" s="28" t="s">
        <v>113</v>
      </c>
      <c r="J24" s="28" t="s">
        <v>113</v>
      </c>
      <c r="K24" s="28" t="s">
        <v>113</v>
      </c>
      <c r="L24" s="28" t="s">
        <v>113</v>
      </c>
      <c r="M24" s="29" t="s">
        <v>114</v>
      </c>
      <c r="N24" s="28" t="s">
        <v>113</v>
      </c>
      <c r="O24" s="36" t="str">
        <f t="shared" si="0"/>
        <v>A+</v>
      </c>
      <c r="P24" s="28" t="s">
        <v>113</v>
      </c>
      <c r="Q24" s="28" t="s">
        <v>113</v>
      </c>
      <c r="R24" s="28" t="s">
        <v>113</v>
      </c>
      <c r="S24" s="28" t="s">
        <v>113</v>
      </c>
      <c r="T24" s="28" t="s">
        <v>113</v>
      </c>
      <c r="U24" s="28" t="s">
        <v>113</v>
      </c>
      <c r="V24" s="28" t="s">
        <v>113</v>
      </c>
      <c r="W24" s="28" t="s">
        <v>113</v>
      </c>
      <c r="X24" s="28" t="s">
        <v>113</v>
      </c>
      <c r="Y24" s="28" t="s">
        <v>113</v>
      </c>
      <c r="Z24" s="29" t="s">
        <v>114</v>
      </c>
      <c r="AA24" s="28" t="s">
        <v>113</v>
      </c>
      <c r="AB24" s="36" t="str">
        <f t="shared" si="37"/>
        <v>A+</v>
      </c>
      <c r="AC24" s="28" t="s">
        <v>113</v>
      </c>
      <c r="AD24" s="28" t="s">
        <v>113</v>
      </c>
      <c r="AE24" s="28" t="s">
        <v>113</v>
      </c>
      <c r="AF24" s="28" t="s">
        <v>113</v>
      </c>
      <c r="AG24" s="28" t="s">
        <v>113</v>
      </c>
      <c r="AH24" s="28" t="s">
        <v>113</v>
      </c>
      <c r="AI24" s="28" t="s">
        <v>113</v>
      </c>
      <c r="AJ24" s="28" t="s">
        <v>113</v>
      </c>
      <c r="AK24" s="28" t="s">
        <v>113</v>
      </c>
      <c r="AL24" s="28" t="s">
        <v>113</v>
      </c>
      <c r="AM24" s="28" t="s">
        <v>113</v>
      </c>
      <c r="AN24" s="28" t="s">
        <v>113</v>
      </c>
      <c r="AO24" s="36" t="str">
        <f t="shared" si="10"/>
        <v>A+</v>
      </c>
      <c r="AP24" s="28" t="s">
        <v>113</v>
      </c>
      <c r="AQ24" s="28" t="s">
        <v>113</v>
      </c>
      <c r="AR24" s="28" t="s">
        <v>113</v>
      </c>
      <c r="AS24" s="28" t="s">
        <v>113</v>
      </c>
      <c r="AT24" s="28" t="s">
        <v>113</v>
      </c>
      <c r="AU24" s="28" t="s">
        <v>113</v>
      </c>
      <c r="AV24" s="28" t="s">
        <v>113</v>
      </c>
      <c r="AW24" s="28" t="s">
        <v>113</v>
      </c>
      <c r="AX24" s="28" t="s">
        <v>113</v>
      </c>
      <c r="AY24" s="28" t="s">
        <v>113</v>
      </c>
      <c r="AZ24" s="28" t="s">
        <v>113</v>
      </c>
      <c r="BA24" s="28" t="s">
        <v>113</v>
      </c>
      <c r="BB24" s="36" t="str">
        <f t="shared" si="11"/>
        <v>A+</v>
      </c>
      <c r="BC24" s="29" t="s">
        <v>115</v>
      </c>
      <c r="BD24" s="29" t="s">
        <v>114</v>
      </c>
      <c r="BE24" s="29" t="s">
        <v>119</v>
      </c>
      <c r="BF24" s="29" t="s">
        <v>115</v>
      </c>
      <c r="BG24" s="29" t="s">
        <v>114</v>
      </c>
      <c r="BH24" s="29" t="s">
        <v>119</v>
      </c>
      <c r="BI24" s="29" t="s">
        <v>115</v>
      </c>
      <c r="BJ24" s="29" t="s">
        <v>114</v>
      </c>
      <c r="BK24" s="29" t="s">
        <v>119</v>
      </c>
      <c r="BL24" s="29" t="s">
        <v>115</v>
      </c>
      <c r="BM24" s="29" t="s">
        <v>114</v>
      </c>
      <c r="BN24" s="29" t="s">
        <v>119</v>
      </c>
      <c r="BO24" s="36" t="str">
        <f t="shared" si="12"/>
        <v>C+</v>
      </c>
      <c r="BP24" s="29" t="s">
        <v>114</v>
      </c>
      <c r="BQ24" s="29" t="s">
        <v>119</v>
      </c>
      <c r="BR24" s="29" t="s">
        <v>115</v>
      </c>
      <c r="BS24" s="29" t="s">
        <v>114</v>
      </c>
      <c r="BT24" s="29" t="s">
        <v>119</v>
      </c>
      <c r="BU24" s="29" t="s">
        <v>114</v>
      </c>
      <c r="BV24" s="29" t="s">
        <v>119</v>
      </c>
      <c r="BW24" s="29" t="s">
        <v>115</v>
      </c>
      <c r="BX24" s="29" t="s">
        <v>114</v>
      </c>
      <c r="BY24" s="29" t="s">
        <v>119</v>
      </c>
      <c r="BZ24" s="36" t="str">
        <f t="shared" si="13"/>
        <v>C-</v>
      </c>
      <c r="CA24" s="29" t="s">
        <v>114</v>
      </c>
      <c r="CB24" s="29" t="s">
        <v>114</v>
      </c>
      <c r="CC24" s="29" t="s">
        <v>114</v>
      </c>
      <c r="CD24" s="29" t="s">
        <v>113</v>
      </c>
      <c r="CE24" s="29" t="s">
        <v>114</v>
      </c>
      <c r="CF24" s="29" t="s">
        <v>119</v>
      </c>
      <c r="CG24" s="29" t="s">
        <v>113</v>
      </c>
      <c r="CH24" s="29" t="s">
        <v>114</v>
      </c>
      <c r="CI24" s="29" t="s">
        <v>119</v>
      </c>
      <c r="CJ24" s="29" t="s">
        <v>113</v>
      </c>
      <c r="CK24" s="29" t="s">
        <v>114</v>
      </c>
      <c r="CL24" s="29" t="s">
        <v>119</v>
      </c>
      <c r="CM24" s="36" t="str">
        <f t="shared" si="14"/>
        <v>B-</v>
      </c>
      <c r="CN24" s="83" t="str">
        <f t="shared" si="14"/>
        <v>B+</v>
      </c>
      <c r="CO24" s="37" t="s">
        <v>114</v>
      </c>
      <c r="CP24" s="37" t="s">
        <v>114</v>
      </c>
      <c r="CQ24" s="37" t="s">
        <v>119</v>
      </c>
      <c r="CR24" s="37" t="s">
        <v>113</v>
      </c>
      <c r="CS24" s="37" t="s">
        <v>114</v>
      </c>
      <c r="CT24" s="37" t="s">
        <v>114</v>
      </c>
      <c r="CU24" s="37" t="s">
        <v>114</v>
      </c>
      <c r="CV24" s="37" t="s">
        <v>114</v>
      </c>
      <c r="CW24" s="37" t="s">
        <v>114</v>
      </c>
      <c r="CX24" s="37" t="s">
        <v>114</v>
      </c>
      <c r="CY24" s="37" t="s">
        <v>114</v>
      </c>
      <c r="CZ24" s="40" t="str">
        <f t="shared" si="15"/>
        <v>B+</v>
      </c>
      <c r="DA24" s="37" t="s">
        <v>114</v>
      </c>
      <c r="DB24" s="37" t="s">
        <v>114</v>
      </c>
      <c r="DC24" s="37" t="s">
        <v>119</v>
      </c>
      <c r="DD24" s="37" t="s">
        <v>113</v>
      </c>
      <c r="DE24" s="37" t="s">
        <v>114</v>
      </c>
      <c r="DF24" s="37" t="s">
        <v>114</v>
      </c>
      <c r="DG24" s="37" t="s">
        <v>119</v>
      </c>
      <c r="DH24" s="37" t="s">
        <v>113</v>
      </c>
      <c r="DI24" s="37" t="s">
        <v>114</v>
      </c>
      <c r="DJ24" s="41" t="s">
        <v>114</v>
      </c>
      <c r="DK24" s="42" t="str">
        <f t="shared" si="16"/>
        <v>B+</v>
      </c>
      <c r="DL24" s="37" t="s">
        <v>114</v>
      </c>
      <c r="DM24" s="37" t="s">
        <v>114</v>
      </c>
      <c r="DN24" s="37" t="s">
        <v>119</v>
      </c>
      <c r="DO24" s="37" t="s">
        <v>113</v>
      </c>
      <c r="DP24" s="37" t="s">
        <v>114</v>
      </c>
      <c r="DQ24" s="37" t="s">
        <v>114</v>
      </c>
      <c r="DR24" s="37" t="s">
        <v>119</v>
      </c>
      <c r="DS24" s="37" t="s">
        <v>113</v>
      </c>
      <c r="DT24" s="37" t="s">
        <v>114</v>
      </c>
      <c r="DU24" s="37" t="s">
        <v>119</v>
      </c>
      <c r="DV24" s="42" t="str">
        <f t="shared" si="17"/>
        <v>B+</v>
      </c>
      <c r="DW24" s="27"/>
      <c r="DX24" s="6"/>
      <c r="DY24" s="6"/>
      <c r="DZ24" s="2"/>
      <c r="EA24" s="11"/>
      <c r="EB24" s="7"/>
      <c r="EC24" s="8"/>
      <c r="ED24" s="15">
        <v>14</v>
      </c>
      <c r="EE24" s="19" t="s">
        <v>40</v>
      </c>
      <c r="EF24" s="29">
        <f t="shared" si="18"/>
        <v>10</v>
      </c>
      <c r="EG24" s="29">
        <f t="shared" si="18"/>
        <v>10</v>
      </c>
      <c r="EH24" s="29">
        <f t="shared" si="18"/>
        <v>10</v>
      </c>
      <c r="EI24" s="29">
        <f t="shared" si="18"/>
        <v>10</v>
      </c>
      <c r="EJ24" s="29">
        <f t="shared" si="18"/>
        <v>10</v>
      </c>
      <c r="EK24" s="29">
        <f t="shared" si="18"/>
        <v>10</v>
      </c>
      <c r="EL24" s="29">
        <f t="shared" si="18"/>
        <v>10</v>
      </c>
      <c r="EM24" s="29">
        <f t="shared" si="18"/>
        <v>10</v>
      </c>
      <c r="EN24" s="29">
        <f t="shared" si="18"/>
        <v>10</v>
      </c>
      <c r="EO24" s="29">
        <f t="shared" si="18"/>
        <v>10</v>
      </c>
      <c r="EP24" s="29">
        <f t="shared" si="18"/>
        <v>9</v>
      </c>
      <c r="EQ24" s="29">
        <f t="shared" si="18"/>
        <v>10</v>
      </c>
      <c r="ER24" s="31">
        <f t="shared" si="19"/>
        <v>10</v>
      </c>
      <c r="ES24" s="29">
        <f t="shared" si="20"/>
        <v>10</v>
      </c>
      <c r="ET24" s="29">
        <f t="shared" si="20"/>
        <v>10</v>
      </c>
      <c r="EU24" s="29">
        <f t="shared" si="2"/>
        <v>10</v>
      </c>
      <c r="EV24" s="29">
        <f t="shared" si="2"/>
        <v>10</v>
      </c>
      <c r="EW24" s="29">
        <f t="shared" si="2"/>
        <v>10</v>
      </c>
      <c r="EX24" s="29">
        <f t="shared" si="2"/>
        <v>10</v>
      </c>
      <c r="EY24" s="29">
        <f t="shared" si="2"/>
        <v>10</v>
      </c>
      <c r="EZ24" s="29">
        <f t="shared" si="2"/>
        <v>10</v>
      </c>
      <c r="FA24" s="29">
        <f t="shared" si="2"/>
        <v>10</v>
      </c>
      <c r="FB24" s="29">
        <f t="shared" si="2"/>
        <v>10</v>
      </c>
      <c r="FC24" s="29">
        <f t="shared" si="2"/>
        <v>9</v>
      </c>
      <c r="FD24" s="29">
        <f t="shared" si="2"/>
        <v>10</v>
      </c>
      <c r="FE24" s="31">
        <f t="shared" si="21"/>
        <v>10</v>
      </c>
      <c r="FF24" s="29">
        <f t="shared" si="22"/>
        <v>10</v>
      </c>
      <c r="FG24" s="29">
        <f t="shared" si="3"/>
        <v>10</v>
      </c>
      <c r="FH24" s="29">
        <f t="shared" si="3"/>
        <v>10</v>
      </c>
      <c r="FI24" s="29">
        <f t="shared" si="3"/>
        <v>10</v>
      </c>
      <c r="FJ24" s="29">
        <f t="shared" si="3"/>
        <v>10</v>
      </c>
      <c r="FK24" s="29">
        <f t="shared" si="3"/>
        <v>10</v>
      </c>
      <c r="FL24" s="29">
        <f t="shared" si="3"/>
        <v>10</v>
      </c>
      <c r="FM24" s="29">
        <f t="shared" si="3"/>
        <v>10</v>
      </c>
      <c r="FN24" s="29">
        <f t="shared" si="3"/>
        <v>10</v>
      </c>
      <c r="FO24" s="29">
        <f t="shared" si="3"/>
        <v>10</v>
      </c>
      <c r="FP24" s="29">
        <f t="shared" si="3"/>
        <v>10</v>
      </c>
      <c r="FQ24" s="29">
        <f t="shared" si="3"/>
        <v>10</v>
      </c>
      <c r="FR24" s="31">
        <f t="shared" si="23"/>
        <v>10</v>
      </c>
      <c r="FS24" s="29">
        <f t="shared" si="24"/>
        <v>10</v>
      </c>
      <c r="FT24" s="29">
        <f t="shared" si="4"/>
        <v>10</v>
      </c>
      <c r="FU24" s="29">
        <f t="shared" si="4"/>
        <v>10</v>
      </c>
      <c r="FV24" s="29">
        <f t="shared" si="4"/>
        <v>10</v>
      </c>
      <c r="FW24" s="29">
        <f t="shared" si="4"/>
        <v>10</v>
      </c>
      <c r="FX24" s="29">
        <f t="shared" si="4"/>
        <v>10</v>
      </c>
      <c r="FY24" s="29">
        <f t="shared" si="4"/>
        <v>10</v>
      </c>
      <c r="FZ24" s="29">
        <f t="shared" si="4"/>
        <v>10</v>
      </c>
      <c r="GA24" s="29">
        <f t="shared" si="4"/>
        <v>10</v>
      </c>
      <c r="GB24" s="29">
        <f t="shared" si="4"/>
        <v>10</v>
      </c>
      <c r="GC24" s="29">
        <f t="shared" si="4"/>
        <v>10</v>
      </c>
      <c r="GD24" s="29">
        <f t="shared" si="4"/>
        <v>10</v>
      </c>
      <c r="GE24" s="31">
        <f t="shared" si="25"/>
        <v>10</v>
      </c>
      <c r="GF24" s="29">
        <f t="shared" si="26"/>
        <v>8</v>
      </c>
      <c r="GG24" s="29">
        <f t="shared" si="5"/>
        <v>9</v>
      </c>
      <c r="GH24" s="29">
        <f t="shared" si="5"/>
        <v>1</v>
      </c>
      <c r="GI24" s="29">
        <f t="shared" si="5"/>
        <v>8</v>
      </c>
      <c r="GJ24" s="29">
        <f t="shared" si="5"/>
        <v>9</v>
      </c>
      <c r="GK24" s="29">
        <f t="shared" si="5"/>
        <v>1</v>
      </c>
      <c r="GL24" s="29">
        <f t="shared" si="5"/>
        <v>8</v>
      </c>
      <c r="GM24" s="29">
        <f t="shared" si="5"/>
        <v>9</v>
      </c>
      <c r="GN24" s="29">
        <f t="shared" si="5"/>
        <v>1</v>
      </c>
      <c r="GO24" s="29">
        <f t="shared" si="5"/>
        <v>8</v>
      </c>
      <c r="GP24" s="29">
        <f t="shared" si="5"/>
        <v>9</v>
      </c>
      <c r="GQ24" s="29">
        <f t="shared" si="5"/>
        <v>1</v>
      </c>
      <c r="GR24" s="31">
        <f t="shared" si="27"/>
        <v>6</v>
      </c>
      <c r="GS24" s="29">
        <f t="shared" si="28"/>
        <v>9</v>
      </c>
      <c r="GT24" s="29">
        <f t="shared" si="6"/>
        <v>1</v>
      </c>
      <c r="GU24" s="29">
        <f t="shared" si="6"/>
        <v>8</v>
      </c>
      <c r="GV24" s="29">
        <f t="shared" si="6"/>
        <v>9</v>
      </c>
      <c r="GW24" s="29">
        <f t="shared" si="6"/>
        <v>1</v>
      </c>
      <c r="GX24" s="29">
        <f t="shared" si="6"/>
        <v>9</v>
      </c>
      <c r="GY24" s="29">
        <f t="shared" si="6"/>
        <v>1</v>
      </c>
      <c r="GZ24" s="29">
        <f t="shared" si="6"/>
        <v>8</v>
      </c>
      <c r="HA24" s="29">
        <f t="shared" si="6"/>
        <v>9</v>
      </c>
      <c r="HB24" s="29">
        <f t="shared" si="6"/>
        <v>1</v>
      </c>
      <c r="HC24" s="31">
        <f t="shared" si="29"/>
        <v>5</v>
      </c>
      <c r="HD24" s="29">
        <f t="shared" si="30"/>
        <v>9</v>
      </c>
      <c r="HE24" s="29">
        <f t="shared" si="7"/>
        <v>9</v>
      </c>
      <c r="HF24" s="29">
        <f t="shared" si="7"/>
        <v>9</v>
      </c>
      <c r="HG24" s="29">
        <f t="shared" si="7"/>
        <v>10</v>
      </c>
      <c r="HH24" s="29">
        <f t="shared" si="7"/>
        <v>9</v>
      </c>
      <c r="HI24" s="29">
        <f t="shared" si="7"/>
        <v>1</v>
      </c>
      <c r="HJ24" s="29">
        <f t="shared" si="7"/>
        <v>10</v>
      </c>
      <c r="HK24" s="29">
        <f t="shared" si="7"/>
        <v>9</v>
      </c>
      <c r="HL24" s="29">
        <f t="shared" si="7"/>
        <v>1</v>
      </c>
      <c r="HM24" s="29">
        <f t="shared" si="7"/>
        <v>10</v>
      </c>
      <c r="HN24" s="29">
        <f t="shared" si="7"/>
        <v>9</v>
      </c>
      <c r="HO24" s="29">
        <f t="shared" si="7"/>
        <v>1</v>
      </c>
      <c r="HP24" s="38">
        <f t="shared" si="31"/>
        <v>7</v>
      </c>
      <c r="HQ24" s="39">
        <f t="shared" si="32"/>
        <v>8</v>
      </c>
      <c r="HR24" s="37">
        <f t="shared" si="33"/>
        <v>9</v>
      </c>
      <c r="HS24" s="37">
        <f t="shared" si="8"/>
        <v>9</v>
      </c>
      <c r="HT24" s="37">
        <f t="shared" si="8"/>
        <v>1</v>
      </c>
      <c r="HU24" s="37">
        <f t="shared" si="8"/>
        <v>10</v>
      </c>
      <c r="HV24" s="37">
        <f t="shared" si="8"/>
        <v>9</v>
      </c>
      <c r="HW24" s="37">
        <f t="shared" si="8"/>
        <v>9</v>
      </c>
      <c r="HX24" s="37">
        <f t="shared" si="8"/>
        <v>9</v>
      </c>
      <c r="HY24" s="37">
        <f t="shared" si="8"/>
        <v>9</v>
      </c>
      <c r="HZ24" s="37">
        <f t="shared" si="8"/>
        <v>9</v>
      </c>
      <c r="IA24" s="37">
        <f t="shared" si="8"/>
        <v>9</v>
      </c>
      <c r="IB24" s="37">
        <f t="shared" si="8"/>
        <v>9</v>
      </c>
      <c r="IC24" s="39">
        <f t="shared" si="34"/>
        <v>8</v>
      </c>
      <c r="ID24" s="37">
        <f t="shared" si="35"/>
        <v>9</v>
      </c>
      <c r="IE24" s="37">
        <f t="shared" si="9"/>
        <v>9</v>
      </c>
      <c r="IF24" s="37">
        <f t="shared" si="9"/>
        <v>1</v>
      </c>
      <c r="IG24" s="37">
        <f t="shared" si="9"/>
        <v>10</v>
      </c>
      <c r="IH24" s="37">
        <f t="shared" si="9"/>
        <v>9</v>
      </c>
      <c r="II24" s="37">
        <f t="shared" si="9"/>
        <v>9</v>
      </c>
      <c r="IJ24" s="37">
        <f t="shared" si="9"/>
        <v>1</v>
      </c>
      <c r="IK24" s="37">
        <f t="shared" si="9"/>
        <v>10</v>
      </c>
      <c r="IL24" s="37">
        <f t="shared" si="9"/>
        <v>9</v>
      </c>
      <c r="IM24" s="37">
        <f t="shared" si="9"/>
        <v>9</v>
      </c>
      <c r="IN24" s="39">
        <f t="shared" si="36"/>
        <v>8</v>
      </c>
    </row>
    <row r="25" spans="1:248" ht="20.25" thickBot="1">
      <c r="A25" s="15">
        <v>15</v>
      </c>
      <c r="B25" s="19" t="str">
        <f>DATOS!B25</f>
        <v>LESCANO ARIAS DILAN NEYMAR</v>
      </c>
      <c r="C25" s="29" t="s">
        <v>114</v>
      </c>
      <c r="D25" s="29" t="s">
        <v>114</v>
      </c>
      <c r="E25" s="29" t="s">
        <v>114</v>
      </c>
      <c r="F25" s="29" t="s">
        <v>114</v>
      </c>
      <c r="G25" s="29" t="s">
        <v>114</v>
      </c>
      <c r="H25" s="29" t="s">
        <v>114</v>
      </c>
      <c r="I25" s="29" t="s">
        <v>114</v>
      </c>
      <c r="J25" s="29" t="s">
        <v>114</v>
      </c>
      <c r="K25" s="29" t="s">
        <v>114</v>
      </c>
      <c r="L25" s="28" t="s">
        <v>113</v>
      </c>
      <c r="M25" s="29" t="s">
        <v>114</v>
      </c>
      <c r="N25" s="29" t="s">
        <v>114</v>
      </c>
      <c r="O25" s="36" t="str">
        <f t="shared" si="0"/>
        <v>A-</v>
      </c>
      <c r="P25" s="29" t="s">
        <v>114</v>
      </c>
      <c r="Q25" s="29" t="s">
        <v>114</v>
      </c>
      <c r="R25" s="29" t="s">
        <v>114</v>
      </c>
      <c r="S25" s="29" t="s">
        <v>114</v>
      </c>
      <c r="T25" s="29" t="s">
        <v>114</v>
      </c>
      <c r="U25" s="29" t="s">
        <v>114</v>
      </c>
      <c r="V25" s="29" t="s">
        <v>114</v>
      </c>
      <c r="W25" s="29" t="s">
        <v>114</v>
      </c>
      <c r="X25" s="29" t="s">
        <v>114</v>
      </c>
      <c r="Y25" s="28" t="s">
        <v>113</v>
      </c>
      <c r="Z25" s="29" t="s">
        <v>114</v>
      </c>
      <c r="AA25" s="29" t="s">
        <v>114</v>
      </c>
      <c r="AB25" s="36" t="str">
        <f t="shared" si="37"/>
        <v>A-</v>
      </c>
      <c r="AC25" s="29" t="s">
        <v>114</v>
      </c>
      <c r="AD25" s="29" t="s">
        <v>114</v>
      </c>
      <c r="AE25" s="29" t="s">
        <v>114</v>
      </c>
      <c r="AF25" s="29" t="s">
        <v>114</v>
      </c>
      <c r="AG25" s="29" t="s">
        <v>114</v>
      </c>
      <c r="AH25" s="29" t="s">
        <v>114</v>
      </c>
      <c r="AI25" s="29" t="s">
        <v>114</v>
      </c>
      <c r="AJ25" s="29" t="s">
        <v>114</v>
      </c>
      <c r="AK25" s="29" t="s">
        <v>114</v>
      </c>
      <c r="AL25" s="29" t="s">
        <v>114</v>
      </c>
      <c r="AM25" s="29" t="s">
        <v>114</v>
      </c>
      <c r="AN25" s="29" t="s">
        <v>114</v>
      </c>
      <c r="AO25" s="36" t="str">
        <f t="shared" si="10"/>
        <v>A-</v>
      </c>
      <c r="AP25" s="29" t="s">
        <v>114</v>
      </c>
      <c r="AQ25" s="29" t="s">
        <v>114</v>
      </c>
      <c r="AR25" s="29" t="s">
        <v>114</v>
      </c>
      <c r="AS25" s="29" t="s">
        <v>114</v>
      </c>
      <c r="AT25" s="29" t="s">
        <v>114</v>
      </c>
      <c r="AU25" s="29" t="s">
        <v>114</v>
      </c>
      <c r="AV25" s="29" t="s">
        <v>114</v>
      </c>
      <c r="AW25" s="29" t="s">
        <v>114</v>
      </c>
      <c r="AX25" s="29" t="s">
        <v>114</v>
      </c>
      <c r="AY25" s="29" t="s">
        <v>114</v>
      </c>
      <c r="AZ25" s="29" t="s">
        <v>114</v>
      </c>
      <c r="BA25" s="29" t="s">
        <v>114</v>
      </c>
      <c r="BB25" s="36" t="str">
        <f t="shared" si="11"/>
        <v>A-</v>
      </c>
      <c r="BC25" s="29" t="s">
        <v>115</v>
      </c>
      <c r="BD25" s="29" t="s">
        <v>114</v>
      </c>
      <c r="BE25" s="29" t="s">
        <v>119</v>
      </c>
      <c r="BF25" s="29" t="s">
        <v>115</v>
      </c>
      <c r="BG25" s="29" t="s">
        <v>114</v>
      </c>
      <c r="BH25" s="29" t="s">
        <v>119</v>
      </c>
      <c r="BI25" s="29" t="s">
        <v>115</v>
      </c>
      <c r="BJ25" s="29" t="s">
        <v>114</v>
      </c>
      <c r="BK25" s="29" t="s">
        <v>119</v>
      </c>
      <c r="BL25" s="29" t="s">
        <v>115</v>
      </c>
      <c r="BM25" s="29" t="s">
        <v>114</v>
      </c>
      <c r="BN25" s="29" t="s">
        <v>119</v>
      </c>
      <c r="BO25" s="36" t="str">
        <f t="shared" si="12"/>
        <v>C+</v>
      </c>
      <c r="BP25" s="29" t="s">
        <v>114</v>
      </c>
      <c r="BQ25" s="29" t="s">
        <v>119</v>
      </c>
      <c r="BR25" s="29" t="s">
        <v>115</v>
      </c>
      <c r="BS25" s="29" t="s">
        <v>114</v>
      </c>
      <c r="BT25" s="29" t="s">
        <v>119</v>
      </c>
      <c r="BU25" s="29" t="s">
        <v>114</v>
      </c>
      <c r="BV25" s="29" t="s">
        <v>119</v>
      </c>
      <c r="BW25" s="29" t="s">
        <v>115</v>
      </c>
      <c r="BX25" s="29" t="s">
        <v>114</v>
      </c>
      <c r="BY25" s="29" t="s">
        <v>119</v>
      </c>
      <c r="BZ25" s="36" t="str">
        <f t="shared" si="13"/>
        <v>C-</v>
      </c>
      <c r="CA25" s="29" t="s">
        <v>114</v>
      </c>
      <c r="CB25" s="29" t="s">
        <v>114</v>
      </c>
      <c r="CC25" s="29" t="s">
        <v>114</v>
      </c>
      <c r="CD25" s="29" t="s">
        <v>113</v>
      </c>
      <c r="CE25" s="29" t="s">
        <v>114</v>
      </c>
      <c r="CF25" s="29" t="s">
        <v>119</v>
      </c>
      <c r="CG25" s="29" t="s">
        <v>113</v>
      </c>
      <c r="CH25" s="29" t="s">
        <v>114</v>
      </c>
      <c r="CI25" s="29" t="s">
        <v>119</v>
      </c>
      <c r="CJ25" s="29" t="s">
        <v>113</v>
      </c>
      <c r="CK25" s="29" t="s">
        <v>114</v>
      </c>
      <c r="CL25" s="29" t="s">
        <v>119</v>
      </c>
      <c r="CM25" s="36" t="str">
        <f t="shared" si="14"/>
        <v>B-</v>
      </c>
      <c r="CN25" s="83" t="str">
        <f t="shared" si="14"/>
        <v>B+</v>
      </c>
      <c r="CO25" s="37" t="s">
        <v>114</v>
      </c>
      <c r="CP25" s="37" t="s">
        <v>114</v>
      </c>
      <c r="CQ25" s="37" t="s">
        <v>119</v>
      </c>
      <c r="CR25" s="37" t="s">
        <v>113</v>
      </c>
      <c r="CS25" s="37" t="s">
        <v>114</v>
      </c>
      <c r="CT25" s="37" t="s">
        <v>114</v>
      </c>
      <c r="CU25" s="37" t="s">
        <v>114</v>
      </c>
      <c r="CV25" s="37" t="s">
        <v>114</v>
      </c>
      <c r="CW25" s="37" t="s">
        <v>114</v>
      </c>
      <c r="CX25" s="37" t="s">
        <v>114</v>
      </c>
      <c r="CY25" s="37" t="s">
        <v>114</v>
      </c>
      <c r="CZ25" s="40" t="str">
        <f t="shared" si="15"/>
        <v>B+</v>
      </c>
      <c r="DA25" s="37" t="s">
        <v>114</v>
      </c>
      <c r="DB25" s="37" t="s">
        <v>114</v>
      </c>
      <c r="DC25" s="37" t="s">
        <v>119</v>
      </c>
      <c r="DD25" s="37" t="s">
        <v>113</v>
      </c>
      <c r="DE25" s="37" t="s">
        <v>114</v>
      </c>
      <c r="DF25" s="37" t="s">
        <v>114</v>
      </c>
      <c r="DG25" s="37" t="s">
        <v>119</v>
      </c>
      <c r="DH25" s="37" t="s">
        <v>113</v>
      </c>
      <c r="DI25" s="37" t="s">
        <v>114</v>
      </c>
      <c r="DJ25" s="41" t="s">
        <v>114</v>
      </c>
      <c r="DK25" s="42" t="str">
        <f t="shared" si="16"/>
        <v>B+</v>
      </c>
      <c r="DL25" s="37" t="s">
        <v>114</v>
      </c>
      <c r="DM25" s="37" t="s">
        <v>114</v>
      </c>
      <c r="DN25" s="37" t="s">
        <v>119</v>
      </c>
      <c r="DO25" s="37" t="s">
        <v>113</v>
      </c>
      <c r="DP25" s="37" t="s">
        <v>114</v>
      </c>
      <c r="DQ25" s="37" t="s">
        <v>114</v>
      </c>
      <c r="DR25" s="37" t="s">
        <v>119</v>
      </c>
      <c r="DS25" s="37" t="s">
        <v>113</v>
      </c>
      <c r="DT25" s="37" t="s">
        <v>114</v>
      </c>
      <c r="DU25" s="37" t="s">
        <v>119</v>
      </c>
      <c r="DV25" s="42" t="str">
        <f t="shared" si="17"/>
        <v>B-</v>
      </c>
      <c r="DW25" s="27"/>
      <c r="DX25" s="6"/>
      <c r="DY25" s="6"/>
      <c r="DZ25" s="2"/>
      <c r="EA25" s="3"/>
      <c r="EB25" s="4"/>
      <c r="EC25" s="5"/>
      <c r="ED25" s="15">
        <v>15</v>
      </c>
      <c r="EE25" s="19" t="s">
        <v>41</v>
      </c>
      <c r="EF25" s="29">
        <f t="shared" si="18"/>
        <v>9</v>
      </c>
      <c r="EG25" s="29">
        <f t="shared" si="18"/>
        <v>9</v>
      </c>
      <c r="EH25" s="29">
        <f t="shared" si="18"/>
        <v>9</v>
      </c>
      <c r="EI25" s="29">
        <f t="shared" si="18"/>
        <v>9</v>
      </c>
      <c r="EJ25" s="29">
        <f t="shared" si="18"/>
        <v>9</v>
      </c>
      <c r="EK25" s="29">
        <f t="shared" si="18"/>
        <v>9</v>
      </c>
      <c r="EL25" s="29">
        <f t="shared" si="18"/>
        <v>9</v>
      </c>
      <c r="EM25" s="29">
        <f t="shared" si="18"/>
        <v>9</v>
      </c>
      <c r="EN25" s="29">
        <f t="shared" si="18"/>
        <v>9</v>
      </c>
      <c r="EO25" s="29">
        <f t="shared" si="18"/>
        <v>10</v>
      </c>
      <c r="EP25" s="29">
        <f t="shared" si="18"/>
        <v>9</v>
      </c>
      <c r="EQ25" s="29">
        <f t="shared" si="18"/>
        <v>9</v>
      </c>
      <c r="ER25" s="31">
        <f t="shared" si="19"/>
        <v>9</v>
      </c>
      <c r="ES25" s="29">
        <f t="shared" si="20"/>
        <v>9</v>
      </c>
      <c r="ET25" s="29">
        <f t="shared" si="20"/>
        <v>9</v>
      </c>
      <c r="EU25" s="29">
        <f t="shared" si="2"/>
        <v>9</v>
      </c>
      <c r="EV25" s="29">
        <f t="shared" si="2"/>
        <v>9</v>
      </c>
      <c r="EW25" s="29">
        <f t="shared" si="2"/>
        <v>9</v>
      </c>
      <c r="EX25" s="29">
        <f t="shared" si="2"/>
        <v>9</v>
      </c>
      <c r="EY25" s="29">
        <f t="shared" si="2"/>
        <v>9</v>
      </c>
      <c r="EZ25" s="29">
        <f t="shared" si="2"/>
        <v>9</v>
      </c>
      <c r="FA25" s="29">
        <f t="shared" si="2"/>
        <v>9</v>
      </c>
      <c r="FB25" s="29">
        <f t="shared" si="2"/>
        <v>10</v>
      </c>
      <c r="FC25" s="29">
        <f t="shared" si="2"/>
        <v>9</v>
      </c>
      <c r="FD25" s="29">
        <f t="shared" si="2"/>
        <v>9</v>
      </c>
      <c r="FE25" s="31">
        <f t="shared" si="21"/>
        <v>9</v>
      </c>
      <c r="FF25" s="29">
        <f t="shared" si="22"/>
        <v>9</v>
      </c>
      <c r="FG25" s="29">
        <f t="shared" si="3"/>
        <v>9</v>
      </c>
      <c r="FH25" s="29">
        <f t="shared" si="3"/>
        <v>9</v>
      </c>
      <c r="FI25" s="29">
        <f t="shared" si="3"/>
        <v>9</v>
      </c>
      <c r="FJ25" s="29">
        <f t="shared" si="3"/>
        <v>9</v>
      </c>
      <c r="FK25" s="29">
        <f t="shared" si="3"/>
        <v>9</v>
      </c>
      <c r="FL25" s="29">
        <f t="shared" si="3"/>
        <v>9</v>
      </c>
      <c r="FM25" s="29">
        <f t="shared" si="3"/>
        <v>9</v>
      </c>
      <c r="FN25" s="29">
        <f t="shared" si="3"/>
        <v>9</v>
      </c>
      <c r="FO25" s="29">
        <f t="shared" si="3"/>
        <v>9</v>
      </c>
      <c r="FP25" s="29">
        <f t="shared" si="3"/>
        <v>9</v>
      </c>
      <c r="FQ25" s="29">
        <f t="shared" si="3"/>
        <v>9</v>
      </c>
      <c r="FR25" s="31">
        <f t="shared" si="23"/>
        <v>9</v>
      </c>
      <c r="FS25" s="29">
        <f t="shared" si="24"/>
        <v>9</v>
      </c>
      <c r="FT25" s="29">
        <f t="shared" si="4"/>
        <v>9</v>
      </c>
      <c r="FU25" s="29">
        <f t="shared" si="4"/>
        <v>9</v>
      </c>
      <c r="FV25" s="29">
        <f t="shared" si="4"/>
        <v>9</v>
      </c>
      <c r="FW25" s="29">
        <f t="shared" si="4"/>
        <v>9</v>
      </c>
      <c r="FX25" s="29">
        <f t="shared" si="4"/>
        <v>9</v>
      </c>
      <c r="FY25" s="29">
        <f t="shared" si="4"/>
        <v>9</v>
      </c>
      <c r="FZ25" s="29">
        <f t="shared" si="4"/>
        <v>9</v>
      </c>
      <c r="GA25" s="29">
        <f t="shared" si="4"/>
        <v>9</v>
      </c>
      <c r="GB25" s="29">
        <f t="shared" si="4"/>
        <v>9</v>
      </c>
      <c r="GC25" s="29">
        <f t="shared" si="4"/>
        <v>9</v>
      </c>
      <c r="GD25" s="29">
        <f t="shared" si="4"/>
        <v>9</v>
      </c>
      <c r="GE25" s="31">
        <f t="shared" si="25"/>
        <v>9</v>
      </c>
      <c r="GF25" s="29">
        <f t="shared" si="26"/>
        <v>8</v>
      </c>
      <c r="GG25" s="29">
        <f t="shared" si="5"/>
        <v>9</v>
      </c>
      <c r="GH25" s="29">
        <f t="shared" si="5"/>
        <v>1</v>
      </c>
      <c r="GI25" s="29">
        <f t="shared" si="5"/>
        <v>8</v>
      </c>
      <c r="GJ25" s="29">
        <f t="shared" si="5"/>
        <v>9</v>
      </c>
      <c r="GK25" s="29">
        <f t="shared" si="5"/>
        <v>1</v>
      </c>
      <c r="GL25" s="29">
        <f t="shared" si="5"/>
        <v>8</v>
      </c>
      <c r="GM25" s="29">
        <f t="shared" si="5"/>
        <v>9</v>
      </c>
      <c r="GN25" s="29">
        <f t="shared" si="5"/>
        <v>1</v>
      </c>
      <c r="GO25" s="29">
        <f t="shared" si="5"/>
        <v>8</v>
      </c>
      <c r="GP25" s="29">
        <f t="shared" si="5"/>
        <v>9</v>
      </c>
      <c r="GQ25" s="29">
        <f t="shared" si="5"/>
        <v>1</v>
      </c>
      <c r="GR25" s="31">
        <f t="shared" si="27"/>
        <v>6</v>
      </c>
      <c r="GS25" s="29">
        <f t="shared" si="28"/>
        <v>9</v>
      </c>
      <c r="GT25" s="29">
        <f t="shared" si="6"/>
        <v>1</v>
      </c>
      <c r="GU25" s="29">
        <f t="shared" si="6"/>
        <v>8</v>
      </c>
      <c r="GV25" s="29">
        <f t="shared" si="6"/>
        <v>9</v>
      </c>
      <c r="GW25" s="29">
        <f t="shared" si="6"/>
        <v>1</v>
      </c>
      <c r="GX25" s="29">
        <f t="shared" si="6"/>
        <v>9</v>
      </c>
      <c r="GY25" s="29">
        <f t="shared" si="6"/>
        <v>1</v>
      </c>
      <c r="GZ25" s="29">
        <f t="shared" si="6"/>
        <v>8</v>
      </c>
      <c r="HA25" s="29">
        <f t="shared" si="6"/>
        <v>9</v>
      </c>
      <c r="HB25" s="29">
        <f t="shared" si="6"/>
        <v>1</v>
      </c>
      <c r="HC25" s="31">
        <f t="shared" si="29"/>
        <v>5</v>
      </c>
      <c r="HD25" s="29">
        <f t="shared" si="30"/>
        <v>9</v>
      </c>
      <c r="HE25" s="29">
        <f t="shared" si="7"/>
        <v>9</v>
      </c>
      <c r="HF25" s="29">
        <f t="shared" si="7"/>
        <v>9</v>
      </c>
      <c r="HG25" s="29">
        <f t="shared" si="7"/>
        <v>10</v>
      </c>
      <c r="HH25" s="29">
        <f t="shared" si="7"/>
        <v>9</v>
      </c>
      <c r="HI25" s="29">
        <f t="shared" si="7"/>
        <v>1</v>
      </c>
      <c r="HJ25" s="29">
        <f t="shared" si="7"/>
        <v>10</v>
      </c>
      <c r="HK25" s="29">
        <f t="shared" si="7"/>
        <v>9</v>
      </c>
      <c r="HL25" s="29">
        <f t="shared" si="7"/>
        <v>1</v>
      </c>
      <c r="HM25" s="29">
        <f t="shared" si="7"/>
        <v>10</v>
      </c>
      <c r="HN25" s="29">
        <f t="shared" si="7"/>
        <v>9</v>
      </c>
      <c r="HO25" s="29">
        <f t="shared" si="7"/>
        <v>1</v>
      </c>
      <c r="HP25" s="38">
        <f t="shared" si="31"/>
        <v>7</v>
      </c>
      <c r="HQ25" s="39">
        <f t="shared" si="32"/>
        <v>8</v>
      </c>
      <c r="HR25" s="37">
        <f t="shared" si="33"/>
        <v>9</v>
      </c>
      <c r="HS25" s="37">
        <f t="shared" si="8"/>
        <v>9</v>
      </c>
      <c r="HT25" s="37">
        <f t="shared" si="8"/>
        <v>1</v>
      </c>
      <c r="HU25" s="37">
        <f t="shared" si="8"/>
        <v>10</v>
      </c>
      <c r="HV25" s="37">
        <f t="shared" si="8"/>
        <v>9</v>
      </c>
      <c r="HW25" s="37">
        <f t="shared" si="8"/>
        <v>9</v>
      </c>
      <c r="HX25" s="37">
        <f t="shared" si="8"/>
        <v>9</v>
      </c>
      <c r="HY25" s="37">
        <f t="shared" si="8"/>
        <v>9</v>
      </c>
      <c r="HZ25" s="37">
        <f t="shared" si="8"/>
        <v>9</v>
      </c>
      <c r="IA25" s="37">
        <f t="shared" si="8"/>
        <v>9</v>
      </c>
      <c r="IB25" s="37">
        <f t="shared" si="8"/>
        <v>9</v>
      </c>
      <c r="IC25" s="39">
        <f t="shared" si="34"/>
        <v>8</v>
      </c>
      <c r="ID25" s="37">
        <f t="shared" si="35"/>
        <v>9</v>
      </c>
      <c r="IE25" s="37">
        <f t="shared" si="9"/>
        <v>9</v>
      </c>
      <c r="IF25" s="37">
        <f t="shared" si="9"/>
        <v>1</v>
      </c>
      <c r="IG25" s="37">
        <f t="shared" si="9"/>
        <v>10</v>
      </c>
      <c r="IH25" s="37">
        <f t="shared" si="9"/>
        <v>9</v>
      </c>
      <c r="II25" s="37">
        <f t="shared" si="9"/>
        <v>9</v>
      </c>
      <c r="IJ25" s="37">
        <f t="shared" si="9"/>
        <v>1</v>
      </c>
      <c r="IK25" s="37">
        <f t="shared" si="9"/>
        <v>10</v>
      </c>
      <c r="IL25" s="37">
        <f t="shared" si="9"/>
        <v>9</v>
      </c>
      <c r="IM25" s="37">
        <f t="shared" si="9"/>
        <v>9</v>
      </c>
      <c r="IN25" s="39">
        <f t="shared" si="36"/>
        <v>7</v>
      </c>
    </row>
    <row r="26" spans="1:248" ht="20.25" thickBot="1">
      <c r="A26" s="15">
        <v>16</v>
      </c>
      <c r="B26" s="19" t="str">
        <f>DATOS!B26</f>
        <v>LLANO TUMBACO WILLIAM FERNANDO</v>
      </c>
      <c r="C26" s="28" t="s">
        <v>113</v>
      </c>
      <c r="D26" s="28" t="s">
        <v>113</v>
      </c>
      <c r="E26" s="28" t="s">
        <v>113</v>
      </c>
      <c r="F26" s="28" t="s">
        <v>113</v>
      </c>
      <c r="G26" s="28" t="s">
        <v>113</v>
      </c>
      <c r="H26" s="28" t="s">
        <v>113</v>
      </c>
      <c r="I26" s="28" t="s">
        <v>113</v>
      </c>
      <c r="J26" s="28" t="s">
        <v>113</v>
      </c>
      <c r="K26" s="28" t="s">
        <v>113</v>
      </c>
      <c r="L26" s="28" t="s">
        <v>113</v>
      </c>
      <c r="M26" s="28" t="s">
        <v>113</v>
      </c>
      <c r="N26" s="28" t="s">
        <v>113</v>
      </c>
      <c r="O26" s="36" t="str">
        <f t="shared" si="0"/>
        <v>A+</v>
      </c>
      <c r="P26" s="28" t="s">
        <v>113</v>
      </c>
      <c r="Q26" s="28" t="s">
        <v>113</v>
      </c>
      <c r="R26" s="28" t="s">
        <v>113</v>
      </c>
      <c r="S26" s="28" t="s">
        <v>113</v>
      </c>
      <c r="T26" s="28" t="s">
        <v>113</v>
      </c>
      <c r="U26" s="28" t="s">
        <v>113</v>
      </c>
      <c r="V26" s="28" t="s">
        <v>113</v>
      </c>
      <c r="W26" s="28" t="s">
        <v>113</v>
      </c>
      <c r="X26" s="28" t="s">
        <v>113</v>
      </c>
      <c r="Y26" s="28" t="s">
        <v>113</v>
      </c>
      <c r="Z26" s="28" t="s">
        <v>113</v>
      </c>
      <c r="AA26" s="28" t="s">
        <v>113</v>
      </c>
      <c r="AB26" s="36" t="str">
        <f t="shared" si="37"/>
        <v>A+</v>
      </c>
      <c r="AC26" s="28" t="s">
        <v>113</v>
      </c>
      <c r="AD26" s="28" t="s">
        <v>113</v>
      </c>
      <c r="AE26" s="28" t="s">
        <v>113</v>
      </c>
      <c r="AF26" s="28" t="s">
        <v>113</v>
      </c>
      <c r="AG26" s="28" t="s">
        <v>113</v>
      </c>
      <c r="AH26" s="28" t="s">
        <v>113</v>
      </c>
      <c r="AI26" s="28" t="s">
        <v>113</v>
      </c>
      <c r="AJ26" s="28" t="s">
        <v>113</v>
      </c>
      <c r="AK26" s="28" t="s">
        <v>113</v>
      </c>
      <c r="AL26" s="28" t="s">
        <v>113</v>
      </c>
      <c r="AM26" s="28" t="s">
        <v>113</v>
      </c>
      <c r="AN26" s="28" t="s">
        <v>113</v>
      </c>
      <c r="AO26" s="36" t="str">
        <f t="shared" si="10"/>
        <v>A+</v>
      </c>
      <c r="AP26" s="28" t="s">
        <v>113</v>
      </c>
      <c r="AQ26" s="28" t="s">
        <v>113</v>
      </c>
      <c r="AR26" s="28" t="s">
        <v>113</v>
      </c>
      <c r="AS26" s="28" t="s">
        <v>113</v>
      </c>
      <c r="AT26" s="28" t="s">
        <v>113</v>
      </c>
      <c r="AU26" s="28" t="s">
        <v>113</v>
      </c>
      <c r="AV26" s="28" t="s">
        <v>113</v>
      </c>
      <c r="AW26" s="28" t="s">
        <v>113</v>
      </c>
      <c r="AX26" s="28" t="s">
        <v>113</v>
      </c>
      <c r="AY26" s="28" t="s">
        <v>113</v>
      </c>
      <c r="AZ26" s="28" t="s">
        <v>113</v>
      </c>
      <c r="BA26" s="28" t="s">
        <v>113</v>
      </c>
      <c r="BB26" s="36" t="str">
        <f t="shared" si="11"/>
        <v>A+</v>
      </c>
      <c r="BC26" s="29" t="s">
        <v>115</v>
      </c>
      <c r="BD26" s="29" t="s">
        <v>114</v>
      </c>
      <c r="BE26" s="29" t="s">
        <v>119</v>
      </c>
      <c r="BF26" s="29" t="s">
        <v>115</v>
      </c>
      <c r="BG26" s="29" t="s">
        <v>114</v>
      </c>
      <c r="BH26" s="29" t="s">
        <v>119</v>
      </c>
      <c r="BI26" s="29" t="s">
        <v>115</v>
      </c>
      <c r="BJ26" s="29" t="s">
        <v>114</v>
      </c>
      <c r="BK26" s="29" t="s">
        <v>119</v>
      </c>
      <c r="BL26" s="29" t="s">
        <v>115</v>
      </c>
      <c r="BM26" s="29" t="s">
        <v>114</v>
      </c>
      <c r="BN26" s="29" t="s">
        <v>119</v>
      </c>
      <c r="BO26" s="36" t="str">
        <f t="shared" si="12"/>
        <v>C+</v>
      </c>
      <c r="BP26" s="29" t="s">
        <v>114</v>
      </c>
      <c r="BQ26" s="29" t="s">
        <v>119</v>
      </c>
      <c r="BR26" s="29" t="s">
        <v>115</v>
      </c>
      <c r="BS26" s="29" t="s">
        <v>114</v>
      </c>
      <c r="BT26" s="29" t="s">
        <v>119</v>
      </c>
      <c r="BU26" s="29" t="s">
        <v>114</v>
      </c>
      <c r="BV26" s="29" t="s">
        <v>119</v>
      </c>
      <c r="BW26" s="29" t="s">
        <v>115</v>
      </c>
      <c r="BX26" s="29" t="s">
        <v>114</v>
      </c>
      <c r="BY26" s="29" t="s">
        <v>119</v>
      </c>
      <c r="BZ26" s="36" t="str">
        <f t="shared" si="13"/>
        <v>C-</v>
      </c>
      <c r="CA26" s="29" t="s">
        <v>114</v>
      </c>
      <c r="CB26" s="29" t="s">
        <v>114</v>
      </c>
      <c r="CC26" s="29" t="s">
        <v>114</v>
      </c>
      <c r="CD26" s="29" t="s">
        <v>113</v>
      </c>
      <c r="CE26" s="29" t="s">
        <v>114</v>
      </c>
      <c r="CF26" s="29" t="s">
        <v>119</v>
      </c>
      <c r="CG26" s="29" t="s">
        <v>113</v>
      </c>
      <c r="CH26" s="29" t="s">
        <v>114</v>
      </c>
      <c r="CI26" s="29" t="s">
        <v>119</v>
      </c>
      <c r="CJ26" s="29" t="s">
        <v>113</v>
      </c>
      <c r="CK26" s="29" t="s">
        <v>114</v>
      </c>
      <c r="CL26" s="29" t="s">
        <v>119</v>
      </c>
      <c r="CM26" s="36" t="str">
        <f t="shared" si="14"/>
        <v>B-</v>
      </c>
      <c r="CN26" s="83" t="str">
        <f t="shared" si="14"/>
        <v>B+</v>
      </c>
      <c r="CO26" s="37" t="s">
        <v>114</v>
      </c>
      <c r="CP26" s="37" t="s">
        <v>114</v>
      </c>
      <c r="CQ26" s="37" t="s">
        <v>119</v>
      </c>
      <c r="CR26" s="37" t="s">
        <v>113</v>
      </c>
      <c r="CS26" s="37" t="s">
        <v>114</v>
      </c>
      <c r="CT26" s="37" t="s">
        <v>114</v>
      </c>
      <c r="CU26" s="37" t="s">
        <v>114</v>
      </c>
      <c r="CV26" s="37" t="s">
        <v>114</v>
      </c>
      <c r="CW26" s="37" t="s">
        <v>114</v>
      </c>
      <c r="CX26" s="37" t="s">
        <v>114</v>
      </c>
      <c r="CY26" s="37" t="s">
        <v>114</v>
      </c>
      <c r="CZ26" s="40" t="str">
        <f t="shared" si="15"/>
        <v>B+</v>
      </c>
      <c r="DA26" s="37" t="s">
        <v>114</v>
      </c>
      <c r="DB26" s="37" t="s">
        <v>114</v>
      </c>
      <c r="DC26" s="37" t="s">
        <v>119</v>
      </c>
      <c r="DD26" s="37" t="s">
        <v>113</v>
      </c>
      <c r="DE26" s="37" t="s">
        <v>114</v>
      </c>
      <c r="DF26" s="37" t="s">
        <v>114</v>
      </c>
      <c r="DG26" s="37" t="s">
        <v>119</v>
      </c>
      <c r="DH26" s="37" t="s">
        <v>113</v>
      </c>
      <c r="DI26" s="37" t="s">
        <v>114</v>
      </c>
      <c r="DJ26" s="41" t="s">
        <v>114</v>
      </c>
      <c r="DK26" s="42" t="str">
        <f t="shared" si="16"/>
        <v>B+</v>
      </c>
      <c r="DL26" s="37" t="s">
        <v>114</v>
      </c>
      <c r="DM26" s="37" t="s">
        <v>114</v>
      </c>
      <c r="DN26" s="37" t="s">
        <v>119</v>
      </c>
      <c r="DO26" s="37" t="s">
        <v>113</v>
      </c>
      <c r="DP26" s="37" t="s">
        <v>114</v>
      </c>
      <c r="DQ26" s="37" t="s">
        <v>114</v>
      </c>
      <c r="DR26" s="37" t="s">
        <v>119</v>
      </c>
      <c r="DS26" s="37" t="s">
        <v>113</v>
      </c>
      <c r="DT26" s="37" t="s">
        <v>114</v>
      </c>
      <c r="DU26" s="37" t="s">
        <v>119</v>
      </c>
      <c r="DV26" s="42" t="str">
        <f t="shared" si="17"/>
        <v>B+</v>
      </c>
      <c r="DW26" s="27"/>
      <c r="DX26" s="6"/>
      <c r="DY26" s="6"/>
      <c r="DZ26" s="2"/>
      <c r="EA26" s="3"/>
      <c r="EB26" s="4"/>
      <c r="EC26" s="5"/>
      <c r="ED26" s="15">
        <v>16</v>
      </c>
      <c r="EE26" s="19" t="s">
        <v>42</v>
      </c>
      <c r="EF26" s="29">
        <f t="shared" si="18"/>
        <v>10</v>
      </c>
      <c r="EG26" s="29">
        <f t="shared" si="18"/>
        <v>10</v>
      </c>
      <c r="EH26" s="29">
        <f t="shared" si="18"/>
        <v>10</v>
      </c>
      <c r="EI26" s="29">
        <f t="shared" si="18"/>
        <v>10</v>
      </c>
      <c r="EJ26" s="29">
        <f t="shared" si="18"/>
        <v>10</v>
      </c>
      <c r="EK26" s="29">
        <f t="shared" si="18"/>
        <v>10</v>
      </c>
      <c r="EL26" s="29">
        <f t="shared" si="18"/>
        <v>10</v>
      </c>
      <c r="EM26" s="29">
        <f t="shared" si="18"/>
        <v>10</v>
      </c>
      <c r="EN26" s="29">
        <f t="shared" si="18"/>
        <v>10</v>
      </c>
      <c r="EO26" s="29">
        <f t="shared" si="18"/>
        <v>10</v>
      </c>
      <c r="EP26" s="29">
        <f t="shared" si="18"/>
        <v>10</v>
      </c>
      <c r="EQ26" s="29">
        <f t="shared" si="18"/>
        <v>10</v>
      </c>
      <c r="ER26" s="31">
        <f t="shared" si="19"/>
        <v>10</v>
      </c>
      <c r="ES26" s="29">
        <f t="shared" si="20"/>
        <v>10</v>
      </c>
      <c r="ET26" s="29">
        <f t="shared" si="20"/>
        <v>10</v>
      </c>
      <c r="EU26" s="29">
        <f t="shared" si="2"/>
        <v>10</v>
      </c>
      <c r="EV26" s="29">
        <f t="shared" si="2"/>
        <v>10</v>
      </c>
      <c r="EW26" s="29">
        <f t="shared" si="2"/>
        <v>10</v>
      </c>
      <c r="EX26" s="29">
        <f t="shared" si="2"/>
        <v>10</v>
      </c>
      <c r="EY26" s="29">
        <f t="shared" si="2"/>
        <v>10</v>
      </c>
      <c r="EZ26" s="29">
        <f t="shared" si="2"/>
        <v>10</v>
      </c>
      <c r="FA26" s="29">
        <f t="shared" si="2"/>
        <v>10</v>
      </c>
      <c r="FB26" s="29">
        <f t="shared" si="2"/>
        <v>10</v>
      </c>
      <c r="FC26" s="29">
        <f t="shared" si="2"/>
        <v>10</v>
      </c>
      <c r="FD26" s="29">
        <f t="shared" si="2"/>
        <v>10</v>
      </c>
      <c r="FE26" s="31">
        <f t="shared" si="21"/>
        <v>10</v>
      </c>
      <c r="FF26" s="29">
        <f t="shared" si="22"/>
        <v>10</v>
      </c>
      <c r="FG26" s="29">
        <f t="shared" si="3"/>
        <v>10</v>
      </c>
      <c r="FH26" s="29">
        <f t="shared" si="3"/>
        <v>10</v>
      </c>
      <c r="FI26" s="29">
        <f t="shared" si="3"/>
        <v>10</v>
      </c>
      <c r="FJ26" s="29">
        <f t="shared" si="3"/>
        <v>10</v>
      </c>
      <c r="FK26" s="29">
        <f t="shared" si="3"/>
        <v>10</v>
      </c>
      <c r="FL26" s="29">
        <f t="shared" si="3"/>
        <v>10</v>
      </c>
      <c r="FM26" s="29">
        <f t="shared" si="3"/>
        <v>10</v>
      </c>
      <c r="FN26" s="29">
        <f t="shared" si="3"/>
        <v>10</v>
      </c>
      <c r="FO26" s="29">
        <f t="shared" si="3"/>
        <v>10</v>
      </c>
      <c r="FP26" s="29">
        <f t="shared" si="3"/>
        <v>10</v>
      </c>
      <c r="FQ26" s="29">
        <f t="shared" si="3"/>
        <v>10</v>
      </c>
      <c r="FR26" s="31">
        <f t="shared" si="23"/>
        <v>10</v>
      </c>
      <c r="FS26" s="29">
        <f t="shared" si="24"/>
        <v>10</v>
      </c>
      <c r="FT26" s="29">
        <f t="shared" si="4"/>
        <v>10</v>
      </c>
      <c r="FU26" s="29">
        <f t="shared" si="4"/>
        <v>10</v>
      </c>
      <c r="FV26" s="29">
        <f t="shared" si="4"/>
        <v>10</v>
      </c>
      <c r="FW26" s="29">
        <f t="shared" si="4"/>
        <v>10</v>
      </c>
      <c r="FX26" s="29">
        <f t="shared" si="4"/>
        <v>10</v>
      </c>
      <c r="FY26" s="29">
        <f t="shared" si="4"/>
        <v>10</v>
      </c>
      <c r="FZ26" s="29">
        <f t="shared" si="4"/>
        <v>10</v>
      </c>
      <c r="GA26" s="29">
        <f t="shared" si="4"/>
        <v>10</v>
      </c>
      <c r="GB26" s="29">
        <f t="shared" si="4"/>
        <v>10</v>
      </c>
      <c r="GC26" s="29">
        <f t="shared" si="4"/>
        <v>10</v>
      </c>
      <c r="GD26" s="29">
        <f t="shared" si="4"/>
        <v>10</v>
      </c>
      <c r="GE26" s="31">
        <f t="shared" si="25"/>
        <v>10</v>
      </c>
      <c r="GF26" s="29">
        <f t="shared" si="26"/>
        <v>8</v>
      </c>
      <c r="GG26" s="29">
        <f t="shared" si="5"/>
        <v>9</v>
      </c>
      <c r="GH26" s="29">
        <f t="shared" si="5"/>
        <v>1</v>
      </c>
      <c r="GI26" s="29">
        <f t="shared" si="5"/>
        <v>8</v>
      </c>
      <c r="GJ26" s="29">
        <f t="shared" si="5"/>
        <v>9</v>
      </c>
      <c r="GK26" s="29">
        <f t="shared" si="5"/>
        <v>1</v>
      </c>
      <c r="GL26" s="29">
        <f t="shared" si="5"/>
        <v>8</v>
      </c>
      <c r="GM26" s="29">
        <f t="shared" si="5"/>
        <v>9</v>
      </c>
      <c r="GN26" s="29">
        <f t="shared" si="5"/>
        <v>1</v>
      </c>
      <c r="GO26" s="29">
        <f t="shared" si="5"/>
        <v>8</v>
      </c>
      <c r="GP26" s="29">
        <f t="shared" si="5"/>
        <v>9</v>
      </c>
      <c r="GQ26" s="29">
        <f t="shared" si="5"/>
        <v>1</v>
      </c>
      <c r="GR26" s="31">
        <f t="shared" si="27"/>
        <v>6</v>
      </c>
      <c r="GS26" s="29">
        <f t="shared" si="28"/>
        <v>9</v>
      </c>
      <c r="GT26" s="29">
        <f t="shared" si="6"/>
        <v>1</v>
      </c>
      <c r="GU26" s="29">
        <f t="shared" si="6"/>
        <v>8</v>
      </c>
      <c r="GV26" s="29">
        <f t="shared" si="6"/>
        <v>9</v>
      </c>
      <c r="GW26" s="29">
        <f t="shared" si="6"/>
        <v>1</v>
      </c>
      <c r="GX26" s="29">
        <f t="shared" si="6"/>
        <v>9</v>
      </c>
      <c r="GY26" s="29">
        <f t="shared" si="6"/>
        <v>1</v>
      </c>
      <c r="GZ26" s="29">
        <f t="shared" si="6"/>
        <v>8</v>
      </c>
      <c r="HA26" s="29">
        <f t="shared" si="6"/>
        <v>9</v>
      </c>
      <c r="HB26" s="29">
        <f t="shared" si="6"/>
        <v>1</v>
      </c>
      <c r="HC26" s="31">
        <f t="shared" si="29"/>
        <v>5</v>
      </c>
      <c r="HD26" s="29">
        <f t="shared" si="30"/>
        <v>9</v>
      </c>
      <c r="HE26" s="29">
        <f t="shared" si="7"/>
        <v>9</v>
      </c>
      <c r="HF26" s="29">
        <f t="shared" si="7"/>
        <v>9</v>
      </c>
      <c r="HG26" s="29">
        <f t="shared" si="7"/>
        <v>10</v>
      </c>
      <c r="HH26" s="29">
        <f t="shared" si="7"/>
        <v>9</v>
      </c>
      <c r="HI26" s="29">
        <f t="shared" si="7"/>
        <v>1</v>
      </c>
      <c r="HJ26" s="29">
        <f t="shared" si="7"/>
        <v>10</v>
      </c>
      <c r="HK26" s="29">
        <f t="shared" si="7"/>
        <v>9</v>
      </c>
      <c r="HL26" s="29">
        <f t="shared" si="7"/>
        <v>1</v>
      </c>
      <c r="HM26" s="29">
        <f t="shared" si="7"/>
        <v>10</v>
      </c>
      <c r="HN26" s="29">
        <f t="shared" si="7"/>
        <v>9</v>
      </c>
      <c r="HO26" s="29">
        <f t="shared" si="7"/>
        <v>1</v>
      </c>
      <c r="HP26" s="38">
        <f t="shared" si="31"/>
        <v>7</v>
      </c>
      <c r="HQ26" s="39">
        <f t="shared" si="32"/>
        <v>8</v>
      </c>
      <c r="HR26" s="37">
        <f t="shared" si="33"/>
        <v>9</v>
      </c>
      <c r="HS26" s="37">
        <f t="shared" si="8"/>
        <v>9</v>
      </c>
      <c r="HT26" s="37">
        <f t="shared" si="8"/>
        <v>1</v>
      </c>
      <c r="HU26" s="37">
        <f t="shared" si="8"/>
        <v>10</v>
      </c>
      <c r="HV26" s="37">
        <f t="shared" si="8"/>
        <v>9</v>
      </c>
      <c r="HW26" s="37">
        <f t="shared" si="8"/>
        <v>9</v>
      </c>
      <c r="HX26" s="37">
        <f t="shared" si="8"/>
        <v>9</v>
      </c>
      <c r="HY26" s="37">
        <f t="shared" si="8"/>
        <v>9</v>
      </c>
      <c r="HZ26" s="37">
        <f t="shared" si="8"/>
        <v>9</v>
      </c>
      <c r="IA26" s="37">
        <f t="shared" si="8"/>
        <v>9</v>
      </c>
      <c r="IB26" s="37">
        <f t="shared" si="8"/>
        <v>9</v>
      </c>
      <c r="IC26" s="39">
        <f t="shared" si="34"/>
        <v>8</v>
      </c>
      <c r="ID26" s="37">
        <f t="shared" si="35"/>
        <v>9</v>
      </c>
      <c r="IE26" s="37">
        <f t="shared" si="9"/>
        <v>9</v>
      </c>
      <c r="IF26" s="37">
        <f t="shared" si="9"/>
        <v>1</v>
      </c>
      <c r="IG26" s="37">
        <f t="shared" si="9"/>
        <v>10</v>
      </c>
      <c r="IH26" s="37">
        <f t="shared" si="9"/>
        <v>9</v>
      </c>
      <c r="II26" s="37">
        <f t="shared" si="9"/>
        <v>9</v>
      </c>
      <c r="IJ26" s="37">
        <f t="shared" si="9"/>
        <v>1</v>
      </c>
      <c r="IK26" s="37">
        <f t="shared" si="9"/>
        <v>10</v>
      </c>
      <c r="IL26" s="37">
        <f t="shared" si="9"/>
        <v>9</v>
      </c>
      <c r="IM26" s="37">
        <f t="shared" si="9"/>
        <v>9</v>
      </c>
      <c r="IN26" s="39">
        <f t="shared" si="36"/>
        <v>8</v>
      </c>
    </row>
    <row r="27" spans="1:248" ht="20.25" thickBot="1">
      <c r="A27" s="15">
        <v>17</v>
      </c>
      <c r="B27" s="19" t="str">
        <f>DATOS!B27</f>
        <v>LLIGUILEMA TOCTE ANGEL ISRAEL</v>
      </c>
      <c r="C27" s="29" t="s">
        <v>114</v>
      </c>
      <c r="D27" s="29" t="s">
        <v>114</v>
      </c>
      <c r="E27" s="29" t="s">
        <v>114</v>
      </c>
      <c r="F27" s="29" t="s">
        <v>114</v>
      </c>
      <c r="G27" s="29" t="s">
        <v>114</v>
      </c>
      <c r="H27" s="29" t="s">
        <v>114</v>
      </c>
      <c r="I27" s="29" t="s">
        <v>114</v>
      </c>
      <c r="J27" s="29" t="s">
        <v>114</v>
      </c>
      <c r="K27" s="29" t="s">
        <v>114</v>
      </c>
      <c r="L27" s="28" t="s">
        <v>113</v>
      </c>
      <c r="M27" s="28" t="s">
        <v>113</v>
      </c>
      <c r="N27" s="28" t="s">
        <v>113</v>
      </c>
      <c r="O27" s="36" t="str">
        <f t="shared" si="0"/>
        <v>A-</v>
      </c>
      <c r="P27" s="29" t="s">
        <v>114</v>
      </c>
      <c r="Q27" s="29" t="s">
        <v>114</v>
      </c>
      <c r="R27" s="29" t="s">
        <v>114</v>
      </c>
      <c r="S27" s="29" t="s">
        <v>114</v>
      </c>
      <c r="T27" s="29" t="s">
        <v>114</v>
      </c>
      <c r="U27" s="29" t="s">
        <v>114</v>
      </c>
      <c r="V27" s="29" t="s">
        <v>114</v>
      </c>
      <c r="W27" s="29" t="s">
        <v>114</v>
      </c>
      <c r="X27" s="29" t="s">
        <v>114</v>
      </c>
      <c r="Y27" s="28" t="s">
        <v>113</v>
      </c>
      <c r="Z27" s="28" t="s">
        <v>113</v>
      </c>
      <c r="AA27" s="28" t="s">
        <v>113</v>
      </c>
      <c r="AB27" s="36" t="str">
        <f t="shared" si="37"/>
        <v>A-</v>
      </c>
      <c r="AC27" s="29" t="s">
        <v>114</v>
      </c>
      <c r="AD27" s="29" t="s">
        <v>114</v>
      </c>
      <c r="AE27" s="29" t="s">
        <v>114</v>
      </c>
      <c r="AF27" s="29" t="s">
        <v>114</v>
      </c>
      <c r="AG27" s="29" t="s">
        <v>114</v>
      </c>
      <c r="AH27" s="29" t="s">
        <v>114</v>
      </c>
      <c r="AI27" s="29" t="s">
        <v>114</v>
      </c>
      <c r="AJ27" s="29" t="s">
        <v>114</v>
      </c>
      <c r="AK27" s="29" t="s">
        <v>114</v>
      </c>
      <c r="AL27" s="29" t="s">
        <v>114</v>
      </c>
      <c r="AM27" s="29" t="s">
        <v>114</v>
      </c>
      <c r="AN27" s="29" t="s">
        <v>114</v>
      </c>
      <c r="AO27" s="36" t="str">
        <f t="shared" si="10"/>
        <v>A-</v>
      </c>
      <c r="AP27" s="29" t="s">
        <v>114</v>
      </c>
      <c r="AQ27" s="29" t="s">
        <v>114</v>
      </c>
      <c r="AR27" s="29" t="s">
        <v>114</v>
      </c>
      <c r="AS27" s="29" t="s">
        <v>114</v>
      </c>
      <c r="AT27" s="29" t="s">
        <v>114</v>
      </c>
      <c r="AU27" s="29" t="s">
        <v>114</v>
      </c>
      <c r="AV27" s="29" t="s">
        <v>114</v>
      </c>
      <c r="AW27" s="29" t="s">
        <v>114</v>
      </c>
      <c r="AX27" s="29" t="s">
        <v>114</v>
      </c>
      <c r="AY27" s="29" t="s">
        <v>114</v>
      </c>
      <c r="AZ27" s="29" t="s">
        <v>114</v>
      </c>
      <c r="BA27" s="29" t="s">
        <v>114</v>
      </c>
      <c r="BB27" s="36" t="str">
        <f t="shared" si="11"/>
        <v>A-</v>
      </c>
      <c r="BC27" s="29" t="s">
        <v>115</v>
      </c>
      <c r="BD27" s="29" t="s">
        <v>114</v>
      </c>
      <c r="BE27" s="29" t="s">
        <v>119</v>
      </c>
      <c r="BF27" s="29" t="s">
        <v>115</v>
      </c>
      <c r="BG27" s="29" t="s">
        <v>114</v>
      </c>
      <c r="BH27" s="29" t="s">
        <v>119</v>
      </c>
      <c r="BI27" s="29" t="s">
        <v>115</v>
      </c>
      <c r="BJ27" s="29" t="s">
        <v>114</v>
      </c>
      <c r="BK27" s="29" t="s">
        <v>119</v>
      </c>
      <c r="BL27" s="29" t="s">
        <v>115</v>
      </c>
      <c r="BM27" s="29" t="s">
        <v>114</v>
      </c>
      <c r="BN27" s="29" t="s">
        <v>119</v>
      </c>
      <c r="BO27" s="36" t="str">
        <f t="shared" si="12"/>
        <v>C+</v>
      </c>
      <c r="BP27" s="29" t="s">
        <v>114</v>
      </c>
      <c r="BQ27" s="29" t="s">
        <v>119</v>
      </c>
      <c r="BR27" s="29" t="s">
        <v>115</v>
      </c>
      <c r="BS27" s="29" t="s">
        <v>114</v>
      </c>
      <c r="BT27" s="29" t="s">
        <v>119</v>
      </c>
      <c r="BU27" s="29" t="s">
        <v>114</v>
      </c>
      <c r="BV27" s="29" t="s">
        <v>119</v>
      </c>
      <c r="BW27" s="29" t="s">
        <v>115</v>
      </c>
      <c r="BX27" s="29" t="s">
        <v>114</v>
      </c>
      <c r="BY27" s="29" t="s">
        <v>119</v>
      </c>
      <c r="BZ27" s="36" t="str">
        <f t="shared" si="13"/>
        <v>C-</v>
      </c>
      <c r="CA27" s="29" t="s">
        <v>114</v>
      </c>
      <c r="CB27" s="29" t="s">
        <v>114</v>
      </c>
      <c r="CC27" s="29" t="s">
        <v>114</v>
      </c>
      <c r="CD27" s="29" t="s">
        <v>113</v>
      </c>
      <c r="CE27" s="29" t="s">
        <v>114</v>
      </c>
      <c r="CF27" s="29" t="s">
        <v>119</v>
      </c>
      <c r="CG27" s="29" t="s">
        <v>113</v>
      </c>
      <c r="CH27" s="29" t="s">
        <v>114</v>
      </c>
      <c r="CI27" s="29" t="s">
        <v>119</v>
      </c>
      <c r="CJ27" s="29" t="s">
        <v>113</v>
      </c>
      <c r="CK27" s="29" t="s">
        <v>114</v>
      </c>
      <c r="CL27" s="29" t="s">
        <v>119</v>
      </c>
      <c r="CM27" s="36" t="str">
        <f t="shared" si="14"/>
        <v>B-</v>
      </c>
      <c r="CN27" s="83" t="str">
        <f t="shared" si="14"/>
        <v>B+</v>
      </c>
      <c r="CO27" s="37" t="s">
        <v>114</v>
      </c>
      <c r="CP27" s="37" t="s">
        <v>114</v>
      </c>
      <c r="CQ27" s="37" t="s">
        <v>119</v>
      </c>
      <c r="CR27" s="37" t="s">
        <v>113</v>
      </c>
      <c r="CS27" s="37" t="s">
        <v>114</v>
      </c>
      <c r="CT27" s="37" t="s">
        <v>114</v>
      </c>
      <c r="CU27" s="37" t="s">
        <v>114</v>
      </c>
      <c r="CV27" s="37" t="s">
        <v>114</v>
      </c>
      <c r="CW27" s="37" t="s">
        <v>114</v>
      </c>
      <c r="CX27" s="37" t="s">
        <v>114</v>
      </c>
      <c r="CY27" s="37" t="s">
        <v>114</v>
      </c>
      <c r="CZ27" s="40" t="str">
        <f t="shared" si="15"/>
        <v>B+</v>
      </c>
      <c r="DA27" s="37" t="s">
        <v>114</v>
      </c>
      <c r="DB27" s="37" t="s">
        <v>114</v>
      </c>
      <c r="DC27" s="37" t="s">
        <v>119</v>
      </c>
      <c r="DD27" s="37" t="s">
        <v>113</v>
      </c>
      <c r="DE27" s="37" t="s">
        <v>114</v>
      </c>
      <c r="DF27" s="37" t="s">
        <v>114</v>
      </c>
      <c r="DG27" s="37" t="s">
        <v>119</v>
      </c>
      <c r="DH27" s="37" t="s">
        <v>113</v>
      </c>
      <c r="DI27" s="37" t="s">
        <v>114</v>
      </c>
      <c r="DJ27" s="41" t="s">
        <v>114</v>
      </c>
      <c r="DK27" s="42" t="str">
        <f t="shared" si="16"/>
        <v>B+</v>
      </c>
      <c r="DL27" s="37" t="s">
        <v>114</v>
      </c>
      <c r="DM27" s="37" t="s">
        <v>114</v>
      </c>
      <c r="DN27" s="37" t="s">
        <v>119</v>
      </c>
      <c r="DO27" s="37" t="s">
        <v>113</v>
      </c>
      <c r="DP27" s="37" t="s">
        <v>114</v>
      </c>
      <c r="DQ27" s="37" t="s">
        <v>114</v>
      </c>
      <c r="DR27" s="37" t="s">
        <v>119</v>
      </c>
      <c r="DS27" s="37" t="s">
        <v>113</v>
      </c>
      <c r="DT27" s="37" t="s">
        <v>114</v>
      </c>
      <c r="DU27" s="37" t="s">
        <v>119</v>
      </c>
      <c r="DV27" s="42" t="str">
        <f t="shared" si="17"/>
        <v>B-</v>
      </c>
      <c r="DW27" s="27"/>
      <c r="DX27" s="6"/>
      <c r="DY27" s="6"/>
      <c r="DZ27" s="2"/>
      <c r="EA27" s="11"/>
      <c r="EB27" s="7"/>
      <c r="EC27" s="8"/>
      <c r="ED27" s="15">
        <v>17</v>
      </c>
      <c r="EE27" s="19" t="s">
        <v>43</v>
      </c>
      <c r="EF27" s="29">
        <f t="shared" si="18"/>
        <v>9</v>
      </c>
      <c r="EG27" s="29">
        <f t="shared" si="18"/>
        <v>9</v>
      </c>
      <c r="EH27" s="29">
        <f t="shared" si="18"/>
        <v>9</v>
      </c>
      <c r="EI27" s="29">
        <f t="shared" si="18"/>
        <v>9</v>
      </c>
      <c r="EJ27" s="29">
        <f t="shared" si="18"/>
        <v>9</v>
      </c>
      <c r="EK27" s="29">
        <f t="shared" si="18"/>
        <v>9</v>
      </c>
      <c r="EL27" s="29">
        <f t="shared" si="18"/>
        <v>9</v>
      </c>
      <c r="EM27" s="29">
        <f t="shared" si="18"/>
        <v>9</v>
      </c>
      <c r="EN27" s="29">
        <f t="shared" si="18"/>
        <v>9</v>
      </c>
      <c r="EO27" s="29">
        <f t="shared" si="18"/>
        <v>10</v>
      </c>
      <c r="EP27" s="29">
        <f t="shared" si="18"/>
        <v>10</v>
      </c>
      <c r="EQ27" s="29">
        <f t="shared" si="18"/>
        <v>10</v>
      </c>
      <c r="ER27" s="31">
        <f t="shared" si="19"/>
        <v>9</v>
      </c>
      <c r="ES27" s="29">
        <f t="shared" si="20"/>
        <v>9</v>
      </c>
      <c r="ET27" s="29">
        <f t="shared" si="20"/>
        <v>9</v>
      </c>
      <c r="EU27" s="29">
        <f t="shared" si="20"/>
        <v>9</v>
      </c>
      <c r="EV27" s="29">
        <f t="shared" si="20"/>
        <v>9</v>
      </c>
      <c r="EW27" s="29">
        <f t="shared" si="20"/>
        <v>9</v>
      </c>
      <c r="EX27" s="29">
        <f t="shared" si="20"/>
        <v>9</v>
      </c>
      <c r="EY27" s="29">
        <f t="shared" si="20"/>
        <v>9</v>
      </c>
      <c r="EZ27" s="29">
        <f t="shared" si="20"/>
        <v>9</v>
      </c>
      <c r="FA27" s="29">
        <f t="shared" si="20"/>
        <v>9</v>
      </c>
      <c r="FB27" s="29">
        <f t="shared" si="20"/>
        <v>10</v>
      </c>
      <c r="FC27" s="29">
        <f t="shared" si="20"/>
        <v>10</v>
      </c>
      <c r="FD27" s="29">
        <f t="shared" si="20"/>
        <v>10</v>
      </c>
      <c r="FE27" s="31">
        <f t="shared" si="21"/>
        <v>9</v>
      </c>
      <c r="FF27" s="29">
        <f t="shared" si="22"/>
        <v>9</v>
      </c>
      <c r="FG27" s="29">
        <f t="shared" si="22"/>
        <v>9</v>
      </c>
      <c r="FH27" s="29">
        <f t="shared" si="22"/>
        <v>9</v>
      </c>
      <c r="FI27" s="29">
        <f t="shared" si="22"/>
        <v>9</v>
      </c>
      <c r="FJ27" s="29">
        <f t="shared" si="22"/>
        <v>9</v>
      </c>
      <c r="FK27" s="29">
        <f t="shared" si="22"/>
        <v>9</v>
      </c>
      <c r="FL27" s="29">
        <f t="shared" si="22"/>
        <v>9</v>
      </c>
      <c r="FM27" s="29">
        <f t="shared" si="22"/>
        <v>9</v>
      </c>
      <c r="FN27" s="29">
        <f t="shared" si="22"/>
        <v>9</v>
      </c>
      <c r="FO27" s="29">
        <f t="shared" si="22"/>
        <v>9</v>
      </c>
      <c r="FP27" s="29">
        <f t="shared" si="22"/>
        <v>9</v>
      </c>
      <c r="FQ27" s="29">
        <f t="shared" si="22"/>
        <v>9</v>
      </c>
      <c r="FR27" s="31">
        <f t="shared" si="23"/>
        <v>9</v>
      </c>
      <c r="FS27" s="29">
        <f t="shared" si="24"/>
        <v>9</v>
      </c>
      <c r="FT27" s="29">
        <f t="shared" si="24"/>
        <v>9</v>
      </c>
      <c r="FU27" s="29">
        <f t="shared" si="24"/>
        <v>9</v>
      </c>
      <c r="FV27" s="29">
        <f t="shared" si="24"/>
        <v>9</v>
      </c>
      <c r="FW27" s="29">
        <f t="shared" si="24"/>
        <v>9</v>
      </c>
      <c r="FX27" s="29">
        <f t="shared" si="24"/>
        <v>9</v>
      </c>
      <c r="FY27" s="29">
        <f t="shared" si="24"/>
        <v>9</v>
      </c>
      <c r="FZ27" s="29">
        <f t="shared" si="24"/>
        <v>9</v>
      </c>
      <c r="GA27" s="29">
        <f t="shared" si="24"/>
        <v>9</v>
      </c>
      <c r="GB27" s="29">
        <f t="shared" si="24"/>
        <v>9</v>
      </c>
      <c r="GC27" s="29">
        <f t="shared" si="24"/>
        <v>9</v>
      </c>
      <c r="GD27" s="29">
        <f t="shared" si="24"/>
        <v>9</v>
      </c>
      <c r="GE27" s="31">
        <f t="shared" si="25"/>
        <v>9</v>
      </c>
      <c r="GF27" s="29">
        <f t="shared" si="26"/>
        <v>8</v>
      </c>
      <c r="GG27" s="29">
        <f t="shared" si="26"/>
        <v>9</v>
      </c>
      <c r="GH27" s="29">
        <f t="shared" si="26"/>
        <v>1</v>
      </c>
      <c r="GI27" s="29">
        <f t="shared" si="26"/>
        <v>8</v>
      </c>
      <c r="GJ27" s="29">
        <f t="shared" si="26"/>
        <v>9</v>
      </c>
      <c r="GK27" s="29">
        <f t="shared" si="26"/>
        <v>1</v>
      </c>
      <c r="GL27" s="29">
        <f t="shared" si="26"/>
        <v>8</v>
      </c>
      <c r="GM27" s="29">
        <f t="shared" si="26"/>
        <v>9</v>
      </c>
      <c r="GN27" s="29">
        <f t="shared" si="26"/>
        <v>1</v>
      </c>
      <c r="GO27" s="29">
        <f t="shared" si="26"/>
        <v>8</v>
      </c>
      <c r="GP27" s="29">
        <f t="shared" si="26"/>
        <v>9</v>
      </c>
      <c r="GQ27" s="29">
        <f t="shared" si="26"/>
        <v>1</v>
      </c>
      <c r="GR27" s="31">
        <f t="shared" si="27"/>
        <v>6</v>
      </c>
      <c r="GS27" s="29">
        <f t="shared" si="28"/>
        <v>9</v>
      </c>
      <c r="GT27" s="29">
        <f t="shared" si="28"/>
        <v>1</v>
      </c>
      <c r="GU27" s="29">
        <f t="shared" si="28"/>
        <v>8</v>
      </c>
      <c r="GV27" s="29">
        <f t="shared" si="28"/>
        <v>9</v>
      </c>
      <c r="GW27" s="29">
        <f t="shared" si="28"/>
        <v>1</v>
      </c>
      <c r="GX27" s="29">
        <f t="shared" si="28"/>
        <v>9</v>
      </c>
      <c r="GY27" s="29">
        <f t="shared" si="28"/>
        <v>1</v>
      </c>
      <c r="GZ27" s="29">
        <f t="shared" si="28"/>
        <v>8</v>
      </c>
      <c r="HA27" s="29">
        <f t="shared" si="28"/>
        <v>9</v>
      </c>
      <c r="HB27" s="29">
        <f t="shared" si="28"/>
        <v>1</v>
      </c>
      <c r="HC27" s="31">
        <f t="shared" si="29"/>
        <v>5</v>
      </c>
      <c r="HD27" s="29">
        <f t="shared" si="30"/>
        <v>9</v>
      </c>
      <c r="HE27" s="29">
        <f t="shared" si="30"/>
        <v>9</v>
      </c>
      <c r="HF27" s="29">
        <f t="shared" si="30"/>
        <v>9</v>
      </c>
      <c r="HG27" s="29">
        <f t="shared" si="30"/>
        <v>10</v>
      </c>
      <c r="HH27" s="29">
        <f t="shared" si="30"/>
        <v>9</v>
      </c>
      <c r="HI27" s="29">
        <f t="shared" si="30"/>
        <v>1</v>
      </c>
      <c r="HJ27" s="29">
        <f t="shared" si="30"/>
        <v>10</v>
      </c>
      <c r="HK27" s="29">
        <f t="shared" si="30"/>
        <v>9</v>
      </c>
      <c r="HL27" s="29">
        <f t="shared" si="30"/>
        <v>1</v>
      </c>
      <c r="HM27" s="29">
        <f t="shared" si="30"/>
        <v>10</v>
      </c>
      <c r="HN27" s="29">
        <f t="shared" si="30"/>
        <v>9</v>
      </c>
      <c r="HO27" s="29">
        <f t="shared" si="30"/>
        <v>1</v>
      </c>
      <c r="HP27" s="38">
        <f t="shared" si="31"/>
        <v>7</v>
      </c>
      <c r="HQ27" s="39">
        <f t="shared" si="32"/>
        <v>8</v>
      </c>
      <c r="HR27" s="37">
        <f t="shared" si="33"/>
        <v>9</v>
      </c>
      <c r="HS27" s="37">
        <f t="shared" si="33"/>
        <v>9</v>
      </c>
      <c r="HT27" s="37">
        <f t="shared" si="33"/>
        <v>1</v>
      </c>
      <c r="HU27" s="37">
        <f t="shared" si="33"/>
        <v>10</v>
      </c>
      <c r="HV27" s="37">
        <f t="shared" si="33"/>
        <v>9</v>
      </c>
      <c r="HW27" s="37">
        <f t="shared" si="33"/>
        <v>9</v>
      </c>
      <c r="HX27" s="37">
        <f t="shared" si="33"/>
        <v>9</v>
      </c>
      <c r="HY27" s="37">
        <f t="shared" si="33"/>
        <v>9</v>
      </c>
      <c r="HZ27" s="37">
        <f t="shared" si="33"/>
        <v>9</v>
      </c>
      <c r="IA27" s="37">
        <f t="shared" si="33"/>
        <v>9</v>
      </c>
      <c r="IB27" s="37">
        <f t="shared" si="33"/>
        <v>9</v>
      </c>
      <c r="IC27" s="39">
        <f t="shared" si="34"/>
        <v>8</v>
      </c>
      <c r="ID27" s="37">
        <f t="shared" si="35"/>
        <v>9</v>
      </c>
      <c r="IE27" s="37">
        <f t="shared" si="35"/>
        <v>9</v>
      </c>
      <c r="IF27" s="37">
        <f t="shared" si="35"/>
        <v>1</v>
      </c>
      <c r="IG27" s="37">
        <f t="shared" si="35"/>
        <v>10</v>
      </c>
      <c r="IH27" s="37">
        <f t="shared" si="35"/>
        <v>9</v>
      </c>
      <c r="II27" s="37">
        <f t="shared" si="35"/>
        <v>9</v>
      </c>
      <c r="IJ27" s="37">
        <f t="shared" si="35"/>
        <v>1</v>
      </c>
      <c r="IK27" s="37">
        <f t="shared" si="35"/>
        <v>10</v>
      </c>
      <c r="IL27" s="37">
        <f t="shared" si="35"/>
        <v>9</v>
      </c>
      <c r="IM27" s="37">
        <f t="shared" si="35"/>
        <v>9</v>
      </c>
      <c r="IN27" s="39">
        <f t="shared" si="36"/>
        <v>7</v>
      </c>
    </row>
    <row r="28" spans="1:248" ht="20.25" thickBot="1">
      <c r="A28" s="15">
        <v>18</v>
      </c>
      <c r="B28" s="19" t="str">
        <f>DATOS!B28</f>
        <v>LOPEZ MOLINA MARTIN ANDRE</v>
      </c>
      <c r="C28" s="29" t="s">
        <v>114</v>
      </c>
      <c r="D28" s="29" t="s">
        <v>114</v>
      </c>
      <c r="E28" s="29" t="s">
        <v>114</v>
      </c>
      <c r="F28" s="29" t="s">
        <v>114</v>
      </c>
      <c r="G28" s="29" t="s">
        <v>114</v>
      </c>
      <c r="H28" s="29" t="s">
        <v>114</v>
      </c>
      <c r="I28" s="29" t="s">
        <v>114</v>
      </c>
      <c r="J28" s="29" t="s">
        <v>114</v>
      </c>
      <c r="K28" s="29" t="s">
        <v>114</v>
      </c>
      <c r="L28" s="28" t="s">
        <v>113</v>
      </c>
      <c r="M28" s="29" t="s">
        <v>114</v>
      </c>
      <c r="N28" s="28" t="s">
        <v>113</v>
      </c>
      <c r="O28" s="36" t="str">
        <f t="shared" si="0"/>
        <v>A-</v>
      </c>
      <c r="P28" s="29" t="s">
        <v>114</v>
      </c>
      <c r="Q28" s="29" t="s">
        <v>114</v>
      </c>
      <c r="R28" s="29" t="s">
        <v>114</v>
      </c>
      <c r="S28" s="29" t="s">
        <v>114</v>
      </c>
      <c r="T28" s="29" t="s">
        <v>114</v>
      </c>
      <c r="U28" s="29" t="s">
        <v>114</v>
      </c>
      <c r="V28" s="29" t="s">
        <v>114</v>
      </c>
      <c r="W28" s="29" t="s">
        <v>114</v>
      </c>
      <c r="X28" s="29" t="s">
        <v>114</v>
      </c>
      <c r="Y28" s="28" t="s">
        <v>113</v>
      </c>
      <c r="Z28" s="29" t="s">
        <v>114</v>
      </c>
      <c r="AA28" s="28" t="s">
        <v>113</v>
      </c>
      <c r="AB28" s="36" t="str">
        <f t="shared" si="37"/>
        <v>A-</v>
      </c>
      <c r="AC28" s="29" t="s">
        <v>114</v>
      </c>
      <c r="AD28" s="29" t="s">
        <v>114</v>
      </c>
      <c r="AE28" s="29" t="s">
        <v>114</v>
      </c>
      <c r="AF28" s="29" t="s">
        <v>114</v>
      </c>
      <c r="AG28" s="29" t="s">
        <v>114</v>
      </c>
      <c r="AH28" s="29" t="s">
        <v>114</v>
      </c>
      <c r="AI28" s="29" t="s">
        <v>114</v>
      </c>
      <c r="AJ28" s="29" t="s">
        <v>114</v>
      </c>
      <c r="AK28" s="29" t="s">
        <v>114</v>
      </c>
      <c r="AL28" s="29" t="s">
        <v>114</v>
      </c>
      <c r="AM28" s="29" t="s">
        <v>114</v>
      </c>
      <c r="AN28" s="29" t="s">
        <v>114</v>
      </c>
      <c r="AO28" s="36" t="str">
        <f t="shared" si="10"/>
        <v>A-</v>
      </c>
      <c r="AP28" s="29" t="s">
        <v>114</v>
      </c>
      <c r="AQ28" s="29" t="s">
        <v>114</v>
      </c>
      <c r="AR28" s="29" t="s">
        <v>114</v>
      </c>
      <c r="AS28" s="29" t="s">
        <v>114</v>
      </c>
      <c r="AT28" s="29" t="s">
        <v>114</v>
      </c>
      <c r="AU28" s="29" t="s">
        <v>114</v>
      </c>
      <c r="AV28" s="29" t="s">
        <v>114</v>
      </c>
      <c r="AW28" s="29" t="s">
        <v>114</v>
      </c>
      <c r="AX28" s="29" t="s">
        <v>114</v>
      </c>
      <c r="AY28" s="29" t="s">
        <v>114</v>
      </c>
      <c r="AZ28" s="29" t="s">
        <v>114</v>
      </c>
      <c r="BA28" s="29" t="s">
        <v>114</v>
      </c>
      <c r="BB28" s="36" t="str">
        <f t="shared" si="11"/>
        <v>A-</v>
      </c>
      <c r="BC28" s="29" t="s">
        <v>115</v>
      </c>
      <c r="BD28" s="29" t="s">
        <v>114</v>
      </c>
      <c r="BE28" s="29" t="s">
        <v>119</v>
      </c>
      <c r="BF28" s="29" t="s">
        <v>115</v>
      </c>
      <c r="BG28" s="29" t="s">
        <v>114</v>
      </c>
      <c r="BH28" s="29" t="s">
        <v>119</v>
      </c>
      <c r="BI28" s="29" t="s">
        <v>115</v>
      </c>
      <c r="BJ28" s="29" t="s">
        <v>114</v>
      </c>
      <c r="BK28" s="29" t="s">
        <v>119</v>
      </c>
      <c r="BL28" s="29" t="s">
        <v>115</v>
      </c>
      <c r="BM28" s="29" t="s">
        <v>114</v>
      </c>
      <c r="BN28" s="29" t="s">
        <v>119</v>
      </c>
      <c r="BO28" s="36" t="str">
        <f t="shared" si="12"/>
        <v>C+</v>
      </c>
      <c r="BP28" s="29" t="s">
        <v>114</v>
      </c>
      <c r="BQ28" s="29" t="s">
        <v>119</v>
      </c>
      <c r="BR28" s="29" t="s">
        <v>115</v>
      </c>
      <c r="BS28" s="29" t="s">
        <v>114</v>
      </c>
      <c r="BT28" s="29" t="s">
        <v>119</v>
      </c>
      <c r="BU28" s="29" t="s">
        <v>114</v>
      </c>
      <c r="BV28" s="29" t="s">
        <v>119</v>
      </c>
      <c r="BW28" s="29" t="s">
        <v>115</v>
      </c>
      <c r="BX28" s="29" t="s">
        <v>114</v>
      </c>
      <c r="BY28" s="29" t="s">
        <v>119</v>
      </c>
      <c r="BZ28" s="36" t="str">
        <f t="shared" si="13"/>
        <v>C-</v>
      </c>
      <c r="CA28" s="29" t="s">
        <v>114</v>
      </c>
      <c r="CB28" s="29" t="s">
        <v>114</v>
      </c>
      <c r="CC28" s="29" t="s">
        <v>114</v>
      </c>
      <c r="CD28" s="29" t="s">
        <v>113</v>
      </c>
      <c r="CE28" s="29" t="s">
        <v>114</v>
      </c>
      <c r="CF28" s="29" t="s">
        <v>119</v>
      </c>
      <c r="CG28" s="29" t="s">
        <v>113</v>
      </c>
      <c r="CH28" s="29" t="s">
        <v>114</v>
      </c>
      <c r="CI28" s="29" t="s">
        <v>119</v>
      </c>
      <c r="CJ28" s="29" t="s">
        <v>113</v>
      </c>
      <c r="CK28" s="29" t="s">
        <v>114</v>
      </c>
      <c r="CL28" s="29" t="s">
        <v>119</v>
      </c>
      <c r="CM28" s="36" t="str">
        <f t="shared" si="14"/>
        <v>B-</v>
      </c>
      <c r="CN28" s="83" t="str">
        <f t="shared" si="14"/>
        <v>B+</v>
      </c>
      <c r="CO28" s="37" t="s">
        <v>114</v>
      </c>
      <c r="CP28" s="37" t="s">
        <v>114</v>
      </c>
      <c r="CQ28" s="37" t="s">
        <v>119</v>
      </c>
      <c r="CR28" s="37" t="s">
        <v>113</v>
      </c>
      <c r="CS28" s="37" t="s">
        <v>114</v>
      </c>
      <c r="CT28" s="37" t="s">
        <v>114</v>
      </c>
      <c r="CU28" s="37" t="s">
        <v>114</v>
      </c>
      <c r="CV28" s="37" t="s">
        <v>114</v>
      </c>
      <c r="CW28" s="37" t="s">
        <v>114</v>
      </c>
      <c r="CX28" s="37" t="s">
        <v>114</v>
      </c>
      <c r="CY28" s="37" t="s">
        <v>114</v>
      </c>
      <c r="CZ28" s="40" t="str">
        <f t="shared" si="15"/>
        <v>B+</v>
      </c>
      <c r="DA28" s="37" t="s">
        <v>114</v>
      </c>
      <c r="DB28" s="37" t="s">
        <v>114</v>
      </c>
      <c r="DC28" s="37" t="s">
        <v>119</v>
      </c>
      <c r="DD28" s="37" t="s">
        <v>113</v>
      </c>
      <c r="DE28" s="37" t="s">
        <v>114</v>
      </c>
      <c r="DF28" s="37" t="s">
        <v>114</v>
      </c>
      <c r="DG28" s="37" t="s">
        <v>119</v>
      </c>
      <c r="DH28" s="37" t="s">
        <v>113</v>
      </c>
      <c r="DI28" s="37" t="s">
        <v>114</v>
      </c>
      <c r="DJ28" s="41" t="s">
        <v>114</v>
      </c>
      <c r="DK28" s="42" t="str">
        <f t="shared" si="16"/>
        <v>B+</v>
      </c>
      <c r="DL28" s="37" t="s">
        <v>114</v>
      </c>
      <c r="DM28" s="37" t="s">
        <v>114</v>
      </c>
      <c r="DN28" s="37" t="s">
        <v>119</v>
      </c>
      <c r="DO28" s="37" t="s">
        <v>113</v>
      </c>
      <c r="DP28" s="37" t="s">
        <v>114</v>
      </c>
      <c r="DQ28" s="37" t="s">
        <v>114</v>
      </c>
      <c r="DR28" s="37" t="s">
        <v>119</v>
      </c>
      <c r="DS28" s="37" t="s">
        <v>113</v>
      </c>
      <c r="DT28" s="37" t="s">
        <v>114</v>
      </c>
      <c r="DU28" s="37" t="s">
        <v>119</v>
      </c>
      <c r="DV28" s="42" t="str">
        <f t="shared" si="17"/>
        <v>B-</v>
      </c>
      <c r="DW28" s="27"/>
      <c r="DX28" s="6"/>
      <c r="DY28" s="6"/>
      <c r="DZ28" s="2"/>
      <c r="EA28" s="11"/>
      <c r="EB28" s="4"/>
      <c r="EC28" s="5"/>
      <c r="ED28" s="15">
        <v>18</v>
      </c>
      <c r="EE28" s="19" t="s">
        <v>44</v>
      </c>
      <c r="EF28" s="29">
        <f t="shared" si="18"/>
        <v>9</v>
      </c>
      <c r="EG28" s="29">
        <f t="shared" si="18"/>
        <v>9</v>
      </c>
      <c r="EH28" s="29">
        <f t="shared" si="18"/>
        <v>9</v>
      </c>
      <c r="EI28" s="29">
        <f t="shared" si="18"/>
        <v>9</v>
      </c>
      <c r="EJ28" s="29">
        <f t="shared" si="18"/>
        <v>9</v>
      </c>
      <c r="EK28" s="29">
        <f t="shared" si="18"/>
        <v>9</v>
      </c>
      <c r="EL28" s="29">
        <f t="shared" si="18"/>
        <v>9</v>
      </c>
      <c r="EM28" s="29">
        <f t="shared" si="18"/>
        <v>9</v>
      </c>
      <c r="EN28" s="29">
        <f t="shared" si="18"/>
        <v>9</v>
      </c>
      <c r="EO28" s="29">
        <f t="shared" si="18"/>
        <v>10</v>
      </c>
      <c r="EP28" s="29">
        <f t="shared" si="18"/>
        <v>9</v>
      </c>
      <c r="EQ28" s="29">
        <f t="shared" si="18"/>
        <v>10</v>
      </c>
      <c r="ER28" s="31">
        <f t="shared" si="19"/>
        <v>9</v>
      </c>
      <c r="ES28" s="29">
        <f t="shared" si="20"/>
        <v>9</v>
      </c>
      <c r="ET28" s="29">
        <f t="shared" si="20"/>
        <v>9</v>
      </c>
      <c r="EU28" s="29">
        <f t="shared" si="20"/>
        <v>9</v>
      </c>
      <c r="EV28" s="29">
        <f t="shared" si="20"/>
        <v>9</v>
      </c>
      <c r="EW28" s="29">
        <f t="shared" si="20"/>
        <v>9</v>
      </c>
      <c r="EX28" s="29">
        <f t="shared" si="20"/>
        <v>9</v>
      </c>
      <c r="EY28" s="29">
        <f t="shared" si="20"/>
        <v>9</v>
      </c>
      <c r="EZ28" s="29">
        <f t="shared" si="20"/>
        <v>9</v>
      </c>
      <c r="FA28" s="29">
        <f t="shared" si="20"/>
        <v>9</v>
      </c>
      <c r="FB28" s="29">
        <f t="shared" si="20"/>
        <v>10</v>
      </c>
      <c r="FC28" s="29">
        <f t="shared" si="20"/>
        <v>9</v>
      </c>
      <c r="FD28" s="29">
        <f t="shared" si="20"/>
        <v>10</v>
      </c>
      <c r="FE28" s="31">
        <f t="shared" si="21"/>
        <v>9</v>
      </c>
      <c r="FF28" s="29">
        <f t="shared" si="22"/>
        <v>9</v>
      </c>
      <c r="FG28" s="29">
        <f t="shared" si="22"/>
        <v>9</v>
      </c>
      <c r="FH28" s="29">
        <f t="shared" si="22"/>
        <v>9</v>
      </c>
      <c r="FI28" s="29">
        <f t="shared" si="22"/>
        <v>9</v>
      </c>
      <c r="FJ28" s="29">
        <f t="shared" si="22"/>
        <v>9</v>
      </c>
      <c r="FK28" s="29">
        <f t="shared" si="22"/>
        <v>9</v>
      </c>
      <c r="FL28" s="29">
        <f t="shared" si="22"/>
        <v>9</v>
      </c>
      <c r="FM28" s="29">
        <f t="shared" si="22"/>
        <v>9</v>
      </c>
      <c r="FN28" s="29">
        <f t="shared" si="22"/>
        <v>9</v>
      </c>
      <c r="FO28" s="29">
        <f t="shared" si="22"/>
        <v>9</v>
      </c>
      <c r="FP28" s="29">
        <f t="shared" si="22"/>
        <v>9</v>
      </c>
      <c r="FQ28" s="29">
        <f t="shared" si="22"/>
        <v>9</v>
      </c>
      <c r="FR28" s="31">
        <f t="shared" si="23"/>
        <v>9</v>
      </c>
      <c r="FS28" s="29">
        <f t="shared" si="24"/>
        <v>9</v>
      </c>
      <c r="FT28" s="29">
        <f t="shared" si="24"/>
        <v>9</v>
      </c>
      <c r="FU28" s="29">
        <f t="shared" si="24"/>
        <v>9</v>
      </c>
      <c r="FV28" s="29">
        <f t="shared" si="24"/>
        <v>9</v>
      </c>
      <c r="FW28" s="29">
        <f t="shared" si="24"/>
        <v>9</v>
      </c>
      <c r="FX28" s="29">
        <f t="shared" si="24"/>
        <v>9</v>
      </c>
      <c r="FY28" s="29">
        <f t="shared" si="24"/>
        <v>9</v>
      </c>
      <c r="FZ28" s="29">
        <f t="shared" si="24"/>
        <v>9</v>
      </c>
      <c r="GA28" s="29">
        <f t="shared" si="24"/>
        <v>9</v>
      </c>
      <c r="GB28" s="29">
        <f t="shared" si="24"/>
        <v>9</v>
      </c>
      <c r="GC28" s="29">
        <f t="shared" si="24"/>
        <v>9</v>
      </c>
      <c r="GD28" s="29">
        <f t="shared" si="24"/>
        <v>9</v>
      </c>
      <c r="GE28" s="31">
        <f t="shared" si="25"/>
        <v>9</v>
      </c>
      <c r="GF28" s="29">
        <f t="shared" si="26"/>
        <v>8</v>
      </c>
      <c r="GG28" s="29">
        <f t="shared" si="26"/>
        <v>9</v>
      </c>
      <c r="GH28" s="29">
        <f t="shared" si="26"/>
        <v>1</v>
      </c>
      <c r="GI28" s="29">
        <f t="shared" si="26"/>
        <v>8</v>
      </c>
      <c r="GJ28" s="29">
        <f t="shared" si="26"/>
        <v>9</v>
      </c>
      <c r="GK28" s="29">
        <f t="shared" si="26"/>
        <v>1</v>
      </c>
      <c r="GL28" s="29">
        <f t="shared" si="26"/>
        <v>8</v>
      </c>
      <c r="GM28" s="29">
        <f t="shared" si="26"/>
        <v>9</v>
      </c>
      <c r="GN28" s="29">
        <f t="shared" si="26"/>
        <v>1</v>
      </c>
      <c r="GO28" s="29">
        <f t="shared" si="26"/>
        <v>8</v>
      </c>
      <c r="GP28" s="29">
        <f t="shared" si="26"/>
        <v>9</v>
      </c>
      <c r="GQ28" s="29">
        <f t="shared" si="26"/>
        <v>1</v>
      </c>
      <c r="GR28" s="31">
        <f t="shared" si="27"/>
        <v>6</v>
      </c>
      <c r="GS28" s="29">
        <f t="shared" si="28"/>
        <v>9</v>
      </c>
      <c r="GT28" s="29">
        <f t="shared" si="28"/>
        <v>1</v>
      </c>
      <c r="GU28" s="29">
        <f t="shared" si="28"/>
        <v>8</v>
      </c>
      <c r="GV28" s="29">
        <f t="shared" si="28"/>
        <v>9</v>
      </c>
      <c r="GW28" s="29">
        <f t="shared" si="28"/>
        <v>1</v>
      </c>
      <c r="GX28" s="29">
        <f t="shared" si="28"/>
        <v>9</v>
      </c>
      <c r="GY28" s="29">
        <f t="shared" si="28"/>
        <v>1</v>
      </c>
      <c r="GZ28" s="29">
        <f t="shared" si="28"/>
        <v>8</v>
      </c>
      <c r="HA28" s="29">
        <f t="shared" si="28"/>
        <v>9</v>
      </c>
      <c r="HB28" s="29">
        <f t="shared" si="28"/>
        <v>1</v>
      </c>
      <c r="HC28" s="31">
        <f t="shared" si="29"/>
        <v>5</v>
      </c>
      <c r="HD28" s="29">
        <f t="shared" si="30"/>
        <v>9</v>
      </c>
      <c r="HE28" s="29">
        <f t="shared" si="30"/>
        <v>9</v>
      </c>
      <c r="HF28" s="29">
        <f t="shared" si="30"/>
        <v>9</v>
      </c>
      <c r="HG28" s="29">
        <f t="shared" si="30"/>
        <v>10</v>
      </c>
      <c r="HH28" s="29">
        <f t="shared" si="30"/>
        <v>9</v>
      </c>
      <c r="HI28" s="29">
        <f t="shared" si="30"/>
        <v>1</v>
      </c>
      <c r="HJ28" s="29">
        <f t="shared" si="30"/>
        <v>10</v>
      </c>
      <c r="HK28" s="29">
        <f t="shared" si="30"/>
        <v>9</v>
      </c>
      <c r="HL28" s="29">
        <f t="shared" si="30"/>
        <v>1</v>
      </c>
      <c r="HM28" s="29">
        <f t="shared" si="30"/>
        <v>10</v>
      </c>
      <c r="HN28" s="29">
        <f t="shared" si="30"/>
        <v>9</v>
      </c>
      <c r="HO28" s="29">
        <f t="shared" si="30"/>
        <v>1</v>
      </c>
      <c r="HP28" s="38">
        <f t="shared" si="31"/>
        <v>7</v>
      </c>
      <c r="HQ28" s="39">
        <f t="shared" si="32"/>
        <v>8</v>
      </c>
      <c r="HR28" s="37">
        <f t="shared" si="33"/>
        <v>9</v>
      </c>
      <c r="HS28" s="37">
        <f t="shared" si="33"/>
        <v>9</v>
      </c>
      <c r="HT28" s="37">
        <f t="shared" si="33"/>
        <v>1</v>
      </c>
      <c r="HU28" s="37">
        <f t="shared" si="33"/>
        <v>10</v>
      </c>
      <c r="HV28" s="37">
        <f t="shared" si="33"/>
        <v>9</v>
      </c>
      <c r="HW28" s="37">
        <f t="shared" si="33"/>
        <v>9</v>
      </c>
      <c r="HX28" s="37">
        <f t="shared" si="33"/>
        <v>9</v>
      </c>
      <c r="HY28" s="37">
        <f t="shared" si="33"/>
        <v>9</v>
      </c>
      <c r="HZ28" s="37">
        <f t="shared" si="33"/>
        <v>9</v>
      </c>
      <c r="IA28" s="37">
        <f t="shared" si="33"/>
        <v>9</v>
      </c>
      <c r="IB28" s="37">
        <f t="shared" si="33"/>
        <v>9</v>
      </c>
      <c r="IC28" s="39">
        <f t="shared" si="34"/>
        <v>8</v>
      </c>
      <c r="ID28" s="37">
        <f t="shared" si="35"/>
        <v>9</v>
      </c>
      <c r="IE28" s="37">
        <f t="shared" si="35"/>
        <v>9</v>
      </c>
      <c r="IF28" s="37">
        <f t="shared" si="35"/>
        <v>1</v>
      </c>
      <c r="IG28" s="37">
        <f t="shared" si="35"/>
        <v>10</v>
      </c>
      <c r="IH28" s="37">
        <f t="shared" si="35"/>
        <v>9</v>
      </c>
      <c r="II28" s="37">
        <f t="shared" si="35"/>
        <v>9</v>
      </c>
      <c r="IJ28" s="37">
        <f t="shared" si="35"/>
        <v>1</v>
      </c>
      <c r="IK28" s="37">
        <f t="shared" si="35"/>
        <v>10</v>
      </c>
      <c r="IL28" s="37">
        <f t="shared" si="35"/>
        <v>9</v>
      </c>
      <c r="IM28" s="37">
        <f t="shared" si="35"/>
        <v>9</v>
      </c>
      <c r="IN28" s="39">
        <f t="shared" si="36"/>
        <v>7</v>
      </c>
    </row>
    <row r="29" spans="1:248" ht="20.25" thickBot="1">
      <c r="A29" s="15">
        <v>19</v>
      </c>
      <c r="B29" s="19" t="str">
        <f>DATOS!B29</f>
        <v>MACHAY PASTE IAN SAUL</v>
      </c>
      <c r="C29" s="30" t="s">
        <v>115</v>
      </c>
      <c r="D29" s="30" t="s">
        <v>115</v>
      </c>
      <c r="E29" s="30" t="s">
        <v>115</v>
      </c>
      <c r="F29" s="30" t="s">
        <v>115</v>
      </c>
      <c r="G29" s="30" t="s">
        <v>115</v>
      </c>
      <c r="H29" s="30" t="s">
        <v>115</v>
      </c>
      <c r="I29" s="30" t="s">
        <v>115</v>
      </c>
      <c r="J29" s="30" t="s">
        <v>115</v>
      </c>
      <c r="K29" s="30" t="s">
        <v>115</v>
      </c>
      <c r="L29" s="29" t="s">
        <v>114</v>
      </c>
      <c r="M29" s="30" t="s">
        <v>115</v>
      </c>
      <c r="N29" s="30" t="s">
        <v>115</v>
      </c>
      <c r="O29" s="36" t="str">
        <f t="shared" si="0"/>
        <v>B+</v>
      </c>
      <c r="P29" s="30" t="s">
        <v>115</v>
      </c>
      <c r="Q29" s="30" t="s">
        <v>115</v>
      </c>
      <c r="R29" s="30" t="s">
        <v>115</v>
      </c>
      <c r="S29" s="30" t="s">
        <v>119</v>
      </c>
      <c r="T29" s="30" t="s">
        <v>115</v>
      </c>
      <c r="U29" s="30" t="s">
        <v>118</v>
      </c>
      <c r="V29" s="30" t="s">
        <v>115</v>
      </c>
      <c r="W29" s="30" t="s">
        <v>115</v>
      </c>
      <c r="X29" s="30" t="s">
        <v>115</v>
      </c>
      <c r="Y29" s="29" t="s">
        <v>114</v>
      </c>
      <c r="Z29" s="30" t="s">
        <v>115</v>
      </c>
      <c r="AA29" s="30" t="s">
        <v>115</v>
      </c>
      <c r="AB29" s="36" t="str">
        <f t="shared" si="37"/>
        <v>B-</v>
      </c>
      <c r="AC29" s="30" t="s">
        <v>115</v>
      </c>
      <c r="AD29" s="30" t="s">
        <v>115</v>
      </c>
      <c r="AE29" s="30" t="s">
        <v>115</v>
      </c>
      <c r="AF29" s="30" t="s">
        <v>115</v>
      </c>
      <c r="AG29" s="30" t="s">
        <v>115</v>
      </c>
      <c r="AH29" s="30" t="s">
        <v>115</v>
      </c>
      <c r="AI29" s="30" t="s">
        <v>115</v>
      </c>
      <c r="AJ29" s="30" t="s">
        <v>115</v>
      </c>
      <c r="AK29" s="30" t="s">
        <v>115</v>
      </c>
      <c r="AL29" s="30" t="s">
        <v>115</v>
      </c>
      <c r="AM29" s="30" t="s">
        <v>115</v>
      </c>
      <c r="AN29" s="30" t="s">
        <v>115</v>
      </c>
      <c r="AO29" s="36" t="str">
        <f t="shared" si="10"/>
        <v>B+</v>
      </c>
      <c r="AP29" s="30" t="s">
        <v>115</v>
      </c>
      <c r="AQ29" s="30" t="s">
        <v>115</v>
      </c>
      <c r="AR29" s="30" t="s">
        <v>115</v>
      </c>
      <c r="AS29" s="30" t="s">
        <v>115</v>
      </c>
      <c r="AT29" s="30" t="s">
        <v>115</v>
      </c>
      <c r="AU29" s="30" t="s">
        <v>115</v>
      </c>
      <c r="AV29" s="30" t="s">
        <v>115</v>
      </c>
      <c r="AW29" s="30" t="s">
        <v>115</v>
      </c>
      <c r="AX29" s="30" t="s">
        <v>115</v>
      </c>
      <c r="AY29" s="30" t="s">
        <v>115</v>
      </c>
      <c r="AZ29" s="30" t="s">
        <v>115</v>
      </c>
      <c r="BA29" s="30" t="s">
        <v>115</v>
      </c>
      <c r="BB29" s="36" t="str">
        <f t="shared" si="11"/>
        <v>B+</v>
      </c>
      <c r="BC29" s="29" t="s">
        <v>115</v>
      </c>
      <c r="BD29" s="29" t="s">
        <v>114</v>
      </c>
      <c r="BE29" s="29" t="s">
        <v>119</v>
      </c>
      <c r="BF29" s="29" t="s">
        <v>115</v>
      </c>
      <c r="BG29" s="29" t="s">
        <v>114</v>
      </c>
      <c r="BH29" s="29" t="s">
        <v>119</v>
      </c>
      <c r="BI29" s="29" t="s">
        <v>115</v>
      </c>
      <c r="BJ29" s="29" t="s">
        <v>114</v>
      </c>
      <c r="BK29" s="29" t="s">
        <v>119</v>
      </c>
      <c r="BL29" s="29" t="s">
        <v>115</v>
      </c>
      <c r="BM29" s="29" t="s">
        <v>114</v>
      </c>
      <c r="BN29" s="29" t="s">
        <v>119</v>
      </c>
      <c r="BO29" s="36" t="str">
        <f t="shared" si="12"/>
        <v>C+</v>
      </c>
      <c r="BP29" s="29" t="s">
        <v>114</v>
      </c>
      <c r="BQ29" s="29" t="s">
        <v>119</v>
      </c>
      <c r="BR29" s="29" t="s">
        <v>115</v>
      </c>
      <c r="BS29" s="29" t="s">
        <v>114</v>
      </c>
      <c r="BT29" s="29" t="s">
        <v>119</v>
      </c>
      <c r="BU29" s="29" t="s">
        <v>114</v>
      </c>
      <c r="BV29" s="29" t="s">
        <v>119</v>
      </c>
      <c r="BW29" s="29" t="s">
        <v>115</v>
      </c>
      <c r="BX29" s="29" t="s">
        <v>114</v>
      </c>
      <c r="BY29" s="29" t="s">
        <v>119</v>
      </c>
      <c r="BZ29" s="36" t="str">
        <f t="shared" si="13"/>
        <v>C-</v>
      </c>
      <c r="CA29" s="29" t="s">
        <v>114</v>
      </c>
      <c r="CB29" s="29" t="s">
        <v>114</v>
      </c>
      <c r="CC29" s="29" t="s">
        <v>114</v>
      </c>
      <c r="CD29" s="29" t="s">
        <v>113</v>
      </c>
      <c r="CE29" s="29" t="s">
        <v>114</v>
      </c>
      <c r="CF29" s="29" t="s">
        <v>119</v>
      </c>
      <c r="CG29" s="29" t="s">
        <v>113</v>
      </c>
      <c r="CH29" s="29" t="s">
        <v>114</v>
      </c>
      <c r="CI29" s="29" t="s">
        <v>119</v>
      </c>
      <c r="CJ29" s="29" t="s">
        <v>113</v>
      </c>
      <c r="CK29" s="29" t="s">
        <v>114</v>
      </c>
      <c r="CL29" s="29" t="s">
        <v>119</v>
      </c>
      <c r="CM29" s="36" t="str">
        <f t="shared" si="14"/>
        <v>B-</v>
      </c>
      <c r="CN29" s="83" t="str">
        <f t="shared" si="14"/>
        <v>B-</v>
      </c>
      <c r="CO29" s="37" t="s">
        <v>114</v>
      </c>
      <c r="CP29" s="37" t="s">
        <v>114</v>
      </c>
      <c r="CQ29" s="37" t="s">
        <v>119</v>
      </c>
      <c r="CR29" s="37" t="s">
        <v>113</v>
      </c>
      <c r="CS29" s="37" t="s">
        <v>114</v>
      </c>
      <c r="CT29" s="37" t="s">
        <v>114</v>
      </c>
      <c r="CU29" s="37" t="s">
        <v>114</v>
      </c>
      <c r="CV29" s="37" t="s">
        <v>114</v>
      </c>
      <c r="CW29" s="37" t="s">
        <v>114</v>
      </c>
      <c r="CX29" s="37" t="s">
        <v>114</v>
      </c>
      <c r="CY29" s="37" t="s">
        <v>114</v>
      </c>
      <c r="CZ29" s="40" t="str">
        <f t="shared" si="15"/>
        <v>B-</v>
      </c>
      <c r="DA29" s="37" t="s">
        <v>114</v>
      </c>
      <c r="DB29" s="37" t="s">
        <v>114</v>
      </c>
      <c r="DC29" s="37" t="s">
        <v>119</v>
      </c>
      <c r="DD29" s="37" t="s">
        <v>113</v>
      </c>
      <c r="DE29" s="37" t="s">
        <v>114</v>
      </c>
      <c r="DF29" s="37" t="s">
        <v>114</v>
      </c>
      <c r="DG29" s="37" t="s">
        <v>119</v>
      </c>
      <c r="DH29" s="37" t="s">
        <v>113</v>
      </c>
      <c r="DI29" s="37" t="s">
        <v>114</v>
      </c>
      <c r="DJ29" s="41" t="s">
        <v>114</v>
      </c>
      <c r="DK29" s="42" t="str">
        <f t="shared" si="16"/>
        <v>B-</v>
      </c>
      <c r="DL29" s="37" t="s">
        <v>114</v>
      </c>
      <c r="DM29" s="37" t="s">
        <v>114</v>
      </c>
      <c r="DN29" s="37" t="s">
        <v>119</v>
      </c>
      <c r="DO29" s="37" t="s">
        <v>113</v>
      </c>
      <c r="DP29" s="37" t="s">
        <v>114</v>
      </c>
      <c r="DQ29" s="37" t="s">
        <v>114</v>
      </c>
      <c r="DR29" s="37" t="s">
        <v>119</v>
      </c>
      <c r="DS29" s="37" t="s">
        <v>113</v>
      </c>
      <c r="DT29" s="37" t="s">
        <v>114</v>
      </c>
      <c r="DU29" s="37" t="s">
        <v>119</v>
      </c>
      <c r="DV29" s="42" t="str">
        <f t="shared" si="17"/>
        <v>B-</v>
      </c>
      <c r="DW29" s="27"/>
      <c r="DX29" s="6"/>
      <c r="DY29" s="6"/>
      <c r="DZ29" s="2"/>
      <c r="EA29" s="11"/>
      <c r="EB29" s="4"/>
      <c r="EC29" s="5"/>
      <c r="ED29" s="15">
        <v>19</v>
      </c>
      <c r="EE29" s="19" t="s">
        <v>45</v>
      </c>
      <c r="EF29" s="29">
        <f t="shared" si="18"/>
        <v>8</v>
      </c>
      <c r="EG29" s="29">
        <f t="shared" si="18"/>
        <v>8</v>
      </c>
      <c r="EH29" s="29">
        <f t="shared" si="18"/>
        <v>8</v>
      </c>
      <c r="EI29" s="29">
        <f t="shared" si="18"/>
        <v>8</v>
      </c>
      <c r="EJ29" s="29">
        <f t="shared" si="18"/>
        <v>8</v>
      </c>
      <c r="EK29" s="29">
        <f t="shared" si="18"/>
        <v>8</v>
      </c>
      <c r="EL29" s="29">
        <f t="shared" si="18"/>
        <v>8</v>
      </c>
      <c r="EM29" s="29">
        <f t="shared" si="18"/>
        <v>8</v>
      </c>
      <c r="EN29" s="29">
        <f t="shared" si="18"/>
        <v>8</v>
      </c>
      <c r="EO29" s="29">
        <f t="shared" si="18"/>
        <v>9</v>
      </c>
      <c r="EP29" s="29">
        <f t="shared" si="18"/>
        <v>8</v>
      </c>
      <c r="EQ29" s="29">
        <f t="shared" si="18"/>
        <v>8</v>
      </c>
      <c r="ER29" s="31">
        <f t="shared" si="19"/>
        <v>8</v>
      </c>
      <c r="ES29" s="29">
        <f t="shared" si="20"/>
        <v>8</v>
      </c>
      <c r="ET29" s="29">
        <f t="shared" si="20"/>
        <v>8</v>
      </c>
      <c r="EU29" s="29">
        <f t="shared" si="20"/>
        <v>8</v>
      </c>
      <c r="EV29" s="29">
        <f t="shared" si="20"/>
        <v>1</v>
      </c>
      <c r="EW29" s="29">
        <f t="shared" si="20"/>
        <v>8</v>
      </c>
      <c r="EX29" s="29">
        <f t="shared" si="20"/>
        <v>2</v>
      </c>
      <c r="EY29" s="29">
        <f t="shared" si="20"/>
        <v>8</v>
      </c>
      <c r="EZ29" s="29">
        <f t="shared" si="20"/>
        <v>8</v>
      </c>
      <c r="FA29" s="29">
        <f t="shared" si="20"/>
        <v>8</v>
      </c>
      <c r="FB29" s="29">
        <f t="shared" si="20"/>
        <v>9</v>
      </c>
      <c r="FC29" s="29">
        <f t="shared" si="20"/>
        <v>8</v>
      </c>
      <c r="FD29" s="29">
        <f t="shared" si="20"/>
        <v>8</v>
      </c>
      <c r="FE29" s="31">
        <f t="shared" si="21"/>
        <v>7</v>
      </c>
      <c r="FF29" s="29">
        <f t="shared" si="22"/>
        <v>8</v>
      </c>
      <c r="FG29" s="29">
        <f t="shared" si="22"/>
        <v>8</v>
      </c>
      <c r="FH29" s="29">
        <f t="shared" si="22"/>
        <v>8</v>
      </c>
      <c r="FI29" s="29">
        <f t="shared" si="22"/>
        <v>8</v>
      </c>
      <c r="FJ29" s="29">
        <f t="shared" si="22"/>
        <v>8</v>
      </c>
      <c r="FK29" s="29">
        <f t="shared" si="22"/>
        <v>8</v>
      </c>
      <c r="FL29" s="29">
        <f t="shared" si="22"/>
        <v>8</v>
      </c>
      <c r="FM29" s="29">
        <f t="shared" si="22"/>
        <v>8</v>
      </c>
      <c r="FN29" s="29">
        <f t="shared" si="22"/>
        <v>8</v>
      </c>
      <c r="FO29" s="29">
        <f t="shared" si="22"/>
        <v>8</v>
      </c>
      <c r="FP29" s="29">
        <f t="shared" si="22"/>
        <v>8</v>
      </c>
      <c r="FQ29" s="29">
        <f t="shared" si="22"/>
        <v>8</v>
      </c>
      <c r="FR29" s="31">
        <f t="shared" si="23"/>
        <v>8</v>
      </c>
      <c r="FS29" s="29">
        <f t="shared" si="24"/>
        <v>8</v>
      </c>
      <c r="FT29" s="29">
        <f t="shared" si="24"/>
        <v>8</v>
      </c>
      <c r="FU29" s="29">
        <f t="shared" si="24"/>
        <v>8</v>
      </c>
      <c r="FV29" s="29">
        <f t="shared" si="24"/>
        <v>8</v>
      </c>
      <c r="FW29" s="29">
        <f t="shared" si="24"/>
        <v>8</v>
      </c>
      <c r="FX29" s="29">
        <f t="shared" si="24"/>
        <v>8</v>
      </c>
      <c r="FY29" s="29">
        <f t="shared" si="24"/>
        <v>8</v>
      </c>
      <c r="FZ29" s="29">
        <f t="shared" si="24"/>
        <v>8</v>
      </c>
      <c r="GA29" s="29">
        <f t="shared" si="24"/>
        <v>8</v>
      </c>
      <c r="GB29" s="29">
        <f t="shared" si="24"/>
        <v>8</v>
      </c>
      <c r="GC29" s="29">
        <f t="shared" si="24"/>
        <v>8</v>
      </c>
      <c r="GD29" s="29">
        <f t="shared" si="24"/>
        <v>8</v>
      </c>
      <c r="GE29" s="31">
        <f t="shared" si="25"/>
        <v>8</v>
      </c>
      <c r="GF29" s="29">
        <f t="shared" si="26"/>
        <v>8</v>
      </c>
      <c r="GG29" s="29">
        <f t="shared" si="26"/>
        <v>9</v>
      </c>
      <c r="GH29" s="29">
        <f t="shared" si="26"/>
        <v>1</v>
      </c>
      <c r="GI29" s="29">
        <f t="shared" si="26"/>
        <v>8</v>
      </c>
      <c r="GJ29" s="29">
        <f t="shared" si="26"/>
        <v>9</v>
      </c>
      <c r="GK29" s="29">
        <f t="shared" si="26"/>
        <v>1</v>
      </c>
      <c r="GL29" s="29">
        <f t="shared" si="26"/>
        <v>8</v>
      </c>
      <c r="GM29" s="29">
        <f t="shared" si="26"/>
        <v>9</v>
      </c>
      <c r="GN29" s="29">
        <f t="shared" si="26"/>
        <v>1</v>
      </c>
      <c r="GO29" s="29">
        <f t="shared" si="26"/>
        <v>8</v>
      </c>
      <c r="GP29" s="29">
        <f t="shared" si="26"/>
        <v>9</v>
      </c>
      <c r="GQ29" s="29">
        <f t="shared" si="26"/>
        <v>1</v>
      </c>
      <c r="GR29" s="31">
        <f t="shared" si="27"/>
        <v>6</v>
      </c>
      <c r="GS29" s="29">
        <f t="shared" si="28"/>
        <v>9</v>
      </c>
      <c r="GT29" s="29">
        <f t="shared" si="28"/>
        <v>1</v>
      </c>
      <c r="GU29" s="29">
        <f t="shared" si="28"/>
        <v>8</v>
      </c>
      <c r="GV29" s="29">
        <f t="shared" si="28"/>
        <v>9</v>
      </c>
      <c r="GW29" s="29">
        <f t="shared" si="28"/>
        <v>1</v>
      </c>
      <c r="GX29" s="29">
        <f t="shared" si="28"/>
        <v>9</v>
      </c>
      <c r="GY29" s="29">
        <f t="shared" si="28"/>
        <v>1</v>
      </c>
      <c r="GZ29" s="29">
        <f t="shared" si="28"/>
        <v>8</v>
      </c>
      <c r="HA29" s="29">
        <f t="shared" si="28"/>
        <v>9</v>
      </c>
      <c r="HB29" s="29">
        <f t="shared" si="28"/>
        <v>1</v>
      </c>
      <c r="HC29" s="31">
        <f t="shared" si="29"/>
        <v>5</v>
      </c>
      <c r="HD29" s="29">
        <f t="shared" si="30"/>
        <v>9</v>
      </c>
      <c r="HE29" s="29">
        <f t="shared" si="30"/>
        <v>9</v>
      </c>
      <c r="HF29" s="29">
        <f t="shared" si="30"/>
        <v>9</v>
      </c>
      <c r="HG29" s="29">
        <f t="shared" si="30"/>
        <v>10</v>
      </c>
      <c r="HH29" s="29">
        <f t="shared" si="30"/>
        <v>9</v>
      </c>
      <c r="HI29" s="29">
        <f t="shared" si="30"/>
        <v>1</v>
      </c>
      <c r="HJ29" s="29">
        <f t="shared" si="30"/>
        <v>10</v>
      </c>
      <c r="HK29" s="29">
        <f t="shared" si="30"/>
        <v>9</v>
      </c>
      <c r="HL29" s="29">
        <f t="shared" si="30"/>
        <v>1</v>
      </c>
      <c r="HM29" s="29">
        <f t="shared" si="30"/>
        <v>10</v>
      </c>
      <c r="HN29" s="29">
        <f t="shared" si="30"/>
        <v>9</v>
      </c>
      <c r="HO29" s="29">
        <f t="shared" si="30"/>
        <v>1</v>
      </c>
      <c r="HP29" s="38">
        <f t="shared" si="31"/>
        <v>7</v>
      </c>
      <c r="HQ29" s="39">
        <f t="shared" si="32"/>
        <v>7</v>
      </c>
      <c r="HR29" s="37">
        <f t="shared" si="33"/>
        <v>9</v>
      </c>
      <c r="HS29" s="37">
        <f t="shared" si="33"/>
        <v>9</v>
      </c>
      <c r="HT29" s="37">
        <f t="shared" si="33"/>
        <v>1</v>
      </c>
      <c r="HU29" s="37">
        <f t="shared" si="33"/>
        <v>10</v>
      </c>
      <c r="HV29" s="37">
        <f t="shared" si="33"/>
        <v>9</v>
      </c>
      <c r="HW29" s="37">
        <f t="shared" si="33"/>
        <v>9</v>
      </c>
      <c r="HX29" s="37">
        <f t="shared" si="33"/>
        <v>9</v>
      </c>
      <c r="HY29" s="37">
        <f t="shared" si="33"/>
        <v>9</v>
      </c>
      <c r="HZ29" s="37">
        <f t="shared" si="33"/>
        <v>9</v>
      </c>
      <c r="IA29" s="37">
        <f t="shared" si="33"/>
        <v>9</v>
      </c>
      <c r="IB29" s="37">
        <f t="shared" si="33"/>
        <v>9</v>
      </c>
      <c r="IC29" s="39">
        <f t="shared" si="34"/>
        <v>7</v>
      </c>
      <c r="ID29" s="37">
        <f t="shared" si="35"/>
        <v>9</v>
      </c>
      <c r="IE29" s="37">
        <f t="shared" si="35"/>
        <v>9</v>
      </c>
      <c r="IF29" s="37">
        <f t="shared" si="35"/>
        <v>1</v>
      </c>
      <c r="IG29" s="37">
        <f t="shared" si="35"/>
        <v>10</v>
      </c>
      <c r="IH29" s="37">
        <f t="shared" si="35"/>
        <v>9</v>
      </c>
      <c r="II29" s="37">
        <f t="shared" si="35"/>
        <v>9</v>
      </c>
      <c r="IJ29" s="37">
        <f t="shared" si="35"/>
        <v>1</v>
      </c>
      <c r="IK29" s="37">
        <f t="shared" si="35"/>
        <v>10</v>
      </c>
      <c r="IL29" s="37">
        <f t="shared" si="35"/>
        <v>9</v>
      </c>
      <c r="IM29" s="37">
        <f t="shared" si="35"/>
        <v>9</v>
      </c>
      <c r="IN29" s="39">
        <f t="shared" si="36"/>
        <v>7</v>
      </c>
    </row>
    <row r="30" spans="1:248" ht="20.25" thickBot="1">
      <c r="A30" s="15">
        <v>20</v>
      </c>
      <c r="B30" s="19" t="str">
        <f>DATOS!B30</f>
        <v>MARCALLA SANCHEZ MATIAS JOSUE</v>
      </c>
      <c r="C30" s="28" t="s">
        <v>113</v>
      </c>
      <c r="D30" s="28" t="s">
        <v>113</v>
      </c>
      <c r="E30" s="28" t="s">
        <v>113</v>
      </c>
      <c r="F30" s="28" t="s">
        <v>113</v>
      </c>
      <c r="G30" s="28" t="s">
        <v>113</v>
      </c>
      <c r="H30" s="28" t="s">
        <v>113</v>
      </c>
      <c r="I30" s="28" t="s">
        <v>113</v>
      </c>
      <c r="J30" s="28" t="s">
        <v>113</v>
      </c>
      <c r="K30" s="28" t="s">
        <v>113</v>
      </c>
      <c r="L30" s="28" t="s">
        <v>113</v>
      </c>
      <c r="M30" s="28" t="s">
        <v>113</v>
      </c>
      <c r="N30" s="28" t="s">
        <v>113</v>
      </c>
      <c r="O30" s="36" t="str">
        <f t="shared" si="0"/>
        <v>A+</v>
      </c>
      <c r="P30" s="28" t="s">
        <v>113</v>
      </c>
      <c r="Q30" s="28" t="s">
        <v>113</v>
      </c>
      <c r="R30" s="28" t="s">
        <v>113</v>
      </c>
      <c r="S30" s="28" t="s">
        <v>113</v>
      </c>
      <c r="T30" s="28" t="s">
        <v>113</v>
      </c>
      <c r="U30" s="28" t="s">
        <v>113</v>
      </c>
      <c r="V30" s="28" t="s">
        <v>113</v>
      </c>
      <c r="W30" s="28" t="s">
        <v>113</v>
      </c>
      <c r="X30" s="28" t="s">
        <v>113</v>
      </c>
      <c r="Y30" s="28" t="s">
        <v>113</v>
      </c>
      <c r="Z30" s="28" t="s">
        <v>113</v>
      </c>
      <c r="AA30" s="28" t="s">
        <v>113</v>
      </c>
      <c r="AB30" s="36" t="str">
        <f t="shared" si="37"/>
        <v>A+</v>
      </c>
      <c r="AC30" s="28" t="s">
        <v>113</v>
      </c>
      <c r="AD30" s="28" t="s">
        <v>113</v>
      </c>
      <c r="AE30" s="28" t="s">
        <v>113</v>
      </c>
      <c r="AF30" s="28" t="s">
        <v>113</v>
      </c>
      <c r="AG30" s="28" t="s">
        <v>113</v>
      </c>
      <c r="AH30" s="28" t="s">
        <v>113</v>
      </c>
      <c r="AI30" s="28" t="s">
        <v>113</v>
      </c>
      <c r="AJ30" s="28" t="s">
        <v>113</v>
      </c>
      <c r="AK30" s="28" t="s">
        <v>113</v>
      </c>
      <c r="AL30" s="28" t="s">
        <v>113</v>
      </c>
      <c r="AM30" s="28" t="s">
        <v>113</v>
      </c>
      <c r="AN30" s="28" t="s">
        <v>113</v>
      </c>
      <c r="AO30" s="36" t="str">
        <f t="shared" si="10"/>
        <v>A+</v>
      </c>
      <c r="AP30" s="28" t="s">
        <v>113</v>
      </c>
      <c r="AQ30" s="28" t="s">
        <v>113</v>
      </c>
      <c r="AR30" s="28" t="s">
        <v>113</v>
      </c>
      <c r="AS30" s="28" t="s">
        <v>113</v>
      </c>
      <c r="AT30" s="28" t="s">
        <v>113</v>
      </c>
      <c r="AU30" s="28" t="s">
        <v>113</v>
      </c>
      <c r="AV30" s="28" t="s">
        <v>113</v>
      </c>
      <c r="AW30" s="28" t="s">
        <v>113</v>
      </c>
      <c r="AX30" s="28" t="s">
        <v>113</v>
      </c>
      <c r="AY30" s="28" t="s">
        <v>113</v>
      </c>
      <c r="AZ30" s="28" t="s">
        <v>113</v>
      </c>
      <c r="BA30" s="28" t="s">
        <v>113</v>
      </c>
      <c r="BB30" s="36" t="str">
        <f t="shared" si="11"/>
        <v>A+</v>
      </c>
      <c r="BC30" s="29" t="s">
        <v>115</v>
      </c>
      <c r="BD30" s="29" t="s">
        <v>114</v>
      </c>
      <c r="BE30" s="29" t="s">
        <v>119</v>
      </c>
      <c r="BF30" s="29" t="s">
        <v>115</v>
      </c>
      <c r="BG30" s="29" t="s">
        <v>114</v>
      </c>
      <c r="BH30" s="29" t="s">
        <v>119</v>
      </c>
      <c r="BI30" s="29" t="s">
        <v>115</v>
      </c>
      <c r="BJ30" s="29" t="s">
        <v>114</v>
      </c>
      <c r="BK30" s="29" t="s">
        <v>119</v>
      </c>
      <c r="BL30" s="29" t="s">
        <v>115</v>
      </c>
      <c r="BM30" s="29" t="s">
        <v>114</v>
      </c>
      <c r="BN30" s="29" t="s">
        <v>119</v>
      </c>
      <c r="BO30" s="36" t="str">
        <f t="shared" si="12"/>
        <v>C+</v>
      </c>
      <c r="BP30" s="29" t="s">
        <v>114</v>
      </c>
      <c r="BQ30" s="29" t="s">
        <v>119</v>
      </c>
      <c r="BR30" s="29" t="s">
        <v>115</v>
      </c>
      <c r="BS30" s="29" t="s">
        <v>114</v>
      </c>
      <c r="BT30" s="29" t="s">
        <v>119</v>
      </c>
      <c r="BU30" s="29" t="s">
        <v>114</v>
      </c>
      <c r="BV30" s="29" t="s">
        <v>119</v>
      </c>
      <c r="BW30" s="29" t="s">
        <v>115</v>
      </c>
      <c r="BX30" s="29" t="s">
        <v>114</v>
      </c>
      <c r="BY30" s="29" t="s">
        <v>119</v>
      </c>
      <c r="BZ30" s="36" t="str">
        <f t="shared" si="13"/>
        <v>C-</v>
      </c>
      <c r="CA30" s="29" t="s">
        <v>114</v>
      </c>
      <c r="CB30" s="29" t="s">
        <v>114</v>
      </c>
      <c r="CC30" s="29" t="s">
        <v>114</v>
      </c>
      <c r="CD30" s="29" t="s">
        <v>113</v>
      </c>
      <c r="CE30" s="29" t="s">
        <v>114</v>
      </c>
      <c r="CF30" s="29" t="s">
        <v>119</v>
      </c>
      <c r="CG30" s="29" t="s">
        <v>113</v>
      </c>
      <c r="CH30" s="29" t="s">
        <v>114</v>
      </c>
      <c r="CI30" s="29" t="s">
        <v>119</v>
      </c>
      <c r="CJ30" s="29" t="s">
        <v>113</v>
      </c>
      <c r="CK30" s="29" t="s">
        <v>114</v>
      </c>
      <c r="CL30" s="29" t="s">
        <v>119</v>
      </c>
      <c r="CM30" s="36" t="str">
        <f t="shared" si="14"/>
        <v>B-</v>
      </c>
      <c r="CN30" s="83" t="str">
        <f t="shared" si="14"/>
        <v>B+</v>
      </c>
      <c r="CO30" s="37" t="s">
        <v>114</v>
      </c>
      <c r="CP30" s="37" t="s">
        <v>114</v>
      </c>
      <c r="CQ30" s="37" t="s">
        <v>119</v>
      </c>
      <c r="CR30" s="37" t="s">
        <v>113</v>
      </c>
      <c r="CS30" s="37" t="s">
        <v>114</v>
      </c>
      <c r="CT30" s="37" t="s">
        <v>114</v>
      </c>
      <c r="CU30" s="37" t="s">
        <v>114</v>
      </c>
      <c r="CV30" s="37" t="s">
        <v>114</v>
      </c>
      <c r="CW30" s="37" t="s">
        <v>114</v>
      </c>
      <c r="CX30" s="37" t="s">
        <v>114</v>
      </c>
      <c r="CY30" s="37" t="s">
        <v>114</v>
      </c>
      <c r="CZ30" s="40" t="str">
        <f t="shared" si="15"/>
        <v>B+</v>
      </c>
      <c r="DA30" s="37" t="s">
        <v>114</v>
      </c>
      <c r="DB30" s="37" t="s">
        <v>114</v>
      </c>
      <c r="DC30" s="37" t="s">
        <v>119</v>
      </c>
      <c r="DD30" s="37" t="s">
        <v>113</v>
      </c>
      <c r="DE30" s="37" t="s">
        <v>114</v>
      </c>
      <c r="DF30" s="37" t="s">
        <v>114</v>
      </c>
      <c r="DG30" s="37" t="s">
        <v>119</v>
      </c>
      <c r="DH30" s="37" t="s">
        <v>113</v>
      </c>
      <c r="DI30" s="37" t="s">
        <v>114</v>
      </c>
      <c r="DJ30" s="41" t="s">
        <v>114</v>
      </c>
      <c r="DK30" s="42" t="str">
        <f t="shared" si="16"/>
        <v>B+</v>
      </c>
      <c r="DL30" s="37" t="s">
        <v>114</v>
      </c>
      <c r="DM30" s="37" t="s">
        <v>114</v>
      </c>
      <c r="DN30" s="37" t="s">
        <v>119</v>
      </c>
      <c r="DO30" s="37" t="s">
        <v>113</v>
      </c>
      <c r="DP30" s="37" t="s">
        <v>114</v>
      </c>
      <c r="DQ30" s="37" t="s">
        <v>114</v>
      </c>
      <c r="DR30" s="37" t="s">
        <v>119</v>
      </c>
      <c r="DS30" s="37" t="s">
        <v>113</v>
      </c>
      <c r="DT30" s="37" t="s">
        <v>114</v>
      </c>
      <c r="DU30" s="37" t="s">
        <v>119</v>
      </c>
      <c r="DV30" s="42" t="str">
        <f t="shared" si="17"/>
        <v>B+</v>
      </c>
      <c r="DW30" s="27"/>
      <c r="DX30" s="6"/>
      <c r="DY30" s="6"/>
      <c r="DZ30" s="2"/>
      <c r="EA30" s="11"/>
      <c r="EB30" s="7"/>
      <c r="EC30" s="8"/>
      <c r="ED30" s="15">
        <v>20</v>
      </c>
      <c r="EE30" s="19" t="s">
        <v>46</v>
      </c>
      <c r="EF30" s="29">
        <f t="shared" si="18"/>
        <v>10</v>
      </c>
      <c r="EG30" s="29">
        <f t="shared" si="18"/>
        <v>10</v>
      </c>
      <c r="EH30" s="29">
        <f t="shared" si="18"/>
        <v>10</v>
      </c>
      <c r="EI30" s="29">
        <f t="shared" si="18"/>
        <v>10</v>
      </c>
      <c r="EJ30" s="29">
        <f t="shared" si="18"/>
        <v>10</v>
      </c>
      <c r="EK30" s="29">
        <f t="shared" si="18"/>
        <v>10</v>
      </c>
      <c r="EL30" s="29">
        <f t="shared" si="18"/>
        <v>10</v>
      </c>
      <c r="EM30" s="29">
        <f t="shared" si="18"/>
        <v>10</v>
      </c>
      <c r="EN30" s="29">
        <f t="shared" si="18"/>
        <v>10</v>
      </c>
      <c r="EO30" s="29">
        <f t="shared" si="18"/>
        <v>10</v>
      </c>
      <c r="EP30" s="29">
        <f t="shared" si="18"/>
        <v>10</v>
      </c>
      <c r="EQ30" s="29">
        <f t="shared" si="18"/>
        <v>10</v>
      </c>
      <c r="ER30" s="31">
        <f t="shared" si="19"/>
        <v>10</v>
      </c>
      <c r="ES30" s="29">
        <f t="shared" si="20"/>
        <v>10</v>
      </c>
      <c r="ET30" s="29">
        <f t="shared" si="20"/>
        <v>10</v>
      </c>
      <c r="EU30" s="29">
        <f t="shared" si="20"/>
        <v>10</v>
      </c>
      <c r="EV30" s="29">
        <f t="shared" si="20"/>
        <v>10</v>
      </c>
      <c r="EW30" s="29">
        <f t="shared" si="20"/>
        <v>10</v>
      </c>
      <c r="EX30" s="29">
        <f t="shared" si="20"/>
        <v>10</v>
      </c>
      <c r="EY30" s="29">
        <f t="shared" si="20"/>
        <v>10</v>
      </c>
      <c r="EZ30" s="29">
        <f t="shared" si="20"/>
        <v>10</v>
      </c>
      <c r="FA30" s="29">
        <f t="shared" si="20"/>
        <v>10</v>
      </c>
      <c r="FB30" s="29">
        <f t="shared" si="20"/>
        <v>10</v>
      </c>
      <c r="FC30" s="29">
        <f t="shared" si="20"/>
        <v>10</v>
      </c>
      <c r="FD30" s="29">
        <f t="shared" si="20"/>
        <v>10</v>
      </c>
      <c r="FE30" s="31">
        <f t="shared" si="21"/>
        <v>10</v>
      </c>
      <c r="FF30" s="29">
        <f t="shared" si="22"/>
        <v>10</v>
      </c>
      <c r="FG30" s="29">
        <f t="shared" si="22"/>
        <v>10</v>
      </c>
      <c r="FH30" s="29">
        <f t="shared" si="22"/>
        <v>10</v>
      </c>
      <c r="FI30" s="29">
        <f t="shared" si="22"/>
        <v>10</v>
      </c>
      <c r="FJ30" s="29">
        <f t="shared" si="22"/>
        <v>10</v>
      </c>
      <c r="FK30" s="29">
        <f t="shared" si="22"/>
        <v>10</v>
      </c>
      <c r="FL30" s="29">
        <f t="shared" si="22"/>
        <v>10</v>
      </c>
      <c r="FM30" s="29">
        <f t="shared" si="22"/>
        <v>10</v>
      </c>
      <c r="FN30" s="29">
        <f t="shared" si="22"/>
        <v>10</v>
      </c>
      <c r="FO30" s="29">
        <f t="shared" si="22"/>
        <v>10</v>
      </c>
      <c r="FP30" s="29">
        <f t="shared" si="22"/>
        <v>10</v>
      </c>
      <c r="FQ30" s="29">
        <f t="shared" si="22"/>
        <v>10</v>
      </c>
      <c r="FR30" s="31">
        <f t="shared" si="23"/>
        <v>10</v>
      </c>
      <c r="FS30" s="29">
        <f t="shared" si="24"/>
        <v>10</v>
      </c>
      <c r="FT30" s="29">
        <f t="shared" si="24"/>
        <v>10</v>
      </c>
      <c r="FU30" s="29">
        <f t="shared" si="24"/>
        <v>10</v>
      </c>
      <c r="FV30" s="29">
        <f t="shared" si="24"/>
        <v>10</v>
      </c>
      <c r="FW30" s="29">
        <f t="shared" si="24"/>
        <v>10</v>
      </c>
      <c r="FX30" s="29">
        <f t="shared" si="24"/>
        <v>10</v>
      </c>
      <c r="FY30" s="29">
        <f t="shared" si="24"/>
        <v>10</v>
      </c>
      <c r="FZ30" s="29">
        <f t="shared" si="24"/>
        <v>10</v>
      </c>
      <c r="GA30" s="29">
        <f t="shared" si="24"/>
        <v>10</v>
      </c>
      <c r="GB30" s="29">
        <f t="shared" si="24"/>
        <v>10</v>
      </c>
      <c r="GC30" s="29">
        <f t="shared" si="24"/>
        <v>10</v>
      </c>
      <c r="GD30" s="29">
        <f t="shared" si="24"/>
        <v>10</v>
      </c>
      <c r="GE30" s="31">
        <f t="shared" si="25"/>
        <v>10</v>
      </c>
      <c r="GF30" s="29">
        <f t="shared" si="26"/>
        <v>8</v>
      </c>
      <c r="GG30" s="29">
        <f t="shared" si="26"/>
        <v>9</v>
      </c>
      <c r="GH30" s="29">
        <f t="shared" si="26"/>
        <v>1</v>
      </c>
      <c r="GI30" s="29">
        <f t="shared" si="26"/>
        <v>8</v>
      </c>
      <c r="GJ30" s="29">
        <f t="shared" si="26"/>
        <v>9</v>
      </c>
      <c r="GK30" s="29">
        <f t="shared" si="26"/>
        <v>1</v>
      </c>
      <c r="GL30" s="29">
        <f t="shared" si="26"/>
        <v>8</v>
      </c>
      <c r="GM30" s="29">
        <f t="shared" si="26"/>
        <v>9</v>
      </c>
      <c r="GN30" s="29">
        <f t="shared" si="26"/>
        <v>1</v>
      </c>
      <c r="GO30" s="29">
        <f t="shared" si="26"/>
        <v>8</v>
      </c>
      <c r="GP30" s="29">
        <f t="shared" si="26"/>
        <v>9</v>
      </c>
      <c r="GQ30" s="29">
        <f t="shared" si="26"/>
        <v>1</v>
      </c>
      <c r="GR30" s="31">
        <f t="shared" si="27"/>
        <v>6</v>
      </c>
      <c r="GS30" s="29">
        <f t="shared" si="28"/>
        <v>9</v>
      </c>
      <c r="GT30" s="29">
        <f t="shared" si="28"/>
        <v>1</v>
      </c>
      <c r="GU30" s="29">
        <f t="shared" si="28"/>
        <v>8</v>
      </c>
      <c r="GV30" s="29">
        <f t="shared" si="28"/>
        <v>9</v>
      </c>
      <c r="GW30" s="29">
        <f t="shared" si="28"/>
        <v>1</v>
      </c>
      <c r="GX30" s="29">
        <f t="shared" si="28"/>
        <v>9</v>
      </c>
      <c r="GY30" s="29">
        <f t="shared" si="28"/>
        <v>1</v>
      </c>
      <c r="GZ30" s="29">
        <f t="shared" si="28"/>
        <v>8</v>
      </c>
      <c r="HA30" s="29">
        <f t="shared" si="28"/>
        <v>9</v>
      </c>
      <c r="HB30" s="29">
        <f t="shared" si="28"/>
        <v>1</v>
      </c>
      <c r="HC30" s="31">
        <f t="shared" si="29"/>
        <v>5</v>
      </c>
      <c r="HD30" s="29">
        <f t="shared" si="30"/>
        <v>9</v>
      </c>
      <c r="HE30" s="29">
        <f t="shared" si="30"/>
        <v>9</v>
      </c>
      <c r="HF30" s="29">
        <f t="shared" si="30"/>
        <v>9</v>
      </c>
      <c r="HG30" s="29">
        <f t="shared" si="30"/>
        <v>10</v>
      </c>
      <c r="HH30" s="29">
        <f t="shared" si="30"/>
        <v>9</v>
      </c>
      <c r="HI30" s="29">
        <f t="shared" si="30"/>
        <v>1</v>
      </c>
      <c r="HJ30" s="29">
        <f t="shared" si="30"/>
        <v>10</v>
      </c>
      <c r="HK30" s="29">
        <f t="shared" si="30"/>
        <v>9</v>
      </c>
      <c r="HL30" s="29">
        <f t="shared" si="30"/>
        <v>1</v>
      </c>
      <c r="HM30" s="29">
        <f t="shared" si="30"/>
        <v>10</v>
      </c>
      <c r="HN30" s="29">
        <f t="shared" si="30"/>
        <v>9</v>
      </c>
      <c r="HO30" s="29">
        <f t="shared" si="30"/>
        <v>1</v>
      </c>
      <c r="HP30" s="38">
        <f t="shared" si="31"/>
        <v>7</v>
      </c>
      <c r="HQ30" s="39">
        <f t="shared" si="32"/>
        <v>8</v>
      </c>
      <c r="HR30" s="37">
        <f t="shared" si="33"/>
        <v>9</v>
      </c>
      <c r="HS30" s="37">
        <f t="shared" si="33"/>
        <v>9</v>
      </c>
      <c r="HT30" s="37">
        <f t="shared" si="33"/>
        <v>1</v>
      </c>
      <c r="HU30" s="37">
        <f t="shared" si="33"/>
        <v>10</v>
      </c>
      <c r="HV30" s="37">
        <f t="shared" si="33"/>
        <v>9</v>
      </c>
      <c r="HW30" s="37">
        <f t="shared" si="33"/>
        <v>9</v>
      </c>
      <c r="HX30" s="37">
        <f t="shared" si="33"/>
        <v>9</v>
      </c>
      <c r="HY30" s="37">
        <f t="shared" si="33"/>
        <v>9</v>
      </c>
      <c r="HZ30" s="37">
        <f t="shared" si="33"/>
        <v>9</v>
      </c>
      <c r="IA30" s="37">
        <f t="shared" si="33"/>
        <v>9</v>
      </c>
      <c r="IB30" s="37">
        <f t="shared" si="33"/>
        <v>9</v>
      </c>
      <c r="IC30" s="39">
        <f t="shared" si="34"/>
        <v>8</v>
      </c>
      <c r="ID30" s="37">
        <f t="shared" si="35"/>
        <v>9</v>
      </c>
      <c r="IE30" s="37">
        <f t="shared" si="35"/>
        <v>9</v>
      </c>
      <c r="IF30" s="37">
        <f t="shared" si="35"/>
        <v>1</v>
      </c>
      <c r="IG30" s="37">
        <f t="shared" si="35"/>
        <v>10</v>
      </c>
      <c r="IH30" s="37">
        <f t="shared" si="35"/>
        <v>9</v>
      </c>
      <c r="II30" s="37">
        <f t="shared" si="35"/>
        <v>9</v>
      </c>
      <c r="IJ30" s="37">
        <f t="shared" si="35"/>
        <v>1</v>
      </c>
      <c r="IK30" s="37">
        <f t="shared" si="35"/>
        <v>10</v>
      </c>
      <c r="IL30" s="37">
        <f t="shared" si="35"/>
        <v>9</v>
      </c>
      <c r="IM30" s="37">
        <f t="shared" si="35"/>
        <v>9</v>
      </c>
      <c r="IN30" s="39">
        <f t="shared" si="36"/>
        <v>8</v>
      </c>
    </row>
    <row r="31" spans="1:248" ht="20.25" thickBot="1">
      <c r="A31" s="15">
        <v>21</v>
      </c>
      <c r="B31" s="19" t="str">
        <f>DATOS!B31</f>
        <v>MOLINA MARCALLA SCARLET YAMILED</v>
      </c>
      <c r="C31" s="29" t="s">
        <v>114</v>
      </c>
      <c r="D31" s="29" t="s">
        <v>114</v>
      </c>
      <c r="E31" s="29" t="s">
        <v>114</v>
      </c>
      <c r="F31" s="29" t="s">
        <v>114</v>
      </c>
      <c r="G31" s="29" t="s">
        <v>114</v>
      </c>
      <c r="H31" s="29" t="s">
        <v>114</v>
      </c>
      <c r="I31" s="29" t="s">
        <v>114</v>
      </c>
      <c r="J31" s="29" t="s">
        <v>114</v>
      </c>
      <c r="K31" s="29" t="s">
        <v>114</v>
      </c>
      <c r="L31" s="28" t="s">
        <v>113</v>
      </c>
      <c r="M31" s="28" t="s">
        <v>113</v>
      </c>
      <c r="N31" s="28" t="s">
        <v>113</v>
      </c>
      <c r="O31" s="36" t="str">
        <f t="shared" si="0"/>
        <v>A-</v>
      </c>
      <c r="P31" s="29" t="s">
        <v>114</v>
      </c>
      <c r="Q31" s="29" t="s">
        <v>114</v>
      </c>
      <c r="R31" s="29" t="s">
        <v>114</v>
      </c>
      <c r="S31" s="29" t="s">
        <v>114</v>
      </c>
      <c r="T31" s="29" t="s">
        <v>114</v>
      </c>
      <c r="U31" s="29" t="s">
        <v>114</v>
      </c>
      <c r="V31" s="29" t="s">
        <v>114</v>
      </c>
      <c r="W31" s="29" t="s">
        <v>114</v>
      </c>
      <c r="X31" s="29" t="s">
        <v>114</v>
      </c>
      <c r="Y31" s="28" t="s">
        <v>113</v>
      </c>
      <c r="Z31" s="28" t="s">
        <v>113</v>
      </c>
      <c r="AA31" s="28" t="s">
        <v>113</v>
      </c>
      <c r="AB31" s="36" t="str">
        <f t="shared" si="37"/>
        <v>A-</v>
      </c>
      <c r="AC31" s="29" t="s">
        <v>114</v>
      </c>
      <c r="AD31" s="29" t="s">
        <v>114</v>
      </c>
      <c r="AE31" s="29" t="s">
        <v>114</v>
      </c>
      <c r="AF31" s="29" t="s">
        <v>114</v>
      </c>
      <c r="AG31" s="29" t="s">
        <v>114</v>
      </c>
      <c r="AH31" s="29" t="s">
        <v>114</v>
      </c>
      <c r="AI31" s="29" t="s">
        <v>114</v>
      </c>
      <c r="AJ31" s="29" t="s">
        <v>114</v>
      </c>
      <c r="AK31" s="29" t="s">
        <v>114</v>
      </c>
      <c r="AL31" s="29" t="s">
        <v>114</v>
      </c>
      <c r="AM31" s="29" t="s">
        <v>114</v>
      </c>
      <c r="AN31" s="29" t="s">
        <v>114</v>
      </c>
      <c r="AO31" s="36" t="str">
        <f t="shared" si="10"/>
        <v>A-</v>
      </c>
      <c r="AP31" s="29" t="s">
        <v>114</v>
      </c>
      <c r="AQ31" s="29" t="s">
        <v>114</v>
      </c>
      <c r="AR31" s="29" t="s">
        <v>114</v>
      </c>
      <c r="AS31" s="29" t="s">
        <v>114</v>
      </c>
      <c r="AT31" s="29" t="s">
        <v>114</v>
      </c>
      <c r="AU31" s="29" t="s">
        <v>114</v>
      </c>
      <c r="AV31" s="29" t="s">
        <v>114</v>
      </c>
      <c r="AW31" s="29" t="s">
        <v>114</v>
      </c>
      <c r="AX31" s="29" t="s">
        <v>114</v>
      </c>
      <c r="AY31" s="29" t="s">
        <v>114</v>
      </c>
      <c r="AZ31" s="29" t="s">
        <v>114</v>
      </c>
      <c r="BA31" s="29" t="s">
        <v>114</v>
      </c>
      <c r="BB31" s="36" t="str">
        <f t="shared" si="11"/>
        <v>A-</v>
      </c>
      <c r="BC31" s="29" t="s">
        <v>115</v>
      </c>
      <c r="BD31" s="29" t="s">
        <v>114</v>
      </c>
      <c r="BE31" s="29" t="s">
        <v>119</v>
      </c>
      <c r="BF31" s="29" t="s">
        <v>115</v>
      </c>
      <c r="BG31" s="29" t="s">
        <v>114</v>
      </c>
      <c r="BH31" s="29" t="s">
        <v>119</v>
      </c>
      <c r="BI31" s="29" t="s">
        <v>115</v>
      </c>
      <c r="BJ31" s="29" t="s">
        <v>114</v>
      </c>
      <c r="BK31" s="29" t="s">
        <v>119</v>
      </c>
      <c r="BL31" s="29" t="s">
        <v>115</v>
      </c>
      <c r="BM31" s="29" t="s">
        <v>114</v>
      </c>
      <c r="BN31" s="29" t="s">
        <v>119</v>
      </c>
      <c r="BO31" s="36" t="str">
        <f t="shared" si="12"/>
        <v>C+</v>
      </c>
      <c r="BP31" s="29" t="s">
        <v>114</v>
      </c>
      <c r="BQ31" s="29" t="s">
        <v>119</v>
      </c>
      <c r="BR31" s="29" t="s">
        <v>115</v>
      </c>
      <c r="BS31" s="29" t="s">
        <v>114</v>
      </c>
      <c r="BT31" s="29" t="s">
        <v>119</v>
      </c>
      <c r="BU31" s="29" t="s">
        <v>114</v>
      </c>
      <c r="BV31" s="29" t="s">
        <v>119</v>
      </c>
      <c r="BW31" s="29" t="s">
        <v>115</v>
      </c>
      <c r="BX31" s="29" t="s">
        <v>114</v>
      </c>
      <c r="BY31" s="29" t="s">
        <v>119</v>
      </c>
      <c r="BZ31" s="36" t="str">
        <f t="shared" si="13"/>
        <v>C-</v>
      </c>
      <c r="CA31" s="29" t="s">
        <v>114</v>
      </c>
      <c r="CB31" s="29" t="s">
        <v>114</v>
      </c>
      <c r="CC31" s="29" t="s">
        <v>114</v>
      </c>
      <c r="CD31" s="29" t="s">
        <v>113</v>
      </c>
      <c r="CE31" s="29" t="s">
        <v>114</v>
      </c>
      <c r="CF31" s="29" t="s">
        <v>119</v>
      </c>
      <c r="CG31" s="29" t="s">
        <v>113</v>
      </c>
      <c r="CH31" s="29" t="s">
        <v>114</v>
      </c>
      <c r="CI31" s="29" t="s">
        <v>119</v>
      </c>
      <c r="CJ31" s="29" t="s">
        <v>113</v>
      </c>
      <c r="CK31" s="29" t="s">
        <v>114</v>
      </c>
      <c r="CL31" s="29" t="s">
        <v>119</v>
      </c>
      <c r="CM31" s="36" t="str">
        <f t="shared" si="14"/>
        <v>B-</v>
      </c>
      <c r="CN31" s="83" t="str">
        <f t="shared" si="14"/>
        <v>B+</v>
      </c>
      <c r="CO31" s="37" t="s">
        <v>114</v>
      </c>
      <c r="CP31" s="37" t="s">
        <v>114</v>
      </c>
      <c r="CQ31" s="37" t="s">
        <v>119</v>
      </c>
      <c r="CR31" s="37" t="s">
        <v>113</v>
      </c>
      <c r="CS31" s="37" t="s">
        <v>114</v>
      </c>
      <c r="CT31" s="37" t="s">
        <v>114</v>
      </c>
      <c r="CU31" s="37" t="s">
        <v>114</v>
      </c>
      <c r="CV31" s="37" t="s">
        <v>114</v>
      </c>
      <c r="CW31" s="37" t="s">
        <v>114</v>
      </c>
      <c r="CX31" s="37" t="s">
        <v>114</v>
      </c>
      <c r="CY31" s="37" t="s">
        <v>114</v>
      </c>
      <c r="CZ31" s="40" t="str">
        <f t="shared" si="15"/>
        <v>B+</v>
      </c>
      <c r="DA31" s="37" t="s">
        <v>114</v>
      </c>
      <c r="DB31" s="37" t="s">
        <v>114</v>
      </c>
      <c r="DC31" s="37" t="s">
        <v>119</v>
      </c>
      <c r="DD31" s="37" t="s">
        <v>113</v>
      </c>
      <c r="DE31" s="37" t="s">
        <v>114</v>
      </c>
      <c r="DF31" s="37" t="s">
        <v>114</v>
      </c>
      <c r="DG31" s="37" t="s">
        <v>119</v>
      </c>
      <c r="DH31" s="37" t="s">
        <v>113</v>
      </c>
      <c r="DI31" s="37" t="s">
        <v>114</v>
      </c>
      <c r="DJ31" s="41" t="s">
        <v>114</v>
      </c>
      <c r="DK31" s="42" t="str">
        <f t="shared" si="16"/>
        <v>B+</v>
      </c>
      <c r="DL31" s="37" t="s">
        <v>114</v>
      </c>
      <c r="DM31" s="37" t="s">
        <v>114</v>
      </c>
      <c r="DN31" s="37" t="s">
        <v>119</v>
      </c>
      <c r="DO31" s="37" t="s">
        <v>113</v>
      </c>
      <c r="DP31" s="37" t="s">
        <v>114</v>
      </c>
      <c r="DQ31" s="37" t="s">
        <v>114</v>
      </c>
      <c r="DR31" s="37" t="s">
        <v>119</v>
      </c>
      <c r="DS31" s="37" t="s">
        <v>113</v>
      </c>
      <c r="DT31" s="37" t="s">
        <v>114</v>
      </c>
      <c r="DU31" s="37" t="s">
        <v>119</v>
      </c>
      <c r="DV31" s="42" t="str">
        <f t="shared" si="17"/>
        <v>B-</v>
      </c>
      <c r="DW31" s="27"/>
      <c r="DX31" s="6"/>
      <c r="DY31" s="6"/>
      <c r="DZ31" s="2"/>
      <c r="EA31" s="3"/>
      <c r="EB31" s="4"/>
      <c r="EC31" s="5"/>
      <c r="ED31" s="15">
        <v>21</v>
      </c>
      <c r="EE31" s="19" t="s">
        <v>47</v>
      </c>
      <c r="EF31" s="29">
        <f t="shared" si="18"/>
        <v>9</v>
      </c>
      <c r="EG31" s="29">
        <f t="shared" si="18"/>
        <v>9</v>
      </c>
      <c r="EH31" s="29">
        <f t="shared" si="18"/>
        <v>9</v>
      </c>
      <c r="EI31" s="29">
        <f t="shared" si="18"/>
        <v>9</v>
      </c>
      <c r="EJ31" s="29">
        <f t="shared" si="18"/>
        <v>9</v>
      </c>
      <c r="EK31" s="29">
        <f t="shared" si="18"/>
        <v>9</v>
      </c>
      <c r="EL31" s="29">
        <f t="shared" si="18"/>
        <v>9</v>
      </c>
      <c r="EM31" s="29">
        <f t="shared" si="18"/>
        <v>9</v>
      </c>
      <c r="EN31" s="29">
        <f t="shared" si="18"/>
        <v>9</v>
      </c>
      <c r="EO31" s="29">
        <f t="shared" si="18"/>
        <v>10</v>
      </c>
      <c r="EP31" s="29">
        <f t="shared" si="18"/>
        <v>10</v>
      </c>
      <c r="EQ31" s="29">
        <f t="shared" si="18"/>
        <v>10</v>
      </c>
      <c r="ER31" s="31">
        <f t="shared" si="19"/>
        <v>9</v>
      </c>
      <c r="ES31" s="29">
        <f t="shared" si="20"/>
        <v>9</v>
      </c>
      <c r="ET31" s="29">
        <f t="shared" si="20"/>
        <v>9</v>
      </c>
      <c r="EU31" s="29">
        <f t="shared" si="20"/>
        <v>9</v>
      </c>
      <c r="EV31" s="29">
        <f t="shared" si="20"/>
        <v>9</v>
      </c>
      <c r="EW31" s="29">
        <f t="shared" si="20"/>
        <v>9</v>
      </c>
      <c r="EX31" s="29">
        <f t="shared" si="20"/>
        <v>9</v>
      </c>
      <c r="EY31" s="29">
        <f t="shared" si="20"/>
        <v>9</v>
      </c>
      <c r="EZ31" s="29">
        <f t="shared" si="20"/>
        <v>9</v>
      </c>
      <c r="FA31" s="29">
        <f t="shared" si="20"/>
        <v>9</v>
      </c>
      <c r="FB31" s="29">
        <f t="shared" si="20"/>
        <v>10</v>
      </c>
      <c r="FC31" s="29">
        <f t="shared" si="20"/>
        <v>10</v>
      </c>
      <c r="FD31" s="29">
        <f t="shared" si="20"/>
        <v>10</v>
      </c>
      <c r="FE31" s="31">
        <f t="shared" si="21"/>
        <v>9</v>
      </c>
      <c r="FF31" s="29">
        <f t="shared" si="22"/>
        <v>9</v>
      </c>
      <c r="FG31" s="29">
        <f t="shared" si="22"/>
        <v>9</v>
      </c>
      <c r="FH31" s="29">
        <f t="shared" si="22"/>
        <v>9</v>
      </c>
      <c r="FI31" s="29">
        <f t="shared" si="22"/>
        <v>9</v>
      </c>
      <c r="FJ31" s="29">
        <f t="shared" si="22"/>
        <v>9</v>
      </c>
      <c r="FK31" s="29">
        <f t="shared" si="22"/>
        <v>9</v>
      </c>
      <c r="FL31" s="29">
        <f t="shared" si="22"/>
        <v>9</v>
      </c>
      <c r="FM31" s="29">
        <f t="shared" si="22"/>
        <v>9</v>
      </c>
      <c r="FN31" s="29">
        <f t="shared" si="22"/>
        <v>9</v>
      </c>
      <c r="FO31" s="29">
        <f t="shared" si="22"/>
        <v>9</v>
      </c>
      <c r="FP31" s="29">
        <f t="shared" si="22"/>
        <v>9</v>
      </c>
      <c r="FQ31" s="29">
        <f t="shared" si="22"/>
        <v>9</v>
      </c>
      <c r="FR31" s="31">
        <f t="shared" si="23"/>
        <v>9</v>
      </c>
      <c r="FS31" s="29">
        <f t="shared" si="24"/>
        <v>9</v>
      </c>
      <c r="FT31" s="29">
        <f t="shared" si="24"/>
        <v>9</v>
      </c>
      <c r="FU31" s="29">
        <f t="shared" si="24"/>
        <v>9</v>
      </c>
      <c r="FV31" s="29">
        <f t="shared" si="24"/>
        <v>9</v>
      </c>
      <c r="FW31" s="29">
        <f t="shared" si="24"/>
        <v>9</v>
      </c>
      <c r="FX31" s="29">
        <f t="shared" si="24"/>
        <v>9</v>
      </c>
      <c r="FY31" s="29">
        <f t="shared" si="24"/>
        <v>9</v>
      </c>
      <c r="FZ31" s="29">
        <f t="shared" si="24"/>
        <v>9</v>
      </c>
      <c r="GA31" s="29">
        <f t="shared" si="24"/>
        <v>9</v>
      </c>
      <c r="GB31" s="29">
        <f t="shared" si="24"/>
        <v>9</v>
      </c>
      <c r="GC31" s="29">
        <f t="shared" si="24"/>
        <v>9</v>
      </c>
      <c r="GD31" s="29">
        <f t="shared" si="24"/>
        <v>9</v>
      </c>
      <c r="GE31" s="31">
        <f t="shared" si="25"/>
        <v>9</v>
      </c>
      <c r="GF31" s="29">
        <f t="shared" si="26"/>
        <v>8</v>
      </c>
      <c r="GG31" s="29">
        <f t="shared" si="26"/>
        <v>9</v>
      </c>
      <c r="GH31" s="29">
        <f t="shared" si="26"/>
        <v>1</v>
      </c>
      <c r="GI31" s="29">
        <f t="shared" si="26"/>
        <v>8</v>
      </c>
      <c r="GJ31" s="29">
        <f t="shared" si="26"/>
        <v>9</v>
      </c>
      <c r="GK31" s="29">
        <f t="shared" si="26"/>
        <v>1</v>
      </c>
      <c r="GL31" s="29">
        <f t="shared" si="26"/>
        <v>8</v>
      </c>
      <c r="GM31" s="29">
        <f t="shared" si="26"/>
        <v>9</v>
      </c>
      <c r="GN31" s="29">
        <f t="shared" si="26"/>
        <v>1</v>
      </c>
      <c r="GO31" s="29">
        <f t="shared" si="26"/>
        <v>8</v>
      </c>
      <c r="GP31" s="29">
        <f t="shared" si="26"/>
        <v>9</v>
      </c>
      <c r="GQ31" s="29">
        <f t="shared" si="26"/>
        <v>1</v>
      </c>
      <c r="GR31" s="31">
        <f t="shared" si="27"/>
        <v>6</v>
      </c>
      <c r="GS31" s="29">
        <f t="shared" si="28"/>
        <v>9</v>
      </c>
      <c r="GT31" s="29">
        <f t="shared" si="28"/>
        <v>1</v>
      </c>
      <c r="GU31" s="29">
        <f t="shared" si="28"/>
        <v>8</v>
      </c>
      <c r="GV31" s="29">
        <f t="shared" si="28"/>
        <v>9</v>
      </c>
      <c r="GW31" s="29">
        <f t="shared" si="28"/>
        <v>1</v>
      </c>
      <c r="GX31" s="29">
        <f t="shared" si="28"/>
        <v>9</v>
      </c>
      <c r="GY31" s="29">
        <f t="shared" si="28"/>
        <v>1</v>
      </c>
      <c r="GZ31" s="29">
        <f t="shared" si="28"/>
        <v>8</v>
      </c>
      <c r="HA31" s="29">
        <f t="shared" si="28"/>
        <v>9</v>
      </c>
      <c r="HB31" s="29">
        <f t="shared" si="28"/>
        <v>1</v>
      </c>
      <c r="HC31" s="31">
        <f t="shared" si="29"/>
        <v>5</v>
      </c>
      <c r="HD31" s="29">
        <f t="shared" si="30"/>
        <v>9</v>
      </c>
      <c r="HE31" s="29">
        <f t="shared" si="30"/>
        <v>9</v>
      </c>
      <c r="HF31" s="29">
        <f t="shared" si="30"/>
        <v>9</v>
      </c>
      <c r="HG31" s="29">
        <f t="shared" si="30"/>
        <v>10</v>
      </c>
      <c r="HH31" s="29">
        <f t="shared" si="30"/>
        <v>9</v>
      </c>
      <c r="HI31" s="29">
        <f t="shared" si="30"/>
        <v>1</v>
      </c>
      <c r="HJ31" s="29">
        <f t="shared" si="30"/>
        <v>10</v>
      </c>
      <c r="HK31" s="29">
        <f t="shared" si="30"/>
        <v>9</v>
      </c>
      <c r="HL31" s="29">
        <f t="shared" si="30"/>
        <v>1</v>
      </c>
      <c r="HM31" s="29">
        <f t="shared" si="30"/>
        <v>10</v>
      </c>
      <c r="HN31" s="29">
        <f t="shared" si="30"/>
        <v>9</v>
      </c>
      <c r="HO31" s="29">
        <f t="shared" si="30"/>
        <v>1</v>
      </c>
      <c r="HP31" s="38">
        <f t="shared" si="31"/>
        <v>7</v>
      </c>
      <c r="HQ31" s="39">
        <f t="shared" si="32"/>
        <v>8</v>
      </c>
      <c r="HR31" s="37">
        <f t="shared" si="33"/>
        <v>9</v>
      </c>
      <c r="HS31" s="37">
        <f t="shared" si="33"/>
        <v>9</v>
      </c>
      <c r="HT31" s="37">
        <f t="shared" si="33"/>
        <v>1</v>
      </c>
      <c r="HU31" s="37">
        <f t="shared" si="33"/>
        <v>10</v>
      </c>
      <c r="HV31" s="37">
        <f t="shared" si="33"/>
        <v>9</v>
      </c>
      <c r="HW31" s="37">
        <f t="shared" si="33"/>
        <v>9</v>
      </c>
      <c r="HX31" s="37">
        <f t="shared" si="33"/>
        <v>9</v>
      </c>
      <c r="HY31" s="37">
        <f t="shared" si="33"/>
        <v>9</v>
      </c>
      <c r="HZ31" s="37">
        <f t="shared" si="33"/>
        <v>9</v>
      </c>
      <c r="IA31" s="37">
        <f t="shared" si="33"/>
        <v>9</v>
      </c>
      <c r="IB31" s="37">
        <f t="shared" si="33"/>
        <v>9</v>
      </c>
      <c r="IC31" s="39">
        <f t="shared" si="34"/>
        <v>8</v>
      </c>
      <c r="ID31" s="37">
        <f t="shared" si="35"/>
        <v>9</v>
      </c>
      <c r="IE31" s="37">
        <f t="shared" si="35"/>
        <v>9</v>
      </c>
      <c r="IF31" s="37">
        <f t="shared" si="35"/>
        <v>1</v>
      </c>
      <c r="IG31" s="37">
        <f t="shared" si="35"/>
        <v>10</v>
      </c>
      <c r="IH31" s="37">
        <f t="shared" si="35"/>
        <v>9</v>
      </c>
      <c r="II31" s="37">
        <f t="shared" si="35"/>
        <v>9</v>
      </c>
      <c r="IJ31" s="37">
        <f t="shared" si="35"/>
        <v>1</v>
      </c>
      <c r="IK31" s="37">
        <f t="shared" si="35"/>
        <v>10</v>
      </c>
      <c r="IL31" s="37">
        <f t="shared" si="35"/>
        <v>9</v>
      </c>
      <c r="IM31" s="37">
        <f t="shared" si="35"/>
        <v>9</v>
      </c>
      <c r="IN31" s="39">
        <f t="shared" si="36"/>
        <v>7</v>
      </c>
    </row>
    <row r="32" spans="1:248" ht="20.25" thickBot="1">
      <c r="A32" s="15">
        <v>22</v>
      </c>
      <c r="B32" s="19" t="str">
        <f>DATOS!B32</f>
        <v>MUSO LASSO EMILY SOFIA</v>
      </c>
      <c r="C32" s="28" t="s">
        <v>113</v>
      </c>
      <c r="D32" s="28" t="s">
        <v>113</v>
      </c>
      <c r="E32" s="28" t="s">
        <v>113</v>
      </c>
      <c r="F32" s="28" t="s">
        <v>113</v>
      </c>
      <c r="G32" s="28" t="s">
        <v>113</v>
      </c>
      <c r="H32" s="28" t="s">
        <v>113</v>
      </c>
      <c r="I32" s="28" t="s">
        <v>113</v>
      </c>
      <c r="J32" s="28" t="s">
        <v>113</v>
      </c>
      <c r="K32" s="28" t="s">
        <v>113</v>
      </c>
      <c r="L32" s="28" t="s">
        <v>113</v>
      </c>
      <c r="M32" s="28" t="s">
        <v>113</v>
      </c>
      <c r="N32" s="28" t="s">
        <v>113</v>
      </c>
      <c r="O32" s="36" t="str">
        <f t="shared" si="0"/>
        <v>A+</v>
      </c>
      <c r="P32" s="28" t="s">
        <v>113</v>
      </c>
      <c r="Q32" s="28" t="s">
        <v>113</v>
      </c>
      <c r="R32" s="28" t="s">
        <v>113</v>
      </c>
      <c r="S32" s="28" t="s">
        <v>113</v>
      </c>
      <c r="T32" s="28" t="s">
        <v>113</v>
      </c>
      <c r="U32" s="28" t="s">
        <v>113</v>
      </c>
      <c r="V32" s="28" t="s">
        <v>113</v>
      </c>
      <c r="W32" s="28" t="s">
        <v>113</v>
      </c>
      <c r="X32" s="28" t="s">
        <v>113</v>
      </c>
      <c r="Y32" s="28" t="s">
        <v>113</v>
      </c>
      <c r="Z32" s="28" t="s">
        <v>113</v>
      </c>
      <c r="AA32" s="28" t="s">
        <v>113</v>
      </c>
      <c r="AB32" s="36" t="str">
        <f t="shared" si="37"/>
        <v>A+</v>
      </c>
      <c r="AC32" s="28" t="s">
        <v>113</v>
      </c>
      <c r="AD32" s="28" t="s">
        <v>113</v>
      </c>
      <c r="AE32" s="28" t="s">
        <v>113</v>
      </c>
      <c r="AF32" s="28" t="s">
        <v>113</v>
      </c>
      <c r="AG32" s="28" t="s">
        <v>113</v>
      </c>
      <c r="AH32" s="28" t="s">
        <v>113</v>
      </c>
      <c r="AI32" s="28" t="s">
        <v>113</v>
      </c>
      <c r="AJ32" s="28" t="s">
        <v>113</v>
      </c>
      <c r="AK32" s="28" t="s">
        <v>113</v>
      </c>
      <c r="AL32" s="28" t="s">
        <v>113</v>
      </c>
      <c r="AM32" s="28" t="s">
        <v>113</v>
      </c>
      <c r="AN32" s="28" t="s">
        <v>113</v>
      </c>
      <c r="AO32" s="36" t="str">
        <f t="shared" si="10"/>
        <v>A+</v>
      </c>
      <c r="AP32" s="28" t="s">
        <v>113</v>
      </c>
      <c r="AQ32" s="28" t="s">
        <v>113</v>
      </c>
      <c r="AR32" s="28" t="s">
        <v>113</v>
      </c>
      <c r="AS32" s="28" t="s">
        <v>113</v>
      </c>
      <c r="AT32" s="28" t="s">
        <v>113</v>
      </c>
      <c r="AU32" s="28" t="s">
        <v>113</v>
      </c>
      <c r="AV32" s="28" t="s">
        <v>113</v>
      </c>
      <c r="AW32" s="28" t="s">
        <v>113</v>
      </c>
      <c r="AX32" s="28" t="s">
        <v>113</v>
      </c>
      <c r="AY32" s="28" t="s">
        <v>113</v>
      </c>
      <c r="AZ32" s="28" t="s">
        <v>113</v>
      </c>
      <c r="BA32" s="28" t="s">
        <v>113</v>
      </c>
      <c r="BB32" s="36" t="str">
        <f t="shared" si="11"/>
        <v>A+</v>
      </c>
      <c r="BC32" s="29" t="s">
        <v>115</v>
      </c>
      <c r="BD32" s="29" t="s">
        <v>114</v>
      </c>
      <c r="BE32" s="29" t="s">
        <v>119</v>
      </c>
      <c r="BF32" s="29" t="s">
        <v>115</v>
      </c>
      <c r="BG32" s="29" t="s">
        <v>114</v>
      </c>
      <c r="BH32" s="29" t="s">
        <v>119</v>
      </c>
      <c r="BI32" s="29" t="s">
        <v>115</v>
      </c>
      <c r="BJ32" s="29" t="s">
        <v>114</v>
      </c>
      <c r="BK32" s="29" t="s">
        <v>119</v>
      </c>
      <c r="BL32" s="29" t="s">
        <v>115</v>
      </c>
      <c r="BM32" s="29" t="s">
        <v>114</v>
      </c>
      <c r="BN32" s="29" t="s">
        <v>119</v>
      </c>
      <c r="BO32" s="36" t="str">
        <f t="shared" si="12"/>
        <v>C+</v>
      </c>
      <c r="BP32" s="29" t="s">
        <v>114</v>
      </c>
      <c r="BQ32" s="29" t="s">
        <v>119</v>
      </c>
      <c r="BR32" s="29" t="s">
        <v>115</v>
      </c>
      <c r="BS32" s="29" t="s">
        <v>114</v>
      </c>
      <c r="BT32" s="29" t="s">
        <v>119</v>
      </c>
      <c r="BU32" s="29" t="s">
        <v>114</v>
      </c>
      <c r="BV32" s="29" t="s">
        <v>119</v>
      </c>
      <c r="BW32" s="29" t="s">
        <v>115</v>
      </c>
      <c r="BX32" s="29" t="s">
        <v>114</v>
      </c>
      <c r="BY32" s="29" t="s">
        <v>119</v>
      </c>
      <c r="BZ32" s="36" t="str">
        <f t="shared" si="13"/>
        <v>C-</v>
      </c>
      <c r="CA32" s="29" t="s">
        <v>114</v>
      </c>
      <c r="CB32" s="29" t="s">
        <v>114</v>
      </c>
      <c r="CC32" s="29" t="s">
        <v>114</v>
      </c>
      <c r="CD32" s="29" t="s">
        <v>113</v>
      </c>
      <c r="CE32" s="29" t="s">
        <v>114</v>
      </c>
      <c r="CF32" s="29" t="s">
        <v>119</v>
      </c>
      <c r="CG32" s="29" t="s">
        <v>113</v>
      </c>
      <c r="CH32" s="29" t="s">
        <v>114</v>
      </c>
      <c r="CI32" s="29" t="s">
        <v>119</v>
      </c>
      <c r="CJ32" s="29" t="s">
        <v>113</v>
      </c>
      <c r="CK32" s="29" t="s">
        <v>114</v>
      </c>
      <c r="CL32" s="29" t="s">
        <v>119</v>
      </c>
      <c r="CM32" s="36" t="str">
        <f t="shared" si="14"/>
        <v>B-</v>
      </c>
      <c r="CN32" s="83" t="str">
        <f t="shared" si="14"/>
        <v>B+</v>
      </c>
      <c r="CO32" s="37" t="s">
        <v>114</v>
      </c>
      <c r="CP32" s="37" t="s">
        <v>114</v>
      </c>
      <c r="CQ32" s="37" t="s">
        <v>119</v>
      </c>
      <c r="CR32" s="37" t="s">
        <v>113</v>
      </c>
      <c r="CS32" s="37" t="s">
        <v>114</v>
      </c>
      <c r="CT32" s="37" t="s">
        <v>114</v>
      </c>
      <c r="CU32" s="37" t="s">
        <v>114</v>
      </c>
      <c r="CV32" s="37" t="s">
        <v>114</v>
      </c>
      <c r="CW32" s="37" t="s">
        <v>114</v>
      </c>
      <c r="CX32" s="37" t="s">
        <v>114</v>
      </c>
      <c r="CY32" s="37" t="s">
        <v>114</v>
      </c>
      <c r="CZ32" s="40" t="str">
        <f t="shared" si="15"/>
        <v>B+</v>
      </c>
      <c r="DA32" s="37" t="s">
        <v>114</v>
      </c>
      <c r="DB32" s="37" t="s">
        <v>114</v>
      </c>
      <c r="DC32" s="37" t="s">
        <v>119</v>
      </c>
      <c r="DD32" s="37" t="s">
        <v>113</v>
      </c>
      <c r="DE32" s="37" t="s">
        <v>114</v>
      </c>
      <c r="DF32" s="37" t="s">
        <v>114</v>
      </c>
      <c r="DG32" s="37" t="s">
        <v>119</v>
      </c>
      <c r="DH32" s="37" t="s">
        <v>113</v>
      </c>
      <c r="DI32" s="37" t="s">
        <v>114</v>
      </c>
      <c r="DJ32" s="41" t="s">
        <v>114</v>
      </c>
      <c r="DK32" s="42" t="str">
        <f t="shared" si="16"/>
        <v>B+</v>
      </c>
      <c r="DL32" s="37" t="s">
        <v>114</v>
      </c>
      <c r="DM32" s="37" t="s">
        <v>114</v>
      </c>
      <c r="DN32" s="37" t="s">
        <v>119</v>
      </c>
      <c r="DO32" s="37" t="s">
        <v>113</v>
      </c>
      <c r="DP32" s="37" t="s">
        <v>114</v>
      </c>
      <c r="DQ32" s="37" t="s">
        <v>114</v>
      </c>
      <c r="DR32" s="37" t="s">
        <v>119</v>
      </c>
      <c r="DS32" s="37" t="s">
        <v>113</v>
      </c>
      <c r="DT32" s="37" t="s">
        <v>114</v>
      </c>
      <c r="DU32" s="37" t="s">
        <v>119</v>
      </c>
      <c r="DV32" s="42" t="str">
        <f t="shared" si="17"/>
        <v>B+</v>
      </c>
      <c r="DW32" s="27"/>
      <c r="DX32" s="6"/>
      <c r="DY32" s="6"/>
      <c r="DZ32" s="2"/>
      <c r="EA32" s="3"/>
      <c r="EB32" s="7"/>
      <c r="EC32" s="8"/>
      <c r="ED32" s="15">
        <v>22</v>
      </c>
      <c r="EE32" s="19" t="s">
        <v>48</v>
      </c>
      <c r="EF32" s="29">
        <f t="shared" si="18"/>
        <v>10</v>
      </c>
      <c r="EG32" s="29">
        <f t="shared" si="18"/>
        <v>10</v>
      </c>
      <c r="EH32" s="29">
        <f t="shared" si="18"/>
        <v>10</v>
      </c>
      <c r="EI32" s="29">
        <f t="shared" si="18"/>
        <v>10</v>
      </c>
      <c r="EJ32" s="29">
        <f t="shared" si="18"/>
        <v>10</v>
      </c>
      <c r="EK32" s="29">
        <f t="shared" si="18"/>
        <v>10</v>
      </c>
      <c r="EL32" s="29">
        <f t="shared" si="18"/>
        <v>10</v>
      </c>
      <c r="EM32" s="29">
        <f t="shared" si="18"/>
        <v>10</v>
      </c>
      <c r="EN32" s="29">
        <f t="shared" si="18"/>
        <v>10</v>
      </c>
      <c r="EO32" s="29">
        <f t="shared" si="18"/>
        <v>10</v>
      </c>
      <c r="EP32" s="29">
        <f t="shared" si="18"/>
        <v>10</v>
      </c>
      <c r="EQ32" s="29">
        <f t="shared" si="18"/>
        <v>10</v>
      </c>
      <c r="ER32" s="31">
        <f t="shared" si="19"/>
        <v>10</v>
      </c>
      <c r="ES32" s="29">
        <f t="shared" si="20"/>
        <v>10</v>
      </c>
      <c r="ET32" s="29">
        <f t="shared" si="20"/>
        <v>10</v>
      </c>
      <c r="EU32" s="29">
        <f t="shared" si="20"/>
        <v>10</v>
      </c>
      <c r="EV32" s="29">
        <f t="shared" si="20"/>
        <v>10</v>
      </c>
      <c r="EW32" s="29">
        <f t="shared" si="20"/>
        <v>10</v>
      </c>
      <c r="EX32" s="29">
        <f t="shared" si="20"/>
        <v>10</v>
      </c>
      <c r="EY32" s="29">
        <f t="shared" si="20"/>
        <v>10</v>
      </c>
      <c r="EZ32" s="29">
        <f t="shared" si="20"/>
        <v>10</v>
      </c>
      <c r="FA32" s="29">
        <f t="shared" si="20"/>
        <v>10</v>
      </c>
      <c r="FB32" s="29">
        <f t="shared" si="20"/>
        <v>10</v>
      </c>
      <c r="FC32" s="29">
        <f t="shared" si="20"/>
        <v>10</v>
      </c>
      <c r="FD32" s="29">
        <f t="shared" si="20"/>
        <v>10</v>
      </c>
      <c r="FE32" s="31">
        <f t="shared" si="21"/>
        <v>10</v>
      </c>
      <c r="FF32" s="29">
        <f t="shared" si="22"/>
        <v>10</v>
      </c>
      <c r="FG32" s="29">
        <f t="shared" si="22"/>
        <v>10</v>
      </c>
      <c r="FH32" s="29">
        <f t="shared" si="22"/>
        <v>10</v>
      </c>
      <c r="FI32" s="29">
        <f t="shared" si="22"/>
        <v>10</v>
      </c>
      <c r="FJ32" s="29">
        <f t="shared" si="22"/>
        <v>10</v>
      </c>
      <c r="FK32" s="29">
        <f t="shared" si="22"/>
        <v>10</v>
      </c>
      <c r="FL32" s="29">
        <f t="shared" si="22"/>
        <v>10</v>
      </c>
      <c r="FM32" s="29">
        <f t="shared" si="22"/>
        <v>10</v>
      </c>
      <c r="FN32" s="29">
        <f t="shared" si="22"/>
        <v>10</v>
      </c>
      <c r="FO32" s="29">
        <f t="shared" si="22"/>
        <v>10</v>
      </c>
      <c r="FP32" s="29">
        <f t="shared" si="22"/>
        <v>10</v>
      </c>
      <c r="FQ32" s="29">
        <f t="shared" si="22"/>
        <v>10</v>
      </c>
      <c r="FR32" s="31">
        <f t="shared" si="23"/>
        <v>10</v>
      </c>
      <c r="FS32" s="29">
        <f t="shared" si="24"/>
        <v>10</v>
      </c>
      <c r="FT32" s="29">
        <f t="shared" si="24"/>
        <v>10</v>
      </c>
      <c r="FU32" s="29">
        <f t="shared" si="24"/>
        <v>10</v>
      </c>
      <c r="FV32" s="29">
        <f t="shared" si="24"/>
        <v>10</v>
      </c>
      <c r="FW32" s="29">
        <f t="shared" si="24"/>
        <v>10</v>
      </c>
      <c r="FX32" s="29">
        <f t="shared" si="24"/>
        <v>10</v>
      </c>
      <c r="FY32" s="29">
        <f t="shared" si="24"/>
        <v>10</v>
      </c>
      <c r="FZ32" s="29">
        <f t="shared" si="24"/>
        <v>10</v>
      </c>
      <c r="GA32" s="29">
        <f t="shared" si="24"/>
        <v>10</v>
      </c>
      <c r="GB32" s="29">
        <f t="shared" si="24"/>
        <v>10</v>
      </c>
      <c r="GC32" s="29">
        <f t="shared" si="24"/>
        <v>10</v>
      </c>
      <c r="GD32" s="29">
        <f t="shared" si="24"/>
        <v>10</v>
      </c>
      <c r="GE32" s="31">
        <f t="shared" si="25"/>
        <v>10</v>
      </c>
      <c r="GF32" s="29">
        <f t="shared" si="26"/>
        <v>8</v>
      </c>
      <c r="GG32" s="29">
        <f t="shared" si="26"/>
        <v>9</v>
      </c>
      <c r="GH32" s="29">
        <f t="shared" si="26"/>
        <v>1</v>
      </c>
      <c r="GI32" s="29">
        <f t="shared" si="26"/>
        <v>8</v>
      </c>
      <c r="GJ32" s="29">
        <f t="shared" si="26"/>
        <v>9</v>
      </c>
      <c r="GK32" s="29">
        <f t="shared" si="26"/>
        <v>1</v>
      </c>
      <c r="GL32" s="29">
        <f t="shared" si="26"/>
        <v>8</v>
      </c>
      <c r="GM32" s="29">
        <f t="shared" si="26"/>
        <v>9</v>
      </c>
      <c r="GN32" s="29">
        <f t="shared" si="26"/>
        <v>1</v>
      </c>
      <c r="GO32" s="29">
        <f t="shared" si="26"/>
        <v>8</v>
      </c>
      <c r="GP32" s="29">
        <f t="shared" si="26"/>
        <v>9</v>
      </c>
      <c r="GQ32" s="29">
        <f t="shared" si="26"/>
        <v>1</v>
      </c>
      <c r="GR32" s="31">
        <f t="shared" si="27"/>
        <v>6</v>
      </c>
      <c r="GS32" s="29">
        <f t="shared" si="28"/>
        <v>9</v>
      </c>
      <c r="GT32" s="29">
        <f t="shared" si="28"/>
        <v>1</v>
      </c>
      <c r="GU32" s="29">
        <f t="shared" si="28"/>
        <v>8</v>
      </c>
      <c r="GV32" s="29">
        <f t="shared" si="28"/>
        <v>9</v>
      </c>
      <c r="GW32" s="29">
        <f t="shared" si="28"/>
        <v>1</v>
      </c>
      <c r="GX32" s="29">
        <f t="shared" si="28"/>
        <v>9</v>
      </c>
      <c r="GY32" s="29">
        <f t="shared" si="28"/>
        <v>1</v>
      </c>
      <c r="GZ32" s="29">
        <f t="shared" si="28"/>
        <v>8</v>
      </c>
      <c r="HA32" s="29">
        <f t="shared" si="28"/>
        <v>9</v>
      </c>
      <c r="HB32" s="29">
        <f t="shared" si="28"/>
        <v>1</v>
      </c>
      <c r="HC32" s="31">
        <f t="shared" si="29"/>
        <v>5</v>
      </c>
      <c r="HD32" s="29">
        <f t="shared" si="30"/>
        <v>9</v>
      </c>
      <c r="HE32" s="29">
        <f t="shared" si="30"/>
        <v>9</v>
      </c>
      <c r="HF32" s="29">
        <f t="shared" si="30"/>
        <v>9</v>
      </c>
      <c r="HG32" s="29">
        <f t="shared" si="30"/>
        <v>10</v>
      </c>
      <c r="HH32" s="29">
        <f t="shared" si="30"/>
        <v>9</v>
      </c>
      <c r="HI32" s="29">
        <f t="shared" si="30"/>
        <v>1</v>
      </c>
      <c r="HJ32" s="29">
        <f t="shared" si="30"/>
        <v>10</v>
      </c>
      <c r="HK32" s="29">
        <f t="shared" si="30"/>
        <v>9</v>
      </c>
      <c r="HL32" s="29">
        <f t="shared" si="30"/>
        <v>1</v>
      </c>
      <c r="HM32" s="29">
        <f t="shared" si="30"/>
        <v>10</v>
      </c>
      <c r="HN32" s="29">
        <f t="shared" si="30"/>
        <v>9</v>
      </c>
      <c r="HO32" s="29">
        <f t="shared" si="30"/>
        <v>1</v>
      </c>
      <c r="HP32" s="38">
        <f t="shared" si="31"/>
        <v>7</v>
      </c>
      <c r="HQ32" s="39">
        <f t="shared" si="32"/>
        <v>8</v>
      </c>
      <c r="HR32" s="37">
        <f t="shared" si="33"/>
        <v>9</v>
      </c>
      <c r="HS32" s="37">
        <f t="shared" si="33"/>
        <v>9</v>
      </c>
      <c r="HT32" s="37">
        <f t="shared" si="33"/>
        <v>1</v>
      </c>
      <c r="HU32" s="37">
        <f t="shared" si="33"/>
        <v>10</v>
      </c>
      <c r="HV32" s="37">
        <f t="shared" si="33"/>
        <v>9</v>
      </c>
      <c r="HW32" s="37">
        <f t="shared" si="33"/>
        <v>9</v>
      </c>
      <c r="HX32" s="37">
        <f t="shared" si="33"/>
        <v>9</v>
      </c>
      <c r="HY32" s="37">
        <f t="shared" si="33"/>
        <v>9</v>
      </c>
      <c r="HZ32" s="37">
        <f t="shared" si="33"/>
        <v>9</v>
      </c>
      <c r="IA32" s="37">
        <f t="shared" si="33"/>
        <v>9</v>
      </c>
      <c r="IB32" s="37">
        <f t="shared" si="33"/>
        <v>9</v>
      </c>
      <c r="IC32" s="39">
        <f t="shared" si="34"/>
        <v>8</v>
      </c>
      <c r="ID32" s="37">
        <f t="shared" si="35"/>
        <v>9</v>
      </c>
      <c r="IE32" s="37">
        <f t="shared" si="35"/>
        <v>9</v>
      </c>
      <c r="IF32" s="37">
        <f t="shared" si="35"/>
        <v>1</v>
      </c>
      <c r="IG32" s="37">
        <f t="shared" si="35"/>
        <v>10</v>
      </c>
      <c r="IH32" s="37">
        <f t="shared" si="35"/>
        <v>9</v>
      </c>
      <c r="II32" s="37">
        <f t="shared" si="35"/>
        <v>9</v>
      </c>
      <c r="IJ32" s="37">
        <f t="shared" si="35"/>
        <v>1</v>
      </c>
      <c r="IK32" s="37">
        <f t="shared" si="35"/>
        <v>10</v>
      </c>
      <c r="IL32" s="37">
        <f t="shared" si="35"/>
        <v>9</v>
      </c>
      <c r="IM32" s="37">
        <f t="shared" si="35"/>
        <v>9</v>
      </c>
      <c r="IN32" s="39">
        <f t="shared" si="36"/>
        <v>8</v>
      </c>
    </row>
    <row r="33" spans="1:248" ht="20.25" thickBot="1">
      <c r="A33" s="15">
        <v>23</v>
      </c>
      <c r="B33" s="19" t="str">
        <f>DATOS!B33</f>
        <v>PEREZ TOAPANTA HECTOR FABRICIO</v>
      </c>
      <c r="C33" s="29" t="s">
        <v>114</v>
      </c>
      <c r="D33" s="29" t="s">
        <v>114</v>
      </c>
      <c r="E33" s="29" t="s">
        <v>114</v>
      </c>
      <c r="F33" s="29" t="s">
        <v>114</v>
      </c>
      <c r="G33" s="29" t="s">
        <v>114</v>
      </c>
      <c r="H33" s="29" t="s">
        <v>114</v>
      </c>
      <c r="I33" s="29" t="s">
        <v>114</v>
      </c>
      <c r="J33" s="29" t="s">
        <v>114</v>
      </c>
      <c r="K33" s="29" t="s">
        <v>114</v>
      </c>
      <c r="L33" s="28" t="s">
        <v>113</v>
      </c>
      <c r="M33" s="29" t="s">
        <v>114</v>
      </c>
      <c r="N33" s="29" t="s">
        <v>114</v>
      </c>
      <c r="O33" s="36" t="str">
        <f t="shared" si="0"/>
        <v>A-</v>
      </c>
      <c r="P33" s="29" t="s">
        <v>114</v>
      </c>
      <c r="Q33" s="29" t="s">
        <v>114</v>
      </c>
      <c r="R33" s="29" t="s">
        <v>114</v>
      </c>
      <c r="S33" s="29" t="s">
        <v>114</v>
      </c>
      <c r="T33" s="29" t="s">
        <v>114</v>
      </c>
      <c r="U33" s="29" t="s">
        <v>114</v>
      </c>
      <c r="V33" s="29" t="s">
        <v>114</v>
      </c>
      <c r="W33" s="29" t="s">
        <v>114</v>
      </c>
      <c r="X33" s="29" t="s">
        <v>114</v>
      </c>
      <c r="Y33" s="28" t="s">
        <v>113</v>
      </c>
      <c r="Z33" s="29" t="s">
        <v>114</v>
      </c>
      <c r="AA33" s="29" t="s">
        <v>114</v>
      </c>
      <c r="AB33" s="36" t="str">
        <f t="shared" si="37"/>
        <v>A-</v>
      </c>
      <c r="AC33" s="29" t="s">
        <v>114</v>
      </c>
      <c r="AD33" s="29" t="s">
        <v>114</v>
      </c>
      <c r="AE33" s="29" t="s">
        <v>114</v>
      </c>
      <c r="AF33" s="29" t="s">
        <v>114</v>
      </c>
      <c r="AG33" s="29" t="s">
        <v>114</v>
      </c>
      <c r="AH33" s="29" t="s">
        <v>114</v>
      </c>
      <c r="AI33" s="29" t="s">
        <v>114</v>
      </c>
      <c r="AJ33" s="29" t="s">
        <v>114</v>
      </c>
      <c r="AK33" s="29" t="s">
        <v>114</v>
      </c>
      <c r="AL33" s="29" t="s">
        <v>114</v>
      </c>
      <c r="AM33" s="29" t="s">
        <v>114</v>
      </c>
      <c r="AN33" s="29" t="s">
        <v>114</v>
      </c>
      <c r="AO33" s="36" t="str">
        <f t="shared" si="10"/>
        <v>A-</v>
      </c>
      <c r="AP33" s="29" t="s">
        <v>114</v>
      </c>
      <c r="AQ33" s="29" t="s">
        <v>114</v>
      </c>
      <c r="AR33" s="29" t="s">
        <v>114</v>
      </c>
      <c r="AS33" s="29" t="s">
        <v>114</v>
      </c>
      <c r="AT33" s="29" t="s">
        <v>114</v>
      </c>
      <c r="AU33" s="29" t="s">
        <v>114</v>
      </c>
      <c r="AV33" s="29" t="s">
        <v>114</v>
      </c>
      <c r="AW33" s="29" t="s">
        <v>114</v>
      </c>
      <c r="AX33" s="29" t="s">
        <v>114</v>
      </c>
      <c r="AY33" s="29" t="s">
        <v>114</v>
      </c>
      <c r="AZ33" s="29" t="s">
        <v>114</v>
      </c>
      <c r="BA33" s="29" t="s">
        <v>114</v>
      </c>
      <c r="BB33" s="36" t="str">
        <f t="shared" si="11"/>
        <v>A-</v>
      </c>
      <c r="BC33" s="29" t="s">
        <v>115</v>
      </c>
      <c r="BD33" s="29" t="s">
        <v>114</v>
      </c>
      <c r="BE33" s="29" t="s">
        <v>119</v>
      </c>
      <c r="BF33" s="29" t="s">
        <v>115</v>
      </c>
      <c r="BG33" s="29" t="s">
        <v>114</v>
      </c>
      <c r="BH33" s="29" t="s">
        <v>119</v>
      </c>
      <c r="BI33" s="29" t="s">
        <v>115</v>
      </c>
      <c r="BJ33" s="29" t="s">
        <v>114</v>
      </c>
      <c r="BK33" s="29" t="s">
        <v>119</v>
      </c>
      <c r="BL33" s="29" t="s">
        <v>115</v>
      </c>
      <c r="BM33" s="29" t="s">
        <v>114</v>
      </c>
      <c r="BN33" s="29" t="s">
        <v>119</v>
      </c>
      <c r="BO33" s="36" t="str">
        <f t="shared" si="12"/>
        <v>C+</v>
      </c>
      <c r="BP33" s="29" t="s">
        <v>114</v>
      </c>
      <c r="BQ33" s="29" t="s">
        <v>119</v>
      </c>
      <c r="BR33" s="29" t="s">
        <v>115</v>
      </c>
      <c r="BS33" s="29" t="s">
        <v>114</v>
      </c>
      <c r="BT33" s="29" t="s">
        <v>119</v>
      </c>
      <c r="BU33" s="29" t="s">
        <v>114</v>
      </c>
      <c r="BV33" s="29" t="s">
        <v>119</v>
      </c>
      <c r="BW33" s="29" t="s">
        <v>115</v>
      </c>
      <c r="BX33" s="29" t="s">
        <v>114</v>
      </c>
      <c r="BY33" s="29" t="s">
        <v>119</v>
      </c>
      <c r="BZ33" s="36" t="str">
        <f t="shared" si="13"/>
        <v>C-</v>
      </c>
      <c r="CA33" s="29" t="s">
        <v>114</v>
      </c>
      <c r="CB33" s="29" t="s">
        <v>114</v>
      </c>
      <c r="CC33" s="29" t="s">
        <v>114</v>
      </c>
      <c r="CD33" s="29" t="s">
        <v>113</v>
      </c>
      <c r="CE33" s="29" t="s">
        <v>114</v>
      </c>
      <c r="CF33" s="29" t="s">
        <v>119</v>
      </c>
      <c r="CG33" s="29" t="s">
        <v>113</v>
      </c>
      <c r="CH33" s="29" t="s">
        <v>114</v>
      </c>
      <c r="CI33" s="29" t="s">
        <v>119</v>
      </c>
      <c r="CJ33" s="29" t="s">
        <v>113</v>
      </c>
      <c r="CK33" s="29" t="s">
        <v>114</v>
      </c>
      <c r="CL33" s="29" t="s">
        <v>119</v>
      </c>
      <c r="CM33" s="36" t="str">
        <f t="shared" si="14"/>
        <v>B-</v>
      </c>
      <c r="CN33" s="83" t="str">
        <f t="shared" si="14"/>
        <v>B+</v>
      </c>
      <c r="CO33" s="37" t="s">
        <v>114</v>
      </c>
      <c r="CP33" s="37" t="s">
        <v>114</v>
      </c>
      <c r="CQ33" s="37" t="s">
        <v>119</v>
      </c>
      <c r="CR33" s="37" t="s">
        <v>113</v>
      </c>
      <c r="CS33" s="37" t="s">
        <v>114</v>
      </c>
      <c r="CT33" s="37" t="s">
        <v>114</v>
      </c>
      <c r="CU33" s="37" t="s">
        <v>114</v>
      </c>
      <c r="CV33" s="37" t="s">
        <v>114</v>
      </c>
      <c r="CW33" s="37" t="s">
        <v>114</v>
      </c>
      <c r="CX33" s="37" t="s">
        <v>114</v>
      </c>
      <c r="CY33" s="37" t="s">
        <v>114</v>
      </c>
      <c r="CZ33" s="40" t="str">
        <f t="shared" si="15"/>
        <v>B+</v>
      </c>
      <c r="DA33" s="37" t="s">
        <v>114</v>
      </c>
      <c r="DB33" s="37" t="s">
        <v>114</v>
      </c>
      <c r="DC33" s="37" t="s">
        <v>119</v>
      </c>
      <c r="DD33" s="37" t="s">
        <v>113</v>
      </c>
      <c r="DE33" s="37" t="s">
        <v>114</v>
      </c>
      <c r="DF33" s="37" t="s">
        <v>114</v>
      </c>
      <c r="DG33" s="37" t="s">
        <v>119</v>
      </c>
      <c r="DH33" s="37" t="s">
        <v>113</v>
      </c>
      <c r="DI33" s="37" t="s">
        <v>114</v>
      </c>
      <c r="DJ33" s="41" t="s">
        <v>114</v>
      </c>
      <c r="DK33" s="42" t="str">
        <f t="shared" si="16"/>
        <v>B+</v>
      </c>
      <c r="DL33" s="37" t="s">
        <v>114</v>
      </c>
      <c r="DM33" s="37" t="s">
        <v>114</v>
      </c>
      <c r="DN33" s="37" t="s">
        <v>119</v>
      </c>
      <c r="DO33" s="37" t="s">
        <v>113</v>
      </c>
      <c r="DP33" s="37" t="s">
        <v>114</v>
      </c>
      <c r="DQ33" s="37" t="s">
        <v>114</v>
      </c>
      <c r="DR33" s="37" t="s">
        <v>119</v>
      </c>
      <c r="DS33" s="37" t="s">
        <v>113</v>
      </c>
      <c r="DT33" s="37" t="s">
        <v>114</v>
      </c>
      <c r="DU33" s="37" t="s">
        <v>119</v>
      </c>
      <c r="DV33" s="42" t="str">
        <f t="shared" si="17"/>
        <v>B-</v>
      </c>
      <c r="DW33" s="27"/>
      <c r="DX33" s="6"/>
      <c r="DY33" s="6"/>
      <c r="DZ33" s="2"/>
      <c r="EA33" s="3"/>
      <c r="EB33" s="7"/>
      <c r="EC33" s="8"/>
      <c r="ED33" s="15">
        <v>23</v>
      </c>
      <c r="EE33" s="19" t="s">
        <v>49</v>
      </c>
      <c r="EF33" s="29">
        <f t="shared" si="18"/>
        <v>9</v>
      </c>
      <c r="EG33" s="29">
        <f t="shared" si="18"/>
        <v>9</v>
      </c>
      <c r="EH33" s="29">
        <f t="shared" si="18"/>
        <v>9</v>
      </c>
      <c r="EI33" s="29">
        <f t="shared" ref="EI33:EQ55" si="38">IF(F33="A+",10,IF(F33="A-",9,IF(F33="B+",8,IF(F33="B-",7,IF(F33="C+",6,IF(F33="C-",5,IF(F33="D+",4,IF(F33="D-",3,IF(F33="E+",2,IF(F33="E-",1))))))))))</f>
        <v>9</v>
      </c>
      <c r="EJ33" s="29">
        <f t="shared" si="38"/>
        <v>9</v>
      </c>
      <c r="EK33" s="29">
        <f t="shared" si="38"/>
        <v>9</v>
      </c>
      <c r="EL33" s="29">
        <f t="shared" si="38"/>
        <v>9</v>
      </c>
      <c r="EM33" s="29">
        <f t="shared" si="38"/>
        <v>9</v>
      </c>
      <c r="EN33" s="29">
        <f t="shared" si="38"/>
        <v>9</v>
      </c>
      <c r="EO33" s="29">
        <f t="shared" si="38"/>
        <v>10</v>
      </c>
      <c r="EP33" s="29">
        <f t="shared" si="38"/>
        <v>9</v>
      </c>
      <c r="EQ33" s="29">
        <f t="shared" si="38"/>
        <v>9</v>
      </c>
      <c r="ER33" s="31">
        <f t="shared" si="19"/>
        <v>9</v>
      </c>
      <c r="ES33" s="29">
        <f t="shared" si="20"/>
        <v>9</v>
      </c>
      <c r="ET33" s="29">
        <f t="shared" si="20"/>
        <v>9</v>
      </c>
      <c r="EU33" s="29">
        <f t="shared" si="20"/>
        <v>9</v>
      </c>
      <c r="EV33" s="29">
        <f t="shared" si="20"/>
        <v>9</v>
      </c>
      <c r="EW33" s="29">
        <f t="shared" si="20"/>
        <v>9</v>
      </c>
      <c r="EX33" s="29">
        <f t="shared" si="20"/>
        <v>9</v>
      </c>
      <c r="EY33" s="29">
        <f t="shared" si="20"/>
        <v>9</v>
      </c>
      <c r="EZ33" s="29">
        <f t="shared" si="20"/>
        <v>9</v>
      </c>
      <c r="FA33" s="29">
        <f t="shared" si="20"/>
        <v>9</v>
      </c>
      <c r="FB33" s="29">
        <f t="shared" si="20"/>
        <v>10</v>
      </c>
      <c r="FC33" s="29">
        <f t="shared" si="20"/>
        <v>9</v>
      </c>
      <c r="FD33" s="29">
        <f t="shared" si="20"/>
        <v>9</v>
      </c>
      <c r="FE33" s="31">
        <f t="shared" si="21"/>
        <v>9</v>
      </c>
      <c r="FF33" s="29">
        <f t="shared" si="22"/>
        <v>9</v>
      </c>
      <c r="FG33" s="29">
        <f t="shared" si="22"/>
        <v>9</v>
      </c>
      <c r="FH33" s="29">
        <f t="shared" si="22"/>
        <v>9</v>
      </c>
      <c r="FI33" s="29">
        <f t="shared" si="22"/>
        <v>9</v>
      </c>
      <c r="FJ33" s="29">
        <f t="shared" si="22"/>
        <v>9</v>
      </c>
      <c r="FK33" s="29">
        <f t="shared" si="22"/>
        <v>9</v>
      </c>
      <c r="FL33" s="29">
        <f t="shared" si="22"/>
        <v>9</v>
      </c>
      <c r="FM33" s="29">
        <f t="shared" si="22"/>
        <v>9</v>
      </c>
      <c r="FN33" s="29">
        <f t="shared" si="22"/>
        <v>9</v>
      </c>
      <c r="FO33" s="29">
        <f t="shared" si="22"/>
        <v>9</v>
      </c>
      <c r="FP33" s="29">
        <f t="shared" si="22"/>
        <v>9</v>
      </c>
      <c r="FQ33" s="29">
        <f t="shared" si="22"/>
        <v>9</v>
      </c>
      <c r="FR33" s="31">
        <f t="shared" si="23"/>
        <v>9</v>
      </c>
      <c r="FS33" s="29">
        <f t="shared" si="24"/>
        <v>9</v>
      </c>
      <c r="FT33" s="29">
        <f t="shared" si="24"/>
        <v>9</v>
      </c>
      <c r="FU33" s="29">
        <f t="shared" si="24"/>
        <v>9</v>
      </c>
      <c r="FV33" s="29">
        <f t="shared" si="24"/>
        <v>9</v>
      </c>
      <c r="FW33" s="29">
        <f t="shared" si="24"/>
        <v>9</v>
      </c>
      <c r="FX33" s="29">
        <f t="shared" si="24"/>
        <v>9</v>
      </c>
      <c r="FY33" s="29">
        <f t="shared" si="24"/>
        <v>9</v>
      </c>
      <c r="FZ33" s="29">
        <f t="shared" si="24"/>
        <v>9</v>
      </c>
      <c r="GA33" s="29">
        <f t="shared" si="24"/>
        <v>9</v>
      </c>
      <c r="GB33" s="29">
        <f t="shared" si="24"/>
        <v>9</v>
      </c>
      <c r="GC33" s="29">
        <f t="shared" si="24"/>
        <v>9</v>
      </c>
      <c r="GD33" s="29">
        <f t="shared" si="24"/>
        <v>9</v>
      </c>
      <c r="GE33" s="31">
        <f t="shared" si="25"/>
        <v>9</v>
      </c>
      <c r="GF33" s="29">
        <f t="shared" si="26"/>
        <v>8</v>
      </c>
      <c r="GG33" s="29">
        <f t="shared" si="26"/>
        <v>9</v>
      </c>
      <c r="GH33" s="29">
        <f t="shared" si="26"/>
        <v>1</v>
      </c>
      <c r="GI33" s="29">
        <f t="shared" si="26"/>
        <v>8</v>
      </c>
      <c r="GJ33" s="29">
        <f t="shared" si="26"/>
        <v>9</v>
      </c>
      <c r="GK33" s="29">
        <f t="shared" si="26"/>
        <v>1</v>
      </c>
      <c r="GL33" s="29">
        <f t="shared" si="26"/>
        <v>8</v>
      </c>
      <c r="GM33" s="29">
        <f t="shared" si="26"/>
        <v>9</v>
      </c>
      <c r="GN33" s="29">
        <f t="shared" si="26"/>
        <v>1</v>
      </c>
      <c r="GO33" s="29">
        <f t="shared" si="26"/>
        <v>8</v>
      </c>
      <c r="GP33" s="29">
        <f t="shared" si="26"/>
        <v>9</v>
      </c>
      <c r="GQ33" s="29">
        <f t="shared" si="26"/>
        <v>1</v>
      </c>
      <c r="GR33" s="31">
        <f t="shared" si="27"/>
        <v>6</v>
      </c>
      <c r="GS33" s="29">
        <f t="shared" si="28"/>
        <v>9</v>
      </c>
      <c r="GT33" s="29">
        <f t="shared" si="28"/>
        <v>1</v>
      </c>
      <c r="GU33" s="29">
        <f t="shared" si="28"/>
        <v>8</v>
      </c>
      <c r="GV33" s="29">
        <f t="shared" si="28"/>
        <v>9</v>
      </c>
      <c r="GW33" s="29">
        <f t="shared" si="28"/>
        <v>1</v>
      </c>
      <c r="GX33" s="29">
        <f t="shared" si="28"/>
        <v>9</v>
      </c>
      <c r="GY33" s="29">
        <f t="shared" si="28"/>
        <v>1</v>
      </c>
      <c r="GZ33" s="29">
        <f t="shared" si="28"/>
        <v>8</v>
      </c>
      <c r="HA33" s="29">
        <f t="shared" si="28"/>
        <v>9</v>
      </c>
      <c r="HB33" s="29">
        <f t="shared" si="28"/>
        <v>1</v>
      </c>
      <c r="HC33" s="31">
        <f t="shared" si="29"/>
        <v>5</v>
      </c>
      <c r="HD33" s="29">
        <f t="shared" si="30"/>
        <v>9</v>
      </c>
      <c r="HE33" s="29">
        <f t="shared" si="30"/>
        <v>9</v>
      </c>
      <c r="HF33" s="29">
        <f t="shared" si="30"/>
        <v>9</v>
      </c>
      <c r="HG33" s="29">
        <f t="shared" si="30"/>
        <v>10</v>
      </c>
      <c r="HH33" s="29">
        <f t="shared" si="30"/>
        <v>9</v>
      </c>
      <c r="HI33" s="29">
        <f t="shared" si="30"/>
        <v>1</v>
      </c>
      <c r="HJ33" s="29">
        <f t="shared" si="30"/>
        <v>10</v>
      </c>
      <c r="HK33" s="29">
        <f t="shared" si="30"/>
        <v>9</v>
      </c>
      <c r="HL33" s="29">
        <f t="shared" si="30"/>
        <v>1</v>
      </c>
      <c r="HM33" s="29">
        <f t="shared" si="30"/>
        <v>10</v>
      </c>
      <c r="HN33" s="29">
        <f t="shared" si="30"/>
        <v>9</v>
      </c>
      <c r="HO33" s="29">
        <f t="shared" si="30"/>
        <v>1</v>
      </c>
      <c r="HP33" s="38">
        <f t="shared" si="31"/>
        <v>7</v>
      </c>
      <c r="HQ33" s="39">
        <f t="shared" si="32"/>
        <v>8</v>
      </c>
      <c r="HR33" s="37">
        <f t="shared" si="33"/>
        <v>9</v>
      </c>
      <c r="HS33" s="37">
        <f t="shared" si="33"/>
        <v>9</v>
      </c>
      <c r="HT33" s="37">
        <f t="shared" si="33"/>
        <v>1</v>
      </c>
      <c r="HU33" s="37">
        <f t="shared" si="33"/>
        <v>10</v>
      </c>
      <c r="HV33" s="37">
        <f t="shared" si="33"/>
        <v>9</v>
      </c>
      <c r="HW33" s="37">
        <f t="shared" si="33"/>
        <v>9</v>
      </c>
      <c r="HX33" s="37">
        <f t="shared" si="33"/>
        <v>9</v>
      </c>
      <c r="HY33" s="37">
        <f t="shared" si="33"/>
        <v>9</v>
      </c>
      <c r="HZ33" s="37">
        <f t="shared" si="33"/>
        <v>9</v>
      </c>
      <c r="IA33" s="37">
        <f t="shared" si="33"/>
        <v>9</v>
      </c>
      <c r="IB33" s="37">
        <f t="shared" si="33"/>
        <v>9</v>
      </c>
      <c r="IC33" s="39">
        <f t="shared" si="34"/>
        <v>8</v>
      </c>
      <c r="ID33" s="37">
        <f t="shared" si="35"/>
        <v>9</v>
      </c>
      <c r="IE33" s="37">
        <f t="shared" si="35"/>
        <v>9</v>
      </c>
      <c r="IF33" s="37">
        <f t="shared" si="35"/>
        <v>1</v>
      </c>
      <c r="IG33" s="37">
        <f t="shared" si="35"/>
        <v>10</v>
      </c>
      <c r="IH33" s="37">
        <f t="shared" si="35"/>
        <v>9</v>
      </c>
      <c r="II33" s="37">
        <f t="shared" si="35"/>
        <v>9</v>
      </c>
      <c r="IJ33" s="37">
        <f t="shared" si="35"/>
        <v>1</v>
      </c>
      <c r="IK33" s="37">
        <f t="shared" si="35"/>
        <v>10</v>
      </c>
      <c r="IL33" s="37">
        <f t="shared" si="35"/>
        <v>9</v>
      </c>
      <c r="IM33" s="37">
        <f t="shared" si="35"/>
        <v>9</v>
      </c>
      <c r="IN33" s="39">
        <f t="shared" si="36"/>
        <v>7</v>
      </c>
    </row>
    <row r="34" spans="1:248" ht="20.25" thickBot="1">
      <c r="A34" s="15">
        <v>24</v>
      </c>
      <c r="B34" s="19" t="str">
        <f>DATOS!B34</f>
        <v>PILA CASA DYLAN EMILIANO</v>
      </c>
      <c r="C34" s="28" t="s">
        <v>113</v>
      </c>
      <c r="D34" s="28" t="s">
        <v>113</v>
      </c>
      <c r="E34" s="28" t="s">
        <v>113</v>
      </c>
      <c r="F34" s="28" t="s">
        <v>113</v>
      </c>
      <c r="G34" s="28" t="s">
        <v>113</v>
      </c>
      <c r="H34" s="28" t="s">
        <v>113</v>
      </c>
      <c r="I34" s="28" t="s">
        <v>113</v>
      </c>
      <c r="J34" s="28" t="s">
        <v>113</v>
      </c>
      <c r="K34" s="28" t="s">
        <v>113</v>
      </c>
      <c r="L34" s="28" t="s">
        <v>113</v>
      </c>
      <c r="M34" s="28" t="s">
        <v>113</v>
      </c>
      <c r="N34" s="28" t="s">
        <v>113</v>
      </c>
      <c r="O34" s="36" t="str">
        <f t="shared" si="0"/>
        <v>A+</v>
      </c>
      <c r="P34" s="28" t="s">
        <v>113</v>
      </c>
      <c r="Q34" s="28" t="s">
        <v>113</v>
      </c>
      <c r="R34" s="28" t="s">
        <v>113</v>
      </c>
      <c r="S34" s="28" t="s">
        <v>113</v>
      </c>
      <c r="T34" s="28" t="s">
        <v>113</v>
      </c>
      <c r="U34" s="28" t="s">
        <v>113</v>
      </c>
      <c r="V34" s="28" t="s">
        <v>113</v>
      </c>
      <c r="W34" s="28" t="s">
        <v>113</v>
      </c>
      <c r="X34" s="28" t="s">
        <v>113</v>
      </c>
      <c r="Y34" s="28" t="s">
        <v>113</v>
      </c>
      <c r="Z34" s="28" t="s">
        <v>113</v>
      </c>
      <c r="AA34" s="28" t="s">
        <v>113</v>
      </c>
      <c r="AB34" s="36" t="str">
        <f t="shared" si="37"/>
        <v>A+</v>
      </c>
      <c r="AC34" s="28" t="s">
        <v>113</v>
      </c>
      <c r="AD34" s="28" t="s">
        <v>113</v>
      </c>
      <c r="AE34" s="28" t="s">
        <v>113</v>
      </c>
      <c r="AF34" s="28" t="s">
        <v>113</v>
      </c>
      <c r="AG34" s="28" t="s">
        <v>113</v>
      </c>
      <c r="AH34" s="28" t="s">
        <v>113</v>
      </c>
      <c r="AI34" s="28" t="s">
        <v>113</v>
      </c>
      <c r="AJ34" s="28" t="s">
        <v>113</v>
      </c>
      <c r="AK34" s="28" t="s">
        <v>113</v>
      </c>
      <c r="AL34" s="28" t="s">
        <v>113</v>
      </c>
      <c r="AM34" s="28" t="s">
        <v>113</v>
      </c>
      <c r="AN34" s="28" t="s">
        <v>113</v>
      </c>
      <c r="AO34" s="36" t="str">
        <f t="shared" si="10"/>
        <v>A+</v>
      </c>
      <c r="AP34" s="28" t="s">
        <v>113</v>
      </c>
      <c r="AQ34" s="28" t="s">
        <v>113</v>
      </c>
      <c r="AR34" s="28" t="s">
        <v>113</v>
      </c>
      <c r="AS34" s="28" t="s">
        <v>113</v>
      </c>
      <c r="AT34" s="28" t="s">
        <v>113</v>
      </c>
      <c r="AU34" s="28" t="s">
        <v>113</v>
      </c>
      <c r="AV34" s="28" t="s">
        <v>113</v>
      </c>
      <c r="AW34" s="28" t="s">
        <v>113</v>
      </c>
      <c r="AX34" s="28" t="s">
        <v>113</v>
      </c>
      <c r="AY34" s="28" t="s">
        <v>113</v>
      </c>
      <c r="AZ34" s="28" t="s">
        <v>113</v>
      </c>
      <c r="BA34" s="28" t="s">
        <v>113</v>
      </c>
      <c r="BB34" s="36" t="str">
        <f t="shared" si="11"/>
        <v>A+</v>
      </c>
      <c r="BC34" s="29" t="s">
        <v>115</v>
      </c>
      <c r="BD34" s="29" t="s">
        <v>114</v>
      </c>
      <c r="BE34" s="29" t="s">
        <v>119</v>
      </c>
      <c r="BF34" s="29" t="s">
        <v>115</v>
      </c>
      <c r="BG34" s="29" t="s">
        <v>114</v>
      </c>
      <c r="BH34" s="29" t="s">
        <v>119</v>
      </c>
      <c r="BI34" s="29" t="s">
        <v>115</v>
      </c>
      <c r="BJ34" s="29" t="s">
        <v>114</v>
      </c>
      <c r="BK34" s="29" t="s">
        <v>119</v>
      </c>
      <c r="BL34" s="29" t="s">
        <v>115</v>
      </c>
      <c r="BM34" s="29" t="s">
        <v>114</v>
      </c>
      <c r="BN34" s="29" t="s">
        <v>119</v>
      </c>
      <c r="BO34" s="36" t="str">
        <f t="shared" si="12"/>
        <v>C+</v>
      </c>
      <c r="BP34" s="29" t="s">
        <v>114</v>
      </c>
      <c r="BQ34" s="29" t="s">
        <v>119</v>
      </c>
      <c r="BR34" s="29" t="s">
        <v>115</v>
      </c>
      <c r="BS34" s="29" t="s">
        <v>114</v>
      </c>
      <c r="BT34" s="29" t="s">
        <v>119</v>
      </c>
      <c r="BU34" s="29" t="s">
        <v>114</v>
      </c>
      <c r="BV34" s="29" t="s">
        <v>119</v>
      </c>
      <c r="BW34" s="29" t="s">
        <v>115</v>
      </c>
      <c r="BX34" s="29" t="s">
        <v>114</v>
      </c>
      <c r="BY34" s="29" t="s">
        <v>119</v>
      </c>
      <c r="BZ34" s="36" t="str">
        <f t="shared" si="13"/>
        <v>C-</v>
      </c>
      <c r="CA34" s="29" t="s">
        <v>114</v>
      </c>
      <c r="CB34" s="29" t="s">
        <v>114</v>
      </c>
      <c r="CC34" s="29" t="s">
        <v>114</v>
      </c>
      <c r="CD34" s="29" t="s">
        <v>113</v>
      </c>
      <c r="CE34" s="29" t="s">
        <v>114</v>
      </c>
      <c r="CF34" s="29" t="s">
        <v>119</v>
      </c>
      <c r="CG34" s="29" t="s">
        <v>113</v>
      </c>
      <c r="CH34" s="29" t="s">
        <v>114</v>
      </c>
      <c r="CI34" s="29" t="s">
        <v>119</v>
      </c>
      <c r="CJ34" s="29" t="s">
        <v>113</v>
      </c>
      <c r="CK34" s="29" t="s">
        <v>114</v>
      </c>
      <c r="CL34" s="29" t="s">
        <v>119</v>
      </c>
      <c r="CM34" s="36" t="str">
        <f t="shared" si="14"/>
        <v>B-</v>
      </c>
      <c r="CN34" s="83" t="str">
        <f t="shared" si="14"/>
        <v>B+</v>
      </c>
      <c r="CO34" s="37" t="s">
        <v>114</v>
      </c>
      <c r="CP34" s="37" t="s">
        <v>114</v>
      </c>
      <c r="CQ34" s="37" t="s">
        <v>119</v>
      </c>
      <c r="CR34" s="37" t="s">
        <v>113</v>
      </c>
      <c r="CS34" s="37" t="s">
        <v>114</v>
      </c>
      <c r="CT34" s="37" t="s">
        <v>114</v>
      </c>
      <c r="CU34" s="37" t="s">
        <v>114</v>
      </c>
      <c r="CV34" s="37" t="s">
        <v>114</v>
      </c>
      <c r="CW34" s="37" t="s">
        <v>114</v>
      </c>
      <c r="CX34" s="37" t="s">
        <v>114</v>
      </c>
      <c r="CY34" s="37" t="s">
        <v>114</v>
      </c>
      <c r="CZ34" s="40" t="str">
        <f t="shared" si="15"/>
        <v>B+</v>
      </c>
      <c r="DA34" s="37" t="s">
        <v>114</v>
      </c>
      <c r="DB34" s="37" t="s">
        <v>114</v>
      </c>
      <c r="DC34" s="37" t="s">
        <v>119</v>
      </c>
      <c r="DD34" s="37" t="s">
        <v>113</v>
      </c>
      <c r="DE34" s="37" t="s">
        <v>114</v>
      </c>
      <c r="DF34" s="37" t="s">
        <v>114</v>
      </c>
      <c r="DG34" s="37" t="s">
        <v>119</v>
      </c>
      <c r="DH34" s="37" t="s">
        <v>113</v>
      </c>
      <c r="DI34" s="37" t="s">
        <v>114</v>
      </c>
      <c r="DJ34" s="41" t="s">
        <v>114</v>
      </c>
      <c r="DK34" s="42" t="str">
        <f t="shared" si="16"/>
        <v>B+</v>
      </c>
      <c r="DL34" s="37" t="s">
        <v>114</v>
      </c>
      <c r="DM34" s="37" t="s">
        <v>114</v>
      </c>
      <c r="DN34" s="37" t="s">
        <v>119</v>
      </c>
      <c r="DO34" s="37" t="s">
        <v>113</v>
      </c>
      <c r="DP34" s="37" t="s">
        <v>114</v>
      </c>
      <c r="DQ34" s="37" t="s">
        <v>114</v>
      </c>
      <c r="DR34" s="37" t="s">
        <v>119</v>
      </c>
      <c r="DS34" s="37" t="s">
        <v>113</v>
      </c>
      <c r="DT34" s="37" t="s">
        <v>114</v>
      </c>
      <c r="DU34" s="37" t="s">
        <v>119</v>
      </c>
      <c r="DV34" s="42" t="str">
        <f t="shared" si="17"/>
        <v>B+</v>
      </c>
      <c r="DW34" s="27"/>
      <c r="DX34" s="6"/>
      <c r="DY34" s="6"/>
      <c r="DZ34" s="2"/>
      <c r="EA34" s="3"/>
      <c r="EB34" s="7"/>
      <c r="EC34" s="8"/>
      <c r="ED34" s="15">
        <v>24</v>
      </c>
      <c r="EE34" s="19" t="s">
        <v>50</v>
      </c>
      <c r="EF34" s="29">
        <f t="shared" ref="EF34:EH55" si="39">IF(C34="A+",10,IF(C34="A-",9,IF(C34="B+",8,IF(C34="B-",7,IF(C34="C+",6,IF(C34="C-",5,IF(C34="D+",4,IF(C34="D-",3,IF(C34="E+",2,IF(C34="E-",1))))))))))</f>
        <v>10</v>
      </c>
      <c r="EG34" s="29">
        <f t="shared" si="39"/>
        <v>10</v>
      </c>
      <c r="EH34" s="29">
        <f t="shared" si="39"/>
        <v>10</v>
      </c>
      <c r="EI34" s="29">
        <f t="shared" si="38"/>
        <v>10</v>
      </c>
      <c r="EJ34" s="29">
        <f t="shared" si="38"/>
        <v>10</v>
      </c>
      <c r="EK34" s="29">
        <f t="shared" si="38"/>
        <v>10</v>
      </c>
      <c r="EL34" s="29">
        <f t="shared" si="38"/>
        <v>10</v>
      </c>
      <c r="EM34" s="29">
        <f t="shared" si="38"/>
        <v>10</v>
      </c>
      <c r="EN34" s="29">
        <f t="shared" si="38"/>
        <v>10</v>
      </c>
      <c r="EO34" s="29">
        <f t="shared" si="38"/>
        <v>10</v>
      </c>
      <c r="EP34" s="29">
        <f t="shared" si="38"/>
        <v>10</v>
      </c>
      <c r="EQ34" s="29">
        <f t="shared" si="38"/>
        <v>10</v>
      </c>
      <c r="ER34" s="31">
        <f t="shared" si="19"/>
        <v>10</v>
      </c>
      <c r="ES34" s="29">
        <f t="shared" si="20"/>
        <v>10</v>
      </c>
      <c r="ET34" s="29">
        <f t="shared" si="20"/>
        <v>10</v>
      </c>
      <c r="EU34" s="29">
        <f t="shared" si="20"/>
        <v>10</v>
      </c>
      <c r="EV34" s="29">
        <f t="shared" si="20"/>
        <v>10</v>
      </c>
      <c r="EW34" s="29">
        <f t="shared" si="20"/>
        <v>10</v>
      </c>
      <c r="EX34" s="29">
        <f t="shared" si="20"/>
        <v>10</v>
      </c>
      <c r="EY34" s="29">
        <f t="shared" si="20"/>
        <v>10</v>
      </c>
      <c r="EZ34" s="29">
        <f t="shared" si="20"/>
        <v>10</v>
      </c>
      <c r="FA34" s="29">
        <f t="shared" si="20"/>
        <v>10</v>
      </c>
      <c r="FB34" s="29">
        <f t="shared" si="20"/>
        <v>10</v>
      </c>
      <c r="FC34" s="29">
        <f t="shared" si="20"/>
        <v>10</v>
      </c>
      <c r="FD34" s="29">
        <f t="shared" si="20"/>
        <v>10</v>
      </c>
      <c r="FE34" s="31">
        <f t="shared" si="21"/>
        <v>10</v>
      </c>
      <c r="FF34" s="29">
        <f t="shared" si="22"/>
        <v>10</v>
      </c>
      <c r="FG34" s="29">
        <f t="shared" si="22"/>
        <v>10</v>
      </c>
      <c r="FH34" s="29">
        <f t="shared" si="22"/>
        <v>10</v>
      </c>
      <c r="FI34" s="29">
        <f t="shared" si="22"/>
        <v>10</v>
      </c>
      <c r="FJ34" s="29">
        <f t="shared" si="22"/>
        <v>10</v>
      </c>
      <c r="FK34" s="29">
        <f t="shared" si="22"/>
        <v>10</v>
      </c>
      <c r="FL34" s="29">
        <f t="shared" si="22"/>
        <v>10</v>
      </c>
      <c r="FM34" s="29">
        <f t="shared" si="22"/>
        <v>10</v>
      </c>
      <c r="FN34" s="29">
        <f t="shared" si="22"/>
        <v>10</v>
      </c>
      <c r="FO34" s="29">
        <f t="shared" si="22"/>
        <v>10</v>
      </c>
      <c r="FP34" s="29">
        <f t="shared" si="22"/>
        <v>10</v>
      </c>
      <c r="FQ34" s="29">
        <f t="shared" si="22"/>
        <v>10</v>
      </c>
      <c r="FR34" s="31">
        <f t="shared" si="23"/>
        <v>10</v>
      </c>
      <c r="FS34" s="29">
        <f t="shared" si="24"/>
        <v>10</v>
      </c>
      <c r="FT34" s="29">
        <f t="shared" si="24"/>
        <v>10</v>
      </c>
      <c r="FU34" s="29">
        <f t="shared" si="24"/>
        <v>10</v>
      </c>
      <c r="FV34" s="29">
        <f t="shared" si="24"/>
        <v>10</v>
      </c>
      <c r="FW34" s="29">
        <f t="shared" si="24"/>
        <v>10</v>
      </c>
      <c r="FX34" s="29">
        <f t="shared" si="24"/>
        <v>10</v>
      </c>
      <c r="FY34" s="29">
        <f t="shared" si="24"/>
        <v>10</v>
      </c>
      <c r="FZ34" s="29">
        <f t="shared" si="24"/>
        <v>10</v>
      </c>
      <c r="GA34" s="29">
        <f t="shared" si="24"/>
        <v>10</v>
      </c>
      <c r="GB34" s="29">
        <f t="shared" si="24"/>
        <v>10</v>
      </c>
      <c r="GC34" s="29">
        <f t="shared" si="24"/>
        <v>10</v>
      </c>
      <c r="GD34" s="29">
        <f t="shared" si="24"/>
        <v>10</v>
      </c>
      <c r="GE34" s="31">
        <f t="shared" si="25"/>
        <v>10</v>
      </c>
      <c r="GF34" s="29">
        <f t="shared" si="26"/>
        <v>8</v>
      </c>
      <c r="GG34" s="29">
        <f t="shared" si="26"/>
        <v>9</v>
      </c>
      <c r="GH34" s="29">
        <f t="shared" si="26"/>
        <v>1</v>
      </c>
      <c r="GI34" s="29">
        <f t="shared" si="26"/>
        <v>8</v>
      </c>
      <c r="GJ34" s="29">
        <f t="shared" si="26"/>
        <v>9</v>
      </c>
      <c r="GK34" s="29">
        <f t="shared" si="26"/>
        <v>1</v>
      </c>
      <c r="GL34" s="29">
        <f t="shared" si="26"/>
        <v>8</v>
      </c>
      <c r="GM34" s="29">
        <f t="shared" si="26"/>
        <v>9</v>
      </c>
      <c r="GN34" s="29">
        <f t="shared" si="26"/>
        <v>1</v>
      </c>
      <c r="GO34" s="29">
        <f t="shared" si="26"/>
        <v>8</v>
      </c>
      <c r="GP34" s="29">
        <f t="shared" si="26"/>
        <v>9</v>
      </c>
      <c r="GQ34" s="29">
        <f t="shared" si="26"/>
        <v>1</v>
      </c>
      <c r="GR34" s="31">
        <f t="shared" si="27"/>
        <v>6</v>
      </c>
      <c r="GS34" s="29">
        <f t="shared" si="28"/>
        <v>9</v>
      </c>
      <c r="GT34" s="29">
        <f t="shared" si="28"/>
        <v>1</v>
      </c>
      <c r="GU34" s="29">
        <f t="shared" si="28"/>
        <v>8</v>
      </c>
      <c r="GV34" s="29">
        <f t="shared" si="28"/>
        <v>9</v>
      </c>
      <c r="GW34" s="29">
        <f t="shared" si="28"/>
        <v>1</v>
      </c>
      <c r="GX34" s="29">
        <f t="shared" si="28"/>
        <v>9</v>
      </c>
      <c r="GY34" s="29">
        <f t="shared" si="28"/>
        <v>1</v>
      </c>
      <c r="GZ34" s="29">
        <f t="shared" si="28"/>
        <v>8</v>
      </c>
      <c r="HA34" s="29">
        <f t="shared" si="28"/>
        <v>9</v>
      </c>
      <c r="HB34" s="29">
        <f t="shared" si="28"/>
        <v>1</v>
      </c>
      <c r="HC34" s="31">
        <f t="shared" si="29"/>
        <v>5</v>
      </c>
      <c r="HD34" s="29">
        <f t="shared" si="30"/>
        <v>9</v>
      </c>
      <c r="HE34" s="29">
        <f t="shared" si="30"/>
        <v>9</v>
      </c>
      <c r="HF34" s="29">
        <f t="shared" si="30"/>
        <v>9</v>
      </c>
      <c r="HG34" s="29">
        <f t="shared" si="30"/>
        <v>10</v>
      </c>
      <c r="HH34" s="29">
        <f t="shared" si="30"/>
        <v>9</v>
      </c>
      <c r="HI34" s="29">
        <f t="shared" si="30"/>
        <v>1</v>
      </c>
      <c r="HJ34" s="29">
        <f t="shared" si="30"/>
        <v>10</v>
      </c>
      <c r="HK34" s="29">
        <f t="shared" si="30"/>
        <v>9</v>
      </c>
      <c r="HL34" s="29">
        <f t="shared" si="30"/>
        <v>1</v>
      </c>
      <c r="HM34" s="29">
        <f t="shared" si="30"/>
        <v>10</v>
      </c>
      <c r="HN34" s="29">
        <f t="shared" si="30"/>
        <v>9</v>
      </c>
      <c r="HO34" s="29">
        <f t="shared" si="30"/>
        <v>1</v>
      </c>
      <c r="HP34" s="38">
        <f t="shared" si="31"/>
        <v>7</v>
      </c>
      <c r="HQ34" s="39">
        <f t="shared" si="32"/>
        <v>8</v>
      </c>
      <c r="HR34" s="37">
        <f t="shared" si="33"/>
        <v>9</v>
      </c>
      <c r="HS34" s="37">
        <f t="shared" si="33"/>
        <v>9</v>
      </c>
      <c r="HT34" s="37">
        <f t="shared" si="33"/>
        <v>1</v>
      </c>
      <c r="HU34" s="37">
        <f t="shared" si="33"/>
        <v>10</v>
      </c>
      <c r="HV34" s="37">
        <f t="shared" si="33"/>
        <v>9</v>
      </c>
      <c r="HW34" s="37">
        <f t="shared" si="33"/>
        <v>9</v>
      </c>
      <c r="HX34" s="37">
        <f t="shared" si="33"/>
        <v>9</v>
      </c>
      <c r="HY34" s="37">
        <f t="shared" si="33"/>
        <v>9</v>
      </c>
      <c r="HZ34" s="37">
        <f t="shared" si="33"/>
        <v>9</v>
      </c>
      <c r="IA34" s="37">
        <f t="shared" si="33"/>
        <v>9</v>
      </c>
      <c r="IB34" s="37">
        <f t="shared" si="33"/>
        <v>9</v>
      </c>
      <c r="IC34" s="39">
        <f t="shared" si="34"/>
        <v>8</v>
      </c>
      <c r="ID34" s="37">
        <f t="shared" si="35"/>
        <v>9</v>
      </c>
      <c r="IE34" s="37">
        <f t="shared" si="35"/>
        <v>9</v>
      </c>
      <c r="IF34" s="37">
        <f t="shared" si="35"/>
        <v>1</v>
      </c>
      <c r="IG34" s="37">
        <f t="shared" si="35"/>
        <v>10</v>
      </c>
      <c r="IH34" s="37">
        <f t="shared" si="35"/>
        <v>9</v>
      </c>
      <c r="II34" s="37">
        <f t="shared" si="35"/>
        <v>9</v>
      </c>
      <c r="IJ34" s="37">
        <f t="shared" si="35"/>
        <v>1</v>
      </c>
      <c r="IK34" s="37">
        <f t="shared" si="35"/>
        <v>10</v>
      </c>
      <c r="IL34" s="37">
        <f t="shared" si="35"/>
        <v>9</v>
      </c>
      <c r="IM34" s="37">
        <f t="shared" si="35"/>
        <v>9</v>
      </c>
      <c r="IN34" s="39">
        <f t="shared" si="36"/>
        <v>8</v>
      </c>
    </row>
    <row r="35" spans="1:248" ht="20.25" thickBot="1">
      <c r="A35" s="15">
        <v>25</v>
      </c>
      <c r="B35" s="19" t="str">
        <f>DATOS!B35</f>
        <v>PULLOPAXI JAMI LUCIA PAMELA</v>
      </c>
      <c r="C35" s="28" t="s">
        <v>113</v>
      </c>
      <c r="D35" s="28" t="s">
        <v>113</v>
      </c>
      <c r="E35" s="28" t="s">
        <v>113</v>
      </c>
      <c r="F35" s="28" t="s">
        <v>113</v>
      </c>
      <c r="G35" s="28" t="s">
        <v>113</v>
      </c>
      <c r="H35" s="28" t="s">
        <v>113</v>
      </c>
      <c r="I35" s="28" t="s">
        <v>113</v>
      </c>
      <c r="J35" s="28" t="s">
        <v>113</v>
      </c>
      <c r="K35" s="28" t="s">
        <v>113</v>
      </c>
      <c r="L35" s="28" t="s">
        <v>113</v>
      </c>
      <c r="M35" s="28" t="s">
        <v>113</v>
      </c>
      <c r="N35" s="28" t="s">
        <v>113</v>
      </c>
      <c r="O35" s="36" t="str">
        <f t="shared" si="0"/>
        <v>A+</v>
      </c>
      <c r="P35" s="28" t="s">
        <v>113</v>
      </c>
      <c r="Q35" s="28" t="s">
        <v>113</v>
      </c>
      <c r="R35" s="28" t="s">
        <v>113</v>
      </c>
      <c r="S35" s="28" t="s">
        <v>113</v>
      </c>
      <c r="T35" s="28" t="s">
        <v>113</v>
      </c>
      <c r="U35" s="28" t="s">
        <v>113</v>
      </c>
      <c r="V35" s="28" t="s">
        <v>113</v>
      </c>
      <c r="W35" s="28" t="s">
        <v>113</v>
      </c>
      <c r="X35" s="28" t="s">
        <v>113</v>
      </c>
      <c r="Y35" s="28" t="s">
        <v>113</v>
      </c>
      <c r="Z35" s="28" t="s">
        <v>113</v>
      </c>
      <c r="AA35" s="28" t="s">
        <v>113</v>
      </c>
      <c r="AB35" s="36" t="str">
        <f t="shared" si="37"/>
        <v>A+</v>
      </c>
      <c r="AC35" s="28" t="s">
        <v>113</v>
      </c>
      <c r="AD35" s="28" t="s">
        <v>113</v>
      </c>
      <c r="AE35" s="28" t="s">
        <v>113</v>
      </c>
      <c r="AF35" s="28" t="s">
        <v>113</v>
      </c>
      <c r="AG35" s="28" t="s">
        <v>113</v>
      </c>
      <c r="AH35" s="28" t="s">
        <v>113</v>
      </c>
      <c r="AI35" s="28" t="s">
        <v>113</v>
      </c>
      <c r="AJ35" s="28" t="s">
        <v>113</v>
      </c>
      <c r="AK35" s="28" t="s">
        <v>113</v>
      </c>
      <c r="AL35" s="28" t="s">
        <v>113</v>
      </c>
      <c r="AM35" s="28" t="s">
        <v>113</v>
      </c>
      <c r="AN35" s="28" t="s">
        <v>113</v>
      </c>
      <c r="AO35" s="36" t="str">
        <f t="shared" si="10"/>
        <v>A+</v>
      </c>
      <c r="AP35" s="28" t="s">
        <v>113</v>
      </c>
      <c r="AQ35" s="28" t="s">
        <v>113</v>
      </c>
      <c r="AR35" s="28" t="s">
        <v>113</v>
      </c>
      <c r="AS35" s="28" t="s">
        <v>113</v>
      </c>
      <c r="AT35" s="28" t="s">
        <v>113</v>
      </c>
      <c r="AU35" s="28" t="s">
        <v>113</v>
      </c>
      <c r="AV35" s="28" t="s">
        <v>113</v>
      </c>
      <c r="AW35" s="28" t="s">
        <v>113</v>
      </c>
      <c r="AX35" s="28" t="s">
        <v>113</v>
      </c>
      <c r="AY35" s="28" t="s">
        <v>113</v>
      </c>
      <c r="AZ35" s="28" t="s">
        <v>113</v>
      </c>
      <c r="BA35" s="28" t="s">
        <v>113</v>
      </c>
      <c r="BB35" s="36" t="str">
        <f t="shared" si="11"/>
        <v>A+</v>
      </c>
      <c r="BC35" s="29" t="s">
        <v>115</v>
      </c>
      <c r="BD35" s="29" t="s">
        <v>114</v>
      </c>
      <c r="BE35" s="29" t="s">
        <v>119</v>
      </c>
      <c r="BF35" s="29" t="s">
        <v>115</v>
      </c>
      <c r="BG35" s="29" t="s">
        <v>114</v>
      </c>
      <c r="BH35" s="29" t="s">
        <v>119</v>
      </c>
      <c r="BI35" s="29" t="s">
        <v>115</v>
      </c>
      <c r="BJ35" s="29" t="s">
        <v>114</v>
      </c>
      <c r="BK35" s="29" t="s">
        <v>119</v>
      </c>
      <c r="BL35" s="29" t="s">
        <v>115</v>
      </c>
      <c r="BM35" s="29" t="s">
        <v>114</v>
      </c>
      <c r="BN35" s="29" t="s">
        <v>119</v>
      </c>
      <c r="BO35" s="36" t="str">
        <f t="shared" si="12"/>
        <v>C+</v>
      </c>
      <c r="BP35" s="29" t="s">
        <v>114</v>
      </c>
      <c r="BQ35" s="29" t="s">
        <v>119</v>
      </c>
      <c r="BR35" s="29" t="s">
        <v>115</v>
      </c>
      <c r="BS35" s="29" t="s">
        <v>114</v>
      </c>
      <c r="BT35" s="29" t="s">
        <v>119</v>
      </c>
      <c r="BU35" s="29" t="s">
        <v>114</v>
      </c>
      <c r="BV35" s="29" t="s">
        <v>119</v>
      </c>
      <c r="BW35" s="29" t="s">
        <v>115</v>
      </c>
      <c r="BX35" s="29" t="s">
        <v>114</v>
      </c>
      <c r="BY35" s="29" t="s">
        <v>119</v>
      </c>
      <c r="BZ35" s="36" t="str">
        <f t="shared" si="13"/>
        <v>C-</v>
      </c>
      <c r="CA35" s="29" t="s">
        <v>114</v>
      </c>
      <c r="CB35" s="29" t="s">
        <v>114</v>
      </c>
      <c r="CC35" s="29" t="s">
        <v>114</v>
      </c>
      <c r="CD35" s="29" t="s">
        <v>113</v>
      </c>
      <c r="CE35" s="29" t="s">
        <v>114</v>
      </c>
      <c r="CF35" s="29" t="s">
        <v>119</v>
      </c>
      <c r="CG35" s="29" t="s">
        <v>113</v>
      </c>
      <c r="CH35" s="29" t="s">
        <v>114</v>
      </c>
      <c r="CI35" s="29" t="s">
        <v>119</v>
      </c>
      <c r="CJ35" s="29" t="s">
        <v>113</v>
      </c>
      <c r="CK35" s="29" t="s">
        <v>114</v>
      </c>
      <c r="CL35" s="29" t="s">
        <v>119</v>
      </c>
      <c r="CM35" s="36" t="str">
        <f t="shared" si="14"/>
        <v>B-</v>
      </c>
      <c r="CN35" s="83" t="str">
        <f t="shared" si="14"/>
        <v>B+</v>
      </c>
      <c r="CO35" s="37" t="s">
        <v>114</v>
      </c>
      <c r="CP35" s="37" t="s">
        <v>114</v>
      </c>
      <c r="CQ35" s="37" t="s">
        <v>119</v>
      </c>
      <c r="CR35" s="37" t="s">
        <v>113</v>
      </c>
      <c r="CS35" s="37" t="s">
        <v>114</v>
      </c>
      <c r="CT35" s="37" t="s">
        <v>114</v>
      </c>
      <c r="CU35" s="37" t="s">
        <v>114</v>
      </c>
      <c r="CV35" s="37" t="s">
        <v>114</v>
      </c>
      <c r="CW35" s="37" t="s">
        <v>114</v>
      </c>
      <c r="CX35" s="37" t="s">
        <v>114</v>
      </c>
      <c r="CY35" s="37" t="s">
        <v>114</v>
      </c>
      <c r="CZ35" s="40" t="str">
        <f t="shared" si="15"/>
        <v>B+</v>
      </c>
      <c r="DA35" s="37" t="s">
        <v>114</v>
      </c>
      <c r="DB35" s="37" t="s">
        <v>114</v>
      </c>
      <c r="DC35" s="37" t="s">
        <v>119</v>
      </c>
      <c r="DD35" s="37" t="s">
        <v>113</v>
      </c>
      <c r="DE35" s="37" t="s">
        <v>114</v>
      </c>
      <c r="DF35" s="37" t="s">
        <v>114</v>
      </c>
      <c r="DG35" s="37" t="s">
        <v>119</v>
      </c>
      <c r="DH35" s="37" t="s">
        <v>113</v>
      </c>
      <c r="DI35" s="37" t="s">
        <v>114</v>
      </c>
      <c r="DJ35" s="41" t="s">
        <v>114</v>
      </c>
      <c r="DK35" s="42" t="str">
        <f t="shared" si="16"/>
        <v>B+</v>
      </c>
      <c r="DL35" s="37" t="s">
        <v>114</v>
      </c>
      <c r="DM35" s="37" t="s">
        <v>114</v>
      </c>
      <c r="DN35" s="37" t="s">
        <v>119</v>
      </c>
      <c r="DO35" s="37" t="s">
        <v>113</v>
      </c>
      <c r="DP35" s="37" t="s">
        <v>114</v>
      </c>
      <c r="DQ35" s="37" t="s">
        <v>114</v>
      </c>
      <c r="DR35" s="37" t="s">
        <v>119</v>
      </c>
      <c r="DS35" s="37" t="s">
        <v>113</v>
      </c>
      <c r="DT35" s="37" t="s">
        <v>114</v>
      </c>
      <c r="DU35" s="37" t="s">
        <v>119</v>
      </c>
      <c r="DV35" s="42" t="str">
        <f t="shared" si="17"/>
        <v>B+</v>
      </c>
      <c r="DW35" s="27"/>
      <c r="DX35" s="6"/>
      <c r="DY35" s="6"/>
      <c r="DZ35" s="2"/>
      <c r="EA35" s="11"/>
      <c r="EB35" s="7"/>
      <c r="EC35" s="8"/>
      <c r="ED35" s="15">
        <v>25</v>
      </c>
      <c r="EE35" s="19" t="s">
        <v>51</v>
      </c>
      <c r="EF35" s="29">
        <f t="shared" si="39"/>
        <v>10</v>
      </c>
      <c r="EG35" s="29">
        <f t="shared" si="39"/>
        <v>10</v>
      </c>
      <c r="EH35" s="29">
        <f t="shared" si="39"/>
        <v>10</v>
      </c>
      <c r="EI35" s="29">
        <f t="shared" si="38"/>
        <v>10</v>
      </c>
      <c r="EJ35" s="29">
        <f t="shared" si="38"/>
        <v>10</v>
      </c>
      <c r="EK35" s="29">
        <f t="shared" si="38"/>
        <v>10</v>
      </c>
      <c r="EL35" s="29">
        <f t="shared" si="38"/>
        <v>10</v>
      </c>
      <c r="EM35" s="29">
        <f t="shared" si="38"/>
        <v>10</v>
      </c>
      <c r="EN35" s="29">
        <f t="shared" si="38"/>
        <v>10</v>
      </c>
      <c r="EO35" s="29">
        <f t="shared" si="38"/>
        <v>10</v>
      </c>
      <c r="EP35" s="29">
        <f t="shared" si="38"/>
        <v>10</v>
      </c>
      <c r="EQ35" s="29">
        <f t="shared" si="38"/>
        <v>10</v>
      </c>
      <c r="ER35" s="31">
        <f t="shared" si="19"/>
        <v>10</v>
      </c>
      <c r="ES35" s="29">
        <f t="shared" si="20"/>
        <v>10</v>
      </c>
      <c r="ET35" s="29">
        <f t="shared" si="20"/>
        <v>10</v>
      </c>
      <c r="EU35" s="29">
        <f t="shared" si="20"/>
        <v>10</v>
      </c>
      <c r="EV35" s="29">
        <f t="shared" si="20"/>
        <v>10</v>
      </c>
      <c r="EW35" s="29">
        <f t="shared" si="20"/>
        <v>10</v>
      </c>
      <c r="EX35" s="29">
        <f t="shared" si="20"/>
        <v>10</v>
      </c>
      <c r="EY35" s="29">
        <f t="shared" si="20"/>
        <v>10</v>
      </c>
      <c r="EZ35" s="29">
        <f t="shared" si="20"/>
        <v>10</v>
      </c>
      <c r="FA35" s="29">
        <f t="shared" si="20"/>
        <v>10</v>
      </c>
      <c r="FB35" s="29">
        <f t="shared" si="20"/>
        <v>10</v>
      </c>
      <c r="FC35" s="29">
        <f t="shared" si="20"/>
        <v>10</v>
      </c>
      <c r="FD35" s="29">
        <f t="shared" si="20"/>
        <v>10</v>
      </c>
      <c r="FE35" s="31">
        <f t="shared" si="21"/>
        <v>10</v>
      </c>
      <c r="FF35" s="29">
        <f t="shared" si="22"/>
        <v>10</v>
      </c>
      <c r="FG35" s="29">
        <f t="shared" si="22"/>
        <v>10</v>
      </c>
      <c r="FH35" s="29">
        <f t="shared" si="22"/>
        <v>10</v>
      </c>
      <c r="FI35" s="29">
        <f t="shared" si="22"/>
        <v>10</v>
      </c>
      <c r="FJ35" s="29">
        <f t="shared" si="22"/>
        <v>10</v>
      </c>
      <c r="FK35" s="29">
        <f t="shared" si="22"/>
        <v>10</v>
      </c>
      <c r="FL35" s="29">
        <f t="shared" si="22"/>
        <v>10</v>
      </c>
      <c r="FM35" s="29">
        <f t="shared" si="22"/>
        <v>10</v>
      </c>
      <c r="FN35" s="29">
        <f t="shared" si="22"/>
        <v>10</v>
      </c>
      <c r="FO35" s="29">
        <f t="shared" si="22"/>
        <v>10</v>
      </c>
      <c r="FP35" s="29">
        <f t="shared" si="22"/>
        <v>10</v>
      </c>
      <c r="FQ35" s="29">
        <f t="shared" si="22"/>
        <v>10</v>
      </c>
      <c r="FR35" s="31">
        <f t="shared" si="23"/>
        <v>10</v>
      </c>
      <c r="FS35" s="29">
        <f t="shared" si="24"/>
        <v>10</v>
      </c>
      <c r="FT35" s="29">
        <f t="shared" si="24"/>
        <v>10</v>
      </c>
      <c r="FU35" s="29">
        <f t="shared" si="24"/>
        <v>10</v>
      </c>
      <c r="FV35" s="29">
        <f t="shared" si="24"/>
        <v>10</v>
      </c>
      <c r="FW35" s="29">
        <f t="shared" si="24"/>
        <v>10</v>
      </c>
      <c r="FX35" s="29">
        <f t="shared" si="24"/>
        <v>10</v>
      </c>
      <c r="FY35" s="29">
        <f t="shared" si="24"/>
        <v>10</v>
      </c>
      <c r="FZ35" s="29">
        <f t="shared" si="24"/>
        <v>10</v>
      </c>
      <c r="GA35" s="29">
        <f t="shared" si="24"/>
        <v>10</v>
      </c>
      <c r="GB35" s="29">
        <f t="shared" si="24"/>
        <v>10</v>
      </c>
      <c r="GC35" s="29">
        <f t="shared" si="24"/>
        <v>10</v>
      </c>
      <c r="GD35" s="29">
        <f t="shared" si="24"/>
        <v>10</v>
      </c>
      <c r="GE35" s="31">
        <f t="shared" si="25"/>
        <v>10</v>
      </c>
      <c r="GF35" s="29">
        <f t="shared" si="26"/>
        <v>8</v>
      </c>
      <c r="GG35" s="29">
        <f t="shared" si="26"/>
        <v>9</v>
      </c>
      <c r="GH35" s="29">
        <f t="shared" si="26"/>
        <v>1</v>
      </c>
      <c r="GI35" s="29">
        <f t="shared" si="26"/>
        <v>8</v>
      </c>
      <c r="GJ35" s="29">
        <f t="shared" si="26"/>
        <v>9</v>
      </c>
      <c r="GK35" s="29">
        <f t="shared" si="26"/>
        <v>1</v>
      </c>
      <c r="GL35" s="29">
        <f t="shared" si="26"/>
        <v>8</v>
      </c>
      <c r="GM35" s="29">
        <f t="shared" si="26"/>
        <v>9</v>
      </c>
      <c r="GN35" s="29">
        <f t="shared" si="26"/>
        <v>1</v>
      </c>
      <c r="GO35" s="29">
        <f t="shared" si="26"/>
        <v>8</v>
      </c>
      <c r="GP35" s="29">
        <f t="shared" si="26"/>
        <v>9</v>
      </c>
      <c r="GQ35" s="29">
        <f t="shared" si="26"/>
        <v>1</v>
      </c>
      <c r="GR35" s="31">
        <f t="shared" si="27"/>
        <v>6</v>
      </c>
      <c r="GS35" s="29">
        <f t="shared" si="28"/>
        <v>9</v>
      </c>
      <c r="GT35" s="29">
        <f t="shared" si="28"/>
        <v>1</v>
      </c>
      <c r="GU35" s="29">
        <f t="shared" si="28"/>
        <v>8</v>
      </c>
      <c r="GV35" s="29">
        <f t="shared" si="28"/>
        <v>9</v>
      </c>
      <c r="GW35" s="29">
        <f t="shared" si="28"/>
        <v>1</v>
      </c>
      <c r="GX35" s="29">
        <f t="shared" si="28"/>
        <v>9</v>
      </c>
      <c r="GY35" s="29">
        <f t="shared" si="28"/>
        <v>1</v>
      </c>
      <c r="GZ35" s="29">
        <f t="shared" si="28"/>
        <v>8</v>
      </c>
      <c r="HA35" s="29">
        <f t="shared" si="28"/>
        <v>9</v>
      </c>
      <c r="HB35" s="29">
        <f t="shared" si="28"/>
        <v>1</v>
      </c>
      <c r="HC35" s="31">
        <f t="shared" si="29"/>
        <v>5</v>
      </c>
      <c r="HD35" s="29">
        <f t="shared" si="30"/>
        <v>9</v>
      </c>
      <c r="HE35" s="29">
        <f t="shared" si="30"/>
        <v>9</v>
      </c>
      <c r="HF35" s="29">
        <f t="shared" si="30"/>
        <v>9</v>
      </c>
      <c r="HG35" s="29">
        <f t="shared" si="30"/>
        <v>10</v>
      </c>
      <c r="HH35" s="29">
        <f t="shared" si="30"/>
        <v>9</v>
      </c>
      <c r="HI35" s="29">
        <f t="shared" si="30"/>
        <v>1</v>
      </c>
      <c r="HJ35" s="29">
        <f t="shared" si="30"/>
        <v>10</v>
      </c>
      <c r="HK35" s="29">
        <f t="shared" si="30"/>
        <v>9</v>
      </c>
      <c r="HL35" s="29">
        <f t="shared" si="30"/>
        <v>1</v>
      </c>
      <c r="HM35" s="29">
        <f t="shared" si="30"/>
        <v>10</v>
      </c>
      <c r="HN35" s="29">
        <f t="shared" si="30"/>
        <v>9</v>
      </c>
      <c r="HO35" s="29">
        <f t="shared" si="30"/>
        <v>1</v>
      </c>
      <c r="HP35" s="38">
        <f t="shared" si="31"/>
        <v>7</v>
      </c>
      <c r="HQ35" s="39">
        <f t="shared" si="32"/>
        <v>8</v>
      </c>
      <c r="HR35" s="37">
        <f t="shared" si="33"/>
        <v>9</v>
      </c>
      <c r="HS35" s="37">
        <f t="shared" si="33"/>
        <v>9</v>
      </c>
      <c r="HT35" s="37">
        <f t="shared" si="33"/>
        <v>1</v>
      </c>
      <c r="HU35" s="37">
        <f t="shared" si="33"/>
        <v>10</v>
      </c>
      <c r="HV35" s="37">
        <f t="shared" si="33"/>
        <v>9</v>
      </c>
      <c r="HW35" s="37">
        <f t="shared" si="33"/>
        <v>9</v>
      </c>
      <c r="HX35" s="37">
        <f t="shared" si="33"/>
        <v>9</v>
      </c>
      <c r="HY35" s="37">
        <f t="shared" si="33"/>
        <v>9</v>
      </c>
      <c r="HZ35" s="37">
        <f t="shared" si="33"/>
        <v>9</v>
      </c>
      <c r="IA35" s="37">
        <f t="shared" si="33"/>
        <v>9</v>
      </c>
      <c r="IB35" s="37">
        <f t="shared" si="33"/>
        <v>9</v>
      </c>
      <c r="IC35" s="39">
        <f t="shared" si="34"/>
        <v>8</v>
      </c>
      <c r="ID35" s="37">
        <f t="shared" si="35"/>
        <v>9</v>
      </c>
      <c r="IE35" s="37">
        <f t="shared" si="35"/>
        <v>9</v>
      </c>
      <c r="IF35" s="37">
        <f t="shared" si="35"/>
        <v>1</v>
      </c>
      <c r="IG35" s="37">
        <f t="shared" si="35"/>
        <v>10</v>
      </c>
      <c r="IH35" s="37">
        <f t="shared" si="35"/>
        <v>9</v>
      </c>
      <c r="II35" s="37">
        <f t="shared" si="35"/>
        <v>9</v>
      </c>
      <c r="IJ35" s="37">
        <f t="shared" si="35"/>
        <v>1</v>
      </c>
      <c r="IK35" s="37">
        <f t="shared" si="35"/>
        <v>10</v>
      </c>
      <c r="IL35" s="37">
        <f t="shared" si="35"/>
        <v>9</v>
      </c>
      <c r="IM35" s="37">
        <f t="shared" si="35"/>
        <v>9</v>
      </c>
      <c r="IN35" s="39">
        <f t="shared" si="36"/>
        <v>8</v>
      </c>
    </row>
    <row r="36" spans="1:248" ht="20.25" thickBot="1">
      <c r="A36" s="15">
        <v>26</v>
      </c>
      <c r="B36" s="19" t="str">
        <f>DATOS!B36</f>
        <v>QUINATOA CAIZA EDISON JOEL</v>
      </c>
      <c r="C36" s="28" t="s">
        <v>113</v>
      </c>
      <c r="D36" s="28" t="s">
        <v>113</v>
      </c>
      <c r="E36" s="28" t="s">
        <v>113</v>
      </c>
      <c r="F36" s="28" t="s">
        <v>113</v>
      </c>
      <c r="G36" s="28" t="s">
        <v>113</v>
      </c>
      <c r="H36" s="28" t="s">
        <v>113</v>
      </c>
      <c r="I36" s="28" t="s">
        <v>113</v>
      </c>
      <c r="J36" s="28" t="s">
        <v>113</v>
      </c>
      <c r="K36" s="28" t="s">
        <v>113</v>
      </c>
      <c r="L36" s="28" t="s">
        <v>113</v>
      </c>
      <c r="M36" s="28" t="s">
        <v>113</v>
      </c>
      <c r="N36" s="28" t="s">
        <v>113</v>
      </c>
      <c r="O36" s="36" t="str">
        <f t="shared" si="0"/>
        <v>A+</v>
      </c>
      <c r="P36" s="28" t="s">
        <v>113</v>
      </c>
      <c r="Q36" s="28" t="s">
        <v>113</v>
      </c>
      <c r="R36" s="28" t="s">
        <v>113</v>
      </c>
      <c r="S36" s="28" t="s">
        <v>113</v>
      </c>
      <c r="T36" s="28" t="s">
        <v>113</v>
      </c>
      <c r="U36" s="28" t="s">
        <v>113</v>
      </c>
      <c r="V36" s="28" t="s">
        <v>113</v>
      </c>
      <c r="W36" s="28" t="s">
        <v>113</v>
      </c>
      <c r="X36" s="28" t="s">
        <v>113</v>
      </c>
      <c r="Y36" s="28" t="s">
        <v>113</v>
      </c>
      <c r="Z36" s="28" t="s">
        <v>113</v>
      </c>
      <c r="AA36" s="28" t="s">
        <v>113</v>
      </c>
      <c r="AB36" s="36" t="str">
        <f t="shared" si="37"/>
        <v>A+</v>
      </c>
      <c r="AC36" s="28" t="s">
        <v>113</v>
      </c>
      <c r="AD36" s="28" t="s">
        <v>113</v>
      </c>
      <c r="AE36" s="28" t="s">
        <v>113</v>
      </c>
      <c r="AF36" s="28" t="s">
        <v>113</v>
      </c>
      <c r="AG36" s="28" t="s">
        <v>113</v>
      </c>
      <c r="AH36" s="28" t="s">
        <v>113</v>
      </c>
      <c r="AI36" s="28" t="s">
        <v>113</v>
      </c>
      <c r="AJ36" s="28" t="s">
        <v>113</v>
      </c>
      <c r="AK36" s="28" t="s">
        <v>113</v>
      </c>
      <c r="AL36" s="28" t="s">
        <v>113</v>
      </c>
      <c r="AM36" s="28" t="s">
        <v>113</v>
      </c>
      <c r="AN36" s="28" t="s">
        <v>113</v>
      </c>
      <c r="AO36" s="36" t="str">
        <f t="shared" si="10"/>
        <v>A+</v>
      </c>
      <c r="AP36" s="28" t="s">
        <v>113</v>
      </c>
      <c r="AQ36" s="28" t="s">
        <v>113</v>
      </c>
      <c r="AR36" s="28" t="s">
        <v>113</v>
      </c>
      <c r="AS36" s="28" t="s">
        <v>113</v>
      </c>
      <c r="AT36" s="28" t="s">
        <v>113</v>
      </c>
      <c r="AU36" s="28" t="s">
        <v>113</v>
      </c>
      <c r="AV36" s="28" t="s">
        <v>113</v>
      </c>
      <c r="AW36" s="28" t="s">
        <v>113</v>
      </c>
      <c r="AX36" s="28" t="s">
        <v>113</v>
      </c>
      <c r="AY36" s="28" t="s">
        <v>113</v>
      </c>
      <c r="AZ36" s="28" t="s">
        <v>113</v>
      </c>
      <c r="BA36" s="28" t="s">
        <v>113</v>
      </c>
      <c r="BB36" s="36" t="str">
        <f t="shared" si="11"/>
        <v>A+</v>
      </c>
      <c r="BC36" s="29" t="s">
        <v>115</v>
      </c>
      <c r="BD36" s="29" t="s">
        <v>114</v>
      </c>
      <c r="BE36" s="29" t="s">
        <v>119</v>
      </c>
      <c r="BF36" s="29" t="s">
        <v>115</v>
      </c>
      <c r="BG36" s="29" t="s">
        <v>114</v>
      </c>
      <c r="BH36" s="29" t="s">
        <v>119</v>
      </c>
      <c r="BI36" s="29" t="s">
        <v>115</v>
      </c>
      <c r="BJ36" s="29" t="s">
        <v>114</v>
      </c>
      <c r="BK36" s="29" t="s">
        <v>119</v>
      </c>
      <c r="BL36" s="29" t="s">
        <v>115</v>
      </c>
      <c r="BM36" s="29" t="s">
        <v>114</v>
      </c>
      <c r="BN36" s="29" t="s">
        <v>119</v>
      </c>
      <c r="BO36" s="36" t="str">
        <f t="shared" si="12"/>
        <v>C+</v>
      </c>
      <c r="BP36" s="29" t="s">
        <v>114</v>
      </c>
      <c r="BQ36" s="29" t="s">
        <v>119</v>
      </c>
      <c r="BR36" s="29" t="s">
        <v>115</v>
      </c>
      <c r="BS36" s="29" t="s">
        <v>114</v>
      </c>
      <c r="BT36" s="29" t="s">
        <v>119</v>
      </c>
      <c r="BU36" s="29" t="s">
        <v>114</v>
      </c>
      <c r="BV36" s="29" t="s">
        <v>119</v>
      </c>
      <c r="BW36" s="29" t="s">
        <v>115</v>
      </c>
      <c r="BX36" s="29" t="s">
        <v>114</v>
      </c>
      <c r="BY36" s="29" t="s">
        <v>119</v>
      </c>
      <c r="BZ36" s="36" t="str">
        <f t="shared" si="13"/>
        <v>C-</v>
      </c>
      <c r="CA36" s="29" t="s">
        <v>114</v>
      </c>
      <c r="CB36" s="29" t="s">
        <v>114</v>
      </c>
      <c r="CC36" s="29" t="s">
        <v>114</v>
      </c>
      <c r="CD36" s="29" t="s">
        <v>113</v>
      </c>
      <c r="CE36" s="29" t="s">
        <v>114</v>
      </c>
      <c r="CF36" s="29" t="s">
        <v>119</v>
      </c>
      <c r="CG36" s="29" t="s">
        <v>113</v>
      </c>
      <c r="CH36" s="29" t="s">
        <v>114</v>
      </c>
      <c r="CI36" s="29" t="s">
        <v>119</v>
      </c>
      <c r="CJ36" s="29" t="s">
        <v>113</v>
      </c>
      <c r="CK36" s="29" t="s">
        <v>114</v>
      </c>
      <c r="CL36" s="29" t="s">
        <v>119</v>
      </c>
      <c r="CM36" s="36" t="str">
        <f t="shared" si="14"/>
        <v>B-</v>
      </c>
      <c r="CN36" s="83" t="str">
        <f t="shared" si="14"/>
        <v>B+</v>
      </c>
      <c r="CO36" s="37" t="s">
        <v>114</v>
      </c>
      <c r="CP36" s="37" t="s">
        <v>114</v>
      </c>
      <c r="CQ36" s="37" t="s">
        <v>119</v>
      </c>
      <c r="CR36" s="37" t="s">
        <v>113</v>
      </c>
      <c r="CS36" s="37" t="s">
        <v>114</v>
      </c>
      <c r="CT36" s="37" t="s">
        <v>114</v>
      </c>
      <c r="CU36" s="37" t="s">
        <v>114</v>
      </c>
      <c r="CV36" s="37" t="s">
        <v>114</v>
      </c>
      <c r="CW36" s="37" t="s">
        <v>114</v>
      </c>
      <c r="CX36" s="37" t="s">
        <v>114</v>
      </c>
      <c r="CY36" s="37" t="s">
        <v>114</v>
      </c>
      <c r="CZ36" s="40" t="str">
        <f t="shared" si="15"/>
        <v>B+</v>
      </c>
      <c r="DA36" s="37" t="s">
        <v>114</v>
      </c>
      <c r="DB36" s="37" t="s">
        <v>114</v>
      </c>
      <c r="DC36" s="37" t="s">
        <v>119</v>
      </c>
      <c r="DD36" s="37" t="s">
        <v>113</v>
      </c>
      <c r="DE36" s="37" t="s">
        <v>114</v>
      </c>
      <c r="DF36" s="37" t="s">
        <v>114</v>
      </c>
      <c r="DG36" s="37" t="s">
        <v>119</v>
      </c>
      <c r="DH36" s="37" t="s">
        <v>113</v>
      </c>
      <c r="DI36" s="37" t="s">
        <v>114</v>
      </c>
      <c r="DJ36" s="41" t="s">
        <v>114</v>
      </c>
      <c r="DK36" s="42" t="str">
        <f t="shared" si="16"/>
        <v>B+</v>
      </c>
      <c r="DL36" s="37" t="s">
        <v>114</v>
      </c>
      <c r="DM36" s="37" t="s">
        <v>114</v>
      </c>
      <c r="DN36" s="37" t="s">
        <v>119</v>
      </c>
      <c r="DO36" s="37" t="s">
        <v>113</v>
      </c>
      <c r="DP36" s="37" t="s">
        <v>114</v>
      </c>
      <c r="DQ36" s="37" t="s">
        <v>114</v>
      </c>
      <c r="DR36" s="37" t="s">
        <v>119</v>
      </c>
      <c r="DS36" s="37" t="s">
        <v>113</v>
      </c>
      <c r="DT36" s="37" t="s">
        <v>114</v>
      </c>
      <c r="DU36" s="37" t="s">
        <v>119</v>
      </c>
      <c r="DV36" s="42" t="str">
        <f t="shared" si="17"/>
        <v>B+</v>
      </c>
      <c r="DW36" s="27"/>
      <c r="DX36" s="6"/>
      <c r="DY36" s="6"/>
      <c r="DZ36" s="2"/>
      <c r="EA36" s="3"/>
      <c r="EB36" s="4"/>
      <c r="EC36" s="5"/>
      <c r="ED36" s="15">
        <v>26</v>
      </c>
      <c r="EE36" s="19" t="s">
        <v>52</v>
      </c>
      <c r="EF36" s="29">
        <f t="shared" si="39"/>
        <v>10</v>
      </c>
      <c r="EG36" s="29">
        <f t="shared" si="39"/>
        <v>10</v>
      </c>
      <c r="EH36" s="29">
        <f t="shared" si="39"/>
        <v>10</v>
      </c>
      <c r="EI36" s="29">
        <f t="shared" si="38"/>
        <v>10</v>
      </c>
      <c r="EJ36" s="29">
        <f t="shared" si="38"/>
        <v>10</v>
      </c>
      <c r="EK36" s="29">
        <f t="shared" si="38"/>
        <v>10</v>
      </c>
      <c r="EL36" s="29">
        <f t="shared" si="38"/>
        <v>10</v>
      </c>
      <c r="EM36" s="29">
        <f t="shared" si="38"/>
        <v>10</v>
      </c>
      <c r="EN36" s="29">
        <f t="shared" si="38"/>
        <v>10</v>
      </c>
      <c r="EO36" s="29">
        <f t="shared" si="38"/>
        <v>10</v>
      </c>
      <c r="EP36" s="29">
        <f t="shared" si="38"/>
        <v>10</v>
      </c>
      <c r="EQ36" s="29">
        <f t="shared" si="38"/>
        <v>10</v>
      </c>
      <c r="ER36" s="31">
        <f t="shared" si="19"/>
        <v>10</v>
      </c>
      <c r="ES36" s="29">
        <f t="shared" si="20"/>
        <v>10</v>
      </c>
      <c r="ET36" s="29">
        <f t="shared" si="20"/>
        <v>10</v>
      </c>
      <c r="EU36" s="29">
        <f t="shared" si="20"/>
        <v>10</v>
      </c>
      <c r="EV36" s="29">
        <f t="shared" si="20"/>
        <v>10</v>
      </c>
      <c r="EW36" s="29">
        <f t="shared" si="20"/>
        <v>10</v>
      </c>
      <c r="EX36" s="29">
        <f t="shared" si="20"/>
        <v>10</v>
      </c>
      <c r="EY36" s="29">
        <f t="shared" si="20"/>
        <v>10</v>
      </c>
      <c r="EZ36" s="29">
        <f t="shared" si="20"/>
        <v>10</v>
      </c>
      <c r="FA36" s="29">
        <f t="shared" si="20"/>
        <v>10</v>
      </c>
      <c r="FB36" s="29">
        <f t="shared" si="20"/>
        <v>10</v>
      </c>
      <c r="FC36" s="29">
        <f t="shared" si="20"/>
        <v>10</v>
      </c>
      <c r="FD36" s="29">
        <f t="shared" si="20"/>
        <v>10</v>
      </c>
      <c r="FE36" s="31">
        <f t="shared" si="21"/>
        <v>10</v>
      </c>
      <c r="FF36" s="29">
        <f t="shared" si="22"/>
        <v>10</v>
      </c>
      <c r="FG36" s="29">
        <f t="shared" si="22"/>
        <v>10</v>
      </c>
      <c r="FH36" s="29">
        <f t="shared" si="22"/>
        <v>10</v>
      </c>
      <c r="FI36" s="29">
        <f t="shared" si="22"/>
        <v>10</v>
      </c>
      <c r="FJ36" s="29">
        <f t="shared" si="22"/>
        <v>10</v>
      </c>
      <c r="FK36" s="29">
        <f t="shared" si="22"/>
        <v>10</v>
      </c>
      <c r="FL36" s="29">
        <f t="shared" si="22"/>
        <v>10</v>
      </c>
      <c r="FM36" s="29">
        <f t="shared" si="22"/>
        <v>10</v>
      </c>
      <c r="FN36" s="29">
        <f t="shared" si="22"/>
        <v>10</v>
      </c>
      <c r="FO36" s="29">
        <f t="shared" si="22"/>
        <v>10</v>
      </c>
      <c r="FP36" s="29">
        <f t="shared" si="22"/>
        <v>10</v>
      </c>
      <c r="FQ36" s="29">
        <f t="shared" si="22"/>
        <v>10</v>
      </c>
      <c r="FR36" s="31">
        <f t="shared" si="23"/>
        <v>10</v>
      </c>
      <c r="FS36" s="29">
        <f t="shared" si="24"/>
        <v>10</v>
      </c>
      <c r="FT36" s="29">
        <f t="shared" si="24"/>
        <v>10</v>
      </c>
      <c r="FU36" s="29">
        <f t="shared" si="24"/>
        <v>10</v>
      </c>
      <c r="FV36" s="29">
        <f t="shared" si="24"/>
        <v>10</v>
      </c>
      <c r="FW36" s="29">
        <f t="shared" si="24"/>
        <v>10</v>
      </c>
      <c r="FX36" s="29">
        <f t="shared" si="24"/>
        <v>10</v>
      </c>
      <c r="FY36" s="29">
        <f t="shared" si="24"/>
        <v>10</v>
      </c>
      <c r="FZ36" s="29">
        <f t="shared" si="24"/>
        <v>10</v>
      </c>
      <c r="GA36" s="29">
        <f t="shared" si="24"/>
        <v>10</v>
      </c>
      <c r="GB36" s="29">
        <f t="shared" si="24"/>
        <v>10</v>
      </c>
      <c r="GC36" s="29">
        <f t="shared" si="24"/>
        <v>10</v>
      </c>
      <c r="GD36" s="29">
        <f t="shared" si="24"/>
        <v>10</v>
      </c>
      <c r="GE36" s="31">
        <f t="shared" si="25"/>
        <v>10</v>
      </c>
      <c r="GF36" s="29">
        <f t="shared" si="26"/>
        <v>8</v>
      </c>
      <c r="GG36" s="29">
        <f t="shared" si="26"/>
        <v>9</v>
      </c>
      <c r="GH36" s="29">
        <f t="shared" si="26"/>
        <v>1</v>
      </c>
      <c r="GI36" s="29">
        <f t="shared" si="26"/>
        <v>8</v>
      </c>
      <c r="GJ36" s="29">
        <f t="shared" si="26"/>
        <v>9</v>
      </c>
      <c r="GK36" s="29">
        <f t="shared" si="26"/>
        <v>1</v>
      </c>
      <c r="GL36" s="29">
        <f t="shared" si="26"/>
        <v>8</v>
      </c>
      <c r="GM36" s="29">
        <f t="shared" si="26"/>
        <v>9</v>
      </c>
      <c r="GN36" s="29">
        <f t="shared" si="26"/>
        <v>1</v>
      </c>
      <c r="GO36" s="29">
        <f t="shared" si="26"/>
        <v>8</v>
      </c>
      <c r="GP36" s="29">
        <f t="shared" si="26"/>
        <v>9</v>
      </c>
      <c r="GQ36" s="29">
        <f t="shared" si="26"/>
        <v>1</v>
      </c>
      <c r="GR36" s="31">
        <f t="shared" si="27"/>
        <v>6</v>
      </c>
      <c r="GS36" s="29">
        <f t="shared" si="28"/>
        <v>9</v>
      </c>
      <c r="GT36" s="29">
        <f t="shared" si="28"/>
        <v>1</v>
      </c>
      <c r="GU36" s="29">
        <f t="shared" si="28"/>
        <v>8</v>
      </c>
      <c r="GV36" s="29">
        <f t="shared" si="28"/>
        <v>9</v>
      </c>
      <c r="GW36" s="29">
        <f t="shared" si="28"/>
        <v>1</v>
      </c>
      <c r="GX36" s="29">
        <f t="shared" si="28"/>
        <v>9</v>
      </c>
      <c r="GY36" s="29">
        <f t="shared" si="28"/>
        <v>1</v>
      </c>
      <c r="GZ36" s="29">
        <f t="shared" si="28"/>
        <v>8</v>
      </c>
      <c r="HA36" s="29">
        <f t="shared" si="28"/>
        <v>9</v>
      </c>
      <c r="HB36" s="29">
        <f t="shared" si="28"/>
        <v>1</v>
      </c>
      <c r="HC36" s="31">
        <f t="shared" si="29"/>
        <v>5</v>
      </c>
      <c r="HD36" s="29">
        <f t="shared" si="30"/>
        <v>9</v>
      </c>
      <c r="HE36" s="29">
        <f t="shared" si="30"/>
        <v>9</v>
      </c>
      <c r="HF36" s="29">
        <f t="shared" si="30"/>
        <v>9</v>
      </c>
      <c r="HG36" s="29">
        <f t="shared" si="30"/>
        <v>10</v>
      </c>
      <c r="HH36" s="29">
        <f t="shared" si="30"/>
        <v>9</v>
      </c>
      <c r="HI36" s="29">
        <f t="shared" si="30"/>
        <v>1</v>
      </c>
      <c r="HJ36" s="29">
        <f t="shared" si="30"/>
        <v>10</v>
      </c>
      <c r="HK36" s="29">
        <f t="shared" si="30"/>
        <v>9</v>
      </c>
      <c r="HL36" s="29">
        <f t="shared" si="30"/>
        <v>1</v>
      </c>
      <c r="HM36" s="29">
        <f t="shared" si="30"/>
        <v>10</v>
      </c>
      <c r="HN36" s="29">
        <f t="shared" si="30"/>
        <v>9</v>
      </c>
      <c r="HO36" s="29">
        <f t="shared" si="30"/>
        <v>1</v>
      </c>
      <c r="HP36" s="38">
        <f t="shared" si="31"/>
        <v>7</v>
      </c>
      <c r="HQ36" s="39">
        <f t="shared" si="32"/>
        <v>8</v>
      </c>
      <c r="HR36" s="37">
        <f t="shared" si="33"/>
        <v>9</v>
      </c>
      <c r="HS36" s="37">
        <f t="shared" si="33"/>
        <v>9</v>
      </c>
      <c r="HT36" s="37">
        <f t="shared" si="33"/>
        <v>1</v>
      </c>
      <c r="HU36" s="37">
        <f t="shared" si="33"/>
        <v>10</v>
      </c>
      <c r="HV36" s="37">
        <f t="shared" si="33"/>
        <v>9</v>
      </c>
      <c r="HW36" s="37">
        <f t="shared" si="33"/>
        <v>9</v>
      </c>
      <c r="HX36" s="37">
        <f t="shared" si="33"/>
        <v>9</v>
      </c>
      <c r="HY36" s="37">
        <f t="shared" si="33"/>
        <v>9</v>
      </c>
      <c r="HZ36" s="37">
        <f t="shared" si="33"/>
        <v>9</v>
      </c>
      <c r="IA36" s="37">
        <f t="shared" si="33"/>
        <v>9</v>
      </c>
      <c r="IB36" s="37">
        <f t="shared" si="33"/>
        <v>9</v>
      </c>
      <c r="IC36" s="39">
        <f t="shared" si="34"/>
        <v>8</v>
      </c>
      <c r="ID36" s="37">
        <f t="shared" si="35"/>
        <v>9</v>
      </c>
      <c r="IE36" s="37">
        <f t="shared" si="35"/>
        <v>9</v>
      </c>
      <c r="IF36" s="37">
        <f t="shared" si="35"/>
        <v>1</v>
      </c>
      <c r="IG36" s="37">
        <f t="shared" si="35"/>
        <v>10</v>
      </c>
      <c r="IH36" s="37">
        <f t="shared" si="35"/>
        <v>9</v>
      </c>
      <c r="II36" s="37">
        <f t="shared" si="35"/>
        <v>9</v>
      </c>
      <c r="IJ36" s="37">
        <f t="shared" si="35"/>
        <v>1</v>
      </c>
      <c r="IK36" s="37">
        <f t="shared" si="35"/>
        <v>10</v>
      </c>
      <c r="IL36" s="37">
        <f t="shared" si="35"/>
        <v>9</v>
      </c>
      <c r="IM36" s="37">
        <f t="shared" si="35"/>
        <v>9</v>
      </c>
      <c r="IN36" s="39">
        <f t="shared" si="36"/>
        <v>8</v>
      </c>
    </row>
    <row r="37" spans="1:248" ht="20.25" thickBot="1">
      <c r="A37" s="15">
        <v>27</v>
      </c>
      <c r="B37" s="19" t="str">
        <f>DATOS!B37</f>
        <v>QUINATOA YUBILLO EIDAN STIVEN</v>
      </c>
      <c r="C37" s="28" t="s">
        <v>113</v>
      </c>
      <c r="D37" s="28" t="s">
        <v>113</v>
      </c>
      <c r="E37" s="28" t="s">
        <v>113</v>
      </c>
      <c r="F37" s="28" t="s">
        <v>113</v>
      </c>
      <c r="G37" s="28" t="s">
        <v>113</v>
      </c>
      <c r="H37" s="28" t="s">
        <v>113</v>
      </c>
      <c r="I37" s="28" t="s">
        <v>113</v>
      </c>
      <c r="J37" s="28" t="s">
        <v>113</v>
      </c>
      <c r="K37" s="28" t="s">
        <v>113</v>
      </c>
      <c r="L37" s="28" t="s">
        <v>113</v>
      </c>
      <c r="M37" s="28" t="s">
        <v>113</v>
      </c>
      <c r="N37" s="28" t="s">
        <v>113</v>
      </c>
      <c r="O37" s="36" t="str">
        <f t="shared" si="0"/>
        <v>A+</v>
      </c>
      <c r="P37" s="28" t="s">
        <v>113</v>
      </c>
      <c r="Q37" s="28" t="s">
        <v>113</v>
      </c>
      <c r="R37" s="28" t="s">
        <v>113</v>
      </c>
      <c r="S37" s="28" t="s">
        <v>113</v>
      </c>
      <c r="T37" s="28" t="s">
        <v>113</v>
      </c>
      <c r="U37" s="28" t="s">
        <v>113</v>
      </c>
      <c r="V37" s="28" t="s">
        <v>113</v>
      </c>
      <c r="W37" s="28" t="s">
        <v>113</v>
      </c>
      <c r="X37" s="28" t="s">
        <v>113</v>
      </c>
      <c r="Y37" s="28" t="s">
        <v>113</v>
      </c>
      <c r="Z37" s="28" t="s">
        <v>113</v>
      </c>
      <c r="AA37" s="28" t="s">
        <v>113</v>
      </c>
      <c r="AB37" s="36" t="str">
        <f t="shared" si="37"/>
        <v>A+</v>
      </c>
      <c r="AC37" s="28" t="s">
        <v>113</v>
      </c>
      <c r="AD37" s="28" t="s">
        <v>113</v>
      </c>
      <c r="AE37" s="28" t="s">
        <v>113</v>
      </c>
      <c r="AF37" s="28" t="s">
        <v>113</v>
      </c>
      <c r="AG37" s="28" t="s">
        <v>113</v>
      </c>
      <c r="AH37" s="28" t="s">
        <v>113</v>
      </c>
      <c r="AI37" s="28" t="s">
        <v>113</v>
      </c>
      <c r="AJ37" s="28" t="s">
        <v>113</v>
      </c>
      <c r="AK37" s="28" t="s">
        <v>113</v>
      </c>
      <c r="AL37" s="28" t="s">
        <v>113</v>
      </c>
      <c r="AM37" s="28" t="s">
        <v>113</v>
      </c>
      <c r="AN37" s="28" t="s">
        <v>113</v>
      </c>
      <c r="AO37" s="36" t="str">
        <f t="shared" si="10"/>
        <v>A+</v>
      </c>
      <c r="AP37" s="28" t="s">
        <v>113</v>
      </c>
      <c r="AQ37" s="28" t="s">
        <v>113</v>
      </c>
      <c r="AR37" s="28" t="s">
        <v>113</v>
      </c>
      <c r="AS37" s="28" t="s">
        <v>113</v>
      </c>
      <c r="AT37" s="28" t="s">
        <v>113</v>
      </c>
      <c r="AU37" s="28" t="s">
        <v>113</v>
      </c>
      <c r="AV37" s="28" t="s">
        <v>113</v>
      </c>
      <c r="AW37" s="28" t="s">
        <v>113</v>
      </c>
      <c r="AX37" s="28" t="s">
        <v>113</v>
      </c>
      <c r="AY37" s="28" t="s">
        <v>113</v>
      </c>
      <c r="AZ37" s="28" t="s">
        <v>113</v>
      </c>
      <c r="BA37" s="28" t="s">
        <v>113</v>
      </c>
      <c r="BB37" s="36" t="str">
        <f t="shared" si="11"/>
        <v>A+</v>
      </c>
      <c r="BC37" s="29" t="s">
        <v>115</v>
      </c>
      <c r="BD37" s="29" t="s">
        <v>114</v>
      </c>
      <c r="BE37" s="29" t="s">
        <v>119</v>
      </c>
      <c r="BF37" s="29" t="s">
        <v>115</v>
      </c>
      <c r="BG37" s="29" t="s">
        <v>114</v>
      </c>
      <c r="BH37" s="29" t="s">
        <v>119</v>
      </c>
      <c r="BI37" s="29" t="s">
        <v>115</v>
      </c>
      <c r="BJ37" s="29" t="s">
        <v>114</v>
      </c>
      <c r="BK37" s="29" t="s">
        <v>119</v>
      </c>
      <c r="BL37" s="29" t="s">
        <v>115</v>
      </c>
      <c r="BM37" s="29" t="s">
        <v>114</v>
      </c>
      <c r="BN37" s="29" t="s">
        <v>119</v>
      </c>
      <c r="BO37" s="36" t="str">
        <f t="shared" si="12"/>
        <v>C+</v>
      </c>
      <c r="BP37" s="29" t="s">
        <v>114</v>
      </c>
      <c r="BQ37" s="29" t="s">
        <v>119</v>
      </c>
      <c r="BR37" s="29" t="s">
        <v>115</v>
      </c>
      <c r="BS37" s="29" t="s">
        <v>114</v>
      </c>
      <c r="BT37" s="29" t="s">
        <v>119</v>
      </c>
      <c r="BU37" s="29" t="s">
        <v>114</v>
      </c>
      <c r="BV37" s="29" t="s">
        <v>119</v>
      </c>
      <c r="BW37" s="29" t="s">
        <v>115</v>
      </c>
      <c r="BX37" s="29" t="s">
        <v>114</v>
      </c>
      <c r="BY37" s="29" t="s">
        <v>119</v>
      </c>
      <c r="BZ37" s="36" t="str">
        <f t="shared" si="13"/>
        <v>C-</v>
      </c>
      <c r="CA37" s="29" t="s">
        <v>114</v>
      </c>
      <c r="CB37" s="29" t="s">
        <v>114</v>
      </c>
      <c r="CC37" s="29" t="s">
        <v>114</v>
      </c>
      <c r="CD37" s="29" t="s">
        <v>113</v>
      </c>
      <c r="CE37" s="29" t="s">
        <v>114</v>
      </c>
      <c r="CF37" s="29" t="s">
        <v>119</v>
      </c>
      <c r="CG37" s="29" t="s">
        <v>113</v>
      </c>
      <c r="CH37" s="29" t="s">
        <v>114</v>
      </c>
      <c r="CI37" s="29" t="s">
        <v>119</v>
      </c>
      <c r="CJ37" s="29" t="s">
        <v>113</v>
      </c>
      <c r="CK37" s="29" t="s">
        <v>114</v>
      </c>
      <c r="CL37" s="29" t="s">
        <v>119</v>
      </c>
      <c r="CM37" s="36" t="str">
        <f t="shared" si="14"/>
        <v>B-</v>
      </c>
      <c r="CN37" s="83" t="str">
        <f t="shared" si="14"/>
        <v>B+</v>
      </c>
      <c r="CO37" s="37" t="s">
        <v>114</v>
      </c>
      <c r="CP37" s="37" t="s">
        <v>114</v>
      </c>
      <c r="CQ37" s="37" t="s">
        <v>119</v>
      </c>
      <c r="CR37" s="37" t="s">
        <v>113</v>
      </c>
      <c r="CS37" s="37" t="s">
        <v>114</v>
      </c>
      <c r="CT37" s="37" t="s">
        <v>114</v>
      </c>
      <c r="CU37" s="37" t="s">
        <v>114</v>
      </c>
      <c r="CV37" s="37" t="s">
        <v>114</v>
      </c>
      <c r="CW37" s="37" t="s">
        <v>114</v>
      </c>
      <c r="CX37" s="37" t="s">
        <v>114</v>
      </c>
      <c r="CY37" s="37" t="s">
        <v>114</v>
      </c>
      <c r="CZ37" s="40" t="str">
        <f t="shared" si="15"/>
        <v>B+</v>
      </c>
      <c r="DA37" s="37" t="s">
        <v>114</v>
      </c>
      <c r="DB37" s="37" t="s">
        <v>114</v>
      </c>
      <c r="DC37" s="37" t="s">
        <v>119</v>
      </c>
      <c r="DD37" s="37" t="s">
        <v>113</v>
      </c>
      <c r="DE37" s="37" t="s">
        <v>114</v>
      </c>
      <c r="DF37" s="37" t="s">
        <v>114</v>
      </c>
      <c r="DG37" s="37" t="s">
        <v>119</v>
      </c>
      <c r="DH37" s="37" t="s">
        <v>113</v>
      </c>
      <c r="DI37" s="37" t="s">
        <v>114</v>
      </c>
      <c r="DJ37" s="41" t="s">
        <v>114</v>
      </c>
      <c r="DK37" s="42" t="str">
        <f t="shared" si="16"/>
        <v>B+</v>
      </c>
      <c r="DL37" s="37" t="s">
        <v>114</v>
      </c>
      <c r="DM37" s="37" t="s">
        <v>114</v>
      </c>
      <c r="DN37" s="37" t="s">
        <v>119</v>
      </c>
      <c r="DO37" s="37" t="s">
        <v>113</v>
      </c>
      <c r="DP37" s="37" t="s">
        <v>114</v>
      </c>
      <c r="DQ37" s="37" t="s">
        <v>114</v>
      </c>
      <c r="DR37" s="37" t="s">
        <v>119</v>
      </c>
      <c r="DS37" s="37" t="s">
        <v>113</v>
      </c>
      <c r="DT37" s="37" t="s">
        <v>114</v>
      </c>
      <c r="DU37" s="37" t="s">
        <v>119</v>
      </c>
      <c r="DV37" s="42" t="str">
        <f t="shared" si="17"/>
        <v>B+</v>
      </c>
      <c r="DW37" s="27"/>
      <c r="DX37" s="6"/>
      <c r="DY37" s="6"/>
      <c r="DZ37" s="2"/>
      <c r="EA37" s="11"/>
      <c r="EB37" s="4"/>
      <c r="EC37" s="5"/>
      <c r="ED37" s="15">
        <v>27</v>
      </c>
      <c r="EE37" s="19" t="s">
        <v>53</v>
      </c>
      <c r="EF37" s="29">
        <f t="shared" si="39"/>
        <v>10</v>
      </c>
      <c r="EG37" s="29">
        <f t="shared" si="39"/>
        <v>10</v>
      </c>
      <c r="EH37" s="29">
        <f t="shared" si="39"/>
        <v>10</v>
      </c>
      <c r="EI37" s="29">
        <f t="shared" si="38"/>
        <v>10</v>
      </c>
      <c r="EJ37" s="29">
        <f t="shared" si="38"/>
        <v>10</v>
      </c>
      <c r="EK37" s="29">
        <f t="shared" si="38"/>
        <v>10</v>
      </c>
      <c r="EL37" s="29">
        <f t="shared" si="38"/>
        <v>10</v>
      </c>
      <c r="EM37" s="29">
        <f t="shared" si="38"/>
        <v>10</v>
      </c>
      <c r="EN37" s="29">
        <f t="shared" si="38"/>
        <v>10</v>
      </c>
      <c r="EO37" s="29">
        <f t="shared" si="38"/>
        <v>10</v>
      </c>
      <c r="EP37" s="29">
        <f t="shared" si="38"/>
        <v>10</v>
      </c>
      <c r="EQ37" s="29">
        <f t="shared" si="38"/>
        <v>10</v>
      </c>
      <c r="ER37" s="31">
        <f t="shared" si="19"/>
        <v>10</v>
      </c>
      <c r="ES37" s="29">
        <f t="shared" si="20"/>
        <v>10</v>
      </c>
      <c r="ET37" s="29">
        <f t="shared" si="20"/>
        <v>10</v>
      </c>
      <c r="EU37" s="29">
        <f t="shared" si="20"/>
        <v>10</v>
      </c>
      <c r="EV37" s="29">
        <f t="shared" si="20"/>
        <v>10</v>
      </c>
      <c r="EW37" s="29">
        <f t="shared" si="20"/>
        <v>10</v>
      </c>
      <c r="EX37" s="29">
        <f t="shared" si="20"/>
        <v>10</v>
      </c>
      <c r="EY37" s="29">
        <f t="shared" si="20"/>
        <v>10</v>
      </c>
      <c r="EZ37" s="29">
        <f t="shared" si="20"/>
        <v>10</v>
      </c>
      <c r="FA37" s="29">
        <f t="shared" si="20"/>
        <v>10</v>
      </c>
      <c r="FB37" s="29">
        <f t="shared" si="20"/>
        <v>10</v>
      </c>
      <c r="FC37" s="29">
        <f t="shared" si="20"/>
        <v>10</v>
      </c>
      <c r="FD37" s="29">
        <f t="shared" si="20"/>
        <v>10</v>
      </c>
      <c r="FE37" s="31">
        <f t="shared" si="21"/>
        <v>10</v>
      </c>
      <c r="FF37" s="29">
        <f t="shared" si="22"/>
        <v>10</v>
      </c>
      <c r="FG37" s="29">
        <f t="shared" si="22"/>
        <v>10</v>
      </c>
      <c r="FH37" s="29">
        <f t="shared" si="22"/>
        <v>10</v>
      </c>
      <c r="FI37" s="29">
        <f t="shared" si="22"/>
        <v>10</v>
      </c>
      <c r="FJ37" s="29">
        <f t="shared" si="22"/>
        <v>10</v>
      </c>
      <c r="FK37" s="29">
        <f t="shared" si="22"/>
        <v>10</v>
      </c>
      <c r="FL37" s="29">
        <f t="shared" si="22"/>
        <v>10</v>
      </c>
      <c r="FM37" s="29">
        <f t="shared" si="22"/>
        <v>10</v>
      </c>
      <c r="FN37" s="29">
        <f t="shared" si="22"/>
        <v>10</v>
      </c>
      <c r="FO37" s="29">
        <f t="shared" si="22"/>
        <v>10</v>
      </c>
      <c r="FP37" s="29">
        <f t="shared" si="22"/>
        <v>10</v>
      </c>
      <c r="FQ37" s="29">
        <f t="shared" si="22"/>
        <v>10</v>
      </c>
      <c r="FR37" s="31">
        <f t="shared" si="23"/>
        <v>10</v>
      </c>
      <c r="FS37" s="29">
        <f t="shared" si="24"/>
        <v>10</v>
      </c>
      <c r="FT37" s="29">
        <f t="shared" si="24"/>
        <v>10</v>
      </c>
      <c r="FU37" s="29">
        <f t="shared" si="24"/>
        <v>10</v>
      </c>
      <c r="FV37" s="29">
        <f t="shared" si="24"/>
        <v>10</v>
      </c>
      <c r="FW37" s="29">
        <f t="shared" si="24"/>
        <v>10</v>
      </c>
      <c r="FX37" s="29">
        <f t="shared" si="24"/>
        <v>10</v>
      </c>
      <c r="FY37" s="29">
        <f t="shared" si="24"/>
        <v>10</v>
      </c>
      <c r="FZ37" s="29">
        <f t="shared" si="24"/>
        <v>10</v>
      </c>
      <c r="GA37" s="29">
        <f t="shared" si="24"/>
        <v>10</v>
      </c>
      <c r="GB37" s="29">
        <f t="shared" si="24"/>
        <v>10</v>
      </c>
      <c r="GC37" s="29">
        <f t="shared" si="24"/>
        <v>10</v>
      </c>
      <c r="GD37" s="29">
        <f t="shared" si="24"/>
        <v>10</v>
      </c>
      <c r="GE37" s="31">
        <f t="shared" si="25"/>
        <v>10</v>
      </c>
      <c r="GF37" s="29">
        <f t="shared" si="26"/>
        <v>8</v>
      </c>
      <c r="GG37" s="29">
        <f t="shared" si="26"/>
        <v>9</v>
      </c>
      <c r="GH37" s="29">
        <f t="shared" si="26"/>
        <v>1</v>
      </c>
      <c r="GI37" s="29">
        <f t="shared" si="26"/>
        <v>8</v>
      </c>
      <c r="GJ37" s="29">
        <f t="shared" si="26"/>
        <v>9</v>
      </c>
      <c r="GK37" s="29">
        <f t="shared" si="26"/>
        <v>1</v>
      </c>
      <c r="GL37" s="29">
        <f t="shared" si="26"/>
        <v>8</v>
      </c>
      <c r="GM37" s="29">
        <f t="shared" si="26"/>
        <v>9</v>
      </c>
      <c r="GN37" s="29">
        <f t="shared" si="26"/>
        <v>1</v>
      </c>
      <c r="GO37" s="29">
        <f t="shared" si="26"/>
        <v>8</v>
      </c>
      <c r="GP37" s="29">
        <f t="shared" si="26"/>
        <v>9</v>
      </c>
      <c r="GQ37" s="29">
        <f t="shared" si="26"/>
        <v>1</v>
      </c>
      <c r="GR37" s="31">
        <f t="shared" si="27"/>
        <v>6</v>
      </c>
      <c r="GS37" s="29">
        <f t="shared" si="28"/>
        <v>9</v>
      </c>
      <c r="GT37" s="29">
        <f t="shared" si="28"/>
        <v>1</v>
      </c>
      <c r="GU37" s="29">
        <f t="shared" si="28"/>
        <v>8</v>
      </c>
      <c r="GV37" s="29">
        <f t="shared" si="28"/>
        <v>9</v>
      </c>
      <c r="GW37" s="29">
        <f t="shared" si="28"/>
        <v>1</v>
      </c>
      <c r="GX37" s="29">
        <f t="shared" si="28"/>
        <v>9</v>
      </c>
      <c r="GY37" s="29">
        <f t="shared" si="28"/>
        <v>1</v>
      </c>
      <c r="GZ37" s="29">
        <f t="shared" si="28"/>
        <v>8</v>
      </c>
      <c r="HA37" s="29">
        <f t="shared" si="28"/>
        <v>9</v>
      </c>
      <c r="HB37" s="29">
        <f t="shared" si="28"/>
        <v>1</v>
      </c>
      <c r="HC37" s="31">
        <f t="shared" si="29"/>
        <v>5</v>
      </c>
      <c r="HD37" s="29">
        <f t="shared" si="30"/>
        <v>9</v>
      </c>
      <c r="HE37" s="29">
        <f t="shared" si="30"/>
        <v>9</v>
      </c>
      <c r="HF37" s="29">
        <f t="shared" si="30"/>
        <v>9</v>
      </c>
      <c r="HG37" s="29">
        <f t="shared" si="30"/>
        <v>10</v>
      </c>
      <c r="HH37" s="29">
        <f t="shared" si="30"/>
        <v>9</v>
      </c>
      <c r="HI37" s="29">
        <f t="shared" si="30"/>
        <v>1</v>
      </c>
      <c r="HJ37" s="29">
        <f t="shared" si="30"/>
        <v>10</v>
      </c>
      <c r="HK37" s="29">
        <f t="shared" si="30"/>
        <v>9</v>
      </c>
      <c r="HL37" s="29">
        <f t="shared" si="30"/>
        <v>1</v>
      </c>
      <c r="HM37" s="29">
        <f t="shared" si="30"/>
        <v>10</v>
      </c>
      <c r="HN37" s="29">
        <f t="shared" si="30"/>
        <v>9</v>
      </c>
      <c r="HO37" s="29">
        <f t="shared" si="30"/>
        <v>1</v>
      </c>
      <c r="HP37" s="38">
        <f t="shared" si="31"/>
        <v>7</v>
      </c>
      <c r="HQ37" s="39">
        <f t="shared" si="32"/>
        <v>8</v>
      </c>
      <c r="HR37" s="37">
        <f t="shared" si="33"/>
        <v>9</v>
      </c>
      <c r="HS37" s="37">
        <f t="shared" si="33"/>
        <v>9</v>
      </c>
      <c r="HT37" s="37">
        <f t="shared" si="33"/>
        <v>1</v>
      </c>
      <c r="HU37" s="37">
        <f t="shared" si="33"/>
        <v>10</v>
      </c>
      <c r="HV37" s="37">
        <f t="shared" si="33"/>
        <v>9</v>
      </c>
      <c r="HW37" s="37">
        <f t="shared" si="33"/>
        <v>9</v>
      </c>
      <c r="HX37" s="37">
        <f t="shared" si="33"/>
        <v>9</v>
      </c>
      <c r="HY37" s="37">
        <f t="shared" si="33"/>
        <v>9</v>
      </c>
      <c r="HZ37" s="37">
        <f t="shared" si="33"/>
        <v>9</v>
      </c>
      <c r="IA37" s="37">
        <f t="shared" si="33"/>
        <v>9</v>
      </c>
      <c r="IB37" s="37">
        <f t="shared" si="33"/>
        <v>9</v>
      </c>
      <c r="IC37" s="39">
        <f t="shared" si="34"/>
        <v>8</v>
      </c>
      <c r="ID37" s="37">
        <f t="shared" si="35"/>
        <v>9</v>
      </c>
      <c r="IE37" s="37">
        <f t="shared" si="35"/>
        <v>9</v>
      </c>
      <c r="IF37" s="37">
        <f t="shared" si="35"/>
        <v>1</v>
      </c>
      <c r="IG37" s="37">
        <f t="shared" si="35"/>
        <v>10</v>
      </c>
      <c r="IH37" s="37">
        <f t="shared" si="35"/>
        <v>9</v>
      </c>
      <c r="II37" s="37">
        <f t="shared" si="35"/>
        <v>9</v>
      </c>
      <c r="IJ37" s="37">
        <f t="shared" si="35"/>
        <v>1</v>
      </c>
      <c r="IK37" s="37">
        <f t="shared" si="35"/>
        <v>10</v>
      </c>
      <c r="IL37" s="37">
        <f t="shared" si="35"/>
        <v>9</v>
      </c>
      <c r="IM37" s="37">
        <f t="shared" si="35"/>
        <v>9</v>
      </c>
      <c r="IN37" s="39">
        <f t="shared" si="36"/>
        <v>8</v>
      </c>
    </row>
    <row r="38" spans="1:248" ht="20.25" thickBot="1">
      <c r="A38" s="15">
        <v>28</v>
      </c>
      <c r="B38" s="19" t="str">
        <f>DATOS!B38</f>
        <v>RODRIGUEZ ACOSTA EMILY ISABELLA</v>
      </c>
      <c r="C38" s="28" t="s">
        <v>113</v>
      </c>
      <c r="D38" s="28" t="s">
        <v>113</v>
      </c>
      <c r="E38" s="28" t="s">
        <v>113</v>
      </c>
      <c r="F38" s="28" t="s">
        <v>113</v>
      </c>
      <c r="G38" s="28" t="s">
        <v>113</v>
      </c>
      <c r="H38" s="28" t="s">
        <v>113</v>
      </c>
      <c r="I38" s="28" t="s">
        <v>113</v>
      </c>
      <c r="J38" s="28" t="s">
        <v>113</v>
      </c>
      <c r="K38" s="28" t="s">
        <v>113</v>
      </c>
      <c r="L38" s="28" t="s">
        <v>113</v>
      </c>
      <c r="M38" s="28" t="s">
        <v>113</v>
      </c>
      <c r="N38" s="28" t="s">
        <v>113</v>
      </c>
      <c r="O38" s="36" t="str">
        <f t="shared" si="0"/>
        <v>A+</v>
      </c>
      <c r="P38" s="28" t="s">
        <v>113</v>
      </c>
      <c r="Q38" s="28" t="s">
        <v>113</v>
      </c>
      <c r="R38" s="28" t="s">
        <v>113</v>
      </c>
      <c r="S38" s="28" t="s">
        <v>113</v>
      </c>
      <c r="T38" s="28" t="s">
        <v>113</v>
      </c>
      <c r="U38" s="28" t="s">
        <v>113</v>
      </c>
      <c r="V38" s="28" t="s">
        <v>113</v>
      </c>
      <c r="W38" s="28" t="s">
        <v>113</v>
      </c>
      <c r="X38" s="28" t="s">
        <v>113</v>
      </c>
      <c r="Y38" s="28" t="s">
        <v>113</v>
      </c>
      <c r="Z38" s="28" t="s">
        <v>113</v>
      </c>
      <c r="AA38" s="28" t="s">
        <v>113</v>
      </c>
      <c r="AB38" s="36" t="str">
        <f t="shared" si="37"/>
        <v>A+</v>
      </c>
      <c r="AC38" s="28" t="s">
        <v>113</v>
      </c>
      <c r="AD38" s="28" t="s">
        <v>113</v>
      </c>
      <c r="AE38" s="28" t="s">
        <v>113</v>
      </c>
      <c r="AF38" s="28" t="s">
        <v>113</v>
      </c>
      <c r="AG38" s="28" t="s">
        <v>113</v>
      </c>
      <c r="AH38" s="28" t="s">
        <v>113</v>
      </c>
      <c r="AI38" s="28" t="s">
        <v>113</v>
      </c>
      <c r="AJ38" s="28" t="s">
        <v>113</v>
      </c>
      <c r="AK38" s="28" t="s">
        <v>113</v>
      </c>
      <c r="AL38" s="28" t="s">
        <v>113</v>
      </c>
      <c r="AM38" s="28" t="s">
        <v>113</v>
      </c>
      <c r="AN38" s="28" t="s">
        <v>113</v>
      </c>
      <c r="AO38" s="36" t="str">
        <f t="shared" si="10"/>
        <v>A+</v>
      </c>
      <c r="AP38" s="28" t="s">
        <v>113</v>
      </c>
      <c r="AQ38" s="28" t="s">
        <v>113</v>
      </c>
      <c r="AR38" s="28" t="s">
        <v>113</v>
      </c>
      <c r="AS38" s="28" t="s">
        <v>113</v>
      </c>
      <c r="AT38" s="28" t="s">
        <v>113</v>
      </c>
      <c r="AU38" s="28" t="s">
        <v>113</v>
      </c>
      <c r="AV38" s="28" t="s">
        <v>113</v>
      </c>
      <c r="AW38" s="28" t="s">
        <v>113</v>
      </c>
      <c r="AX38" s="28" t="s">
        <v>113</v>
      </c>
      <c r="AY38" s="28" t="s">
        <v>113</v>
      </c>
      <c r="AZ38" s="28" t="s">
        <v>113</v>
      </c>
      <c r="BA38" s="28" t="s">
        <v>113</v>
      </c>
      <c r="BB38" s="36" t="str">
        <f t="shared" si="11"/>
        <v>A+</v>
      </c>
      <c r="BC38" s="29" t="s">
        <v>115</v>
      </c>
      <c r="BD38" s="29" t="s">
        <v>114</v>
      </c>
      <c r="BE38" s="29" t="s">
        <v>119</v>
      </c>
      <c r="BF38" s="29" t="s">
        <v>115</v>
      </c>
      <c r="BG38" s="29" t="s">
        <v>114</v>
      </c>
      <c r="BH38" s="29" t="s">
        <v>119</v>
      </c>
      <c r="BI38" s="29" t="s">
        <v>115</v>
      </c>
      <c r="BJ38" s="29" t="s">
        <v>114</v>
      </c>
      <c r="BK38" s="29" t="s">
        <v>119</v>
      </c>
      <c r="BL38" s="29" t="s">
        <v>115</v>
      </c>
      <c r="BM38" s="29" t="s">
        <v>114</v>
      </c>
      <c r="BN38" s="29" t="s">
        <v>119</v>
      </c>
      <c r="BO38" s="36" t="str">
        <f t="shared" si="12"/>
        <v>C+</v>
      </c>
      <c r="BP38" s="29" t="s">
        <v>114</v>
      </c>
      <c r="BQ38" s="29" t="s">
        <v>119</v>
      </c>
      <c r="BR38" s="29" t="s">
        <v>115</v>
      </c>
      <c r="BS38" s="29" t="s">
        <v>114</v>
      </c>
      <c r="BT38" s="29" t="s">
        <v>119</v>
      </c>
      <c r="BU38" s="29" t="s">
        <v>114</v>
      </c>
      <c r="BV38" s="29" t="s">
        <v>119</v>
      </c>
      <c r="BW38" s="29" t="s">
        <v>115</v>
      </c>
      <c r="BX38" s="29" t="s">
        <v>114</v>
      </c>
      <c r="BY38" s="29" t="s">
        <v>119</v>
      </c>
      <c r="BZ38" s="36" t="str">
        <f t="shared" si="13"/>
        <v>C-</v>
      </c>
      <c r="CA38" s="29" t="s">
        <v>114</v>
      </c>
      <c r="CB38" s="29" t="s">
        <v>114</v>
      </c>
      <c r="CC38" s="29" t="s">
        <v>114</v>
      </c>
      <c r="CD38" s="29" t="s">
        <v>113</v>
      </c>
      <c r="CE38" s="29" t="s">
        <v>114</v>
      </c>
      <c r="CF38" s="29" t="s">
        <v>119</v>
      </c>
      <c r="CG38" s="29" t="s">
        <v>113</v>
      </c>
      <c r="CH38" s="29" t="s">
        <v>114</v>
      </c>
      <c r="CI38" s="29" t="s">
        <v>119</v>
      </c>
      <c r="CJ38" s="29" t="s">
        <v>113</v>
      </c>
      <c r="CK38" s="29" t="s">
        <v>114</v>
      </c>
      <c r="CL38" s="29" t="s">
        <v>119</v>
      </c>
      <c r="CM38" s="36" t="str">
        <f t="shared" si="14"/>
        <v>B-</v>
      </c>
      <c r="CN38" s="83" t="str">
        <f t="shared" si="14"/>
        <v>B+</v>
      </c>
      <c r="CO38" s="37" t="s">
        <v>114</v>
      </c>
      <c r="CP38" s="37" t="s">
        <v>114</v>
      </c>
      <c r="CQ38" s="37" t="s">
        <v>119</v>
      </c>
      <c r="CR38" s="37" t="s">
        <v>113</v>
      </c>
      <c r="CS38" s="37" t="s">
        <v>114</v>
      </c>
      <c r="CT38" s="37" t="s">
        <v>114</v>
      </c>
      <c r="CU38" s="37" t="s">
        <v>114</v>
      </c>
      <c r="CV38" s="37" t="s">
        <v>114</v>
      </c>
      <c r="CW38" s="37" t="s">
        <v>114</v>
      </c>
      <c r="CX38" s="37" t="s">
        <v>114</v>
      </c>
      <c r="CY38" s="37" t="s">
        <v>114</v>
      </c>
      <c r="CZ38" s="40" t="str">
        <f t="shared" si="15"/>
        <v>B+</v>
      </c>
      <c r="DA38" s="37" t="s">
        <v>114</v>
      </c>
      <c r="DB38" s="37" t="s">
        <v>114</v>
      </c>
      <c r="DC38" s="37" t="s">
        <v>119</v>
      </c>
      <c r="DD38" s="37" t="s">
        <v>113</v>
      </c>
      <c r="DE38" s="37" t="s">
        <v>114</v>
      </c>
      <c r="DF38" s="37" t="s">
        <v>114</v>
      </c>
      <c r="DG38" s="37" t="s">
        <v>119</v>
      </c>
      <c r="DH38" s="37" t="s">
        <v>113</v>
      </c>
      <c r="DI38" s="37" t="s">
        <v>114</v>
      </c>
      <c r="DJ38" s="41" t="s">
        <v>114</v>
      </c>
      <c r="DK38" s="42" t="str">
        <f t="shared" si="16"/>
        <v>B+</v>
      </c>
      <c r="DL38" s="37" t="s">
        <v>114</v>
      </c>
      <c r="DM38" s="37" t="s">
        <v>114</v>
      </c>
      <c r="DN38" s="37" t="s">
        <v>119</v>
      </c>
      <c r="DO38" s="37" t="s">
        <v>113</v>
      </c>
      <c r="DP38" s="37" t="s">
        <v>114</v>
      </c>
      <c r="DQ38" s="37" t="s">
        <v>114</v>
      </c>
      <c r="DR38" s="37" t="s">
        <v>119</v>
      </c>
      <c r="DS38" s="37" t="s">
        <v>113</v>
      </c>
      <c r="DT38" s="37" t="s">
        <v>114</v>
      </c>
      <c r="DU38" s="37" t="s">
        <v>119</v>
      </c>
      <c r="DV38" s="42" t="str">
        <f t="shared" si="17"/>
        <v>B+</v>
      </c>
      <c r="DW38" s="27"/>
      <c r="DX38" s="6"/>
      <c r="DY38" s="6"/>
      <c r="DZ38" s="2"/>
      <c r="EA38" s="11"/>
      <c r="EB38" s="7"/>
      <c r="EC38" s="8"/>
      <c r="ED38" s="15">
        <v>28</v>
      </c>
      <c r="EE38" s="19" t="s">
        <v>54</v>
      </c>
      <c r="EF38" s="29">
        <f t="shared" si="39"/>
        <v>10</v>
      </c>
      <c r="EG38" s="29">
        <f t="shared" si="39"/>
        <v>10</v>
      </c>
      <c r="EH38" s="29">
        <f t="shared" si="39"/>
        <v>10</v>
      </c>
      <c r="EI38" s="29">
        <f t="shared" si="38"/>
        <v>10</v>
      </c>
      <c r="EJ38" s="29">
        <f t="shared" si="38"/>
        <v>10</v>
      </c>
      <c r="EK38" s="29">
        <f t="shared" si="38"/>
        <v>10</v>
      </c>
      <c r="EL38" s="29">
        <f t="shared" si="38"/>
        <v>10</v>
      </c>
      <c r="EM38" s="29">
        <f t="shared" si="38"/>
        <v>10</v>
      </c>
      <c r="EN38" s="29">
        <f t="shared" si="38"/>
        <v>10</v>
      </c>
      <c r="EO38" s="29">
        <f t="shared" si="38"/>
        <v>10</v>
      </c>
      <c r="EP38" s="29">
        <f t="shared" si="38"/>
        <v>10</v>
      </c>
      <c r="EQ38" s="29">
        <f t="shared" si="38"/>
        <v>10</v>
      </c>
      <c r="ER38" s="31">
        <f t="shared" si="19"/>
        <v>10</v>
      </c>
      <c r="ES38" s="29">
        <f t="shared" si="20"/>
        <v>10</v>
      </c>
      <c r="ET38" s="29">
        <f t="shared" si="20"/>
        <v>10</v>
      </c>
      <c r="EU38" s="29">
        <f t="shared" si="20"/>
        <v>10</v>
      </c>
      <c r="EV38" s="29">
        <f t="shared" si="20"/>
        <v>10</v>
      </c>
      <c r="EW38" s="29">
        <f t="shared" si="20"/>
        <v>10</v>
      </c>
      <c r="EX38" s="29">
        <f t="shared" si="20"/>
        <v>10</v>
      </c>
      <c r="EY38" s="29">
        <f t="shared" si="20"/>
        <v>10</v>
      </c>
      <c r="EZ38" s="29">
        <f t="shared" si="20"/>
        <v>10</v>
      </c>
      <c r="FA38" s="29">
        <f t="shared" si="20"/>
        <v>10</v>
      </c>
      <c r="FB38" s="29">
        <f t="shared" si="20"/>
        <v>10</v>
      </c>
      <c r="FC38" s="29">
        <f t="shared" si="20"/>
        <v>10</v>
      </c>
      <c r="FD38" s="29">
        <f t="shared" si="20"/>
        <v>10</v>
      </c>
      <c r="FE38" s="31">
        <f t="shared" si="21"/>
        <v>10</v>
      </c>
      <c r="FF38" s="29">
        <f t="shared" si="22"/>
        <v>10</v>
      </c>
      <c r="FG38" s="29">
        <f t="shared" si="22"/>
        <v>10</v>
      </c>
      <c r="FH38" s="29">
        <f t="shared" si="22"/>
        <v>10</v>
      </c>
      <c r="FI38" s="29">
        <f t="shared" si="22"/>
        <v>10</v>
      </c>
      <c r="FJ38" s="29">
        <f t="shared" si="22"/>
        <v>10</v>
      </c>
      <c r="FK38" s="29">
        <f t="shared" si="22"/>
        <v>10</v>
      </c>
      <c r="FL38" s="29">
        <f t="shared" si="22"/>
        <v>10</v>
      </c>
      <c r="FM38" s="29">
        <f t="shared" si="22"/>
        <v>10</v>
      </c>
      <c r="FN38" s="29">
        <f t="shared" si="22"/>
        <v>10</v>
      </c>
      <c r="FO38" s="29">
        <f t="shared" si="22"/>
        <v>10</v>
      </c>
      <c r="FP38" s="29">
        <f t="shared" si="22"/>
        <v>10</v>
      </c>
      <c r="FQ38" s="29">
        <f t="shared" si="22"/>
        <v>10</v>
      </c>
      <c r="FR38" s="31">
        <f t="shared" si="23"/>
        <v>10</v>
      </c>
      <c r="FS38" s="29">
        <f t="shared" si="24"/>
        <v>10</v>
      </c>
      <c r="FT38" s="29">
        <f t="shared" si="24"/>
        <v>10</v>
      </c>
      <c r="FU38" s="29">
        <f t="shared" si="24"/>
        <v>10</v>
      </c>
      <c r="FV38" s="29">
        <f t="shared" si="24"/>
        <v>10</v>
      </c>
      <c r="FW38" s="29">
        <f t="shared" si="24"/>
        <v>10</v>
      </c>
      <c r="FX38" s="29">
        <f t="shared" si="24"/>
        <v>10</v>
      </c>
      <c r="FY38" s="29">
        <f t="shared" si="24"/>
        <v>10</v>
      </c>
      <c r="FZ38" s="29">
        <f t="shared" si="24"/>
        <v>10</v>
      </c>
      <c r="GA38" s="29">
        <f t="shared" si="24"/>
        <v>10</v>
      </c>
      <c r="GB38" s="29">
        <f t="shared" si="24"/>
        <v>10</v>
      </c>
      <c r="GC38" s="29">
        <f t="shared" si="24"/>
        <v>10</v>
      </c>
      <c r="GD38" s="29">
        <f t="shared" si="24"/>
        <v>10</v>
      </c>
      <c r="GE38" s="31">
        <f t="shared" si="25"/>
        <v>10</v>
      </c>
      <c r="GF38" s="29">
        <f t="shared" si="26"/>
        <v>8</v>
      </c>
      <c r="GG38" s="29">
        <f t="shared" si="26"/>
        <v>9</v>
      </c>
      <c r="GH38" s="29">
        <f t="shared" si="26"/>
        <v>1</v>
      </c>
      <c r="GI38" s="29">
        <f t="shared" si="26"/>
        <v>8</v>
      </c>
      <c r="GJ38" s="29">
        <f t="shared" si="26"/>
        <v>9</v>
      </c>
      <c r="GK38" s="29">
        <f t="shared" si="26"/>
        <v>1</v>
      </c>
      <c r="GL38" s="29">
        <f t="shared" si="26"/>
        <v>8</v>
      </c>
      <c r="GM38" s="29">
        <f t="shared" si="26"/>
        <v>9</v>
      </c>
      <c r="GN38" s="29">
        <f t="shared" si="26"/>
        <v>1</v>
      </c>
      <c r="GO38" s="29">
        <f t="shared" si="26"/>
        <v>8</v>
      </c>
      <c r="GP38" s="29">
        <f t="shared" si="26"/>
        <v>9</v>
      </c>
      <c r="GQ38" s="29">
        <f t="shared" si="26"/>
        <v>1</v>
      </c>
      <c r="GR38" s="31">
        <f t="shared" si="27"/>
        <v>6</v>
      </c>
      <c r="GS38" s="29">
        <f t="shared" si="28"/>
        <v>9</v>
      </c>
      <c r="GT38" s="29">
        <f t="shared" si="28"/>
        <v>1</v>
      </c>
      <c r="GU38" s="29">
        <f t="shared" si="28"/>
        <v>8</v>
      </c>
      <c r="GV38" s="29">
        <f t="shared" si="28"/>
        <v>9</v>
      </c>
      <c r="GW38" s="29">
        <f t="shared" si="28"/>
        <v>1</v>
      </c>
      <c r="GX38" s="29">
        <f t="shared" si="28"/>
        <v>9</v>
      </c>
      <c r="GY38" s="29">
        <f t="shared" si="28"/>
        <v>1</v>
      </c>
      <c r="GZ38" s="29">
        <f t="shared" si="28"/>
        <v>8</v>
      </c>
      <c r="HA38" s="29">
        <f t="shared" si="28"/>
        <v>9</v>
      </c>
      <c r="HB38" s="29">
        <f t="shared" si="28"/>
        <v>1</v>
      </c>
      <c r="HC38" s="31">
        <f t="shared" si="29"/>
        <v>5</v>
      </c>
      <c r="HD38" s="29">
        <f t="shared" si="30"/>
        <v>9</v>
      </c>
      <c r="HE38" s="29">
        <f t="shared" si="30"/>
        <v>9</v>
      </c>
      <c r="HF38" s="29">
        <f t="shared" si="30"/>
        <v>9</v>
      </c>
      <c r="HG38" s="29">
        <f t="shared" si="30"/>
        <v>10</v>
      </c>
      <c r="HH38" s="29">
        <f t="shared" si="30"/>
        <v>9</v>
      </c>
      <c r="HI38" s="29">
        <f t="shared" si="30"/>
        <v>1</v>
      </c>
      <c r="HJ38" s="29">
        <f t="shared" si="30"/>
        <v>10</v>
      </c>
      <c r="HK38" s="29">
        <f t="shared" si="30"/>
        <v>9</v>
      </c>
      <c r="HL38" s="29">
        <f t="shared" si="30"/>
        <v>1</v>
      </c>
      <c r="HM38" s="29">
        <f t="shared" si="30"/>
        <v>10</v>
      </c>
      <c r="HN38" s="29">
        <f t="shared" si="30"/>
        <v>9</v>
      </c>
      <c r="HO38" s="29">
        <f t="shared" si="30"/>
        <v>1</v>
      </c>
      <c r="HP38" s="38">
        <f t="shared" si="31"/>
        <v>7</v>
      </c>
      <c r="HQ38" s="39">
        <f t="shared" si="32"/>
        <v>8</v>
      </c>
      <c r="HR38" s="37">
        <f t="shared" si="33"/>
        <v>9</v>
      </c>
      <c r="HS38" s="37">
        <f t="shared" si="33"/>
        <v>9</v>
      </c>
      <c r="HT38" s="37">
        <f t="shared" si="33"/>
        <v>1</v>
      </c>
      <c r="HU38" s="37">
        <f t="shared" si="33"/>
        <v>10</v>
      </c>
      <c r="HV38" s="37">
        <f t="shared" si="33"/>
        <v>9</v>
      </c>
      <c r="HW38" s="37">
        <f t="shared" si="33"/>
        <v>9</v>
      </c>
      <c r="HX38" s="37">
        <f t="shared" si="33"/>
        <v>9</v>
      </c>
      <c r="HY38" s="37">
        <f t="shared" si="33"/>
        <v>9</v>
      </c>
      <c r="HZ38" s="37">
        <f t="shared" si="33"/>
        <v>9</v>
      </c>
      <c r="IA38" s="37">
        <f t="shared" si="33"/>
        <v>9</v>
      </c>
      <c r="IB38" s="37">
        <f t="shared" si="33"/>
        <v>9</v>
      </c>
      <c r="IC38" s="39">
        <f t="shared" si="34"/>
        <v>8</v>
      </c>
      <c r="ID38" s="37">
        <f t="shared" si="35"/>
        <v>9</v>
      </c>
      <c r="IE38" s="37">
        <f t="shared" si="35"/>
        <v>9</v>
      </c>
      <c r="IF38" s="37">
        <f t="shared" si="35"/>
        <v>1</v>
      </c>
      <c r="IG38" s="37">
        <f t="shared" si="35"/>
        <v>10</v>
      </c>
      <c r="IH38" s="37">
        <f t="shared" si="35"/>
        <v>9</v>
      </c>
      <c r="II38" s="37">
        <f t="shared" si="35"/>
        <v>9</v>
      </c>
      <c r="IJ38" s="37">
        <f t="shared" si="35"/>
        <v>1</v>
      </c>
      <c r="IK38" s="37">
        <f t="shared" si="35"/>
        <v>10</v>
      </c>
      <c r="IL38" s="37">
        <f t="shared" si="35"/>
        <v>9</v>
      </c>
      <c r="IM38" s="37">
        <f t="shared" si="35"/>
        <v>9</v>
      </c>
      <c r="IN38" s="39">
        <f t="shared" si="36"/>
        <v>8</v>
      </c>
    </row>
    <row r="39" spans="1:248" ht="20.25" thickBot="1">
      <c r="A39" s="15">
        <v>29</v>
      </c>
      <c r="B39" s="19" t="str">
        <f>DATOS!B39</f>
        <v>SANCHEZ MENDOZA ALEX DAMIAN</v>
      </c>
      <c r="C39" s="28" t="s">
        <v>113</v>
      </c>
      <c r="D39" s="28" t="s">
        <v>113</v>
      </c>
      <c r="E39" s="28" t="s">
        <v>113</v>
      </c>
      <c r="F39" s="28" t="s">
        <v>113</v>
      </c>
      <c r="G39" s="28" t="s">
        <v>113</v>
      </c>
      <c r="H39" s="28" t="s">
        <v>113</v>
      </c>
      <c r="I39" s="28" t="s">
        <v>113</v>
      </c>
      <c r="J39" s="28" t="s">
        <v>113</v>
      </c>
      <c r="K39" s="28" t="s">
        <v>113</v>
      </c>
      <c r="L39" s="28" t="s">
        <v>113</v>
      </c>
      <c r="M39" s="29" t="s">
        <v>114</v>
      </c>
      <c r="N39" s="28" t="s">
        <v>113</v>
      </c>
      <c r="O39" s="36" t="str">
        <f t="shared" si="0"/>
        <v>A+</v>
      </c>
      <c r="P39" s="28" t="s">
        <v>113</v>
      </c>
      <c r="Q39" s="28" t="s">
        <v>113</v>
      </c>
      <c r="R39" s="28" t="s">
        <v>113</v>
      </c>
      <c r="S39" s="28" t="s">
        <v>113</v>
      </c>
      <c r="T39" s="28" t="s">
        <v>113</v>
      </c>
      <c r="U39" s="28" t="s">
        <v>113</v>
      </c>
      <c r="V39" s="28" t="s">
        <v>113</v>
      </c>
      <c r="W39" s="28" t="s">
        <v>113</v>
      </c>
      <c r="X39" s="28" t="s">
        <v>113</v>
      </c>
      <c r="Y39" s="28" t="s">
        <v>113</v>
      </c>
      <c r="Z39" s="29" t="s">
        <v>114</v>
      </c>
      <c r="AA39" s="28" t="s">
        <v>113</v>
      </c>
      <c r="AB39" s="36" t="str">
        <f t="shared" si="37"/>
        <v>A+</v>
      </c>
      <c r="AC39" s="28" t="s">
        <v>113</v>
      </c>
      <c r="AD39" s="28" t="s">
        <v>113</v>
      </c>
      <c r="AE39" s="28" t="s">
        <v>113</v>
      </c>
      <c r="AF39" s="28" t="s">
        <v>113</v>
      </c>
      <c r="AG39" s="28" t="s">
        <v>113</v>
      </c>
      <c r="AH39" s="28" t="s">
        <v>113</v>
      </c>
      <c r="AI39" s="28" t="s">
        <v>113</v>
      </c>
      <c r="AJ39" s="28" t="s">
        <v>113</v>
      </c>
      <c r="AK39" s="28" t="s">
        <v>113</v>
      </c>
      <c r="AL39" s="28" t="s">
        <v>113</v>
      </c>
      <c r="AM39" s="28" t="s">
        <v>113</v>
      </c>
      <c r="AN39" s="28" t="s">
        <v>113</v>
      </c>
      <c r="AO39" s="36" t="str">
        <f t="shared" si="10"/>
        <v>A+</v>
      </c>
      <c r="AP39" s="28" t="s">
        <v>113</v>
      </c>
      <c r="AQ39" s="28" t="s">
        <v>113</v>
      </c>
      <c r="AR39" s="28" t="s">
        <v>113</v>
      </c>
      <c r="AS39" s="28" t="s">
        <v>113</v>
      </c>
      <c r="AT39" s="28" t="s">
        <v>113</v>
      </c>
      <c r="AU39" s="28" t="s">
        <v>113</v>
      </c>
      <c r="AV39" s="28" t="s">
        <v>113</v>
      </c>
      <c r="AW39" s="28" t="s">
        <v>113</v>
      </c>
      <c r="AX39" s="28" t="s">
        <v>113</v>
      </c>
      <c r="AY39" s="28" t="s">
        <v>113</v>
      </c>
      <c r="AZ39" s="28" t="s">
        <v>113</v>
      </c>
      <c r="BA39" s="28" t="s">
        <v>113</v>
      </c>
      <c r="BB39" s="36" t="str">
        <f t="shared" si="11"/>
        <v>A+</v>
      </c>
      <c r="BC39" s="29" t="s">
        <v>115</v>
      </c>
      <c r="BD39" s="29" t="s">
        <v>114</v>
      </c>
      <c r="BE39" s="29" t="s">
        <v>119</v>
      </c>
      <c r="BF39" s="29" t="s">
        <v>115</v>
      </c>
      <c r="BG39" s="29" t="s">
        <v>114</v>
      </c>
      <c r="BH39" s="29" t="s">
        <v>119</v>
      </c>
      <c r="BI39" s="29" t="s">
        <v>115</v>
      </c>
      <c r="BJ39" s="29" t="s">
        <v>114</v>
      </c>
      <c r="BK39" s="29" t="s">
        <v>119</v>
      </c>
      <c r="BL39" s="29" t="s">
        <v>115</v>
      </c>
      <c r="BM39" s="29" t="s">
        <v>114</v>
      </c>
      <c r="BN39" s="29" t="s">
        <v>119</v>
      </c>
      <c r="BO39" s="36" t="str">
        <f t="shared" si="12"/>
        <v>C+</v>
      </c>
      <c r="BP39" s="29" t="s">
        <v>114</v>
      </c>
      <c r="BQ39" s="29" t="s">
        <v>119</v>
      </c>
      <c r="BR39" s="29" t="s">
        <v>115</v>
      </c>
      <c r="BS39" s="29" t="s">
        <v>114</v>
      </c>
      <c r="BT39" s="29" t="s">
        <v>119</v>
      </c>
      <c r="BU39" s="29" t="s">
        <v>114</v>
      </c>
      <c r="BV39" s="29" t="s">
        <v>119</v>
      </c>
      <c r="BW39" s="29" t="s">
        <v>115</v>
      </c>
      <c r="BX39" s="29" t="s">
        <v>114</v>
      </c>
      <c r="BY39" s="29" t="s">
        <v>119</v>
      </c>
      <c r="BZ39" s="36" t="str">
        <f t="shared" si="13"/>
        <v>C-</v>
      </c>
      <c r="CA39" s="29" t="s">
        <v>114</v>
      </c>
      <c r="CB39" s="29" t="s">
        <v>114</v>
      </c>
      <c r="CC39" s="29" t="s">
        <v>114</v>
      </c>
      <c r="CD39" s="29" t="s">
        <v>113</v>
      </c>
      <c r="CE39" s="29" t="s">
        <v>114</v>
      </c>
      <c r="CF39" s="29" t="s">
        <v>119</v>
      </c>
      <c r="CG39" s="29" t="s">
        <v>113</v>
      </c>
      <c r="CH39" s="29" t="s">
        <v>114</v>
      </c>
      <c r="CI39" s="29" t="s">
        <v>119</v>
      </c>
      <c r="CJ39" s="29" t="s">
        <v>113</v>
      </c>
      <c r="CK39" s="29" t="s">
        <v>114</v>
      </c>
      <c r="CL39" s="29" t="s">
        <v>119</v>
      </c>
      <c r="CM39" s="36" t="str">
        <f t="shared" si="14"/>
        <v>B-</v>
      </c>
      <c r="CN39" s="83" t="str">
        <f t="shared" si="14"/>
        <v>B+</v>
      </c>
      <c r="CO39" s="37" t="s">
        <v>114</v>
      </c>
      <c r="CP39" s="37" t="s">
        <v>114</v>
      </c>
      <c r="CQ39" s="37" t="s">
        <v>119</v>
      </c>
      <c r="CR39" s="37" t="s">
        <v>113</v>
      </c>
      <c r="CS39" s="37" t="s">
        <v>114</v>
      </c>
      <c r="CT39" s="37" t="s">
        <v>114</v>
      </c>
      <c r="CU39" s="37" t="s">
        <v>114</v>
      </c>
      <c r="CV39" s="37" t="s">
        <v>114</v>
      </c>
      <c r="CW39" s="37" t="s">
        <v>114</v>
      </c>
      <c r="CX39" s="37" t="s">
        <v>114</v>
      </c>
      <c r="CY39" s="37" t="s">
        <v>114</v>
      </c>
      <c r="CZ39" s="40" t="str">
        <f t="shared" si="15"/>
        <v>B+</v>
      </c>
      <c r="DA39" s="37" t="s">
        <v>114</v>
      </c>
      <c r="DB39" s="37" t="s">
        <v>114</v>
      </c>
      <c r="DC39" s="37" t="s">
        <v>119</v>
      </c>
      <c r="DD39" s="37" t="s">
        <v>113</v>
      </c>
      <c r="DE39" s="37" t="s">
        <v>114</v>
      </c>
      <c r="DF39" s="37" t="s">
        <v>114</v>
      </c>
      <c r="DG39" s="37" t="s">
        <v>119</v>
      </c>
      <c r="DH39" s="37" t="s">
        <v>113</v>
      </c>
      <c r="DI39" s="37" t="s">
        <v>114</v>
      </c>
      <c r="DJ39" s="41" t="s">
        <v>114</v>
      </c>
      <c r="DK39" s="42" t="str">
        <f t="shared" si="16"/>
        <v>B+</v>
      </c>
      <c r="DL39" s="37" t="s">
        <v>114</v>
      </c>
      <c r="DM39" s="37" t="s">
        <v>114</v>
      </c>
      <c r="DN39" s="37" t="s">
        <v>119</v>
      </c>
      <c r="DO39" s="37" t="s">
        <v>113</v>
      </c>
      <c r="DP39" s="37" t="s">
        <v>114</v>
      </c>
      <c r="DQ39" s="37" t="s">
        <v>114</v>
      </c>
      <c r="DR39" s="37" t="s">
        <v>119</v>
      </c>
      <c r="DS39" s="37" t="s">
        <v>113</v>
      </c>
      <c r="DT39" s="37" t="s">
        <v>114</v>
      </c>
      <c r="DU39" s="37" t="s">
        <v>119</v>
      </c>
      <c r="DV39" s="42" t="str">
        <f t="shared" si="17"/>
        <v>B+</v>
      </c>
      <c r="DW39" s="27"/>
      <c r="DX39" s="6"/>
      <c r="DY39" s="6"/>
      <c r="DZ39" s="2"/>
      <c r="EA39" s="3"/>
      <c r="EB39" s="7"/>
      <c r="EC39" s="8"/>
      <c r="ED39" s="15">
        <v>29</v>
      </c>
      <c r="EE39" s="19" t="s">
        <v>55</v>
      </c>
      <c r="EF39" s="29">
        <f t="shared" si="39"/>
        <v>10</v>
      </c>
      <c r="EG39" s="29">
        <f t="shared" si="39"/>
        <v>10</v>
      </c>
      <c r="EH39" s="29">
        <f t="shared" si="39"/>
        <v>10</v>
      </c>
      <c r="EI39" s="29">
        <f t="shared" si="38"/>
        <v>10</v>
      </c>
      <c r="EJ39" s="29">
        <f t="shared" si="38"/>
        <v>10</v>
      </c>
      <c r="EK39" s="29">
        <f t="shared" si="38"/>
        <v>10</v>
      </c>
      <c r="EL39" s="29">
        <f t="shared" si="38"/>
        <v>10</v>
      </c>
      <c r="EM39" s="29">
        <f t="shared" si="38"/>
        <v>10</v>
      </c>
      <c r="EN39" s="29">
        <f t="shared" si="38"/>
        <v>10</v>
      </c>
      <c r="EO39" s="29">
        <f t="shared" si="38"/>
        <v>10</v>
      </c>
      <c r="EP39" s="29">
        <f t="shared" si="38"/>
        <v>9</v>
      </c>
      <c r="EQ39" s="29">
        <f t="shared" si="38"/>
        <v>10</v>
      </c>
      <c r="ER39" s="31">
        <f t="shared" si="19"/>
        <v>10</v>
      </c>
      <c r="ES39" s="29">
        <f t="shared" si="20"/>
        <v>10</v>
      </c>
      <c r="ET39" s="29">
        <f t="shared" si="20"/>
        <v>10</v>
      </c>
      <c r="EU39" s="29">
        <f t="shared" si="20"/>
        <v>10</v>
      </c>
      <c r="EV39" s="29">
        <f t="shared" si="20"/>
        <v>10</v>
      </c>
      <c r="EW39" s="29">
        <f t="shared" si="20"/>
        <v>10</v>
      </c>
      <c r="EX39" s="29">
        <f t="shared" si="20"/>
        <v>10</v>
      </c>
      <c r="EY39" s="29">
        <f t="shared" si="20"/>
        <v>10</v>
      </c>
      <c r="EZ39" s="29">
        <f t="shared" si="20"/>
        <v>10</v>
      </c>
      <c r="FA39" s="29">
        <f t="shared" si="20"/>
        <v>10</v>
      </c>
      <c r="FB39" s="29">
        <f t="shared" si="20"/>
        <v>10</v>
      </c>
      <c r="FC39" s="29">
        <f t="shared" si="20"/>
        <v>9</v>
      </c>
      <c r="FD39" s="29">
        <f t="shared" si="20"/>
        <v>10</v>
      </c>
      <c r="FE39" s="31">
        <f t="shared" si="21"/>
        <v>10</v>
      </c>
      <c r="FF39" s="29">
        <f t="shared" si="22"/>
        <v>10</v>
      </c>
      <c r="FG39" s="29">
        <f t="shared" si="22"/>
        <v>10</v>
      </c>
      <c r="FH39" s="29">
        <f t="shared" si="22"/>
        <v>10</v>
      </c>
      <c r="FI39" s="29">
        <f t="shared" si="22"/>
        <v>10</v>
      </c>
      <c r="FJ39" s="29">
        <f t="shared" si="22"/>
        <v>10</v>
      </c>
      <c r="FK39" s="29">
        <f t="shared" si="22"/>
        <v>10</v>
      </c>
      <c r="FL39" s="29">
        <f t="shared" si="22"/>
        <v>10</v>
      </c>
      <c r="FM39" s="29">
        <f t="shared" si="22"/>
        <v>10</v>
      </c>
      <c r="FN39" s="29">
        <f t="shared" si="22"/>
        <v>10</v>
      </c>
      <c r="FO39" s="29">
        <f t="shared" si="22"/>
        <v>10</v>
      </c>
      <c r="FP39" s="29">
        <f t="shared" si="22"/>
        <v>10</v>
      </c>
      <c r="FQ39" s="29">
        <f t="shared" si="22"/>
        <v>10</v>
      </c>
      <c r="FR39" s="31">
        <f t="shared" si="23"/>
        <v>10</v>
      </c>
      <c r="FS39" s="29">
        <f t="shared" si="24"/>
        <v>10</v>
      </c>
      <c r="FT39" s="29">
        <f t="shared" si="24"/>
        <v>10</v>
      </c>
      <c r="FU39" s="29">
        <f t="shared" si="24"/>
        <v>10</v>
      </c>
      <c r="FV39" s="29">
        <f t="shared" si="24"/>
        <v>10</v>
      </c>
      <c r="FW39" s="29">
        <f t="shared" si="24"/>
        <v>10</v>
      </c>
      <c r="FX39" s="29">
        <f t="shared" si="24"/>
        <v>10</v>
      </c>
      <c r="FY39" s="29">
        <f t="shared" si="24"/>
        <v>10</v>
      </c>
      <c r="FZ39" s="29">
        <f t="shared" si="24"/>
        <v>10</v>
      </c>
      <c r="GA39" s="29">
        <f t="shared" si="24"/>
        <v>10</v>
      </c>
      <c r="GB39" s="29">
        <f t="shared" si="24"/>
        <v>10</v>
      </c>
      <c r="GC39" s="29">
        <f t="shared" si="24"/>
        <v>10</v>
      </c>
      <c r="GD39" s="29">
        <f t="shared" si="24"/>
        <v>10</v>
      </c>
      <c r="GE39" s="31">
        <f t="shared" si="25"/>
        <v>10</v>
      </c>
      <c r="GF39" s="29">
        <f t="shared" si="26"/>
        <v>8</v>
      </c>
      <c r="GG39" s="29">
        <f t="shared" si="26"/>
        <v>9</v>
      </c>
      <c r="GH39" s="29">
        <f t="shared" si="26"/>
        <v>1</v>
      </c>
      <c r="GI39" s="29">
        <f t="shared" si="26"/>
        <v>8</v>
      </c>
      <c r="GJ39" s="29">
        <f t="shared" si="26"/>
        <v>9</v>
      </c>
      <c r="GK39" s="29">
        <f t="shared" si="26"/>
        <v>1</v>
      </c>
      <c r="GL39" s="29">
        <f t="shared" si="26"/>
        <v>8</v>
      </c>
      <c r="GM39" s="29">
        <f t="shared" si="26"/>
        <v>9</v>
      </c>
      <c r="GN39" s="29">
        <f t="shared" si="26"/>
        <v>1</v>
      </c>
      <c r="GO39" s="29">
        <f t="shared" si="26"/>
        <v>8</v>
      </c>
      <c r="GP39" s="29">
        <f t="shared" si="26"/>
        <v>9</v>
      </c>
      <c r="GQ39" s="29">
        <f t="shared" si="26"/>
        <v>1</v>
      </c>
      <c r="GR39" s="31">
        <f t="shared" si="27"/>
        <v>6</v>
      </c>
      <c r="GS39" s="29">
        <f t="shared" si="28"/>
        <v>9</v>
      </c>
      <c r="GT39" s="29">
        <f t="shared" si="28"/>
        <v>1</v>
      </c>
      <c r="GU39" s="29">
        <f t="shared" si="28"/>
        <v>8</v>
      </c>
      <c r="GV39" s="29">
        <f t="shared" si="28"/>
        <v>9</v>
      </c>
      <c r="GW39" s="29">
        <f t="shared" si="28"/>
        <v>1</v>
      </c>
      <c r="GX39" s="29">
        <f t="shared" si="28"/>
        <v>9</v>
      </c>
      <c r="GY39" s="29">
        <f t="shared" si="28"/>
        <v>1</v>
      </c>
      <c r="GZ39" s="29">
        <f t="shared" si="28"/>
        <v>8</v>
      </c>
      <c r="HA39" s="29">
        <f t="shared" si="28"/>
        <v>9</v>
      </c>
      <c r="HB39" s="29">
        <f t="shared" si="28"/>
        <v>1</v>
      </c>
      <c r="HC39" s="31">
        <f t="shared" si="29"/>
        <v>5</v>
      </c>
      <c r="HD39" s="29">
        <f t="shared" si="30"/>
        <v>9</v>
      </c>
      <c r="HE39" s="29">
        <f t="shared" si="30"/>
        <v>9</v>
      </c>
      <c r="HF39" s="29">
        <f t="shared" si="30"/>
        <v>9</v>
      </c>
      <c r="HG39" s="29">
        <f t="shared" si="30"/>
        <v>10</v>
      </c>
      <c r="HH39" s="29">
        <f t="shared" si="30"/>
        <v>9</v>
      </c>
      <c r="HI39" s="29">
        <f t="shared" si="30"/>
        <v>1</v>
      </c>
      <c r="HJ39" s="29">
        <f t="shared" si="30"/>
        <v>10</v>
      </c>
      <c r="HK39" s="29">
        <f t="shared" si="30"/>
        <v>9</v>
      </c>
      <c r="HL39" s="29">
        <f t="shared" si="30"/>
        <v>1</v>
      </c>
      <c r="HM39" s="29">
        <f t="shared" si="30"/>
        <v>10</v>
      </c>
      <c r="HN39" s="29">
        <f t="shared" si="30"/>
        <v>9</v>
      </c>
      <c r="HO39" s="29">
        <f t="shared" si="30"/>
        <v>1</v>
      </c>
      <c r="HP39" s="38">
        <f t="shared" si="31"/>
        <v>7</v>
      </c>
      <c r="HQ39" s="39">
        <f t="shared" si="32"/>
        <v>8</v>
      </c>
      <c r="HR39" s="37">
        <f t="shared" si="33"/>
        <v>9</v>
      </c>
      <c r="HS39" s="37">
        <f t="shared" si="33"/>
        <v>9</v>
      </c>
      <c r="HT39" s="37">
        <f t="shared" si="33"/>
        <v>1</v>
      </c>
      <c r="HU39" s="37">
        <f t="shared" si="33"/>
        <v>10</v>
      </c>
      <c r="HV39" s="37">
        <f t="shared" si="33"/>
        <v>9</v>
      </c>
      <c r="HW39" s="37">
        <f t="shared" si="33"/>
        <v>9</v>
      </c>
      <c r="HX39" s="37">
        <f t="shared" si="33"/>
        <v>9</v>
      </c>
      <c r="HY39" s="37">
        <f t="shared" si="33"/>
        <v>9</v>
      </c>
      <c r="HZ39" s="37">
        <f t="shared" si="33"/>
        <v>9</v>
      </c>
      <c r="IA39" s="37">
        <f t="shared" si="33"/>
        <v>9</v>
      </c>
      <c r="IB39" s="37">
        <f t="shared" si="33"/>
        <v>9</v>
      </c>
      <c r="IC39" s="39">
        <f t="shared" si="34"/>
        <v>8</v>
      </c>
      <c r="ID39" s="37">
        <f t="shared" si="35"/>
        <v>9</v>
      </c>
      <c r="IE39" s="37">
        <f t="shared" si="35"/>
        <v>9</v>
      </c>
      <c r="IF39" s="37">
        <f t="shared" si="35"/>
        <v>1</v>
      </c>
      <c r="IG39" s="37">
        <f t="shared" si="35"/>
        <v>10</v>
      </c>
      <c r="IH39" s="37">
        <f t="shared" si="35"/>
        <v>9</v>
      </c>
      <c r="II39" s="37">
        <f t="shared" si="35"/>
        <v>9</v>
      </c>
      <c r="IJ39" s="37">
        <f t="shared" si="35"/>
        <v>1</v>
      </c>
      <c r="IK39" s="37">
        <f t="shared" si="35"/>
        <v>10</v>
      </c>
      <c r="IL39" s="37">
        <f t="shared" si="35"/>
        <v>9</v>
      </c>
      <c r="IM39" s="37">
        <f t="shared" si="35"/>
        <v>9</v>
      </c>
      <c r="IN39" s="39">
        <f t="shared" si="36"/>
        <v>8</v>
      </c>
    </row>
    <row r="40" spans="1:248" ht="20.25" thickBot="1">
      <c r="A40" s="15">
        <v>30</v>
      </c>
      <c r="B40" s="19" t="str">
        <f>DATOS!B40</f>
        <v>SARAGOCIN BANDA IKER JHAIR</v>
      </c>
      <c r="C40" s="29" t="s">
        <v>114</v>
      </c>
      <c r="D40" s="29" t="s">
        <v>114</v>
      </c>
      <c r="E40" s="29" t="s">
        <v>114</v>
      </c>
      <c r="F40" s="29" t="s">
        <v>114</v>
      </c>
      <c r="G40" s="29" t="s">
        <v>114</v>
      </c>
      <c r="H40" s="29" t="s">
        <v>114</v>
      </c>
      <c r="I40" s="29" t="s">
        <v>114</v>
      </c>
      <c r="J40" s="29" t="s">
        <v>114</v>
      </c>
      <c r="K40" s="29" t="s">
        <v>114</v>
      </c>
      <c r="L40" s="28" t="s">
        <v>113</v>
      </c>
      <c r="M40" s="29" t="s">
        <v>114</v>
      </c>
      <c r="N40" s="29" t="s">
        <v>114</v>
      </c>
      <c r="O40" s="36" t="str">
        <f t="shared" si="0"/>
        <v>A-</v>
      </c>
      <c r="P40" s="29" t="s">
        <v>114</v>
      </c>
      <c r="Q40" s="29" t="s">
        <v>114</v>
      </c>
      <c r="R40" s="29" t="s">
        <v>114</v>
      </c>
      <c r="S40" s="29" t="s">
        <v>114</v>
      </c>
      <c r="T40" s="29" t="s">
        <v>114</v>
      </c>
      <c r="U40" s="29" t="s">
        <v>114</v>
      </c>
      <c r="V40" s="29" t="s">
        <v>114</v>
      </c>
      <c r="W40" s="29" t="s">
        <v>114</v>
      </c>
      <c r="X40" s="29" t="s">
        <v>114</v>
      </c>
      <c r="Y40" s="28" t="s">
        <v>113</v>
      </c>
      <c r="Z40" s="29" t="s">
        <v>114</v>
      </c>
      <c r="AA40" s="29" t="s">
        <v>114</v>
      </c>
      <c r="AB40" s="36" t="str">
        <f t="shared" si="37"/>
        <v>A-</v>
      </c>
      <c r="AC40" s="29" t="s">
        <v>114</v>
      </c>
      <c r="AD40" s="29" t="s">
        <v>114</v>
      </c>
      <c r="AE40" s="29" t="s">
        <v>114</v>
      </c>
      <c r="AF40" s="29" t="s">
        <v>114</v>
      </c>
      <c r="AG40" s="29" t="s">
        <v>114</v>
      </c>
      <c r="AH40" s="29" t="s">
        <v>114</v>
      </c>
      <c r="AI40" s="29" t="s">
        <v>114</v>
      </c>
      <c r="AJ40" s="29" t="s">
        <v>114</v>
      </c>
      <c r="AK40" s="29" t="s">
        <v>114</v>
      </c>
      <c r="AL40" s="29" t="s">
        <v>114</v>
      </c>
      <c r="AM40" s="29" t="s">
        <v>114</v>
      </c>
      <c r="AN40" s="29" t="s">
        <v>114</v>
      </c>
      <c r="AO40" s="36" t="str">
        <f t="shared" si="10"/>
        <v>A-</v>
      </c>
      <c r="AP40" s="29" t="s">
        <v>114</v>
      </c>
      <c r="AQ40" s="29" t="s">
        <v>114</v>
      </c>
      <c r="AR40" s="29" t="s">
        <v>114</v>
      </c>
      <c r="AS40" s="29" t="s">
        <v>114</v>
      </c>
      <c r="AT40" s="29" t="s">
        <v>114</v>
      </c>
      <c r="AU40" s="29" t="s">
        <v>114</v>
      </c>
      <c r="AV40" s="29" t="s">
        <v>114</v>
      </c>
      <c r="AW40" s="29" t="s">
        <v>114</v>
      </c>
      <c r="AX40" s="29" t="s">
        <v>114</v>
      </c>
      <c r="AY40" s="29" t="s">
        <v>114</v>
      </c>
      <c r="AZ40" s="29" t="s">
        <v>114</v>
      </c>
      <c r="BA40" s="29" t="s">
        <v>114</v>
      </c>
      <c r="BB40" s="36" t="str">
        <f t="shared" si="11"/>
        <v>A-</v>
      </c>
      <c r="BC40" s="29" t="s">
        <v>115</v>
      </c>
      <c r="BD40" s="29" t="s">
        <v>114</v>
      </c>
      <c r="BE40" s="29" t="s">
        <v>119</v>
      </c>
      <c r="BF40" s="29" t="s">
        <v>115</v>
      </c>
      <c r="BG40" s="29" t="s">
        <v>114</v>
      </c>
      <c r="BH40" s="29" t="s">
        <v>119</v>
      </c>
      <c r="BI40" s="29" t="s">
        <v>115</v>
      </c>
      <c r="BJ40" s="29" t="s">
        <v>114</v>
      </c>
      <c r="BK40" s="29" t="s">
        <v>119</v>
      </c>
      <c r="BL40" s="29" t="s">
        <v>115</v>
      </c>
      <c r="BM40" s="29" t="s">
        <v>114</v>
      </c>
      <c r="BN40" s="29" t="s">
        <v>119</v>
      </c>
      <c r="BO40" s="36" t="str">
        <f t="shared" si="12"/>
        <v>C+</v>
      </c>
      <c r="BP40" s="29" t="s">
        <v>114</v>
      </c>
      <c r="BQ40" s="29" t="s">
        <v>119</v>
      </c>
      <c r="BR40" s="29" t="s">
        <v>115</v>
      </c>
      <c r="BS40" s="29" t="s">
        <v>114</v>
      </c>
      <c r="BT40" s="29" t="s">
        <v>119</v>
      </c>
      <c r="BU40" s="29" t="s">
        <v>114</v>
      </c>
      <c r="BV40" s="29" t="s">
        <v>119</v>
      </c>
      <c r="BW40" s="29" t="s">
        <v>115</v>
      </c>
      <c r="BX40" s="29" t="s">
        <v>114</v>
      </c>
      <c r="BY40" s="29" t="s">
        <v>119</v>
      </c>
      <c r="BZ40" s="36" t="str">
        <f t="shared" si="13"/>
        <v>C-</v>
      </c>
      <c r="CA40" s="29" t="s">
        <v>114</v>
      </c>
      <c r="CB40" s="29" t="s">
        <v>114</v>
      </c>
      <c r="CC40" s="29" t="s">
        <v>114</v>
      </c>
      <c r="CD40" s="29" t="s">
        <v>113</v>
      </c>
      <c r="CE40" s="29" t="s">
        <v>114</v>
      </c>
      <c r="CF40" s="29" t="s">
        <v>119</v>
      </c>
      <c r="CG40" s="29" t="s">
        <v>113</v>
      </c>
      <c r="CH40" s="29" t="s">
        <v>114</v>
      </c>
      <c r="CI40" s="29" t="s">
        <v>119</v>
      </c>
      <c r="CJ40" s="29" t="s">
        <v>113</v>
      </c>
      <c r="CK40" s="29" t="s">
        <v>114</v>
      </c>
      <c r="CL40" s="29" t="s">
        <v>119</v>
      </c>
      <c r="CM40" s="36" t="str">
        <f t="shared" si="14"/>
        <v>B-</v>
      </c>
      <c r="CN40" s="83" t="str">
        <f t="shared" si="14"/>
        <v>B+</v>
      </c>
      <c r="CO40" s="37" t="s">
        <v>114</v>
      </c>
      <c r="CP40" s="37" t="s">
        <v>114</v>
      </c>
      <c r="CQ40" s="37" t="s">
        <v>119</v>
      </c>
      <c r="CR40" s="37" t="s">
        <v>113</v>
      </c>
      <c r="CS40" s="37" t="s">
        <v>114</v>
      </c>
      <c r="CT40" s="37" t="s">
        <v>114</v>
      </c>
      <c r="CU40" s="37" t="s">
        <v>114</v>
      </c>
      <c r="CV40" s="37" t="s">
        <v>114</v>
      </c>
      <c r="CW40" s="37" t="s">
        <v>114</v>
      </c>
      <c r="CX40" s="37" t="s">
        <v>114</v>
      </c>
      <c r="CY40" s="37" t="s">
        <v>114</v>
      </c>
      <c r="CZ40" s="40" t="str">
        <f t="shared" si="15"/>
        <v>B+</v>
      </c>
      <c r="DA40" s="37" t="s">
        <v>114</v>
      </c>
      <c r="DB40" s="37" t="s">
        <v>114</v>
      </c>
      <c r="DC40" s="37" t="s">
        <v>119</v>
      </c>
      <c r="DD40" s="37" t="s">
        <v>113</v>
      </c>
      <c r="DE40" s="37" t="s">
        <v>114</v>
      </c>
      <c r="DF40" s="37" t="s">
        <v>114</v>
      </c>
      <c r="DG40" s="37" t="s">
        <v>119</v>
      </c>
      <c r="DH40" s="37" t="s">
        <v>113</v>
      </c>
      <c r="DI40" s="37" t="s">
        <v>114</v>
      </c>
      <c r="DJ40" s="41" t="s">
        <v>114</v>
      </c>
      <c r="DK40" s="42" t="str">
        <f t="shared" si="16"/>
        <v>B+</v>
      </c>
      <c r="DL40" s="37" t="s">
        <v>114</v>
      </c>
      <c r="DM40" s="37" t="s">
        <v>114</v>
      </c>
      <c r="DN40" s="37" t="s">
        <v>119</v>
      </c>
      <c r="DO40" s="37" t="s">
        <v>113</v>
      </c>
      <c r="DP40" s="37" t="s">
        <v>114</v>
      </c>
      <c r="DQ40" s="37" t="s">
        <v>114</v>
      </c>
      <c r="DR40" s="37" t="s">
        <v>119</v>
      </c>
      <c r="DS40" s="37" t="s">
        <v>113</v>
      </c>
      <c r="DT40" s="37" t="s">
        <v>114</v>
      </c>
      <c r="DU40" s="37" t="s">
        <v>119</v>
      </c>
      <c r="DV40" s="42" t="str">
        <f t="shared" si="17"/>
        <v>B-</v>
      </c>
      <c r="DW40" s="27"/>
      <c r="DX40" s="6"/>
      <c r="DY40" s="6"/>
      <c r="DZ40" s="2"/>
      <c r="EA40" s="3"/>
      <c r="EB40" s="7"/>
      <c r="EC40" s="5"/>
      <c r="ED40" s="15">
        <v>30</v>
      </c>
      <c r="EE40" s="19" t="s">
        <v>56</v>
      </c>
      <c r="EF40" s="29">
        <f t="shared" si="39"/>
        <v>9</v>
      </c>
      <c r="EG40" s="29">
        <f t="shared" si="39"/>
        <v>9</v>
      </c>
      <c r="EH40" s="29">
        <f t="shared" si="39"/>
        <v>9</v>
      </c>
      <c r="EI40" s="29">
        <f t="shared" si="38"/>
        <v>9</v>
      </c>
      <c r="EJ40" s="29">
        <f t="shared" si="38"/>
        <v>9</v>
      </c>
      <c r="EK40" s="29">
        <f t="shared" si="38"/>
        <v>9</v>
      </c>
      <c r="EL40" s="29">
        <f t="shared" si="38"/>
        <v>9</v>
      </c>
      <c r="EM40" s="29">
        <f t="shared" si="38"/>
        <v>9</v>
      </c>
      <c r="EN40" s="29">
        <f t="shared" si="38"/>
        <v>9</v>
      </c>
      <c r="EO40" s="29">
        <f t="shared" si="38"/>
        <v>10</v>
      </c>
      <c r="EP40" s="29">
        <f t="shared" si="38"/>
        <v>9</v>
      </c>
      <c r="EQ40" s="29">
        <f t="shared" si="38"/>
        <v>9</v>
      </c>
      <c r="ER40" s="31">
        <f t="shared" si="19"/>
        <v>9</v>
      </c>
      <c r="ES40" s="29">
        <f t="shared" si="20"/>
        <v>9</v>
      </c>
      <c r="ET40" s="29">
        <f t="shared" si="20"/>
        <v>9</v>
      </c>
      <c r="EU40" s="29">
        <f t="shared" si="20"/>
        <v>9</v>
      </c>
      <c r="EV40" s="29">
        <f t="shared" si="20"/>
        <v>9</v>
      </c>
      <c r="EW40" s="29">
        <f t="shared" si="20"/>
        <v>9</v>
      </c>
      <c r="EX40" s="29">
        <f t="shared" si="20"/>
        <v>9</v>
      </c>
      <c r="EY40" s="29">
        <f t="shared" si="20"/>
        <v>9</v>
      </c>
      <c r="EZ40" s="29">
        <f t="shared" si="20"/>
        <v>9</v>
      </c>
      <c r="FA40" s="29">
        <f t="shared" si="20"/>
        <v>9</v>
      </c>
      <c r="FB40" s="29">
        <f t="shared" si="20"/>
        <v>10</v>
      </c>
      <c r="FC40" s="29">
        <f t="shared" si="20"/>
        <v>9</v>
      </c>
      <c r="FD40" s="29">
        <f t="shared" si="20"/>
        <v>9</v>
      </c>
      <c r="FE40" s="31">
        <f t="shared" si="21"/>
        <v>9</v>
      </c>
      <c r="FF40" s="29">
        <f t="shared" si="22"/>
        <v>9</v>
      </c>
      <c r="FG40" s="29">
        <f t="shared" si="22"/>
        <v>9</v>
      </c>
      <c r="FH40" s="29">
        <f t="shared" si="22"/>
        <v>9</v>
      </c>
      <c r="FI40" s="29">
        <f t="shared" si="22"/>
        <v>9</v>
      </c>
      <c r="FJ40" s="29">
        <f t="shared" si="22"/>
        <v>9</v>
      </c>
      <c r="FK40" s="29">
        <f t="shared" si="22"/>
        <v>9</v>
      </c>
      <c r="FL40" s="29">
        <f t="shared" si="22"/>
        <v>9</v>
      </c>
      <c r="FM40" s="29">
        <f t="shared" si="22"/>
        <v>9</v>
      </c>
      <c r="FN40" s="29">
        <f t="shared" si="22"/>
        <v>9</v>
      </c>
      <c r="FO40" s="29">
        <f t="shared" si="22"/>
        <v>9</v>
      </c>
      <c r="FP40" s="29">
        <f t="shared" si="22"/>
        <v>9</v>
      </c>
      <c r="FQ40" s="29">
        <f t="shared" si="22"/>
        <v>9</v>
      </c>
      <c r="FR40" s="31">
        <f t="shared" si="23"/>
        <v>9</v>
      </c>
      <c r="FS40" s="29">
        <f t="shared" si="24"/>
        <v>9</v>
      </c>
      <c r="FT40" s="29">
        <f t="shared" si="24"/>
        <v>9</v>
      </c>
      <c r="FU40" s="29">
        <f t="shared" si="24"/>
        <v>9</v>
      </c>
      <c r="FV40" s="29">
        <f t="shared" si="24"/>
        <v>9</v>
      </c>
      <c r="FW40" s="29">
        <f t="shared" si="24"/>
        <v>9</v>
      </c>
      <c r="FX40" s="29">
        <f t="shared" si="24"/>
        <v>9</v>
      </c>
      <c r="FY40" s="29">
        <f t="shared" si="24"/>
        <v>9</v>
      </c>
      <c r="FZ40" s="29">
        <f t="shared" si="24"/>
        <v>9</v>
      </c>
      <c r="GA40" s="29">
        <f t="shared" si="24"/>
        <v>9</v>
      </c>
      <c r="GB40" s="29">
        <f t="shared" si="24"/>
        <v>9</v>
      </c>
      <c r="GC40" s="29">
        <f t="shared" si="24"/>
        <v>9</v>
      </c>
      <c r="GD40" s="29">
        <f t="shared" si="24"/>
        <v>9</v>
      </c>
      <c r="GE40" s="31">
        <f t="shared" si="25"/>
        <v>9</v>
      </c>
      <c r="GF40" s="29">
        <f t="shared" si="26"/>
        <v>8</v>
      </c>
      <c r="GG40" s="29">
        <f t="shared" si="26"/>
        <v>9</v>
      </c>
      <c r="GH40" s="29">
        <f t="shared" si="26"/>
        <v>1</v>
      </c>
      <c r="GI40" s="29">
        <f t="shared" si="26"/>
        <v>8</v>
      </c>
      <c r="GJ40" s="29">
        <f t="shared" si="26"/>
        <v>9</v>
      </c>
      <c r="GK40" s="29">
        <f t="shared" si="26"/>
        <v>1</v>
      </c>
      <c r="GL40" s="29">
        <f t="shared" si="26"/>
        <v>8</v>
      </c>
      <c r="GM40" s="29">
        <f t="shared" si="26"/>
        <v>9</v>
      </c>
      <c r="GN40" s="29">
        <f t="shared" si="26"/>
        <v>1</v>
      </c>
      <c r="GO40" s="29">
        <f t="shared" si="26"/>
        <v>8</v>
      </c>
      <c r="GP40" s="29">
        <f t="shared" si="26"/>
        <v>9</v>
      </c>
      <c r="GQ40" s="29">
        <f t="shared" si="26"/>
        <v>1</v>
      </c>
      <c r="GR40" s="31">
        <f t="shared" si="27"/>
        <v>6</v>
      </c>
      <c r="GS40" s="29">
        <f t="shared" si="28"/>
        <v>9</v>
      </c>
      <c r="GT40" s="29">
        <f t="shared" si="28"/>
        <v>1</v>
      </c>
      <c r="GU40" s="29">
        <f t="shared" si="28"/>
        <v>8</v>
      </c>
      <c r="GV40" s="29">
        <f t="shared" si="28"/>
        <v>9</v>
      </c>
      <c r="GW40" s="29">
        <f t="shared" si="28"/>
        <v>1</v>
      </c>
      <c r="GX40" s="29">
        <f t="shared" si="28"/>
        <v>9</v>
      </c>
      <c r="GY40" s="29">
        <f t="shared" si="28"/>
        <v>1</v>
      </c>
      <c r="GZ40" s="29">
        <f t="shared" si="28"/>
        <v>8</v>
      </c>
      <c r="HA40" s="29">
        <f t="shared" si="28"/>
        <v>9</v>
      </c>
      <c r="HB40" s="29">
        <f t="shared" si="28"/>
        <v>1</v>
      </c>
      <c r="HC40" s="31">
        <f t="shared" si="29"/>
        <v>5</v>
      </c>
      <c r="HD40" s="29">
        <f t="shared" si="30"/>
        <v>9</v>
      </c>
      <c r="HE40" s="29">
        <f t="shared" si="30"/>
        <v>9</v>
      </c>
      <c r="HF40" s="29">
        <f t="shared" si="30"/>
        <v>9</v>
      </c>
      <c r="HG40" s="29">
        <f t="shared" si="30"/>
        <v>10</v>
      </c>
      <c r="HH40" s="29">
        <f t="shared" si="30"/>
        <v>9</v>
      </c>
      <c r="HI40" s="29">
        <f t="shared" si="30"/>
        <v>1</v>
      </c>
      <c r="HJ40" s="29">
        <f t="shared" si="30"/>
        <v>10</v>
      </c>
      <c r="HK40" s="29">
        <f t="shared" si="30"/>
        <v>9</v>
      </c>
      <c r="HL40" s="29">
        <f t="shared" si="30"/>
        <v>1</v>
      </c>
      <c r="HM40" s="29">
        <f t="shared" si="30"/>
        <v>10</v>
      </c>
      <c r="HN40" s="29">
        <f t="shared" si="30"/>
        <v>9</v>
      </c>
      <c r="HO40" s="29">
        <f t="shared" si="30"/>
        <v>1</v>
      </c>
      <c r="HP40" s="38">
        <f t="shared" si="31"/>
        <v>7</v>
      </c>
      <c r="HQ40" s="39">
        <f t="shared" si="32"/>
        <v>8</v>
      </c>
      <c r="HR40" s="37">
        <f t="shared" si="33"/>
        <v>9</v>
      </c>
      <c r="HS40" s="37">
        <f t="shared" si="33"/>
        <v>9</v>
      </c>
      <c r="HT40" s="37">
        <f t="shared" si="33"/>
        <v>1</v>
      </c>
      <c r="HU40" s="37">
        <f t="shared" si="33"/>
        <v>10</v>
      </c>
      <c r="HV40" s="37">
        <f t="shared" si="33"/>
        <v>9</v>
      </c>
      <c r="HW40" s="37">
        <f t="shared" si="33"/>
        <v>9</v>
      </c>
      <c r="HX40" s="37">
        <f t="shared" si="33"/>
        <v>9</v>
      </c>
      <c r="HY40" s="37">
        <f t="shared" si="33"/>
        <v>9</v>
      </c>
      <c r="HZ40" s="37">
        <f t="shared" si="33"/>
        <v>9</v>
      </c>
      <c r="IA40" s="37">
        <f t="shared" si="33"/>
        <v>9</v>
      </c>
      <c r="IB40" s="37">
        <f t="shared" si="33"/>
        <v>9</v>
      </c>
      <c r="IC40" s="39">
        <f t="shared" si="34"/>
        <v>8</v>
      </c>
      <c r="ID40" s="37">
        <f t="shared" si="35"/>
        <v>9</v>
      </c>
      <c r="IE40" s="37">
        <f t="shared" si="35"/>
        <v>9</v>
      </c>
      <c r="IF40" s="37">
        <f t="shared" si="35"/>
        <v>1</v>
      </c>
      <c r="IG40" s="37">
        <f t="shared" si="35"/>
        <v>10</v>
      </c>
      <c r="IH40" s="37">
        <f t="shared" si="35"/>
        <v>9</v>
      </c>
      <c r="II40" s="37">
        <f t="shared" si="35"/>
        <v>9</v>
      </c>
      <c r="IJ40" s="37">
        <f t="shared" si="35"/>
        <v>1</v>
      </c>
      <c r="IK40" s="37">
        <f t="shared" si="35"/>
        <v>10</v>
      </c>
      <c r="IL40" s="37">
        <f t="shared" si="35"/>
        <v>9</v>
      </c>
      <c r="IM40" s="37">
        <f t="shared" si="35"/>
        <v>9</v>
      </c>
      <c r="IN40" s="39">
        <f t="shared" si="36"/>
        <v>7</v>
      </c>
    </row>
    <row r="41" spans="1:248" ht="20.25" thickBot="1">
      <c r="A41" s="21">
        <v>31</v>
      </c>
      <c r="B41" s="19" t="str">
        <f>DATOS!B41</f>
        <v>SILVA CALO JAMES GAEL</v>
      </c>
      <c r="C41" s="29" t="s">
        <v>114</v>
      </c>
      <c r="D41" s="29" t="s">
        <v>114</v>
      </c>
      <c r="E41" s="29" t="s">
        <v>114</v>
      </c>
      <c r="F41" s="29" t="s">
        <v>114</v>
      </c>
      <c r="G41" s="29" t="s">
        <v>114</v>
      </c>
      <c r="H41" s="29" t="s">
        <v>114</v>
      </c>
      <c r="I41" s="29" t="s">
        <v>114</v>
      </c>
      <c r="J41" s="29" t="s">
        <v>114</v>
      </c>
      <c r="K41" s="29" t="s">
        <v>114</v>
      </c>
      <c r="L41" s="28" t="s">
        <v>113</v>
      </c>
      <c r="M41" s="28" t="s">
        <v>113</v>
      </c>
      <c r="N41" s="28" t="s">
        <v>113</v>
      </c>
      <c r="O41" s="36" t="str">
        <f t="shared" si="0"/>
        <v>A-</v>
      </c>
      <c r="P41" s="29" t="s">
        <v>114</v>
      </c>
      <c r="Q41" s="29" t="s">
        <v>114</v>
      </c>
      <c r="R41" s="29" t="s">
        <v>114</v>
      </c>
      <c r="S41" s="29" t="s">
        <v>114</v>
      </c>
      <c r="T41" s="29" t="s">
        <v>114</v>
      </c>
      <c r="U41" s="29" t="s">
        <v>114</v>
      </c>
      <c r="V41" s="29" t="s">
        <v>114</v>
      </c>
      <c r="W41" s="29" t="s">
        <v>114</v>
      </c>
      <c r="X41" s="29" t="s">
        <v>114</v>
      </c>
      <c r="Y41" s="28" t="s">
        <v>113</v>
      </c>
      <c r="Z41" s="28" t="s">
        <v>113</v>
      </c>
      <c r="AA41" s="28" t="s">
        <v>113</v>
      </c>
      <c r="AB41" s="36" t="str">
        <f t="shared" si="37"/>
        <v>A-</v>
      </c>
      <c r="AC41" s="29" t="s">
        <v>114</v>
      </c>
      <c r="AD41" s="29" t="s">
        <v>114</v>
      </c>
      <c r="AE41" s="29" t="s">
        <v>114</v>
      </c>
      <c r="AF41" s="29" t="s">
        <v>114</v>
      </c>
      <c r="AG41" s="29" t="s">
        <v>114</v>
      </c>
      <c r="AH41" s="29" t="s">
        <v>114</v>
      </c>
      <c r="AI41" s="29" t="s">
        <v>114</v>
      </c>
      <c r="AJ41" s="29" t="s">
        <v>114</v>
      </c>
      <c r="AK41" s="29" t="s">
        <v>114</v>
      </c>
      <c r="AL41" s="29" t="s">
        <v>114</v>
      </c>
      <c r="AM41" s="29" t="s">
        <v>114</v>
      </c>
      <c r="AN41" s="29" t="s">
        <v>114</v>
      </c>
      <c r="AO41" s="36" t="str">
        <f t="shared" si="10"/>
        <v>A-</v>
      </c>
      <c r="AP41" s="29" t="s">
        <v>114</v>
      </c>
      <c r="AQ41" s="29" t="s">
        <v>114</v>
      </c>
      <c r="AR41" s="29" t="s">
        <v>114</v>
      </c>
      <c r="AS41" s="29" t="s">
        <v>114</v>
      </c>
      <c r="AT41" s="29" t="s">
        <v>114</v>
      </c>
      <c r="AU41" s="29" t="s">
        <v>114</v>
      </c>
      <c r="AV41" s="29" t="s">
        <v>114</v>
      </c>
      <c r="AW41" s="29" t="s">
        <v>114</v>
      </c>
      <c r="AX41" s="29" t="s">
        <v>114</v>
      </c>
      <c r="AY41" s="29" t="s">
        <v>114</v>
      </c>
      <c r="AZ41" s="29" t="s">
        <v>114</v>
      </c>
      <c r="BA41" s="29" t="s">
        <v>114</v>
      </c>
      <c r="BB41" s="36" t="str">
        <f t="shared" si="11"/>
        <v>A-</v>
      </c>
      <c r="BC41" s="29" t="s">
        <v>115</v>
      </c>
      <c r="BD41" s="29" t="s">
        <v>114</v>
      </c>
      <c r="BE41" s="29" t="s">
        <v>119</v>
      </c>
      <c r="BF41" s="29" t="s">
        <v>115</v>
      </c>
      <c r="BG41" s="29" t="s">
        <v>114</v>
      </c>
      <c r="BH41" s="29" t="s">
        <v>119</v>
      </c>
      <c r="BI41" s="29" t="s">
        <v>115</v>
      </c>
      <c r="BJ41" s="29" t="s">
        <v>114</v>
      </c>
      <c r="BK41" s="29" t="s">
        <v>119</v>
      </c>
      <c r="BL41" s="29" t="s">
        <v>115</v>
      </c>
      <c r="BM41" s="29" t="s">
        <v>114</v>
      </c>
      <c r="BN41" s="29" t="s">
        <v>119</v>
      </c>
      <c r="BO41" s="36" t="str">
        <f t="shared" si="12"/>
        <v>C+</v>
      </c>
      <c r="BP41" s="29" t="s">
        <v>114</v>
      </c>
      <c r="BQ41" s="29" t="s">
        <v>119</v>
      </c>
      <c r="BR41" s="29" t="s">
        <v>115</v>
      </c>
      <c r="BS41" s="29" t="s">
        <v>114</v>
      </c>
      <c r="BT41" s="29" t="s">
        <v>119</v>
      </c>
      <c r="BU41" s="29" t="s">
        <v>114</v>
      </c>
      <c r="BV41" s="29" t="s">
        <v>119</v>
      </c>
      <c r="BW41" s="29" t="s">
        <v>115</v>
      </c>
      <c r="BX41" s="29" t="s">
        <v>114</v>
      </c>
      <c r="BY41" s="29" t="s">
        <v>119</v>
      </c>
      <c r="BZ41" s="36" t="str">
        <f t="shared" si="13"/>
        <v>C-</v>
      </c>
      <c r="CA41" s="29" t="s">
        <v>114</v>
      </c>
      <c r="CB41" s="29" t="s">
        <v>114</v>
      </c>
      <c r="CC41" s="29" t="s">
        <v>114</v>
      </c>
      <c r="CD41" s="29" t="s">
        <v>113</v>
      </c>
      <c r="CE41" s="29" t="s">
        <v>114</v>
      </c>
      <c r="CF41" s="29" t="s">
        <v>119</v>
      </c>
      <c r="CG41" s="29" t="s">
        <v>113</v>
      </c>
      <c r="CH41" s="29" t="s">
        <v>114</v>
      </c>
      <c r="CI41" s="29" t="s">
        <v>119</v>
      </c>
      <c r="CJ41" s="29" t="s">
        <v>113</v>
      </c>
      <c r="CK41" s="29" t="s">
        <v>114</v>
      </c>
      <c r="CL41" s="29" t="s">
        <v>119</v>
      </c>
      <c r="CM41" s="36" t="str">
        <f t="shared" si="14"/>
        <v>B-</v>
      </c>
      <c r="CN41" s="83" t="str">
        <f t="shared" si="14"/>
        <v>B+</v>
      </c>
      <c r="CO41" s="37" t="s">
        <v>114</v>
      </c>
      <c r="CP41" s="37" t="s">
        <v>114</v>
      </c>
      <c r="CQ41" s="37" t="s">
        <v>119</v>
      </c>
      <c r="CR41" s="37" t="s">
        <v>113</v>
      </c>
      <c r="CS41" s="37" t="s">
        <v>114</v>
      </c>
      <c r="CT41" s="37" t="s">
        <v>114</v>
      </c>
      <c r="CU41" s="37" t="s">
        <v>114</v>
      </c>
      <c r="CV41" s="37" t="s">
        <v>114</v>
      </c>
      <c r="CW41" s="37" t="s">
        <v>114</v>
      </c>
      <c r="CX41" s="37" t="s">
        <v>114</v>
      </c>
      <c r="CY41" s="37" t="s">
        <v>114</v>
      </c>
      <c r="CZ41" s="40" t="str">
        <f t="shared" si="15"/>
        <v>B+</v>
      </c>
      <c r="DA41" s="37" t="s">
        <v>114</v>
      </c>
      <c r="DB41" s="37" t="s">
        <v>114</v>
      </c>
      <c r="DC41" s="37" t="s">
        <v>119</v>
      </c>
      <c r="DD41" s="37" t="s">
        <v>113</v>
      </c>
      <c r="DE41" s="37" t="s">
        <v>114</v>
      </c>
      <c r="DF41" s="37" t="s">
        <v>114</v>
      </c>
      <c r="DG41" s="37" t="s">
        <v>119</v>
      </c>
      <c r="DH41" s="37" t="s">
        <v>113</v>
      </c>
      <c r="DI41" s="37" t="s">
        <v>114</v>
      </c>
      <c r="DJ41" s="41" t="s">
        <v>114</v>
      </c>
      <c r="DK41" s="42" t="str">
        <f t="shared" si="16"/>
        <v>B+</v>
      </c>
      <c r="DL41" s="37" t="s">
        <v>114</v>
      </c>
      <c r="DM41" s="37" t="s">
        <v>114</v>
      </c>
      <c r="DN41" s="37" t="s">
        <v>119</v>
      </c>
      <c r="DO41" s="37" t="s">
        <v>113</v>
      </c>
      <c r="DP41" s="37" t="s">
        <v>114</v>
      </c>
      <c r="DQ41" s="37" t="s">
        <v>114</v>
      </c>
      <c r="DR41" s="37" t="s">
        <v>119</v>
      </c>
      <c r="DS41" s="37" t="s">
        <v>113</v>
      </c>
      <c r="DT41" s="37" t="s">
        <v>114</v>
      </c>
      <c r="DU41" s="37" t="s">
        <v>119</v>
      </c>
      <c r="DV41" s="42" t="str">
        <f t="shared" si="17"/>
        <v>B-</v>
      </c>
      <c r="DW41" s="27"/>
      <c r="DX41" s="6"/>
      <c r="DY41" s="6"/>
      <c r="DZ41" s="2"/>
      <c r="EA41" s="3"/>
      <c r="EB41" s="7"/>
      <c r="EC41" s="16"/>
      <c r="ED41" s="21">
        <v>31</v>
      </c>
      <c r="EE41" s="22" t="s">
        <v>57</v>
      </c>
      <c r="EF41" s="29">
        <f t="shared" si="39"/>
        <v>9</v>
      </c>
      <c r="EG41" s="29">
        <f t="shared" si="39"/>
        <v>9</v>
      </c>
      <c r="EH41" s="29">
        <f t="shared" si="39"/>
        <v>9</v>
      </c>
      <c r="EI41" s="29">
        <f t="shared" si="38"/>
        <v>9</v>
      </c>
      <c r="EJ41" s="29">
        <f t="shared" si="38"/>
        <v>9</v>
      </c>
      <c r="EK41" s="29">
        <f t="shared" si="38"/>
        <v>9</v>
      </c>
      <c r="EL41" s="29">
        <f t="shared" si="38"/>
        <v>9</v>
      </c>
      <c r="EM41" s="29">
        <f t="shared" si="38"/>
        <v>9</v>
      </c>
      <c r="EN41" s="29">
        <f t="shared" si="38"/>
        <v>9</v>
      </c>
      <c r="EO41" s="29">
        <f t="shared" si="38"/>
        <v>10</v>
      </c>
      <c r="EP41" s="29">
        <f t="shared" si="38"/>
        <v>10</v>
      </c>
      <c r="EQ41" s="29">
        <f t="shared" si="38"/>
        <v>10</v>
      </c>
      <c r="ER41" s="31">
        <f t="shared" si="19"/>
        <v>9</v>
      </c>
      <c r="ES41" s="29">
        <f t="shared" si="20"/>
        <v>9</v>
      </c>
      <c r="ET41" s="29">
        <f t="shared" si="20"/>
        <v>9</v>
      </c>
      <c r="EU41" s="29">
        <f t="shared" si="20"/>
        <v>9</v>
      </c>
      <c r="EV41" s="29">
        <f t="shared" si="20"/>
        <v>9</v>
      </c>
      <c r="EW41" s="29">
        <f t="shared" si="20"/>
        <v>9</v>
      </c>
      <c r="EX41" s="29">
        <f t="shared" si="20"/>
        <v>9</v>
      </c>
      <c r="EY41" s="29">
        <f t="shared" si="20"/>
        <v>9</v>
      </c>
      <c r="EZ41" s="29">
        <f t="shared" si="20"/>
        <v>9</v>
      </c>
      <c r="FA41" s="29">
        <f t="shared" si="20"/>
        <v>9</v>
      </c>
      <c r="FB41" s="29">
        <f t="shared" si="20"/>
        <v>10</v>
      </c>
      <c r="FC41" s="29">
        <f t="shared" si="20"/>
        <v>10</v>
      </c>
      <c r="FD41" s="29">
        <f t="shared" si="20"/>
        <v>10</v>
      </c>
      <c r="FE41" s="31">
        <f t="shared" si="21"/>
        <v>9</v>
      </c>
      <c r="FF41" s="29">
        <f t="shared" si="22"/>
        <v>9</v>
      </c>
      <c r="FG41" s="29">
        <f t="shared" si="22"/>
        <v>9</v>
      </c>
      <c r="FH41" s="29">
        <f t="shared" si="22"/>
        <v>9</v>
      </c>
      <c r="FI41" s="29">
        <f t="shared" si="22"/>
        <v>9</v>
      </c>
      <c r="FJ41" s="29">
        <f t="shared" si="22"/>
        <v>9</v>
      </c>
      <c r="FK41" s="29">
        <f t="shared" si="22"/>
        <v>9</v>
      </c>
      <c r="FL41" s="29">
        <f t="shared" si="22"/>
        <v>9</v>
      </c>
      <c r="FM41" s="29">
        <f t="shared" si="22"/>
        <v>9</v>
      </c>
      <c r="FN41" s="29">
        <f t="shared" si="22"/>
        <v>9</v>
      </c>
      <c r="FO41" s="29">
        <f t="shared" si="22"/>
        <v>9</v>
      </c>
      <c r="FP41" s="29">
        <f t="shared" si="22"/>
        <v>9</v>
      </c>
      <c r="FQ41" s="29">
        <f t="shared" si="22"/>
        <v>9</v>
      </c>
      <c r="FR41" s="31">
        <f t="shared" si="23"/>
        <v>9</v>
      </c>
      <c r="FS41" s="29">
        <f t="shared" si="24"/>
        <v>9</v>
      </c>
      <c r="FT41" s="29">
        <f t="shared" si="24"/>
        <v>9</v>
      </c>
      <c r="FU41" s="29">
        <f t="shared" si="24"/>
        <v>9</v>
      </c>
      <c r="FV41" s="29">
        <f t="shared" si="24"/>
        <v>9</v>
      </c>
      <c r="FW41" s="29">
        <f t="shared" si="24"/>
        <v>9</v>
      </c>
      <c r="FX41" s="29">
        <f t="shared" si="24"/>
        <v>9</v>
      </c>
      <c r="FY41" s="29">
        <f t="shared" si="24"/>
        <v>9</v>
      </c>
      <c r="FZ41" s="29">
        <f t="shared" si="24"/>
        <v>9</v>
      </c>
      <c r="GA41" s="29">
        <f t="shared" si="24"/>
        <v>9</v>
      </c>
      <c r="GB41" s="29">
        <f t="shared" si="24"/>
        <v>9</v>
      </c>
      <c r="GC41" s="29">
        <f t="shared" si="24"/>
        <v>9</v>
      </c>
      <c r="GD41" s="29">
        <f t="shared" si="24"/>
        <v>9</v>
      </c>
      <c r="GE41" s="31">
        <f t="shared" si="25"/>
        <v>9</v>
      </c>
      <c r="GF41" s="29">
        <f t="shared" si="26"/>
        <v>8</v>
      </c>
      <c r="GG41" s="29">
        <f t="shared" si="26"/>
        <v>9</v>
      </c>
      <c r="GH41" s="29">
        <f t="shared" si="26"/>
        <v>1</v>
      </c>
      <c r="GI41" s="29">
        <f t="shared" si="26"/>
        <v>8</v>
      </c>
      <c r="GJ41" s="29">
        <f t="shared" si="26"/>
        <v>9</v>
      </c>
      <c r="GK41" s="29">
        <f t="shared" si="26"/>
        <v>1</v>
      </c>
      <c r="GL41" s="29">
        <f t="shared" si="26"/>
        <v>8</v>
      </c>
      <c r="GM41" s="29">
        <f t="shared" si="26"/>
        <v>9</v>
      </c>
      <c r="GN41" s="29">
        <f t="shared" si="26"/>
        <v>1</v>
      </c>
      <c r="GO41" s="29">
        <f t="shared" si="26"/>
        <v>8</v>
      </c>
      <c r="GP41" s="29">
        <f t="shared" si="26"/>
        <v>9</v>
      </c>
      <c r="GQ41" s="29">
        <f t="shared" si="26"/>
        <v>1</v>
      </c>
      <c r="GR41" s="31">
        <f t="shared" si="27"/>
        <v>6</v>
      </c>
      <c r="GS41" s="29">
        <f t="shared" si="28"/>
        <v>9</v>
      </c>
      <c r="GT41" s="29">
        <f t="shared" si="28"/>
        <v>1</v>
      </c>
      <c r="GU41" s="29">
        <f t="shared" si="28"/>
        <v>8</v>
      </c>
      <c r="GV41" s="29">
        <f t="shared" si="28"/>
        <v>9</v>
      </c>
      <c r="GW41" s="29">
        <f t="shared" si="28"/>
        <v>1</v>
      </c>
      <c r="GX41" s="29">
        <f t="shared" si="28"/>
        <v>9</v>
      </c>
      <c r="GY41" s="29">
        <f t="shared" si="28"/>
        <v>1</v>
      </c>
      <c r="GZ41" s="29">
        <f t="shared" si="28"/>
        <v>8</v>
      </c>
      <c r="HA41" s="29">
        <f t="shared" si="28"/>
        <v>9</v>
      </c>
      <c r="HB41" s="29">
        <f t="shared" si="28"/>
        <v>1</v>
      </c>
      <c r="HC41" s="31">
        <f t="shared" si="29"/>
        <v>5</v>
      </c>
      <c r="HD41" s="29">
        <f t="shared" si="30"/>
        <v>9</v>
      </c>
      <c r="HE41" s="29">
        <f t="shared" si="30"/>
        <v>9</v>
      </c>
      <c r="HF41" s="29">
        <f t="shared" si="30"/>
        <v>9</v>
      </c>
      <c r="HG41" s="29">
        <f t="shared" si="30"/>
        <v>10</v>
      </c>
      <c r="HH41" s="29">
        <f t="shared" si="30"/>
        <v>9</v>
      </c>
      <c r="HI41" s="29">
        <f t="shared" si="30"/>
        <v>1</v>
      </c>
      <c r="HJ41" s="29">
        <f t="shared" si="30"/>
        <v>10</v>
      </c>
      <c r="HK41" s="29">
        <f t="shared" si="30"/>
        <v>9</v>
      </c>
      <c r="HL41" s="29">
        <f t="shared" si="30"/>
        <v>1</v>
      </c>
      <c r="HM41" s="29">
        <f t="shared" si="30"/>
        <v>10</v>
      </c>
      <c r="HN41" s="29">
        <f t="shared" si="30"/>
        <v>9</v>
      </c>
      <c r="HO41" s="29">
        <f t="shared" si="30"/>
        <v>1</v>
      </c>
      <c r="HP41" s="38">
        <f t="shared" si="31"/>
        <v>7</v>
      </c>
      <c r="HQ41" s="39">
        <f t="shared" si="32"/>
        <v>8</v>
      </c>
      <c r="HR41" s="37">
        <f t="shared" si="33"/>
        <v>9</v>
      </c>
      <c r="HS41" s="37">
        <f t="shared" si="33"/>
        <v>9</v>
      </c>
      <c r="HT41" s="37">
        <f t="shared" si="33"/>
        <v>1</v>
      </c>
      <c r="HU41" s="37">
        <f t="shared" si="33"/>
        <v>10</v>
      </c>
      <c r="HV41" s="37">
        <f t="shared" si="33"/>
        <v>9</v>
      </c>
      <c r="HW41" s="37">
        <f t="shared" si="33"/>
        <v>9</v>
      </c>
      <c r="HX41" s="37">
        <f t="shared" si="33"/>
        <v>9</v>
      </c>
      <c r="HY41" s="37">
        <f t="shared" si="33"/>
        <v>9</v>
      </c>
      <c r="HZ41" s="37">
        <f t="shared" si="33"/>
        <v>9</v>
      </c>
      <c r="IA41" s="37">
        <f t="shared" si="33"/>
        <v>9</v>
      </c>
      <c r="IB41" s="37">
        <f t="shared" si="33"/>
        <v>9</v>
      </c>
      <c r="IC41" s="39">
        <f t="shared" si="34"/>
        <v>8</v>
      </c>
      <c r="ID41" s="37">
        <f t="shared" si="35"/>
        <v>9</v>
      </c>
      <c r="IE41" s="37">
        <f t="shared" si="35"/>
        <v>9</v>
      </c>
      <c r="IF41" s="37">
        <f t="shared" si="35"/>
        <v>1</v>
      </c>
      <c r="IG41" s="37">
        <f t="shared" si="35"/>
        <v>10</v>
      </c>
      <c r="IH41" s="37">
        <f t="shared" si="35"/>
        <v>9</v>
      </c>
      <c r="II41" s="37">
        <f t="shared" si="35"/>
        <v>9</v>
      </c>
      <c r="IJ41" s="37">
        <f t="shared" si="35"/>
        <v>1</v>
      </c>
      <c r="IK41" s="37">
        <f t="shared" si="35"/>
        <v>10</v>
      </c>
      <c r="IL41" s="37">
        <f t="shared" si="35"/>
        <v>9</v>
      </c>
      <c r="IM41" s="37">
        <f t="shared" si="35"/>
        <v>9</v>
      </c>
      <c r="IN41" s="39">
        <f t="shared" si="36"/>
        <v>7</v>
      </c>
    </row>
    <row r="42" spans="1:248" ht="15" customHeight="1" thickBot="1">
      <c r="A42" s="21">
        <v>32</v>
      </c>
      <c r="B42" s="19" t="str">
        <f>DATOS!B42</f>
        <v>SINCHIGUANO HIDALGO LESLY NICOL</v>
      </c>
      <c r="C42" s="28" t="s">
        <v>113</v>
      </c>
      <c r="D42" s="28" t="s">
        <v>113</v>
      </c>
      <c r="E42" s="28" t="s">
        <v>113</v>
      </c>
      <c r="F42" s="28" t="s">
        <v>113</v>
      </c>
      <c r="G42" s="28" t="s">
        <v>113</v>
      </c>
      <c r="H42" s="28" t="s">
        <v>113</v>
      </c>
      <c r="I42" s="28" t="s">
        <v>113</v>
      </c>
      <c r="J42" s="28" t="s">
        <v>113</v>
      </c>
      <c r="K42" s="28" t="s">
        <v>113</v>
      </c>
      <c r="L42" s="28" t="s">
        <v>113</v>
      </c>
      <c r="M42" s="28" t="s">
        <v>113</v>
      </c>
      <c r="N42" s="28" t="s">
        <v>113</v>
      </c>
      <c r="O42" s="36" t="str">
        <f t="shared" si="0"/>
        <v>A+</v>
      </c>
      <c r="P42" s="28" t="s">
        <v>113</v>
      </c>
      <c r="Q42" s="28" t="s">
        <v>113</v>
      </c>
      <c r="R42" s="28" t="s">
        <v>113</v>
      </c>
      <c r="S42" s="28" t="s">
        <v>113</v>
      </c>
      <c r="T42" s="28" t="s">
        <v>113</v>
      </c>
      <c r="U42" s="28" t="s">
        <v>113</v>
      </c>
      <c r="V42" s="28" t="s">
        <v>113</v>
      </c>
      <c r="W42" s="28" t="s">
        <v>113</v>
      </c>
      <c r="X42" s="28" t="s">
        <v>113</v>
      </c>
      <c r="Y42" s="28" t="s">
        <v>113</v>
      </c>
      <c r="Z42" s="28" t="s">
        <v>113</v>
      </c>
      <c r="AA42" s="28" t="s">
        <v>113</v>
      </c>
      <c r="AB42" s="36" t="str">
        <f t="shared" si="37"/>
        <v>A+</v>
      </c>
      <c r="AC42" s="28" t="s">
        <v>113</v>
      </c>
      <c r="AD42" s="28" t="s">
        <v>113</v>
      </c>
      <c r="AE42" s="28" t="s">
        <v>113</v>
      </c>
      <c r="AF42" s="28" t="s">
        <v>113</v>
      </c>
      <c r="AG42" s="28" t="s">
        <v>113</v>
      </c>
      <c r="AH42" s="28" t="s">
        <v>113</v>
      </c>
      <c r="AI42" s="28" t="s">
        <v>113</v>
      </c>
      <c r="AJ42" s="28" t="s">
        <v>113</v>
      </c>
      <c r="AK42" s="28" t="s">
        <v>113</v>
      </c>
      <c r="AL42" s="28" t="s">
        <v>113</v>
      </c>
      <c r="AM42" s="28" t="s">
        <v>113</v>
      </c>
      <c r="AN42" s="28" t="s">
        <v>113</v>
      </c>
      <c r="AO42" s="36" t="str">
        <f t="shared" si="10"/>
        <v>A+</v>
      </c>
      <c r="AP42" s="28" t="s">
        <v>113</v>
      </c>
      <c r="AQ42" s="28" t="s">
        <v>113</v>
      </c>
      <c r="AR42" s="28" t="s">
        <v>113</v>
      </c>
      <c r="AS42" s="28" t="s">
        <v>113</v>
      </c>
      <c r="AT42" s="28" t="s">
        <v>113</v>
      </c>
      <c r="AU42" s="28" t="s">
        <v>113</v>
      </c>
      <c r="AV42" s="28" t="s">
        <v>113</v>
      </c>
      <c r="AW42" s="28" t="s">
        <v>113</v>
      </c>
      <c r="AX42" s="28" t="s">
        <v>113</v>
      </c>
      <c r="AY42" s="28" t="s">
        <v>113</v>
      </c>
      <c r="AZ42" s="28" t="s">
        <v>113</v>
      </c>
      <c r="BA42" s="28" t="s">
        <v>113</v>
      </c>
      <c r="BB42" s="36" t="str">
        <f t="shared" si="11"/>
        <v>A+</v>
      </c>
      <c r="BC42" s="29" t="s">
        <v>115</v>
      </c>
      <c r="BD42" s="29" t="s">
        <v>114</v>
      </c>
      <c r="BE42" s="29" t="s">
        <v>119</v>
      </c>
      <c r="BF42" s="29" t="s">
        <v>115</v>
      </c>
      <c r="BG42" s="29" t="s">
        <v>114</v>
      </c>
      <c r="BH42" s="29" t="s">
        <v>119</v>
      </c>
      <c r="BI42" s="29" t="s">
        <v>115</v>
      </c>
      <c r="BJ42" s="29" t="s">
        <v>114</v>
      </c>
      <c r="BK42" s="29" t="s">
        <v>119</v>
      </c>
      <c r="BL42" s="29" t="s">
        <v>115</v>
      </c>
      <c r="BM42" s="29" t="s">
        <v>114</v>
      </c>
      <c r="BN42" s="29" t="s">
        <v>119</v>
      </c>
      <c r="BO42" s="36" t="str">
        <f t="shared" si="12"/>
        <v>C+</v>
      </c>
      <c r="BP42" s="29" t="s">
        <v>114</v>
      </c>
      <c r="BQ42" s="29" t="s">
        <v>119</v>
      </c>
      <c r="BR42" s="29" t="s">
        <v>115</v>
      </c>
      <c r="BS42" s="29" t="s">
        <v>114</v>
      </c>
      <c r="BT42" s="29" t="s">
        <v>119</v>
      </c>
      <c r="BU42" s="29" t="s">
        <v>114</v>
      </c>
      <c r="BV42" s="29" t="s">
        <v>119</v>
      </c>
      <c r="BW42" s="29" t="s">
        <v>115</v>
      </c>
      <c r="BX42" s="29" t="s">
        <v>114</v>
      </c>
      <c r="BY42" s="29" t="s">
        <v>119</v>
      </c>
      <c r="BZ42" s="36" t="str">
        <f t="shared" si="13"/>
        <v>C-</v>
      </c>
      <c r="CA42" s="29" t="s">
        <v>114</v>
      </c>
      <c r="CB42" s="29" t="s">
        <v>114</v>
      </c>
      <c r="CC42" s="29" t="s">
        <v>114</v>
      </c>
      <c r="CD42" s="29" t="s">
        <v>113</v>
      </c>
      <c r="CE42" s="29" t="s">
        <v>114</v>
      </c>
      <c r="CF42" s="29" t="s">
        <v>119</v>
      </c>
      <c r="CG42" s="29" t="s">
        <v>113</v>
      </c>
      <c r="CH42" s="29" t="s">
        <v>114</v>
      </c>
      <c r="CI42" s="29" t="s">
        <v>119</v>
      </c>
      <c r="CJ42" s="29" t="s">
        <v>113</v>
      </c>
      <c r="CK42" s="29" t="s">
        <v>114</v>
      </c>
      <c r="CL42" s="29" t="s">
        <v>119</v>
      </c>
      <c r="CM42" s="36" t="str">
        <f t="shared" si="14"/>
        <v>B-</v>
      </c>
      <c r="CN42" s="83" t="str">
        <f t="shared" si="14"/>
        <v>B+</v>
      </c>
      <c r="CO42" s="37" t="s">
        <v>114</v>
      </c>
      <c r="CP42" s="37" t="s">
        <v>114</v>
      </c>
      <c r="CQ42" s="37" t="s">
        <v>119</v>
      </c>
      <c r="CR42" s="37" t="s">
        <v>113</v>
      </c>
      <c r="CS42" s="37" t="s">
        <v>114</v>
      </c>
      <c r="CT42" s="37" t="s">
        <v>114</v>
      </c>
      <c r="CU42" s="37" t="s">
        <v>114</v>
      </c>
      <c r="CV42" s="37" t="s">
        <v>114</v>
      </c>
      <c r="CW42" s="37" t="s">
        <v>114</v>
      </c>
      <c r="CX42" s="37" t="s">
        <v>114</v>
      </c>
      <c r="CY42" s="37" t="s">
        <v>114</v>
      </c>
      <c r="CZ42" s="40" t="str">
        <f t="shared" si="15"/>
        <v>B+</v>
      </c>
      <c r="DA42" s="37" t="s">
        <v>114</v>
      </c>
      <c r="DB42" s="37" t="s">
        <v>114</v>
      </c>
      <c r="DC42" s="37" t="s">
        <v>119</v>
      </c>
      <c r="DD42" s="37" t="s">
        <v>113</v>
      </c>
      <c r="DE42" s="37" t="s">
        <v>114</v>
      </c>
      <c r="DF42" s="37" t="s">
        <v>114</v>
      </c>
      <c r="DG42" s="37" t="s">
        <v>119</v>
      </c>
      <c r="DH42" s="37" t="s">
        <v>113</v>
      </c>
      <c r="DI42" s="37" t="s">
        <v>114</v>
      </c>
      <c r="DJ42" s="41" t="s">
        <v>114</v>
      </c>
      <c r="DK42" s="42" t="str">
        <f t="shared" si="16"/>
        <v>B+</v>
      </c>
      <c r="DL42" s="37" t="s">
        <v>114</v>
      </c>
      <c r="DM42" s="37" t="s">
        <v>114</v>
      </c>
      <c r="DN42" s="37" t="s">
        <v>119</v>
      </c>
      <c r="DO42" s="37" t="s">
        <v>113</v>
      </c>
      <c r="DP42" s="37" t="s">
        <v>114</v>
      </c>
      <c r="DQ42" s="37" t="s">
        <v>114</v>
      </c>
      <c r="DR42" s="37" t="s">
        <v>119</v>
      </c>
      <c r="DS42" s="37" t="s">
        <v>113</v>
      </c>
      <c r="DT42" s="37" t="s">
        <v>114</v>
      </c>
      <c r="DU42" s="37" t="s">
        <v>119</v>
      </c>
      <c r="DV42" s="42" t="str">
        <f t="shared" si="17"/>
        <v>B+</v>
      </c>
      <c r="DW42" s="27"/>
      <c r="DX42" s="6"/>
      <c r="DY42" s="6"/>
      <c r="DZ42" s="2"/>
      <c r="EA42" s="3"/>
      <c r="EB42" s="7"/>
      <c r="ED42" s="21">
        <v>32</v>
      </c>
      <c r="EE42" s="24" t="s">
        <v>58</v>
      </c>
      <c r="EF42" s="29">
        <f t="shared" si="39"/>
        <v>10</v>
      </c>
      <c r="EG42" s="29">
        <f t="shared" si="39"/>
        <v>10</v>
      </c>
      <c r="EH42" s="29">
        <f t="shared" si="39"/>
        <v>10</v>
      </c>
      <c r="EI42" s="29">
        <f t="shared" si="38"/>
        <v>10</v>
      </c>
      <c r="EJ42" s="29">
        <f t="shared" si="38"/>
        <v>10</v>
      </c>
      <c r="EK42" s="29">
        <f t="shared" si="38"/>
        <v>10</v>
      </c>
      <c r="EL42" s="29">
        <f t="shared" si="38"/>
        <v>10</v>
      </c>
      <c r="EM42" s="29">
        <f t="shared" si="38"/>
        <v>10</v>
      </c>
      <c r="EN42" s="29">
        <f t="shared" si="38"/>
        <v>10</v>
      </c>
      <c r="EO42" s="29">
        <f t="shared" si="38"/>
        <v>10</v>
      </c>
      <c r="EP42" s="29">
        <f t="shared" si="38"/>
        <v>10</v>
      </c>
      <c r="EQ42" s="29">
        <f t="shared" si="38"/>
        <v>10</v>
      </c>
      <c r="ER42" s="31">
        <f t="shared" si="19"/>
        <v>10</v>
      </c>
      <c r="ES42" s="29">
        <f t="shared" si="20"/>
        <v>10</v>
      </c>
      <c r="ET42" s="29">
        <f t="shared" si="20"/>
        <v>10</v>
      </c>
      <c r="EU42" s="29">
        <f t="shared" si="20"/>
        <v>10</v>
      </c>
      <c r="EV42" s="29">
        <f t="shared" si="20"/>
        <v>10</v>
      </c>
      <c r="EW42" s="29">
        <f t="shared" si="20"/>
        <v>10</v>
      </c>
      <c r="EX42" s="29">
        <f t="shared" si="20"/>
        <v>10</v>
      </c>
      <c r="EY42" s="29">
        <f t="shared" si="20"/>
        <v>10</v>
      </c>
      <c r="EZ42" s="29">
        <f t="shared" si="20"/>
        <v>10</v>
      </c>
      <c r="FA42" s="29">
        <f t="shared" si="20"/>
        <v>10</v>
      </c>
      <c r="FB42" s="29">
        <f t="shared" si="20"/>
        <v>10</v>
      </c>
      <c r="FC42" s="29">
        <f t="shared" si="20"/>
        <v>10</v>
      </c>
      <c r="FD42" s="29">
        <f t="shared" si="20"/>
        <v>10</v>
      </c>
      <c r="FE42" s="31">
        <f t="shared" si="21"/>
        <v>10</v>
      </c>
      <c r="FF42" s="29">
        <f t="shared" si="22"/>
        <v>10</v>
      </c>
      <c r="FG42" s="29">
        <f t="shared" si="22"/>
        <v>10</v>
      </c>
      <c r="FH42" s="29">
        <f t="shared" si="22"/>
        <v>10</v>
      </c>
      <c r="FI42" s="29">
        <f t="shared" si="22"/>
        <v>10</v>
      </c>
      <c r="FJ42" s="29">
        <f t="shared" si="22"/>
        <v>10</v>
      </c>
      <c r="FK42" s="29">
        <f t="shared" si="22"/>
        <v>10</v>
      </c>
      <c r="FL42" s="29">
        <f t="shared" si="22"/>
        <v>10</v>
      </c>
      <c r="FM42" s="29">
        <f t="shared" si="22"/>
        <v>10</v>
      </c>
      <c r="FN42" s="29">
        <f t="shared" si="22"/>
        <v>10</v>
      </c>
      <c r="FO42" s="29">
        <f t="shared" si="22"/>
        <v>10</v>
      </c>
      <c r="FP42" s="29">
        <f t="shared" si="22"/>
        <v>10</v>
      </c>
      <c r="FQ42" s="29">
        <f t="shared" si="22"/>
        <v>10</v>
      </c>
      <c r="FR42" s="31">
        <f t="shared" si="23"/>
        <v>10</v>
      </c>
      <c r="FS42" s="29">
        <f t="shared" si="24"/>
        <v>10</v>
      </c>
      <c r="FT42" s="29">
        <f t="shared" si="24"/>
        <v>10</v>
      </c>
      <c r="FU42" s="29">
        <f t="shared" si="24"/>
        <v>10</v>
      </c>
      <c r="FV42" s="29">
        <f t="shared" si="24"/>
        <v>10</v>
      </c>
      <c r="FW42" s="29">
        <f t="shared" si="24"/>
        <v>10</v>
      </c>
      <c r="FX42" s="29">
        <f t="shared" si="24"/>
        <v>10</v>
      </c>
      <c r="FY42" s="29">
        <f t="shared" si="24"/>
        <v>10</v>
      </c>
      <c r="FZ42" s="29">
        <f t="shared" si="24"/>
        <v>10</v>
      </c>
      <c r="GA42" s="29">
        <f t="shared" si="24"/>
        <v>10</v>
      </c>
      <c r="GB42" s="29">
        <f t="shared" si="24"/>
        <v>10</v>
      </c>
      <c r="GC42" s="29">
        <f t="shared" si="24"/>
        <v>10</v>
      </c>
      <c r="GD42" s="29">
        <f t="shared" si="24"/>
        <v>10</v>
      </c>
      <c r="GE42" s="31">
        <f t="shared" si="25"/>
        <v>10</v>
      </c>
      <c r="GF42" s="29">
        <f t="shared" si="26"/>
        <v>8</v>
      </c>
      <c r="GG42" s="29">
        <f t="shared" si="26"/>
        <v>9</v>
      </c>
      <c r="GH42" s="29">
        <f t="shared" si="26"/>
        <v>1</v>
      </c>
      <c r="GI42" s="29">
        <f t="shared" si="26"/>
        <v>8</v>
      </c>
      <c r="GJ42" s="29">
        <f t="shared" si="26"/>
        <v>9</v>
      </c>
      <c r="GK42" s="29">
        <f t="shared" si="26"/>
        <v>1</v>
      </c>
      <c r="GL42" s="29">
        <f t="shared" si="26"/>
        <v>8</v>
      </c>
      <c r="GM42" s="29">
        <f t="shared" si="26"/>
        <v>9</v>
      </c>
      <c r="GN42" s="29">
        <f t="shared" si="26"/>
        <v>1</v>
      </c>
      <c r="GO42" s="29">
        <f t="shared" si="26"/>
        <v>8</v>
      </c>
      <c r="GP42" s="29">
        <f t="shared" si="26"/>
        <v>9</v>
      </c>
      <c r="GQ42" s="29">
        <f t="shared" si="26"/>
        <v>1</v>
      </c>
      <c r="GR42" s="31">
        <f t="shared" si="27"/>
        <v>6</v>
      </c>
      <c r="GS42" s="29">
        <f t="shared" si="28"/>
        <v>9</v>
      </c>
      <c r="GT42" s="29">
        <f t="shared" si="28"/>
        <v>1</v>
      </c>
      <c r="GU42" s="29">
        <f t="shared" si="28"/>
        <v>8</v>
      </c>
      <c r="GV42" s="29">
        <f t="shared" si="28"/>
        <v>9</v>
      </c>
      <c r="GW42" s="29">
        <f t="shared" si="28"/>
        <v>1</v>
      </c>
      <c r="GX42" s="29">
        <f t="shared" si="28"/>
        <v>9</v>
      </c>
      <c r="GY42" s="29">
        <f t="shared" si="28"/>
        <v>1</v>
      </c>
      <c r="GZ42" s="29">
        <f t="shared" si="28"/>
        <v>8</v>
      </c>
      <c r="HA42" s="29">
        <f t="shared" si="28"/>
        <v>9</v>
      </c>
      <c r="HB42" s="29">
        <f t="shared" si="28"/>
        <v>1</v>
      </c>
      <c r="HC42" s="31">
        <f t="shared" si="29"/>
        <v>5</v>
      </c>
      <c r="HD42" s="29">
        <f t="shared" si="30"/>
        <v>9</v>
      </c>
      <c r="HE42" s="29">
        <f t="shared" si="30"/>
        <v>9</v>
      </c>
      <c r="HF42" s="29">
        <f t="shared" si="30"/>
        <v>9</v>
      </c>
      <c r="HG42" s="29">
        <f t="shared" si="30"/>
        <v>10</v>
      </c>
      <c r="HH42" s="29">
        <f t="shared" si="30"/>
        <v>9</v>
      </c>
      <c r="HI42" s="29">
        <f t="shared" si="30"/>
        <v>1</v>
      </c>
      <c r="HJ42" s="29">
        <f t="shared" si="30"/>
        <v>10</v>
      </c>
      <c r="HK42" s="29">
        <f t="shared" si="30"/>
        <v>9</v>
      </c>
      <c r="HL42" s="29">
        <f t="shared" si="30"/>
        <v>1</v>
      </c>
      <c r="HM42" s="29">
        <f t="shared" si="30"/>
        <v>10</v>
      </c>
      <c r="HN42" s="29">
        <f t="shared" si="30"/>
        <v>9</v>
      </c>
      <c r="HO42" s="29">
        <f t="shared" si="30"/>
        <v>1</v>
      </c>
      <c r="HP42" s="38">
        <f t="shared" si="31"/>
        <v>7</v>
      </c>
      <c r="HQ42" s="39">
        <f t="shared" si="32"/>
        <v>8</v>
      </c>
      <c r="HR42" s="37">
        <f t="shared" si="33"/>
        <v>9</v>
      </c>
      <c r="HS42" s="37">
        <f t="shared" si="33"/>
        <v>9</v>
      </c>
      <c r="HT42" s="37">
        <f t="shared" si="33"/>
        <v>1</v>
      </c>
      <c r="HU42" s="37">
        <f t="shared" si="33"/>
        <v>10</v>
      </c>
      <c r="HV42" s="37">
        <f t="shared" si="33"/>
        <v>9</v>
      </c>
      <c r="HW42" s="37">
        <f t="shared" si="33"/>
        <v>9</v>
      </c>
      <c r="HX42" s="37">
        <f t="shared" si="33"/>
        <v>9</v>
      </c>
      <c r="HY42" s="37">
        <f t="shared" si="33"/>
        <v>9</v>
      </c>
      <c r="HZ42" s="37">
        <f t="shared" si="33"/>
        <v>9</v>
      </c>
      <c r="IA42" s="37">
        <f t="shared" si="33"/>
        <v>9</v>
      </c>
      <c r="IB42" s="37">
        <f t="shared" si="33"/>
        <v>9</v>
      </c>
      <c r="IC42" s="39">
        <f t="shared" si="34"/>
        <v>8</v>
      </c>
      <c r="ID42" s="37">
        <f t="shared" si="35"/>
        <v>9</v>
      </c>
      <c r="IE42" s="37">
        <f t="shared" si="35"/>
        <v>9</v>
      </c>
      <c r="IF42" s="37">
        <f t="shared" si="35"/>
        <v>1</v>
      </c>
      <c r="IG42" s="37">
        <f t="shared" si="35"/>
        <v>10</v>
      </c>
      <c r="IH42" s="37">
        <f t="shared" si="35"/>
        <v>9</v>
      </c>
      <c r="II42" s="37">
        <f t="shared" si="35"/>
        <v>9</v>
      </c>
      <c r="IJ42" s="37">
        <f t="shared" si="35"/>
        <v>1</v>
      </c>
      <c r="IK42" s="37">
        <f t="shared" si="35"/>
        <v>10</v>
      </c>
      <c r="IL42" s="37">
        <f t="shared" si="35"/>
        <v>9</v>
      </c>
      <c r="IM42" s="37">
        <f t="shared" si="35"/>
        <v>9</v>
      </c>
      <c r="IN42" s="39">
        <f t="shared" si="36"/>
        <v>8</v>
      </c>
    </row>
    <row r="43" spans="1:248" ht="17.25" hidden="1" customHeight="1" thickBot="1">
      <c r="A43" s="21">
        <v>33</v>
      </c>
      <c r="B43" s="19" t="str">
        <f>DATOS!B43</f>
        <v>TASINCHANO TUMBACO JOSE LUIS</v>
      </c>
      <c r="C43" s="29" t="s">
        <v>114</v>
      </c>
      <c r="D43" s="29" t="s">
        <v>114</v>
      </c>
      <c r="E43" s="29" t="s">
        <v>114</v>
      </c>
      <c r="F43" s="29" t="s">
        <v>114</v>
      </c>
      <c r="G43" s="29" t="s">
        <v>114</v>
      </c>
      <c r="H43" s="29" t="s">
        <v>114</v>
      </c>
      <c r="I43" s="29" t="s">
        <v>114</v>
      </c>
      <c r="J43" s="29" t="s">
        <v>114</v>
      </c>
      <c r="K43" s="29" t="s">
        <v>114</v>
      </c>
      <c r="L43" s="28" t="s">
        <v>113</v>
      </c>
      <c r="M43" s="10"/>
      <c r="N43" s="28" t="s">
        <v>113</v>
      </c>
      <c r="O43" s="36" t="str">
        <f t="shared" si="0"/>
        <v>A-</v>
      </c>
      <c r="P43" s="29" t="s">
        <v>114</v>
      </c>
      <c r="Q43" s="29" t="s">
        <v>114</v>
      </c>
      <c r="R43" s="29" t="s">
        <v>114</v>
      </c>
      <c r="S43" s="29" t="s">
        <v>114</v>
      </c>
      <c r="T43" s="29" t="s">
        <v>114</v>
      </c>
      <c r="U43" s="29" t="s">
        <v>114</v>
      </c>
      <c r="V43" s="29" t="s">
        <v>114</v>
      </c>
      <c r="W43" s="29" t="s">
        <v>114</v>
      </c>
      <c r="X43" s="29" t="s">
        <v>114</v>
      </c>
      <c r="Y43" s="28" t="s">
        <v>113</v>
      </c>
      <c r="Z43" s="10"/>
      <c r="AA43" s="28" t="s">
        <v>113</v>
      </c>
      <c r="AB43" s="36" t="str">
        <f t="shared" si="37"/>
        <v>A-</v>
      </c>
      <c r="AC43" s="29" t="s">
        <v>114</v>
      </c>
      <c r="AD43" s="29" t="s">
        <v>114</v>
      </c>
      <c r="AE43" s="29" t="s">
        <v>114</v>
      </c>
      <c r="AF43" s="29" t="s">
        <v>114</v>
      </c>
      <c r="AG43" s="29" t="s">
        <v>114</v>
      </c>
      <c r="AH43" s="29" t="s">
        <v>114</v>
      </c>
      <c r="AI43" s="29" t="s">
        <v>114</v>
      </c>
      <c r="AJ43" s="29" t="s">
        <v>114</v>
      </c>
      <c r="AK43" s="29" t="s">
        <v>114</v>
      </c>
      <c r="AL43" s="29" t="s">
        <v>114</v>
      </c>
      <c r="AM43" s="29" t="s">
        <v>114</v>
      </c>
      <c r="AN43" s="29" t="s">
        <v>114</v>
      </c>
      <c r="AO43" s="36" t="str">
        <f t="shared" si="10"/>
        <v>A-</v>
      </c>
      <c r="AP43" s="29" t="s">
        <v>114</v>
      </c>
      <c r="AQ43" s="29" t="s">
        <v>114</v>
      </c>
      <c r="AR43" s="29" t="s">
        <v>114</v>
      </c>
      <c r="AS43" s="29" t="s">
        <v>114</v>
      </c>
      <c r="AT43" s="29" t="s">
        <v>114</v>
      </c>
      <c r="AU43" s="29" t="s">
        <v>114</v>
      </c>
      <c r="AV43" s="29" t="s">
        <v>114</v>
      </c>
      <c r="AW43" s="29" t="s">
        <v>114</v>
      </c>
      <c r="AX43" s="29" t="s">
        <v>114</v>
      </c>
      <c r="AY43" s="29" t="s">
        <v>114</v>
      </c>
      <c r="AZ43" s="29" t="s">
        <v>114</v>
      </c>
      <c r="BA43" s="29" t="s">
        <v>114</v>
      </c>
      <c r="BB43" s="36" t="str">
        <f t="shared" si="11"/>
        <v>A-</v>
      </c>
      <c r="BC43" s="29" t="s">
        <v>115</v>
      </c>
      <c r="BD43" s="29" t="s">
        <v>114</v>
      </c>
      <c r="BE43" s="29" t="s">
        <v>119</v>
      </c>
      <c r="BF43" s="29" t="s">
        <v>115</v>
      </c>
      <c r="BG43" s="29" t="s">
        <v>114</v>
      </c>
      <c r="BH43" s="29" t="s">
        <v>119</v>
      </c>
      <c r="BI43" s="29" t="s">
        <v>115</v>
      </c>
      <c r="BJ43" s="29" t="s">
        <v>114</v>
      </c>
      <c r="BK43" s="29" t="s">
        <v>119</v>
      </c>
      <c r="BL43" s="29" t="s">
        <v>115</v>
      </c>
      <c r="BM43" s="29" t="s">
        <v>114</v>
      </c>
      <c r="BN43" s="29" t="s">
        <v>119</v>
      </c>
      <c r="BO43" s="36" t="str">
        <f t="shared" si="12"/>
        <v>C+</v>
      </c>
      <c r="BP43" s="29" t="s">
        <v>114</v>
      </c>
      <c r="BQ43" s="29" t="s">
        <v>119</v>
      </c>
      <c r="BR43" s="29" t="s">
        <v>115</v>
      </c>
      <c r="BS43" s="29" t="s">
        <v>114</v>
      </c>
      <c r="BT43" s="29" t="s">
        <v>119</v>
      </c>
      <c r="BU43" s="29" t="s">
        <v>114</v>
      </c>
      <c r="BV43" s="29" t="s">
        <v>119</v>
      </c>
      <c r="BW43" s="29" t="s">
        <v>115</v>
      </c>
      <c r="BX43" s="29" t="s">
        <v>114</v>
      </c>
      <c r="BY43" s="29" t="s">
        <v>119</v>
      </c>
      <c r="BZ43" s="36" t="str">
        <f t="shared" si="13"/>
        <v>C-</v>
      </c>
      <c r="CA43" s="29" t="s">
        <v>114</v>
      </c>
      <c r="CB43" s="29" t="s">
        <v>114</v>
      </c>
      <c r="CC43" s="29" t="s">
        <v>114</v>
      </c>
      <c r="CD43" s="29" t="s">
        <v>113</v>
      </c>
      <c r="CE43" s="29" t="s">
        <v>114</v>
      </c>
      <c r="CF43" s="29" t="s">
        <v>119</v>
      </c>
      <c r="CG43" s="29" t="s">
        <v>113</v>
      </c>
      <c r="CH43" s="29" t="s">
        <v>114</v>
      </c>
      <c r="CI43" s="29" t="s">
        <v>119</v>
      </c>
      <c r="CJ43" s="29" t="s">
        <v>113</v>
      </c>
      <c r="CK43" s="29" t="s">
        <v>114</v>
      </c>
      <c r="CL43" s="29" t="s">
        <v>119</v>
      </c>
      <c r="CM43" s="36" t="str">
        <f t="shared" si="14"/>
        <v>B-</v>
      </c>
      <c r="CN43" s="83" t="str">
        <f t="shared" si="14"/>
        <v>B+</v>
      </c>
      <c r="CO43" s="37" t="s">
        <v>114</v>
      </c>
      <c r="CP43" s="37" t="s">
        <v>114</v>
      </c>
      <c r="CQ43" s="37" t="s">
        <v>119</v>
      </c>
      <c r="CR43" s="37" t="s">
        <v>113</v>
      </c>
      <c r="CS43" s="37" t="s">
        <v>114</v>
      </c>
      <c r="CT43" s="37" t="s">
        <v>114</v>
      </c>
      <c r="CU43" s="37" t="s">
        <v>114</v>
      </c>
      <c r="CV43" s="37" t="s">
        <v>114</v>
      </c>
      <c r="CW43" s="37" t="s">
        <v>114</v>
      </c>
      <c r="CX43" s="37" t="s">
        <v>114</v>
      </c>
      <c r="CY43" s="37" t="s">
        <v>114</v>
      </c>
      <c r="CZ43" s="40" t="str">
        <f t="shared" si="15"/>
        <v>B+</v>
      </c>
      <c r="DA43" s="37" t="s">
        <v>114</v>
      </c>
      <c r="DB43" s="37" t="s">
        <v>114</v>
      </c>
      <c r="DC43" s="37" t="s">
        <v>119</v>
      </c>
      <c r="DD43" s="37" t="s">
        <v>113</v>
      </c>
      <c r="DE43" s="37" t="s">
        <v>114</v>
      </c>
      <c r="DF43" s="37" t="s">
        <v>114</v>
      </c>
      <c r="DG43" s="37" t="s">
        <v>119</v>
      </c>
      <c r="DH43" s="37" t="s">
        <v>113</v>
      </c>
      <c r="DI43" s="37" t="s">
        <v>114</v>
      </c>
      <c r="DJ43" s="41" t="s">
        <v>114</v>
      </c>
      <c r="DK43" s="42" t="str">
        <f t="shared" si="16"/>
        <v>B+</v>
      </c>
      <c r="DL43" s="37" t="s">
        <v>114</v>
      </c>
      <c r="DM43" s="37" t="s">
        <v>114</v>
      </c>
      <c r="DN43" s="37" t="s">
        <v>119</v>
      </c>
      <c r="DO43" s="37" t="s">
        <v>113</v>
      </c>
      <c r="DP43" s="37" t="s">
        <v>114</v>
      </c>
      <c r="DQ43" s="37" t="s">
        <v>114</v>
      </c>
      <c r="DR43" s="37" t="s">
        <v>119</v>
      </c>
      <c r="DS43" s="37" t="s">
        <v>113</v>
      </c>
      <c r="DT43" s="37" t="s">
        <v>114</v>
      </c>
      <c r="DU43" s="37" t="s">
        <v>119</v>
      </c>
      <c r="DV43" s="42" t="str">
        <f t="shared" si="17"/>
        <v>B-</v>
      </c>
      <c r="DW43" s="27"/>
      <c r="DX43" s="6"/>
      <c r="DY43" s="6"/>
      <c r="DZ43" s="2"/>
      <c r="EA43" s="3"/>
      <c r="EB43" s="7"/>
      <c r="ED43" s="21">
        <v>33</v>
      </c>
      <c r="EE43" s="23" t="s">
        <v>59</v>
      </c>
      <c r="EF43" s="29">
        <f t="shared" si="39"/>
        <v>9</v>
      </c>
      <c r="EG43" s="29">
        <f t="shared" si="39"/>
        <v>9</v>
      </c>
      <c r="EH43" s="29">
        <f t="shared" si="39"/>
        <v>9</v>
      </c>
      <c r="EI43" s="29">
        <f t="shared" si="38"/>
        <v>9</v>
      </c>
      <c r="EJ43" s="29">
        <f t="shared" si="38"/>
        <v>9</v>
      </c>
      <c r="EK43" s="29">
        <f t="shared" si="38"/>
        <v>9</v>
      </c>
      <c r="EL43" s="29">
        <f t="shared" si="38"/>
        <v>9</v>
      </c>
      <c r="EM43" s="29">
        <f t="shared" si="38"/>
        <v>9</v>
      </c>
      <c r="EN43" s="29">
        <f t="shared" si="38"/>
        <v>9</v>
      </c>
      <c r="EO43" s="29">
        <f t="shared" si="38"/>
        <v>10</v>
      </c>
      <c r="EP43" s="29" t="b">
        <f t="shared" si="38"/>
        <v>0</v>
      </c>
      <c r="EQ43" s="29">
        <f t="shared" si="38"/>
        <v>10</v>
      </c>
      <c r="ER43" s="31">
        <f t="shared" si="19"/>
        <v>9</v>
      </c>
      <c r="ES43" s="29">
        <f t="shared" si="20"/>
        <v>9</v>
      </c>
      <c r="ET43" s="29">
        <f t="shared" si="20"/>
        <v>9</v>
      </c>
      <c r="EU43" s="29">
        <f t="shared" si="20"/>
        <v>9</v>
      </c>
      <c r="EV43" s="29">
        <f t="shared" si="20"/>
        <v>9</v>
      </c>
      <c r="EW43" s="29">
        <f t="shared" si="20"/>
        <v>9</v>
      </c>
      <c r="EX43" s="29">
        <f t="shared" si="20"/>
        <v>9</v>
      </c>
      <c r="EY43" s="29">
        <f t="shared" si="20"/>
        <v>9</v>
      </c>
      <c r="EZ43" s="29">
        <f t="shared" si="20"/>
        <v>9</v>
      </c>
      <c r="FA43" s="29">
        <f t="shared" si="20"/>
        <v>9</v>
      </c>
      <c r="FB43" s="29">
        <f t="shared" si="20"/>
        <v>10</v>
      </c>
      <c r="FC43" s="29" t="b">
        <f t="shared" si="20"/>
        <v>0</v>
      </c>
      <c r="FD43" s="29">
        <f t="shared" si="20"/>
        <v>10</v>
      </c>
      <c r="FE43" s="31">
        <f t="shared" si="21"/>
        <v>9</v>
      </c>
      <c r="FF43" s="29">
        <f t="shared" si="22"/>
        <v>9</v>
      </c>
      <c r="FG43" s="29">
        <f t="shared" si="22"/>
        <v>9</v>
      </c>
      <c r="FH43" s="29">
        <f t="shared" si="22"/>
        <v>9</v>
      </c>
      <c r="FI43" s="29">
        <f t="shared" si="22"/>
        <v>9</v>
      </c>
      <c r="FJ43" s="29">
        <f t="shared" si="22"/>
        <v>9</v>
      </c>
      <c r="FK43" s="29">
        <f t="shared" si="22"/>
        <v>9</v>
      </c>
      <c r="FL43" s="29">
        <f t="shared" si="22"/>
        <v>9</v>
      </c>
      <c r="FM43" s="29">
        <f t="shared" si="22"/>
        <v>9</v>
      </c>
      <c r="FN43" s="29">
        <f t="shared" si="22"/>
        <v>9</v>
      </c>
      <c r="FO43" s="29">
        <f t="shared" si="22"/>
        <v>9</v>
      </c>
      <c r="FP43" s="29">
        <f t="shared" si="22"/>
        <v>9</v>
      </c>
      <c r="FQ43" s="29">
        <f t="shared" si="22"/>
        <v>9</v>
      </c>
      <c r="FR43" s="31">
        <f t="shared" si="23"/>
        <v>9</v>
      </c>
      <c r="FS43" s="29">
        <f t="shared" si="24"/>
        <v>9</v>
      </c>
      <c r="FT43" s="29">
        <f t="shared" si="24"/>
        <v>9</v>
      </c>
      <c r="FU43" s="29">
        <f t="shared" si="24"/>
        <v>9</v>
      </c>
      <c r="FV43" s="29">
        <f t="shared" si="24"/>
        <v>9</v>
      </c>
      <c r="FW43" s="29">
        <f t="shared" si="24"/>
        <v>9</v>
      </c>
      <c r="FX43" s="29">
        <f t="shared" si="24"/>
        <v>9</v>
      </c>
      <c r="FY43" s="29">
        <f t="shared" si="24"/>
        <v>9</v>
      </c>
      <c r="FZ43" s="29">
        <f t="shared" si="24"/>
        <v>9</v>
      </c>
      <c r="GA43" s="29">
        <f t="shared" si="24"/>
        <v>9</v>
      </c>
      <c r="GB43" s="29">
        <f t="shared" si="24"/>
        <v>9</v>
      </c>
      <c r="GC43" s="29">
        <f t="shared" si="24"/>
        <v>9</v>
      </c>
      <c r="GD43" s="29">
        <f t="shared" si="24"/>
        <v>9</v>
      </c>
      <c r="GE43" s="31">
        <f t="shared" si="25"/>
        <v>9</v>
      </c>
      <c r="GF43" s="29">
        <f t="shared" si="26"/>
        <v>8</v>
      </c>
      <c r="GG43" s="29">
        <f t="shared" si="26"/>
        <v>9</v>
      </c>
      <c r="GH43" s="29">
        <f t="shared" si="26"/>
        <v>1</v>
      </c>
      <c r="GI43" s="29">
        <f t="shared" si="26"/>
        <v>8</v>
      </c>
      <c r="GJ43" s="29">
        <f t="shared" si="26"/>
        <v>9</v>
      </c>
      <c r="GK43" s="29">
        <f t="shared" si="26"/>
        <v>1</v>
      </c>
      <c r="GL43" s="29">
        <f t="shared" si="26"/>
        <v>8</v>
      </c>
      <c r="GM43" s="29">
        <f t="shared" si="26"/>
        <v>9</v>
      </c>
      <c r="GN43" s="29">
        <f t="shared" si="26"/>
        <v>1</v>
      </c>
      <c r="GO43" s="29">
        <f t="shared" si="26"/>
        <v>8</v>
      </c>
      <c r="GP43" s="29">
        <f t="shared" si="26"/>
        <v>9</v>
      </c>
      <c r="GQ43" s="29">
        <f t="shared" si="26"/>
        <v>1</v>
      </c>
      <c r="GR43" s="31">
        <f t="shared" si="27"/>
        <v>6</v>
      </c>
      <c r="GS43" s="29">
        <f t="shared" si="28"/>
        <v>9</v>
      </c>
      <c r="GT43" s="29">
        <f t="shared" si="28"/>
        <v>1</v>
      </c>
      <c r="GU43" s="29">
        <f t="shared" si="28"/>
        <v>8</v>
      </c>
      <c r="GV43" s="29">
        <f t="shared" si="28"/>
        <v>9</v>
      </c>
      <c r="GW43" s="29">
        <f t="shared" si="28"/>
        <v>1</v>
      </c>
      <c r="GX43" s="29">
        <f t="shared" si="28"/>
        <v>9</v>
      </c>
      <c r="GY43" s="29">
        <f t="shared" si="28"/>
        <v>1</v>
      </c>
      <c r="GZ43" s="29">
        <f t="shared" si="28"/>
        <v>8</v>
      </c>
      <c r="HA43" s="29">
        <f t="shared" si="28"/>
        <v>9</v>
      </c>
      <c r="HB43" s="29">
        <f t="shared" si="28"/>
        <v>1</v>
      </c>
      <c r="HC43" s="31">
        <f t="shared" si="29"/>
        <v>5</v>
      </c>
      <c r="HD43" s="29">
        <f t="shared" si="30"/>
        <v>9</v>
      </c>
      <c r="HE43" s="29">
        <f t="shared" si="30"/>
        <v>9</v>
      </c>
      <c r="HF43" s="29">
        <f t="shared" si="30"/>
        <v>9</v>
      </c>
      <c r="HG43" s="29">
        <f t="shared" si="30"/>
        <v>10</v>
      </c>
      <c r="HH43" s="29">
        <f t="shared" si="30"/>
        <v>9</v>
      </c>
      <c r="HI43" s="29">
        <f t="shared" si="30"/>
        <v>1</v>
      </c>
      <c r="HJ43" s="29">
        <f t="shared" si="30"/>
        <v>10</v>
      </c>
      <c r="HK43" s="29">
        <f t="shared" si="30"/>
        <v>9</v>
      </c>
      <c r="HL43" s="29">
        <f t="shared" si="30"/>
        <v>1</v>
      </c>
      <c r="HM43" s="29">
        <f t="shared" si="30"/>
        <v>10</v>
      </c>
      <c r="HN43" s="29">
        <f t="shared" si="30"/>
        <v>9</v>
      </c>
      <c r="HO43" s="29">
        <f t="shared" si="30"/>
        <v>1</v>
      </c>
      <c r="HP43" s="38">
        <f t="shared" si="31"/>
        <v>7</v>
      </c>
      <c r="HQ43" s="39">
        <f t="shared" si="32"/>
        <v>8</v>
      </c>
      <c r="HR43" s="37">
        <f t="shared" si="33"/>
        <v>9</v>
      </c>
      <c r="HS43" s="37">
        <f t="shared" si="33"/>
        <v>9</v>
      </c>
      <c r="HT43" s="37">
        <f t="shared" si="33"/>
        <v>1</v>
      </c>
      <c r="HU43" s="37">
        <f t="shared" si="33"/>
        <v>10</v>
      </c>
      <c r="HV43" s="37">
        <f t="shared" si="33"/>
        <v>9</v>
      </c>
      <c r="HW43" s="37">
        <f t="shared" si="33"/>
        <v>9</v>
      </c>
      <c r="HX43" s="37">
        <f t="shared" si="33"/>
        <v>9</v>
      </c>
      <c r="HY43" s="37">
        <f t="shared" si="33"/>
        <v>9</v>
      </c>
      <c r="HZ43" s="37">
        <f t="shared" si="33"/>
        <v>9</v>
      </c>
      <c r="IA43" s="37">
        <f t="shared" si="33"/>
        <v>9</v>
      </c>
      <c r="IB43" s="37">
        <f t="shared" si="33"/>
        <v>9</v>
      </c>
      <c r="IC43" s="39">
        <f t="shared" si="34"/>
        <v>8</v>
      </c>
      <c r="ID43" s="37">
        <f t="shared" si="35"/>
        <v>9</v>
      </c>
      <c r="IE43" s="37">
        <f t="shared" si="35"/>
        <v>9</v>
      </c>
      <c r="IF43" s="37">
        <f t="shared" si="35"/>
        <v>1</v>
      </c>
      <c r="IG43" s="37">
        <f t="shared" si="35"/>
        <v>10</v>
      </c>
      <c r="IH43" s="37">
        <f t="shared" si="35"/>
        <v>9</v>
      </c>
      <c r="II43" s="37">
        <f t="shared" si="35"/>
        <v>9</v>
      </c>
      <c r="IJ43" s="37">
        <f t="shared" si="35"/>
        <v>1</v>
      </c>
      <c r="IK43" s="37">
        <f t="shared" si="35"/>
        <v>10</v>
      </c>
      <c r="IL43" s="37">
        <f t="shared" si="35"/>
        <v>9</v>
      </c>
      <c r="IM43" s="37">
        <f t="shared" si="35"/>
        <v>9</v>
      </c>
      <c r="IN43" s="39">
        <f t="shared" si="36"/>
        <v>7</v>
      </c>
    </row>
    <row r="44" spans="1:248" ht="17.25" hidden="1" customHeight="1" thickBot="1">
      <c r="A44" s="21">
        <v>34</v>
      </c>
      <c r="B44" s="19" t="str">
        <f>DATOS!B44</f>
        <v>TIPAN DELGADO AXEL MAURICIO</v>
      </c>
      <c r="C44" s="29" t="s">
        <v>114</v>
      </c>
      <c r="D44" s="29" t="s">
        <v>114</v>
      </c>
      <c r="E44" s="29" t="s">
        <v>114</v>
      </c>
      <c r="F44" s="29" t="s">
        <v>114</v>
      </c>
      <c r="G44" s="29" t="s">
        <v>114</v>
      </c>
      <c r="H44" s="29" t="s">
        <v>114</v>
      </c>
      <c r="I44" s="29" t="s">
        <v>114</v>
      </c>
      <c r="J44" s="29" t="s">
        <v>114</v>
      </c>
      <c r="K44" s="29" t="s">
        <v>114</v>
      </c>
      <c r="L44" s="28" t="s">
        <v>113</v>
      </c>
      <c r="M44" s="10"/>
      <c r="N44" s="28" t="s">
        <v>113</v>
      </c>
      <c r="O44" s="36" t="str">
        <f t="shared" si="0"/>
        <v>A-</v>
      </c>
      <c r="P44" s="29" t="s">
        <v>114</v>
      </c>
      <c r="Q44" s="29" t="s">
        <v>114</v>
      </c>
      <c r="R44" s="29" t="s">
        <v>114</v>
      </c>
      <c r="S44" s="29" t="s">
        <v>114</v>
      </c>
      <c r="T44" s="29" t="s">
        <v>114</v>
      </c>
      <c r="U44" s="29" t="s">
        <v>114</v>
      </c>
      <c r="V44" s="29" t="s">
        <v>114</v>
      </c>
      <c r="W44" s="29" t="s">
        <v>114</v>
      </c>
      <c r="X44" s="29" t="s">
        <v>114</v>
      </c>
      <c r="Y44" s="28" t="s">
        <v>113</v>
      </c>
      <c r="Z44" s="10"/>
      <c r="AA44" s="28" t="s">
        <v>113</v>
      </c>
      <c r="AB44" s="36" t="str">
        <f t="shared" si="37"/>
        <v>A-</v>
      </c>
      <c r="AC44" s="29" t="s">
        <v>114</v>
      </c>
      <c r="AD44" s="29" t="s">
        <v>114</v>
      </c>
      <c r="AE44" s="29" t="s">
        <v>114</v>
      </c>
      <c r="AF44" s="29" t="s">
        <v>114</v>
      </c>
      <c r="AG44" s="29" t="s">
        <v>114</v>
      </c>
      <c r="AH44" s="29" t="s">
        <v>114</v>
      </c>
      <c r="AI44" s="29" t="s">
        <v>114</v>
      </c>
      <c r="AJ44" s="29" t="s">
        <v>114</v>
      </c>
      <c r="AK44" s="29" t="s">
        <v>114</v>
      </c>
      <c r="AL44" s="29" t="s">
        <v>114</v>
      </c>
      <c r="AM44" s="29" t="s">
        <v>114</v>
      </c>
      <c r="AN44" s="29" t="s">
        <v>114</v>
      </c>
      <c r="AO44" s="36" t="str">
        <f t="shared" si="10"/>
        <v>A-</v>
      </c>
      <c r="AP44" s="29" t="s">
        <v>114</v>
      </c>
      <c r="AQ44" s="29" t="s">
        <v>114</v>
      </c>
      <c r="AR44" s="29" t="s">
        <v>114</v>
      </c>
      <c r="AS44" s="29" t="s">
        <v>114</v>
      </c>
      <c r="AT44" s="29" t="s">
        <v>114</v>
      </c>
      <c r="AU44" s="29" t="s">
        <v>114</v>
      </c>
      <c r="AV44" s="29" t="s">
        <v>114</v>
      </c>
      <c r="AW44" s="29" t="s">
        <v>114</v>
      </c>
      <c r="AX44" s="29" t="s">
        <v>114</v>
      </c>
      <c r="AY44" s="29" t="s">
        <v>114</v>
      </c>
      <c r="AZ44" s="29" t="s">
        <v>114</v>
      </c>
      <c r="BA44" s="29" t="s">
        <v>114</v>
      </c>
      <c r="BB44" s="36" t="str">
        <f t="shared" si="11"/>
        <v>A-</v>
      </c>
      <c r="BC44" s="29" t="s">
        <v>115</v>
      </c>
      <c r="BD44" s="29" t="s">
        <v>114</v>
      </c>
      <c r="BE44" s="29" t="s">
        <v>119</v>
      </c>
      <c r="BF44" s="29" t="s">
        <v>115</v>
      </c>
      <c r="BG44" s="29" t="s">
        <v>114</v>
      </c>
      <c r="BH44" s="29" t="s">
        <v>119</v>
      </c>
      <c r="BI44" s="29" t="s">
        <v>115</v>
      </c>
      <c r="BJ44" s="29" t="s">
        <v>114</v>
      </c>
      <c r="BK44" s="29" t="s">
        <v>119</v>
      </c>
      <c r="BL44" s="29" t="s">
        <v>115</v>
      </c>
      <c r="BM44" s="29" t="s">
        <v>114</v>
      </c>
      <c r="BN44" s="29" t="s">
        <v>119</v>
      </c>
      <c r="BO44" s="36" t="str">
        <f t="shared" si="12"/>
        <v>C+</v>
      </c>
      <c r="BP44" s="29" t="s">
        <v>114</v>
      </c>
      <c r="BQ44" s="29" t="s">
        <v>119</v>
      </c>
      <c r="BR44" s="29" t="s">
        <v>115</v>
      </c>
      <c r="BS44" s="29" t="s">
        <v>114</v>
      </c>
      <c r="BT44" s="29" t="s">
        <v>119</v>
      </c>
      <c r="BU44" s="29" t="s">
        <v>114</v>
      </c>
      <c r="BV44" s="29" t="s">
        <v>119</v>
      </c>
      <c r="BW44" s="29" t="s">
        <v>115</v>
      </c>
      <c r="BX44" s="29" t="s">
        <v>114</v>
      </c>
      <c r="BY44" s="29" t="s">
        <v>119</v>
      </c>
      <c r="BZ44" s="36" t="str">
        <f t="shared" si="13"/>
        <v>C-</v>
      </c>
      <c r="CA44" s="29" t="s">
        <v>114</v>
      </c>
      <c r="CB44" s="29" t="s">
        <v>114</v>
      </c>
      <c r="CC44" s="29" t="s">
        <v>114</v>
      </c>
      <c r="CD44" s="29" t="s">
        <v>113</v>
      </c>
      <c r="CE44" s="29" t="s">
        <v>114</v>
      </c>
      <c r="CF44" s="29" t="s">
        <v>119</v>
      </c>
      <c r="CG44" s="29" t="s">
        <v>113</v>
      </c>
      <c r="CH44" s="29" t="s">
        <v>114</v>
      </c>
      <c r="CI44" s="29" t="s">
        <v>119</v>
      </c>
      <c r="CJ44" s="29" t="s">
        <v>113</v>
      </c>
      <c r="CK44" s="29" t="s">
        <v>114</v>
      </c>
      <c r="CL44" s="29" t="s">
        <v>119</v>
      </c>
      <c r="CM44" s="36" t="str">
        <f t="shared" si="14"/>
        <v>B-</v>
      </c>
      <c r="CN44" s="83" t="str">
        <f t="shared" si="14"/>
        <v>B+</v>
      </c>
      <c r="CO44" s="37" t="s">
        <v>114</v>
      </c>
      <c r="CP44" s="37" t="s">
        <v>114</v>
      </c>
      <c r="CQ44" s="37" t="s">
        <v>119</v>
      </c>
      <c r="CR44" s="37" t="s">
        <v>113</v>
      </c>
      <c r="CS44" s="37" t="s">
        <v>114</v>
      </c>
      <c r="CT44" s="37" t="s">
        <v>114</v>
      </c>
      <c r="CU44" s="37" t="s">
        <v>114</v>
      </c>
      <c r="CV44" s="37" t="s">
        <v>114</v>
      </c>
      <c r="CW44" s="37" t="s">
        <v>114</v>
      </c>
      <c r="CX44" s="37" t="s">
        <v>114</v>
      </c>
      <c r="CY44" s="37" t="s">
        <v>114</v>
      </c>
      <c r="CZ44" s="40" t="str">
        <f t="shared" si="15"/>
        <v>B+</v>
      </c>
      <c r="DA44" s="37" t="s">
        <v>114</v>
      </c>
      <c r="DB44" s="37" t="s">
        <v>114</v>
      </c>
      <c r="DC44" s="37" t="s">
        <v>119</v>
      </c>
      <c r="DD44" s="37" t="s">
        <v>113</v>
      </c>
      <c r="DE44" s="37" t="s">
        <v>114</v>
      </c>
      <c r="DF44" s="37" t="s">
        <v>114</v>
      </c>
      <c r="DG44" s="37" t="s">
        <v>119</v>
      </c>
      <c r="DH44" s="37" t="s">
        <v>113</v>
      </c>
      <c r="DI44" s="37" t="s">
        <v>114</v>
      </c>
      <c r="DJ44" s="41" t="s">
        <v>114</v>
      </c>
      <c r="DK44" s="42" t="str">
        <f t="shared" si="16"/>
        <v>B+</v>
      </c>
      <c r="DL44" s="37" t="s">
        <v>114</v>
      </c>
      <c r="DM44" s="37" t="s">
        <v>114</v>
      </c>
      <c r="DN44" s="37" t="s">
        <v>119</v>
      </c>
      <c r="DO44" s="37" t="s">
        <v>113</v>
      </c>
      <c r="DP44" s="37" t="s">
        <v>114</v>
      </c>
      <c r="DQ44" s="37" t="s">
        <v>114</v>
      </c>
      <c r="DR44" s="37" t="s">
        <v>119</v>
      </c>
      <c r="DS44" s="37" t="s">
        <v>113</v>
      </c>
      <c r="DT44" s="37" t="s">
        <v>114</v>
      </c>
      <c r="DU44" s="37" t="s">
        <v>119</v>
      </c>
      <c r="DV44" s="42" t="str">
        <f t="shared" si="17"/>
        <v>B-</v>
      </c>
      <c r="DW44" s="27"/>
      <c r="DX44" s="6"/>
      <c r="DY44" s="6"/>
      <c r="DZ44" s="2"/>
      <c r="EA44" s="3"/>
      <c r="EB44" s="7"/>
      <c r="ED44" s="21">
        <v>34</v>
      </c>
      <c r="EE44" s="25" t="s">
        <v>60</v>
      </c>
      <c r="EF44" s="29">
        <f t="shared" si="39"/>
        <v>9</v>
      </c>
      <c r="EG44" s="29">
        <f t="shared" si="39"/>
        <v>9</v>
      </c>
      <c r="EH44" s="29">
        <f t="shared" si="39"/>
        <v>9</v>
      </c>
      <c r="EI44" s="29">
        <f t="shared" si="38"/>
        <v>9</v>
      </c>
      <c r="EJ44" s="29">
        <f t="shared" si="38"/>
        <v>9</v>
      </c>
      <c r="EK44" s="29">
        <f t="shared" si="38"/>
        <v>9</v>
      </c>
      <c r="EL44" s="29">
        <f t="shared" si="38"/>
        <v>9</v>
      </c>
      <c r="EM44" s="29">
        <f t="shared" si="38"/>
        <v>9</v>
      </c>
      <c r="EN44" s="29">
        <f t="shared" si="38"/>
        <v>9</v>
      </c>
      <c r="EO44" s="29">
        <f t="shared" si="38"/>
        <v>10</v>
      </c>
      <c r="EP44" s="29" t="b">
        <f t="shared" si="38"/>
        <v>0</v>
      </c>
      <c r="EQ44" s="29">
        <f t="shared" si="38"/>
        <v>10</v>
      </c>
      <c r="ER44" s="31">
        <f t="shared" si="19"/>
        <v>9</v>
      </c>
      <c r="ES44" s="29">
        <f t="shared" si="20"/>
        <v>9</v>
      </c>
      <c r="ET44" s="29">
        <f t="shared" si="20"/>
        <v>9</v>
      </c>
      <c r="EU44" s="29">
        <f t="shared" si="20"/>
        <v>9</v>
      </c>
      <c r="EV44" s="29">
        <f t="shared" si="20"/>
        <v>9</v>
      </c>
      <c r="EW44" s="29">
        <f t="shared" si="20"/>
        <v>9</v>
      </c>
      <c r="EX44" s="29">
        <f t="shared" si="20"/>
        <v>9</v>
      </c>
      <c r="EY44" s="29">
        <f t="shared" si="20"/>
        <v>9</v>
      </c>
      <c r="EZ44" s="29">
        <f t="shared" si="20"/>
        <v>9</v>
      </c>
      <c r="FA44" s="29">
        <f t="shared" si="20"/>
        <v>9</v>
      </c>
      <c r="FB44" s="29">
        <f t="shared" si="20"/>
        <v>10</v>
      </c>
      <c r="FC44" s="29" t="b">
        <f t="shared" si="20"/>
        <v>0</v>
      </c>
      <c r="FD44" s="29">
        <f t="shared" si="20"/>
        <v>10</v>
      </c>
      <c r="FE44" s="31">
        <f t="shared" si="21"/>
        <v>9</v>
      </c>
      <c r="FF44" s="29">
        <f t="shared" si="22"/>
        <v>9</v>
      </c>
      <c r="FG44" s="29">
        <f t="shared" si="22"/>
        <v>9</v>
      </c>
      <c r="FH44" s="29">
        <f t="shared" si="22"/>
        <v>9</v>
      </c>
      <c r="FI44" s="29">
        <f t="shared" si="22"/>
        <v>9</v>
      </c>
      <c r="FJ44" s="29">
        <f t="shared" si="22"/>
        <v>9</v>
      </c>
      <c r="FK44" s="29">
        <f t="shared" si="22"/>
        <v>9</v>
      </c>
      <c r="FL44" s="29">
        <f t="shared" si="22"/>
        <v>9</v>
      </c>
      <c r="FM44" s="29">
        <f t="shared" si="22"/>
        <v>9</v>
      </c>
      <c r="FN44" s="29">
        <f t="shared" si="22"/>
        <v>9</v>
      </c>
      <c r="FO44" s="29">
        <f t="shared" si="22"/>
        <v>9</v>
      </c>
      <c r="FP44" s="29">
        <f t="shared" si="22"/>
        <v>9</v>
      </c>
      <c r="FQ44" s="29">
        <f t="shared" si="22"/>
        <v>9</v>
      </c>
      <c r="FR44" s="31">
        <f t="shared" si="23"/>
        <v>9</v>
      </c>
      <c r="FS44" s="29">
        <f t="shared" si="24"/>
        <v>9</v>
      </c>
      <c r="FT44" s="29">
        <f t="shared" si="24"/>
        <v>9</v>
      </c>
      <c r="FU44" s="29">
        <f t="shared" si="24"/>
        <v>9</v>
      </c>
      <c r="FV44" s="29">
        <f t="shared" si="24"/>
        <v>9</v>
      </c>
      <c r="FW44" s="29">
        <f t="shared" si="24"/>
        <v>9</v>
      </c>
      <c r="FX44" s="29">
        <f t="shared" si="24"/>
        <v>9</v>
      </c>
      <c r="FY44" s="29">
        <f t="shared" si="24"/>
        <v>9</v>
      </c>
      <c r="FZ44" s="29">
        <f t="shared" si="24"/>
        <v>9</v>
      </c>
      <c r="GA44" s="29">
        <f t="shared" si="24"/>
        <v>9</v>
      </c>
      <c r="GB44" s="29">
        <f t="shared" si="24"/>
        <v>9</v>
      </c>
      <c r="GC44" s="29">
        <f t="shared" si="24"/>
        <v>9</v>
      </c>
      <c r="GD44" s="29">
        <f t="shared" si="24"/>
        <v>9</v>
      </c>
      <c r="GE44" s="31">
        <f t="shared" si="25"/>
        <v>9</v>
      </c>
      <c r="GF44" s="29">
        <f t="shared" si="26"/>
        <v>8</v>
      </c>
      <c r="GG44" s="29">
        <f t="shared" si="26"/>
        <v>9</v>
      </c>
      <c r="GH44" s="29">
        <f t="shared" si="26"/>
        <v>1</v>
      </c>
      <c r="GI44" s="29">
        <f t="shared" si="26"/>
        <v>8</v>
      </c>
      <c r="GJ44" s="29">
        <f t="shared" si="26"/>
        <v>9</v>
      </c>
      <c r="GK44" s="29">
        <f t="shared" si="26"/>
        <v>1</v>
      </c>
      <c r="GL44" s="29">
        <f t="shared" si="26"/>
        <v>8</v>
      </c>
      <c r="GM44" s="29">
        <f t="shared" si="26"/>
        <v>9</v>
      </c>
      <c r="GN44" s="29">
        <f t="shared" si="26"/>
        <v>1</v>
      </c>
      <c r="GO44" s="29">
        <f t="shared" si="26"/>
        <v>8</v>
      </c>
      <c r="GP44" s="29">
        <f t="shared" si="26"/>
        <v>9</v>
      </c>
      <c r="GQ44" s="29">
        <f t="shared" si="26"/>
        <v>1</v>
      </c>
      <c r="GR44" s="31">
        <f t="shared" si="27"/>
        <v>6</v>
      </c>
      <c r="GS44" s="29">
        <f t="shared" si="28"/>
        <v>9</v>
      </c>
      <c r="GT44" s="29">
        <f t="shared" si="28"/>
        <v>1</v>
      </c>
      <c r="GU44" s="29">
        <f t="shared" si="28"/>
        <v>8</v>
      </c>
      <c r="GV44" s="29">
        <f t="shared" si="28"/>
        <v>9</v>
      </c>
      <c r="GW44" s="29">
        <f t="shared" si="28"/>
        <v>1</v>
      </c>
      <c r="GX44" s="29">
        <f t="shared" si="28"/>
        <v>9</v>
      </c>
      <c r="GY44" s="29">
        <f t="shared" si="28"/>
        <v>1</v>
      </c>
      <c r="GZ44" s="29">
        <f t="shared" si="28"/>
        <v>8</v>
      </c>
      <c r="HA44" s="29">
        <f t="shared" si="28"/>
        <v>9</v>
      </c>
      <c r="HB44" s="29">
        <f t="shared" si="28"/>
        <v>1</v>
      </c>
      <c r="HC44" s="31">
        <f t="shared" si="29"/>
        <v>5</v>
      </c>
      <c r="HD44" s="29">
        <f t="shared" si="30"/>
        <v>9</v>
      </c>
      <c r="HE44" s="29">
        <f t="shared" si="30"/>
        <v>9</v>
      </c>
      <c r="HF44" s="29">
        <f t="shared" si="30"/>
        <v>9</v>
      </c>
      <c r="HG44" s="29">
        <f t="shared" si="30"/>
        <v>10</v>
      </c>
      <c r="HH44" s="29">
        <f t="shared" si="30"/>
        <v>9</v>
      </c>
      <c r="HI44" s="29">
        <f t="shared" si="30"/>
        <v>1</v>
      </c>
      <c r="HJ44" s="29">
        <f t="shared" si="30"/>
        <v>10</v>
      </c>
      <c r="HK44" s="29">
        <f t="shared" si="30"/>
        <v>9</v>
      </c>
      <c r="HL44" s="29">
        <f t="shared" si="30"/>
        <v>1</v>
      </c>
      <c r="HM44" s="29">
        <f t="shared" si="30"/>
        <v>10</v>
      </c>
      <c r="HN44" s="29">
        <f t="shared" si="30"/>
        <v>9</v>
      </c>
      <c r="HO44" s="29">
        <f t="shared" si="30"/>
        <v>1</v>
      </c>
      <c r="HP44" s="38">
        <f t="shared" si="31"/>
        <v>7</v>
      </c>
      <c r="HQ44" s="39">
        <f t="shared" si="32"/>
        <v>8</v>
      </c>
      <c r="HR44" s="37">
        <f t="shared" si="33"/>
        <v>9</v>
      </c>
      <c r="HS44" s="37">
        <f t="shared" si="33"/>
        <v>9</v>
      </c>
      <c r="HT44" s="37">
        <f t="shared" si="33"/>
        <v>1</v>
      </c>
      <c r="HU44" s="37">
        <f t="shared" si="33"/>
        <v>10</v>
      </c>
      <c r="HV44" s="37">
        <f t="shared" si="33"/>
        <v>9</v>
      </c>
      <c r="HW44" s="37">
        <f t="shared" si="33"/>
        <v>9</v>
      </c>
      <c r="HX44" s="37">
        <f t="shared" si="33"/>
        <v>9</v>
      </c>
      <c r="HY44" s="37">
        <f t="shared" si="33"/>
        <v>9</v>
      </c>
      <c r="HZ44" s="37">
        <f t="shared" si="33"/>
        <v>9</v>
      </c>
      <c r="IA44" s="37">
        <f t="shared" si="33"/>
        <v>9</v>
      </c>
      <c r="IB44" s="37">
        <f t="shared" si="33"/>
        <v>9</v>
      </c>
      <c r="IC44" s="39">
        <f t="shared" si="34"/>
        <v>8</v>
      </c>
      <c r="ID44" s="37">
        <f t="shared" si="35"/>
        <v>9</v>
      </c>
      <c r="IE44" s="37">
        <f t="shared" si="35"/>
        <v>9</v>
      </c>
      <c r="IF44" s="37">
        <f t="shared" si="35"/>
        <v>1</v>
      </c>
      <c r="IG44" s="37">
        <f t="shared" si="35"/>
        <v>10</v>
      </c>
      <c r="IH44" s="37">
        <f t="shared" si="35"/>
        <v>9</v>
      </c>
      <c r="II44" s="37">
        <f t="shared" si="35"/>
        <v>9</v>
      </c>
      <c r="IJ44" s="37">
        <f t="shared" si="35"/>
        <v>1</v>
      </c>
      <c r="IK44" s="37">
        <f t="shared" si="35"/>
        <v>10</v>
      </c>
      <c r="IL44" s="37">
        <f t="shared" si="35"/>
        <v>9</v>
      </c>
      <c r="IM44" s="37">
        <f t="shared" si="35"/>
        <v>9</v>
      </c>
      <c r="IN44" s="39">
        <f t="shared" si="36"/>
        <v>7</v>
      </c>
    </row>
    <row r="45" spans="1:248" ht="20.25" thickBot="1">
      <c r="A45" s="21">
        <v>35</v>
      </c>
      <c r="B45" s="19" t="str">
        <f>DATOS!B45</f>
        <v>TOAQUIZA PILATASIG FREDDY MISAEL</v>
      </c>
      <c r="C45" s="29" t="s">
        <v>114</v>
      </c>
      <c r="D45" s="29" t="s">
        <v>114</v>
      </c>
      <c r="E45" s="29" t="s">
        <v>114</v>
      </c>
      <c r="F45" s="29" t="s">
        <v>114</v>
      </c>
      <c r="G45" s="29" t="s">
        <v>114</v>
      </c>
      <c r="H45" s="29" t="s">
        <v>114</v>
      </c>
      <c r="I45" s="29" t="s">
        <v>114</v>
      </c>
      <c r="J45" s="29" t="s">
        <v>114</v>
      </c>
      <c r="K45" s="29" t="s">
        <v>114</v>
      </c>
      <c r="L45" s="28" t="s">
        <v>113</v>
      </c>
      <c r="M45" s="28" t="s">
        <v>113</v>
      </c>
      <c r="N45" s="28" t="s">
        <v>113</v>
      </c>
      <c r="O45" s="36" t="str">
        <f t="shared" si="0"/>
        <v>A-</v>
      </c>
      <c r="P45" s="29" t="s">
        <v>114</v>
      </c>
      <c r="Q45" s="29" t="s">
        <v>114</v>
      </c>
      <c r="R45" s="29" t="s">
        <v>114</v>
      </c>
      <c r="S45" s="29" t="s">
        <v>114</v>
      </c>
      <c r="T45" s="29" t="s">
        <v>114</v>
      </c>
      <c r="U45" s="29" t="s">
        <v>114</v>
      </c>
      <c r="V45" s="29" t="s">
        <v>114</v>
      </c>
      <c r="W45" s="29" t="s">
        <v>114</v>
      </c>
      <c r="X45" s="29" t="s">
        <v>114</v>
      </c>
      <c r="Y45" s="28" t="s">
        <v>113</v>
      </c>
      <c r="Z45" s="28" t="s">
        <v>113</v>
      </c>
      <c r="AA45" s="28" t="s">
        <v>113</v>
      </c>
      <c r="AB45" s="36" t="str">
        <f t="shared" si="37"/>
        <v>A-</v>
      </c>
      <c r="AC45" s="29" t="s">
        <v>114</v>
      </c>
      <c r="AD45" s="29" t="s">
        <v>114</v>
      </c>
      <c r="AE45" s="29" t="s">
        <v>114</v>
      </c>
      <c r="AF45" s="29" t="s">
        <v>114</v>
      </c>
      <c r="AG45" s="29" t="s">
        <v>114</v>
      </c>
      <c r="AH45" s="29" t="s">
        <v>114</v>
      </c>
      <c r="AI45" s="29" t="s">
        <v>114</v>
      </c>
      <c r="AJ45" s="29" t="s">
        <v>114</v>
      </c>
      <c r="AK45" s="29" t="s">
        <v>114</v>
      </c>
      <c r="AL45" s="29" t="s">
        <v>114</v>
      </c>
      <c r="AM45" s="29" t="s">
        <v>114</v>
      </c>
      <c r="AN45" s="29" t="s">
        <v>114</v>
      </c>
      <c r="AO45" s="36" t="str">
        <f t="shared" si="10"/>
        <v>A-</v>
      </c>
      <c r="AP45" s="29" t="s">
        <v>114</v>
      </c>
      <c r="AQ45" s="29" t="s">
        <v>114</v>
      </c>
      <c r="AR45" s="29" t="s">
        <v>114</v>
      </c>
      <c r="AS45" s="29" t="s">
        <v>114</v>
      </c>
      <c r="AT45" s="29" t="s">
        <v>114</v>
      </c>
      <c r="AU45" s="29" t="s">
        <v>114</v>
      </c>
      <c r="AV45" s="29" t="s">
        <v>114</v>
      </c>
      <c r="AW45" s="29" t="s">
        <v>114</v>
      </c>
      <c r="AX45" s="29" t="s">
        <v>114</v>
      </c>
      <c r="AY45" s="29" t="s">
        <v>114</v>
      </c>
      <c r="AZ45" s="29" t="s">
        <v>114</v>
      </c>
      <c r="BA45" s="29" t="s">
        <v>114</v>
      </c>
      <c r="BB45" s="36" t="str">
        <f t="shared" si="11"/>
        <v>A-</v>
      </c>
      <c r="BC45" s="29" t="s">
        <v>115</v>
      </c>
      <c r="BD45" s="29" t="s">
        <v>114</v>
      </c>
      <c r="BE45" s="29" t="s">
        <v>119</v>
      </c>
      <c r="BF45" s="29" t="s">
        <v>115</v>
      </c>
      <c r="BG45" s="29" t="s">
        <v>114</v>
      </c>
      <c r="BH45" s="29" t="s">
        <v>119</v>
      </c>
      <c r="BI45" s="29" t="s">
        <v>115</v>
      </c>
      <c r="BJ45" s="29" t="s">
        <v>114</v>
      </c>
      <c r="BK45" s="29" t="s">
        <v>119</v>
      </c>
      <c r="BL45" s="29" t="s">
        <v>115</v>
      </c>
      <c r="BM45" s="29" t="s">
        <v>114</v>
      </c>
      <c r="BN45" s="29" t="s">
        <v>119</v>
      </c>
      <c r="BO45" s="36" t="str">
        <f t="shared" si="12"/>
        <v>C+</v>
      </c>
      <c r="BP45" s="29" t="s">
        <v>114</v>
      </c>
      <c r="BQ45" s="29" t="s">
        <v>119</v>
      </c>
      <c r="BR45" s="29" t="s">
        <v>115</v>
      </c>
      <c r="BS45" s="29" t="s">
        <v>114</v>
      </c>
      <c r="BT45" s="29" t="s">
        <v>119</v>
      </c>
      <c r="BU45" s="29" t="s">
        <v>114</v>
      </c>
      <c r="BV45" s="29" t="s">
        <v>119</v>
      </c>
      <c r="BW45" s="29" t="s">
        <v>115</v>
      </c>
      <c r="BX45" s="29" t="s">
        <v>114</v>
      </c>
      <c r="BY45" s="29" t="s">
        <v>119</v>
      </c>
      <c r="BZ45" s="36" t="str">
        <f t="shared" si="13"/>
        <v>C-</v>
      </c>
      <c r="CA45" s="29" t="s">
        <v>114</v>
      </c>
      <c r="CB45" s="29" t="s">
        <v>114</v>
      </c>
      <c r="CC45" s="29" t="s">
        <v>114</v>
      </c>
      <c r="CD45" s="29" t="s">
        <v>113</v>
      </c>
      <c r="CE45" s="29" t="s">
        <v>114</v>
      </c>
      <c r="CF45" s="29" t="s">
        <v>119</v>
      </c>
      <c r="CG45" s="29" t="s">
        <v>113</v>
      </c>
      <c r="CH45" s="29" t="s">
        <v>114</v>
      </c>
      <c r="CI45" s="29" t="s">
        <v>119</v>
      </c>
      <c r="CJ45" s="29" t="s">
        <v>113</v>
      </c>
      <c r="CK45" s="29" t="s">
        <v>114</v>
      </c>
      <c r="CL45" s="29" t="s">
        <v>119</v>
      </c>
      <c r="CM45" s="36" t="str">
        <f t="shared" si="14"/>
        <v>B-</v>
      </c>
      <c r="CN45" s="83" t="str">
        <f t="shared" si="14"/>
        <v>B+</v>
      </c>
      <c r="CO45" s="37" t="s">
        <v>114</v>
      </c>
      <c r="CP45" s="37" t="s">
        <v>114</v>
      </c>
      <c r="CQ45" s="37" t="s">
        <v>119</v>
      </c>
      <c r="CR45" s="37" t="s">
        <v>113</v>
      </c>
      <c r="CS45" s="37" t="s">
        <v>114</v>
      </c>
      <c r="CT45" s="37" t="s">
        <v>114</v>
      </c>
      <c r="CU45" s="37" t="s">
        <v>114</v>
      </c>
      <c r="CV45" s="37" t="s">
        <v>114</v>
      </c>
      <c r="CW45" s="37" t="s">
        <v>114</v>
      </c>
      <c r="CX45" s="37" t="s">
        <v>114</v>
      </c>
      <c r="CY45" s="37" t="s">
        <v>114</v>
      </c>
      <c r="CZ45" s="40" t="str">
        <f t="shared" si="15"/>
        <v>B+</v>
      </c>
      <c r="DA45" s="37" t="s">
        <v>114</v>
      </c>
      <c r="DB45" s="37" t="s">
        <v>114</v>
      </c>
      <c r="DC45" s="37" t="s">
        <v>119</v>
      </c>
      <c r="DD45" s="37" t="s">
        <v>113</v>
      </c>
      <c r="DE45" s="37" t="s">
        <v>114</v>
      </c>
      <c r="DF45" s="37" t="s">
        <v>114</v>
      </c>
      <c r="DG45" s="37" t="s">
        <v>119</v>
      </c>
      <c r="DH45" s="37" t="s">
        <v>113</v>
      </c>
      <c r="DI45" s="37" t="s">
        <v>114</v>
      </c>
      <c r="DJ45" s="41" t="s">
        <v>114</v>
      </c>
      <c r="DK45" s="42" t="str">
        <f t="shared" si="16"/>
        <v>B+</v>
      </c>
      <c r="DL45" s="37" t="s">
        <v>114</v>
      </c>
      <c r="DM45" s="37" t="s">
        <v>114</v>
      </c>
      <c r="DN45" s="37" t="s">
        <v>119</v>
      </c>
      <c r="DO45" s="37" t="s">
        <v>113</v>
      </c>
      <c r="DP45" s="37" t="s">
        <v>114</v>
      </c>
      <c r="DQ45" s="37" t="s">
        <v>114</v>
      </c>
      <c r="DR45" s="37" t="s">
        <v>119</v>
      </c>
      <c r="DS45" s="37" t="s">
        <v>113</v>
      </c>
      <c r="DT45" s="37" t="s">
        <v>114</v>
      </c>
      <c r="DU45" s="37" t="s">
        <v>119</v>
      </c>
      <c r="DV45" s="42" t="str">
        <f t="shared" si="17"/>
        <v>B-</v>
      </c>
      <c r="DW45" s="27"/>
      <c r="DX45" s="6"/>
      <c r="DY45" s="6"/>
      <c r="DZ45" s="2"/>
      <c r="EA45" s="3"/>
      <c r="EB45" s="7"/>
      <c r="ED45" s="21">
        <v>35</v>
      </c>
      <c r="EE45" s="23" t="s">
        <v>61</v>
      </c>
      <c r="EF45" s="29">
        <f t="shared" si="39"/>
        <v>9</v>
      </c>
      <c r="EG45" s="29">
        <f t="shared" si="39"/>
        <v>9</v>
      </c>
      <c r="EH45" s="29">
        <f t="shared" si="39"/>
        <v>9</v>
      </c>
      <c r="EI45" s="29">
        <f t="shared" si="38"/>
        <v>9</v>
      </c>
      <c r="EJ45" s="29">
        <f t="shared" si="38"/>
        <v>9</v>
      </c>
      <c r="EK45" s="29">
        <f t="shared" si="38"/>
        <v>9</v>
      </c>
      <c r="EL45" s="29">
        <f t="shared" si="38"/>
        <v>9</v>
      </c>
      <c r="EM45" s="29">
        <f t="shared" si="38"/>
        <v>9</v>
      </c>
      <c r="EN45" s="29">
        <f t="shared" si="38"/>
        <v>9</v>
      </c>
      <c r="EO45" s="29">
        <f t="shared" si="38"/>
        <v>10</v>
      </c>
      <c r="EP45" s="29">
        <f t="shared" si="38"/>
        <v>10</v>
      </c>
      <c r="EQ45" s="29">
        <f t="shared" si="38"/>
        <v>10</v>
      </c>
      <c r="ER45" s="31">
        <f t="shared" si="19"/>
        <v>9</v>
      </c>
      <c r="ES45" s="29">
        <f t="shared" si="20"/>
        <v>9</v>
      </c>
      <c r="ET45" s="29">
        <f t="shared" si="20"/>
        <v>9</v>
      </c>
      <c r="EU45" s="29">
        <f t="shared" si="20"/>
        <v>9</v>
      </c>
      <c r="EV45" s="29">
        <f t="shared" si="20"/>
        <v>9</v>
      </c>
      <c r="EW45" s="29">
        <f t="shared" si="20"/>
        <v>9</v>
      </c>
      <c r="EX45" s="29">
        <f t="shared" si="20"/>
        <v>9</v>
      </c>
      <c r="EY45" s="29">
        <f t="shared" si="20"/>
        <v>9</v>
      </c>
      <c r="EZ45" s="29">
        <f t="shared" si="20"/>
        <v>9</v>
      </c>
      <c r="FA45" s="29">
        <f t="shared" si="20"/>
        <v>9</v>
      </c>
      <c r="FB45" s="29">
        <f t="shared" ref="FB45:FD55" si="40">IF(Y45="A+",10,IF(Y45="A-",9,IF(Y45="B+",8,IF(Y45="B-",7,IF(Y45="C+",6,IF(Y45="C-",5,IF(Y45="D+",4,IF(Y45="D-",3,IF(Y45="E+",2,IF(Y45="E-",1))))))))))</f>
        <v>10</v>
      </c>
      <c r="FC45" s="29">
        <f t="shared" si="40"/>
        <v>10</v>
      </c>
      <c r="FD45" s="29">
        <f t="shared" si="40"/>
        <v>10</v>
      </c>
      <c r="FE45" s="31">
        <f t="shared" si="21"/>
        <v>9</v>
      </c>
      <c r="FF45" s="29">
        <f t="shared" si="22"/>
        <v>9</v>
      </c>
      <c r="FG45" s="29">
        <f t="shared" si="22"/>
        <v>9</v>
      </c>
      <c r="FH45" s="29">
        <f t="shared" si="22"/>
        <v>9</v>
      </c>
      <c r="FI45" s="29">
        <f t="shared" si="22"/>
        <v>9</v>
      </c>
      <c r="FJ45" s="29">
        <f t="shared" si="22"/>
        <v>9</v>
      </c>
      <c r="FK45" s="29">
        <f t="shared" si="22"/>
        <v>9</v>
      </c>
      <c r="FL45" s="29">
        <f t="shared" si="22"/>
        <v>9</v>
      </c>
      <c r="FM45" s="29">
        <f t="shared" si="22"/>
        <v>9</v>
      </c>
      <c r="FN45" s="29">
        <f t="shared" si="22"/>
        <v>9</v>
      </c>
      <c r="FO45" s="29">
        <f t="shared" si="22"/>
        <v>9</v>
      </c>
      <c r="FP45" s="29">
        <f t="shared" si="22"/>
        <v>9</v>
      </c>
      <c r="FQ45" s="29">
        <f t="shared" si="22"/>
        <v>9</v>
      </c>
      <c r="FR45" s="31">
        <f t="shared" si="23"/>
        <v>9</v>
      </c>
      <c r="FS45" s="29">
        <f t="shared" si="24"/>
        <v>9</v>
      </c>
      <c r="FT45" s="29">
        <f t="shared" si="24"/>
        <v>9</v>
      </c>
      <c r="FU45" s="29">
        <f t="shared" si="24"/>
        <v>9</v>
      </c>
      <c r="FV45" s="29">
        <f t="shared" si="24"/>
        <v>9</v>
      </c>
      <c r="FW45" s="29">
        <f t="shared" si="24"/>
        <v>9</v>
      </c>
      <c r="FX45" s="29">
        <f t="shared" si="24"/>
        <v>9</v>
      </c>
      <c r="FY45" s="29">
        <f t="shared" si="24"/>
        <v>9</v>
      </c>
      <c r="FZ45" s="29">
        <f t="shared" si="24"/>
        <v>9</v>
      </c>
      <c r="GA45" s="29">
        <f t="shared" si="24"/>
        <v>9</v>
      </c>
      <c r="GB45" s="29">
        <f t="shared" si="24"/>
        <v>9</v>
      </c>
      <c r="GC45" s="29">
        <f t="shared" si="24"/>
        <v>9</v>
      </c>
      <c r="GD45" s="29">
        <f t="shared" si="24"/>
        <v>9</v>
      </c>
      <c r="GE45" s="31">
        <f t="shared" si="25"/>
        <v>9</v>
      </c>
      <c r="GF45" s="29">
        <f t="shared" si="26"/>
        <v>8</v>
      </c>
      <c r="GG45" s="29">
        <f t="shared" si="26"/>
        <v>9</v>
      </c>
      <c r="GH45" s="29">
        <f t="shared" si="26"/>
        <v>1</v>
      </c>
      <c r="GI45" s="29">
        <f t="shared" si="26"/>
        <v>8</v>
      </c>
      <c r="GJ45" s="29">
        <f t="shared" si="26"/>
        <v>9</v>
      </c>
      <c r="GK45" s="29">
        <f t="shared" si="26"/>
        <v>1</v>
      </c>
      <c r="GL45" s="29">
        <f t="shared" si="26"/>
        <v>8</v>
      </c>
      <c r="GM45" s="29">
        <f t="shared" si="26"/>
        <v>9</v>
      </c>
      <c r="GN45" s="29">
        <f t="shared" si="26"/>
        <v>1</v>
      </c>
      <c r="GO45" s="29">
        <f t="shared" si="26"/>
        <v>8</v>
      </c>
      <c r="GP45" s="29">
        <f t="shared" si="26"/>
        <v>9</v>
      </c>
      <c r="GQ45" s="29">
        <f t="shared" si="26"/>
        <v>1</v>
      </c>
      <c r="GR45" s="31">
        <f t="shared" si="27"/>
        <v>6</v>
      </c>
      <c r="GS45" s="29">
        <f t="shared" si="28"/>
        <v>9</v>
      </c>
      <c r="GT45" s="29">
        <f t="shared" si="28"/>
        <v>1</v>
      </c>
      <c r="GU45" s="29">
        <f t="shared" si="28"/>
        <v>8</v>
      </c>
      <c r="GV45" s="29">
        <f t="shared" si="28"/>
        <v>9</v>
      </c>
      <c r="GW45" s="29">
        <f t="shared" si="28"/>
        <v>1</v>
      </c>
      <c r="GX45" s="29">
        <f t="shared" si="28"/>
        <v>9</v>
      </c>
      <c r="GY45" s="29">
        <f t="shared" si="28"/>
        <v>1</v>
      </c>
      <c r="GZ45" s="29">
        <f t="shared" si="28"/>
        <v>8</v>
      </c>
      <c r="HA45" s="29">
        <f t="shared" si="28"/>
        <v>9</v>
      </c>
      <c r="HB45" s="29">
        <f t="shared" si="28"/>
        <v>1</v>
      </c>
      <c r="HC45" s="31">
        <f t="shared" si="29"/>
        <v>5</v>
      </c>
      <c r="HD45" s="29">
        <f t="shared" si="30"/>
        <v>9</v>
      </c>
      <c r="HE45" s="29">
        <f t="shared" si="30"/>
        <v>9</v>
      </c>
      <c r="HF45" s="29">
        <f t="shared" si="30"/>
        <v>9</v>
      </c>
      <c r="HG45" s="29">
        <f t="shared" si="30"/>
        <v>10</v>
      </c>
      <c r="HH45" s="29">
        <f t="shared" si="30"/>
        <v>9</v>
      </c>
      <c r="HI45" s="29">
        <f t="shared" si="30"/>
        <v>1</v>
      </c>
      <c r="HJ45" s="29">
        <f t="shared" si="30"/>
        <v>10</v>
      </c>
      <c r="HK45" s="29">
        <f t="shared" si="30"/>
        <v>9</v>
      </c>
      <c r="HL45" s="29">
        <f t="shared" si="30"/>
        <v>1</v>
      </c>
      <c r="HM45" s="29">
        <f t="shared" si="30"/>
        <v>10</v>
      </c>
      <c r="HN45" s="29">
        <f t="shared" si="30"/>
        <v>9</v>
      </c>
      <c r="HO45" s="29">
        <f t="shared" si="30"/>
        <v>1</v>
      </c>
      <c r="HP45" s="38">
        <f t="shared" si="31"/>
        <v>7</v>
      </c>
      <c r="HQ45" s="39">
        <f t="shared" si="32"/>
        <v>8</v>
      </c>
      <c r="HR45" s="37">
        <f t="shared" si="33"/>
        <v>9</v>
      </c>
      <c r="HS45" s="37">
        <f t="shared" si="33"/>
        <v>9</v>
      </c>
      <c r="HT45" s="37">
        <f t="shared" si="33"/>
        <v>1</v>
      </c>
      <c r="HU45" s="37">
        <f t="shared" si="33"/>
        <v>10</v>
      </c>
      <c r="HV45" s="37">
        <f t="shared" si="33"/>
        <v>9</v>
      </c>
      <c r="HW45" s="37">
        <f t="shared" si="33"/>
        <v>9</v>
      </c>
      <c r="HX45" s="37">
        <f t="shared" si="33"/>
        <v>9</v>
      </c>
      <c r="HY45" s="37">
        <f t="shared" si="33"/>
        <v>9</v>
      </c>
      <c r="HZ45" s="37">
        <f t="shared" si="33"/>
        <v>9</v>
      </c>
      <c r="IA45" s="37">
        <f t="shared" si="33"/>
        <v>9</v>
      </c>
      <c r="IB45" s="37">
        <f t="shared" si="33"/>
        <v>9</v>
      </c>
      <c r="IC45" s="39">
        <f t="shared" si="34"/>
        <v>8</v>
      </c>
      <c r="ID45" s="37">
        <f t="shared" si="35"/>
        <v>9</v>
      </c>
      <c r="IE45" s="37">
        <f t="shared" si="35"/>
        <v>9</v>
      </c>
      <c r="IF45" s="37">
        <f t="shared" si="35"/>
        <v>1</v>
      </c>
      <c r="IG45" s="37">
        <f t="shared" si="35"/>
        <v>10</v>
      </c>
      <c r="IH45" s="37">
        <f t="shared" si="35"/>
        <v>9</v>
      </c>
      <c r="II45" s="37">
        <f t="shared" si="35"/>
        <v>9</v>
      </c>
      <c r="IJ45" s="37">
        <f t="shared" si="35"/>
        <v>1</v>
      </c>
      <c r="IK45" s="37">
        <f t="shared" si="35"/>
        <v>10</v>
      </c>
      <c r="IL45" s="37">
        <f t="shared" si="35"/>
        <v>9</v>
      </c>
      <c r="IM45" s="37">
        <f t="shared" si="35"/>
        <v>9</v>
      </c>
      <c r="IN45" s="39">
        <f t="shared" si="36"/>
        <v>7</v>
      </c>
    </row>
    <row r="46" spans="1:248" ht="20.25" thickBot="1">
      <c r="A46" s="21">
        <v>36</v>
      </c>
      <c r="B46" s="19" t="str">
        <f>DATOS!B46</f>
        <v>TOAQUIZA TOAQUIZA DEYVIS ALEXANDER</v>
      </c>
      <c r="C46" s="29" t="s">
        <v>114</v>
      </c>
      <c r="D46" s="29" t="s">
        <v>114</v>
      </c>
      <c r="E46" s="29" t="s">
        <v>114</v>
      </c>
      <c r="F46" s="29" t="s">
        <v>114</v>
      </c>
      <c r="G46" s="29" t="s">
        <v>114</v>
      </c>
      <c r="H46" s="29" t="s">
        <v>114</v>
      </c>
      <c r="I46" s="29" t="s">
        <v>114</v>
      </c>
      <c r="J46" s="29" t="s">
        <v>114</v>
      </c>
      <c r="K46" s="29" t="s">
        <v>114</v>
      </c>
      <c r="L46" s="28" t="s">
        <v>113</v>
      </c>
      <c r="M46" s="28" t="s">
        <v>113</v>
      </c>
      <c r="N46" s="28" t="s">
        <v>113</v>
      </c>
      <c r="O46" s="36" t="str">
        <f t="shared" ref="O46:O55" si="41">IF(C46="","",IF(ER46=10,"A+",IF(ER46=9,"A-",IF(ER46=8,"B+",IF(ER46=7,"B-",IF(ER46=6,"C+",IF(ER46=5,"C-",IF(ER46=4,"D+",IF(ER46=3,"D-",IF(ER46=2,"E+",IF(ER46=1,"E-")))))))))))</f>
        <v>A-</v>
      </c>
      <c r="P46" s="29" t="s">
        <v>114</v>
      </c>
      <c r="Q46" s="29" t="s">
        <v>114</v>
      </c>
      <c r="R46" s="29" t="s">
        <v>114</v>
      </c>
      <c r="S46" s="29" t="s">
        <v>114</v>
      </c>
      <c r="T46" s="29" t="s">
        <v>114</v>
      </c>
      <c r="U46" s="29" t="s">
        <v>114</v>
      </c>
      <c r="V46" s="29" t="s">
        <v>114</v>
      </c>
      <c r="W46" s="29" t="s">
        <v>114</v>
      </c>
      <c r="X46" s="29" t="s">
        <v>114</v>
      </c>
      <c r="Y46" s="28" t="s">
        <v>113</v>
      </c>
      <c r="Z46" s="28" t="s">
        <v>113</v>
      </c>
      <c r="AA46" s="28" t="s">
        <v>113</v>
      </c>
      <c r="AB46" s="36" t="str">
        <f t="shared" si="37"/>
        <v>A-</v>
      </c>
      <c r="AC46" s="29" t="s">
        <v>114</v>
      </c>
      <c r="AD46" s="29" t="s">
        <v>114</v>
      </c>
      <c r="AE46" s="29" t="s">
        <v>114</v>
      </c>
      <c r="AF46" s="29" t="s">
        <v>114</v>
      </c>
      <c r="AG46" s="29" t="s">
        <v>114</v>
      </c>
      <c r="AH46" s="29" t="s">
        <v>114</v>
      </c>
      <c r="AI46" s="29" t="s">
        <v>114</v>
      </c>
      <c r="AJ46" s="29" t="s">
        <v>114</v>
      </c>
      <c r="AK46" s="29" t="s">
        <v>114</v>
      </c>
      <c r="AL46" s="29" t="s">
        <v>114</v>
      </c>
      <c r="AM46" s="29" t="s">
        <v>114</v>
      </c>
      <c r="AN46" s="29" t="s">
        <v>114</v>
      </c>
      <c r="AO46" s="36" t="str">
        <f t="shared" si="10"/>
        <v>A-</v>
      </c>
      <c r="AP46" s="29" t="s">
        <v>114</v>
      </c>
      <c r="AQ46" s="29" t="s">
        <v>114</v>
      </c>
      <c r="AR46" s="29" t="s">
        <v>114</v>
      </c>
      <c r="AS46" s="29" t="s">
        <v>114</v>
      </c>
      <c r="AT46" s="29" t="s">
        <v>114</v>
      </c>
      <c r="AU46" s="29" t="s">
        <v>114</v>
      </c>
      <c r="AV46" s="29" t="s">
        <v>114</v>
      </c>
      <c r="AW46" s="29" t="s">
        <v>114</v>
      </c>
      <c r="AX46" s="29" t="s">
        <v>114</v>
      </c>
      <c r="AY46" s="29" t="s">
        <v>114</v>
      </c>
      <c r="AZ46" s="29" t="s">
        <v>114</v>
      </c>
      <c r="BA46" s="29" t="s">
        <v>114</v>
      </c>
      <c r="BB46" s="36" t="str">
        <f t="shared" si="11"/>
        <v>A-</v>
      </c>
      <c r="BC46" s="29" t="s">
        <v>115</v>
      </c>
      <c r="BD46" s="29" t="s">
        <v>114</v>
      </c>
      <c r="BE46" s="29" t="s">
        <v>119</v>
      </c>
      <c r="BF46" s="29" t="s">
        <v>115</v>
      </c>
      <c r="BG46" s="29" t="s">
        <v>114</v>
      </c>
      <c r="BH46" s="29" t="s">
        <v>119</v>
      </c>
      <c r="BI46" s="29" t="s">
        <v>115</v>
      </c>
      <c r="BJ46" s="29" t="s">
        <v>114</v>
      </c>
      <c r="BK46" s="29" t="s">
        <v>119</v>
      </c>
      <c r="BL46" s="29" t="s">
        <v>115</v>
      </c>
      <c r="BM46" s="29" t="s">
        <v>114</v>
      </c>
      <c r="BN46" s="29" t="s">
        <v>119</v>
      </c>
      <c r="BO46" s="36" t="str">
        <f t="shared" si="12"/>
        <v>C+</v>
      </c>
      <c r="BP46" s="29" t="s">
        <v>114</v>
      </c>
      <c r="BQ46" s="29" t="s">
        <v>119</v>
      </c>
      <c r="BR46" s="29" t="s">
        <v>115</v>
      </c>
      <c r="BS46" s="29" t="s">
        <v>114</v>
      </c>
      <c r="BT46" s="29" t="s">
        <v>119</v>
      </c>
      <c r="BU46" s="29" t="s">
        <v>114</v>
      </c>
      <c r="BV46" s="29" t="s">
        <v>119</v>
      </c>
      <c r="BW46" s="29" t="s">
        <v>115</v>
      </c>
      <c r="BX46" s="29" t="s">
        <v>114</v>
      </c>
      <c r="BY46" s="29" t="s">
        <v>119</v>
      </c>
      <c r="BZ46" s="36" t="str">
        <f t="shared" si="13"/>
        <v>C-</v>
      </c>
      <c r="CA46" s="29" t="s">
        <v>114</v>
      </c>
      <c r="CB46" s="29" t="s">
        <v>114</v>
      </c>
      <c r="CC46" s="29" t="s">
        <v>114</v>
      </c>
      <c r="CD46" s="29" t="s">
        <v>113</v>
      </c>
      <c r="CE46" s="29" t="s">
        <v>114</v>
      </c>
      <c r="CF46" s="29" t="s">
        <v>119</v>
      </c>
      <c r="CG46" s="29" t="s">
        <v>113</v>
      </c>
      <c r="CH46" s="29" t="s">
        <v>114</v>
      </c>
      <c r="CI46" s="29" t="s">
        <v>119</v>
      </c>
      <c r="CJ46" s="29" t="s">
        <v>113</v>
      </c>
      <c r="CK46" s="29" t="s">
        <v>114</v>
      </c>
      <c r="CL46" s="29" t="s">
        <v>119</v>
      </c>
      <c r="CM46" s="36" t="str">
        <f t="shared" si="14"/>
        <v>B-</v>
      </c>
      <c r="CN46" s="83" t="str">
        <f t="shared" si="14"/>
        <v>B+</v>
      </c>
      <c r="CO46" s="37" t="s">
        <v>114</v>
      </c>
      <c r="CP46" s="37" t="s">
        <v>114</v>
      </c>
      <c r="CQ46" s="37" t="s">
        <v>119</v>
      </c>
      <c r="CR46" s="37" t="s">
        <v>113</v>
      </c>
      <c r="CS46" s="37" t="s">
        <v>114</v>
      </c>
      <c r="CT46" s="37" t="s">
        <v>114</v>
      </c>
      <c r="CU46" s="37" t="s">
        <v>114</v>
      </c>
      <c r="CV46" s="37" t="s">
        <v>114</v>
      </c>
      <c r="CW46" s="37" t="s">
        <v>114</v>
      </c>
      <c r="CX46" s="37" t="s">
        <v>114</v>
      </c>
      <c r="CY46" s="37" t="s">
        <v>114</v>
      </c>
      <c r="CZ46" s="40" t="str">
        <f t="shared" si="15"/>
        <v>B+</v>
      </c>
      <c r="DA46" s="37" t="s">
        <v>114</v>
      </c>
      <c r="DB46" s="37" t="s">
        <v>114</v>
      </c>
      <c r="DC46" s="37" t="s">
        <v>119</v>
      </c>
      <c r="DD46" s="37" t="s">
        <v>113</v>
      </c>
      <c r="DE46" s="37" t="s">
        <v>114</v>
      </c>
      <c r="DF46" s="37" t="s">
        <v>114</v>
      </c>
      <c r="DG46" s="37" t="s">
        <v>119</v>
      </c>
      <c r="DH46" s="37" t="s">
        <v>113</v>
      </c>
      <c r="DI46" s="37" t="s">
        <v>114</v>
      </c>
      <c r="DJ46" s="41" t="s">
        <v>114</v>
      </c>
      <c r="DK46" s="42" t="str">
        <f t="shared" si="16"/>
        <v>B+</v>
      </c>
      <c r="DL46" s="37" t="s">
        <v>114</v>
      </c>
      <c r="DM46" s="37" t="s">
        <v>114</v>
      </c>
      <c r="DN46" s="37" t="s">
        <v>119</v>
      </c>
      <c r="DO46" s="37" t="s">
        <v>113</v>
      </c>
      <c r="DP46" s="37" t="s">
        <v>114</v>
      </c>
      <c r="DQ46" s="37" t="s">
        <v>114</v>
      </c>
      <c r="DR46" s="37" t="s">
        <v>119</v>
      </c>
      <c r="DS46" s="37" t="s">
        <v>113</v>
      </c>
      <c r="DT46" s="37" t="s">
        <v>114</v>
      </c>
      <c r="DU46" s="37" t="s">
        <v>119</v>
      </c>
      <c r="DV46" s="42" t="str">
        <f t="shared" si="17"/>
        <v>B-</v>
      </c>
      <c r="DW46" s="27"/>
      <c r="DX46" s="6"/>
      <c r="DY46" s="6"/>
      <c r="DZ46" s="2"/>
      <c r="EA46" s="3"/>
      <c r="EB46" s="7"/>
      <c r="ED46" s="21"/>
      <c r="EE46" s="23"/>
      <c r="EF46" s="29">
        <f t="shared" si="39"/>
        <v>9</v>
      </c>
      <c r="EG46" s="29">
        <f t="shared" si="39"/>
        <v>9</v>
      </c>
      <c r="EH46" s="29">
        <f t="shared" si="39"/>
        <v>9</v>
      </c>
      <c r="EI46" s="29">
        <f t="shared" si="38"/>
        <v>9</v>
      </c>
      <c r="EJ46" s="29">
        <f t="shared" si="38"/>
        <v>9</v>
      </c>
      <c r="EK46" s="29">
        <f t="shared" si="38"/>
        <v>9</v>
      </c>
      <c r="EL46" s="29">
        <f t="shared" si="38"/>
        <v>9</v>
      </c>
      <c r="EM46" s="29">
        <f t="shared" si="38"/>
        <v>9</v>
      </c>
      <c r="EN46" s="29">
        <f t="shared" si="38"/>
        <v>9</v>
      </c>
      <c r="EO46" s="29">
        <f t="shared" si="38"/>
        <v>10</v>
      </c>
      <c r="EP46" s="29">
        <f t="shared" si="38"/>
        <v>10</v>
      </c>
      <c r="EQ46" s="29">
        <f t="shared" si="38"/>
        <v>10</v>
      </c>
      <c r="ER46" s="31">
        <f t="shared" si="19"/>
        <v>9</v>
      </c>
      <c r="ES46" s="29">
        <f t="shared" ref="ES46:FA55" si="42">IF(P46="A+",10,IF(P46="A-",9,IF(P46="B+",8,IF(P46="B-",7,IF(P46="C+",6,IF(P46="C-",5,IF(P46="D+",4,IF(P46="D-",3,IF(P46="E+",2,IF(P46="E-",1))))))))))</f>
        <v>9</v>
      </c>
      <c r="ET46" s="29">
        <f t="shared" si="42"/>
        <v>9</v>
      </c>
      <c r="EU46" s="29">
        <f t="shared" si="42"/>
        <v>9</v>
      </c>
      <c r="EV46" s="29">
        <f t="shared" si="42"/>
        <v>9</v>
      </c>
      <c r="EW46" s="29">
        <f t="shared" si="42"/>
        <v>9</v>
      </c>
      <c r="EX46" s="29">
        <f t="shared" si="42"/>
        <v>9</v>
      </c>
      <c r="EY46" s="29">
        <f t="shared" si="42"/>
        <v>9</v>
      </c>
      <c r="EZ46" s="29">
        <f t="shared" si="42"/>
        <v>9</v>
      </c>
      <c r="FA46" s="29">
        <f t="shared" si="42"/>
        <v>9</v>
      </c>
      <c r="FB46" s="29">
        <f t="shared" si="40"/>
        <v>10</v>
      </c>
      <c r="FC46" s="29">
        <f t="shared" si="40"/>
        <v>10</v>
      </c>
      <c r="FD46" s="29">
        <f t="shared" si="40"/>
        <v>10</v>
      </c>
      <c r="FE46" s="31">
        <f t="shared" si="21"/>
        <v>9</v>
      </c>
      <c r="FF46" s="29">
        <f t="shared" si="22"/>
        <v>9</v>
      </c>
      <c r="FG46" s="29">
        <f t="shared" si="22"/>
        <v>9</v>
      </c>
      <c r="FH46" s="29">
        <f t="shared" si="22"/>
        <v>9</v>
      </c>
      <c r="FI46" s="29">
        <f t="shared" si="22"/>
        <v>9</v>
      </c>
      <c r="FJ46" s="29">
        <f t="shared" si="22"/>
        <v>9</v>
      </c>
      <c r="FK46" s="29">
        <f t="shared" si="22"/>
        <v>9</v>
      </c>
      <c r="FL46" s="29">
        <f t="shared" si="22"/>
        <v>9</v>
      </c>
      <c r="FM46" s="29">
        <f t="shared" si="22"/>
        <v>9</v>
      </c>
      <c r="FN46" s="29">
        <f t="shared" si="22"/>
        <v>9</v>
      </c>
      <c r="FO46" s="29">
        <f t="shared" si="22"/>
        <v>9</v>
      </c>
      <c r="FP46" s="29">
        <f t="shared" si="22"/>
        <v>9</v>
      </c>
      <c r="FQ46" s="29">
        <f t="shared" si="22"/>
        <v>9</v>
      </c>
      <c r="FR46" s="31">
        <f t="shared" si="23"/>
        <v>9</v>
      </c>
      <c r="FS46" s="29">
        <f t="shared" si="24"/>
        <v>9</v>
      </c>
      <c r="FT46" s="29">
        <f t="shared" si="24"/>
        <v>9</v>
      </c>
      <c r="FU46" s="29">
        <f t="shared" si="24"/>
        <v>9</v>
      </c>
      <c r="FV46" s="29">
        <f t="shared" si="24"/>
        <v>9</v>
      </c>
      <c r="FW46" s="29">
        <f t="shared" si="24"/>
        <v>9</v>
      </c>
      <c r="FX46" s="29">
        <f t="shared" si="24"/>
        <v>9</v>
      </c>
      <c r="FY46" s="29">
        <f t="shared" si="24"/>
        <v>9</v>
      </c>
      <c r="FZ46" s="29">
        <f t="shared" si="24"/>
        <v>9</v>
      </c>
      <c r="GA46" s="29">
        <f t="shared" si="24"/>
        <v>9</v>
      </c>
      <c r="GB46" s="29">
        <f t="shared" si="24"/>
        <v>9</v>
      </c>
      <c r="GC46" s="29">
        <f t="shared" si="24"/>
        <v>9</v>
      </c>
      <c r="GD46" s="29">
        <f t="shared" si="24"/>
        <v>9</v>
      </c>
      <c r="GE46" s="31">
        <f t="shared" si="25"/>
        <v>9</v>
      </c>
      <c r="GF46" s="29">
        <f t="shared" si="26"/>
        <v>8</v>
      </c>
      <c r="GG46" s="29">
        <f t="shared" si="26"/>
        <v>9</v>
      </c>
      <c r="GH46" s="29">
        <f t="shared" si="26"/>
        <v>1</v>
      </c>
      <c r="GI46" s="29">
        <f t="shared" si="26"/>
        <v>8</v>
      </c>
      <c r="GJ46" s="29">
        <f t="shared" si="26"/>
        <v>9</v>
      </c>
      <c r="GK46" s="29">
        <f t="shared" si="26"/>
        <v>1</v>
      </c>
      <c r="GL46" s="29">
        <f t="shared" si="26"/>
        <v>8</v>
      </c>
      <c r="GM46" s="29">
        <f t="shared" si="26"/>
        <v>9</v>
      </c>
      <c r="GN46" s="29">
        <f t="shared" si="26"/>
        <v>1</v>
      </c>
      <c r="GO46" s="29">
        <f t="shared" si="26"/>
        <v>8</v>
      </c>
      <c r="GP46" s="29">
        <f t="shared" si="26"/>
        <v>9</v>
      </c>
      <c r="GQ46" s="29">
        <f t="shared" si="26"/>
        <v>1</v>
      </c>
      <c r="GR46" s="31">
        <f t="shared" si="27"/>
        <v>6</v>
      </c>
      <c r="GS46" s="29">
        <f t="shared" si="28"/>
        <v>9</v>
      </c>
      <c r="GT46" s="29">
        <f t="shared" si="28"/>
        <v>1</v>
      </c>
      <c r="GU46" s="29">
        <f t="shared" si="28"/>
        <v>8</v>
      </c>
      <c r="GV46" s="29">
        <f t="shared" si="28"/>
        <v>9</v>
      </c>
      <c r="GW46" s="29">
        <f t="shared" si="28"/>
        <v>1</v>
      </c>
      <c r="GX46" s="29">
        <f t="shared" si="28"/>
        <v>9</v>
      </c>
      <c r="GY46" s="29">
        <f t="shared" si="28"/>
        <v>1</v>
      </c>
      <c r="GZ46" s="29">
        <f t="shared" si="28"/>
        <v>8</v>
      </c>
      <c r="HA46" s="29">
        <f t="shared" si="28"/>
        <v>9</v>
      </c>
      <c r="HB46" s="29">
        <f t="shared" si="28"/>
        <v>1</v>
      </c>
      <c r="HC46" s="31">
        <f t="shared" si="29"/>
        <v>5</v>
      </c>
      <c r="HD46" s="29">
        <f t="shared" si="30"/>
        <v>9</v>
      </c>
      <c r="HE46" s="29">
        <f t="shared" si="30"/>
        <v>9</v>
      </c>
      <c r="HF46" s="29">
        <f t="shared" si="30"/>
        <v>9</v>
      </c>
      <c r="HG46" s="29">
        <f t="shared" si="30"/>
        <v>10</v>
      </c>
      <c r="HH46" s="29">
        <f t="shared" si="30"/>
        <v>9</v>
      </c>
      <c r="HI46" s="29">
        <f t="shared" si="30"/>
        <v>1</v>
      </c>
      <c r="HJ46" s="29">
        <f t="shared" si="30"/>
        <v>10</v>
      </c>
      <c r="HK46" s="29">
        <f t="shared" si="30"/>
        <v>9</v>
      </c>
      <c r="HL46" s="29">
        <f t="shared" si="30"/>
        <v>1</v>
      </c>
      <c r="HM46" s="29">
        <f t="shared" si="30"/>
        <v>10</v>
      </c>
      <c r="HN46" s="29">
        <f t="shared" si="30"/>
        <v>9</v>
      </c>
      <c r="HO46" s="29">
        <f t="shared" si="30"/>
        <v>1</v>
      </c>
      <c r="HP46" s="38">
        <f t="shared" si="31"/>
        <v>7</v>
      </c>
      <c r="HQ46" s="39">
        <f t="shared" si="32"/>
        <v>8</v>
      </c>
      <c r="HR46" s="37">
        <f t="shared" si="33"/>
        <v>9</v>
      </c>
      <c r="HS46" s="37">
        <f t="shared" si="33"/>
        <v>9</v>
      </c>
      <c r="HT46" s="37">
        <f t="shared" si="33"/>
        <v>1</v>
      </c>
      <c r="HU46" s="37">
        <f t="shared" si="33"/>
        <v>10</v>
      </c>
      <c r="HV46" s="37">
        <f t="shared" si="33"/>
        <v>9</v>
      </c>
      <c r="HW46" s="37">
        <f t="shared" si="33"/>
        <v>9</v>
      </c>
      <c r="HX46" s="37">
        <f t="shared" si="33"/>
        <v>9</v>
      </c>
      <c r="HY46" s="37">
        <f t="shared" si="33"/>
        <v>9</v>
      </c>
      <c r="HZ46" s="37">
        <f t="shared" si="33"/>
        <v>9</v>
      </c>
      <c r="IA46" s="37">
        <f t="shared" si="33"/>
        <v>9</v>
      </c>
      <c r="IB46" s="37">
        <f t="shared" si="33"/>
        <v>9</v>
      </c>
      <c r="IC46" s="39">
        <f t="shared" si="34"/>
        <v>8</v>
      </c>
      <c r="ID46" s="37">
        <f t="shared" si="35"/>
        <v>9</v>
      </c>
      <c r="IE46" s="37">
        <f t="shared" si="35"/>
        <v>9</v>
      </c>
      <c r="IF46" s="37">
        <f t="shared" si="35"/>
        <v>1</v>
      </c>
      <c r="IG46" s="37">
        <f t="shared" si="35"/>
        <v>10</v>
      </c>
      <c r="IH46" s="37">
        <f t="shared" si="35"/>
        <v>9</v>
      </c>
      <c r="II46" s="37">
        <f t="shared" si="35"/>
        <v>9</v>
      </c>
      <c r="IJ46" s="37">
        <f t="shared" si="35"/>
        <v>1</v>
      </c>
      <c r="IK46" s="37">
        <f t="shared" si="35"/>
        <v>10</v>
      </c>
      <c r="IL46" s="37">
        <f t="shared" si="35"/>
        <v>9</v>
      </c>
      <c r="IM46" s="37">
        <f t="shared" si="35"/>
        <v>9</v>
      </c>
      <c r="IN46" s="39">
        <f t="shared" si="36"/>
        <v>7</v>
      </c>
    </row>
    <row r="47" spans="1:248" ht="20.25" thickBot="1">
      <c r="A47" s="21">
        <v>37</v>
      </c>
      <c r="B47" s="19" t="str">
        <f>DATOS!B47</f>
        <v>YUGCHA TOAPANTA ALEX DARIO</v>
      </c>
      <c r="C47" s="29" t="s">
        <v>114</v>
      </c>
      <c r="D47" s="29" t="s">
        <v>114</v>
      </c>
      <c r="E47" s="29" t="s">
        <v>114</v>
      </c>
      <c r="F47" s="29" t="s">
        <v>114</v>
      </c>
      <c r="G47" s="29" t="s">
        <v>114</v>
      </c>
      <c r="H47" s="29" t="s">
        <v>114</v>
      </c>
      <c r="I47" s="29" t="s">
        <v>114</v>
      </c>
      <c r="J47" s="29" t="s">
        <v>114</v>
      </c>
      <c r="K47" s="29" t="s">
        <v>114</v>
      </c>
      <c r="L47" s="28" t="s">
        <v>113</v>
      </c>
      <c r="M47" s="28" t="s">
        <v>113</v>
      </c>
      <c r="N47" s="28" t="s">
        <v>113</v>
      </c>
      <c r="O47" s="36" t="str">
        <f t="shared" si="41"/>
        <v>A-</v>
      </c>
      <c r="P47" s="29" t="s">
        <v>114</v>
      </c>
      <c r="Q47" s="29" t="s">
        <v>114</v>
      </c>
      <c r="R47" s="29" t="s">
        <v>114</v>
      </c>
      <c r="S47" s="29" t="s">
        <v>114</v>
      </c>
      <c r="T47" s="29" t="s">
        <v>114</v>
      </c>
      <c r="U47" s="29" t="s">
        <v>114</v>
      </c>
      <c r="V47" s="29" t="s">
        <v>114</v>
      </c>
      <c r="W47" s="29" t="s">
        <v>114</v>
      </c>
      <c r="X47" s="29" t="s">
        <v>114</v>
      </c>
      <c r="Y47" s="28" t="s">
        <v>113</v>
      </c>
      <c r="Z47" s="28" t="s">
        <v>113</v>
      </c>
      <c r="AA47" s="28" t="s">
        <v>113</v>
      </c>
      <c r="AB47" s="36" t="str">
        <f t="shared" si="37"/>
        <v>A-</v>
      </c>
      <c r="AC47" s="29" t="s">
        <v>114</v>
      </c>
      <c r="AD47" s="29" t="s">
        <v>114</v>
      </c>
      <c r="AE47" s="29" t="s">
        <v>114</v>
      </c>
      <c r="AF47" s="29" t="s">
        <v>114</v>
      </c>
      <c r="AG47" s="29" t="s">
        <v>114</v>
      </c>
      <c r="AH47" s="29" t="s">
        <v>114</v>
      </c>
      <c r="AI47" s="29" t="s">
        <v>114</v>
      </c>
      <c r="AJ47" s="29" t="s">
        <v>114</v>
      </c>
      <c r="AK47" s="29" t="s">
        <v>114</v>
      </c>
      <c r="AL47" s="29" t="s">
        <v>114</v>
      </c>
      <c r="AM47" s="29" t="s">
        <v>114</v>
      </c>
      <c r="AN47" s="29" t="s">
        <v>114</v>
      </c>
      <c r="AO47" s="36" t="str">
        <f t="shared" si="10"/>
        <v>A-</v>
      </c>
      <c r="AP47" s="29" t="s">
        <v>114</v>
      </c>
      <c r="AQ47" s="29" t="s">
        <v>114</v>
      </c>
      <c r="AR47" s="29" t="s">
        <v>114</v>
      </c>
      <c r="AS47" s="29" t="s">
        <v>114</v>
      </c>
      <c r="AT47" s="29" t="s">
        <v>114</v>
      </c>
      <c r="AU47" s="29" t="s">
        <v>114</v>
      </c>
      <c r="AV47" s="29" t="s">
        <v>114</v>
      </c>
      <c r="AW47" s="29" t="s">
        <v>114</v>
      </c>
      <c r="AX47" s="29" t="s">
        <v>114</v>
      </c>
      <c r="AY47" s="29" t="s">
        <v>114</v>
      </c>
      <c r="AZ47" s="29" t="s">
        <v>114</v>
      </c>
      <c r="BA47" s="29" t="s">
        <v>114</v>
      </c>
      <c r="BB47" s="36" t="str">
        <f t="shared" si="11"/>
        <v>A-</v>
      </c>
      <c r="BC47" s="29" t="s">
        <v>115</v>
      </c>
      <c r="BD47" s="29" t="s">
        <v>114</v>
      </c>
      <c r="BE47" s="29" t="s">
        <v>119</v>
      </c>
      <c r="BF47" s="29" t="s">
        <v>115</v>
      </c>
      <c r="BG47" s="29" t="s">
        <v>114</v>
      </c>
      <c r="BH47" s="29" t="s">
        <v>119</v>
      </c>
      <c r="BI47" s="29" t="s">
        <v>115</v>
      </c>
      <c r="BJ47" s="29" t="s">
        <v>114</v>
      </c>
      <c r="BK47" s="29" t="s">
        <v>119</v>
      </c>
      <c r="BL47" s="29" t="s">
        <v>115</v>
      </c>
      <c r="BM47" s="29" t="s">
        <v>114</v>
      </c>
      <c r="BN47" s="29" t="s">
        <v>119</v>
      </c>
      <c r="BO47" s="36" t="str">
        <f t="shared" si="12"/>
        <v>C+</v>
      </c>
      <c r="BP47" s="29" t="s">
        <v>114</v>
      </c>
      <c r="BQ47" s="29" t="s">
        <v>119</v>
      </c>
      <c r="BR47" s="29" t="s">
        <v>115</v>
      </c>
      <c r="BS47" s="29" t="s">
        <v>114</v>
      </c>
      <c r="BT47" s="29" t="s">
        <v>119</v>
      </c>
      <c r="BU47" s="29" t="s">
        <v>114</v>
      </c>
      <c r="BV47" s="29" t="s">
        <v>119</v>
      </c>
      <c r="BW47" s="29" t="s">
        <v>115</v>
      </c>
      <c r="BX47" s="29" t="s">
        <v>114</v>
      </c>
      <c r="BY47" s="29" t="s">
        <v>119</v>
      </c>
      <c r="BZ47" s="36" t="str">
        <f t="shared" si="13"/>
        <v>C-</v>
      </c>
      <c r="CA47" s="29" t="s">
        <v>114</v>
      </c>
      <c r="CB47" s="29" t="s">
        <v>114</v>
      </c>
      <c r="CC47" s="29" t="s">
        <v>114</v>
      </c>
      <c r="CD47" s="29" t="s">
        <v>113</v>
      </c>
      <c r="CE47" s="29" t="s">
        <v>114</v>
      </c>
      <c r="CF47" s="29" t="s">
        <v>119</v>
      </c>
      <c r="CG47" s="29" t="s">
        <v>113</v>
      </c>
      <c r="CH47" s="29" t="s">
        <v>114</v>
      </c>
      <c r="CI47" s="29" t="s">
        <v>119</v>
      </c>
      <c r="CJ47" s="29" t="s">
        <v>113</v>
      </c>
      <c r="CK47" s="29" t="s">
        <v>114</v>
      </c>
      <c r="CL47" s="29" t="s">
        <v>119</v>
      </c>
      <c r="CM47" s="36" t="str">
        <f t="shared" si="14"/>
        <v>B-</v>
      </c>
      <c r="CN47" s="83" t="str">
        <f t="shared" si="14"/>
        <v>B+</v>
      </c>
      <c r="CO47" s="37" t="s">
        <v>114</v>
      </c>
      <c r="CP47" s="37" t="s">
        <v>114</v>
      </c>
      <c r="CQ47" s="37" t="s">
        <v>119</v>
      </c>
      <c r="CR47" s="37" t="s">
        <v>113</v>
      </c>
      <c r="CS47" s="37" t="s">
        <v>114</v>
      </c>
      <c r="CT47" s="37" t="s">
        <v>114</v>
      </c>
      <c r="CU47" s="37" t="s">
        <v>114</v>
      </c>
      <c r="CV47" s="37" t="s">
        <v>114</v>
      </c>
      <c r="CW47" s="37" t="s">
        <v>114</v>
      </c>
      <c r="CX47" s="37" t="s">
        <v>114</v>
      </c>
      <c r="CY47" s="37" t="s">
        <v>114</v>
      </c>
      <c r="CZ47" s="40" t="str">
        <f t="shared" si="15"/>
        <v>B+</v>
      </c>
      <c r="DA47" s="37" t="s">
        <v>114</v>
      </c>
      <c r="DB47" s="37" t="s">
        <v>114</v>
      </c>
      <c r="DC47" s="37" t="s">
        <v>119</v>
      </c>
      <c r="DD47" s="37" t="s">
        <v>113</v>
      </c>
      <c r="DE47" s="37" t="s">
        <v>114</v>
      </c>
      <c r="DF47" s="37" t="s">
        <v>114</v>
      </c>
      <c r="DG47" s="37" t="s">
        <v>119</v>
      </c>
      <c r="DH47" s="37" t="s">
        <v>113</v>
      </c>
      <c r="DI47" s="37" t="s">
        <v>114</v>
      </c>
      <c r="DJ47" s="41" t="s">
        <v>114</v>
      </c>
      <c r="DK47" s="42" t="str">
        <f t="shared" si="16"/>
        <v>B+</v>
      </c>
      <c r="DL47" s="37" t="s">
        <v>114</v>
      </c>
      <c r="DM47" s="37" t="s">
        <v>114</v>
      </c>
      <c r="DN47" s="37" t="s">
        <v>119</v>
      </c>
      <c r="DO47" s="37" t="s">
        <v>113</v>
      </c>
      <c r="DP47" s="37" t="s">
        <v>114</v>
      </c>
      <c r="DQ47" s="37" t="s">
        <v>114</v>
      </c>
      <c r="DR47" s="37" t="s">
        <v>119</v>
      </c>
      <c r="DS47" s="37" t="s">
        <v>113</v>
      </c>
      <c r="DT47" s="37" t="s">
        <v>114</v>
      </c>
      <c r="DU47" s="37" t="s">
        <v>119</v>
      </c>
      <c r="DV47" s="42" t="str">
        <f t="shared" si="17"/>
        <v>B-</v>
      </c>
      <c r="DW47" s="27"/>
      <c r="DX47" s="6"/>
      <c r="DY47" s="6"/>
      <c r="DZ47" s="2"/>
      <c r="EA47" s="3"/>
      <c r="EB47" s="7"/>
      <c r="ED47" s="21"/>
      <c r="EE47" s="23"/>
      <c r="EF47" s="29">
        <f t="shared" si="39"/>
        <v>9</v>
      </c>
      <c r="EG47" s="29">
        <f t="shared" si="39"/>
        <v>9</v>
      </c>
      <c r="EH47" s="29">
        <f t="shared" si="39"/>
        <v>9</v>
      </c>
      <c r="EI47" s="29">
        <f t="shared" si="38"/>
        <v>9</v>
      </c>
      <c r="EJ47" s="29">
        <f t="shared" si="38"/>
        <v>9</v>
      </c>
      <c r="EK47" s="29">
        <f t="shared" si="38"/>
        <v>9</v>
      </c>
      <c r="EL47" s="29">
        <f t="shared" si="38"/>
        <v>9</v>
      </c>
      <c r="EM47" s="29">
        <f t="shared" si="38"/>
        <v>9</v>
      </c>
      <c r="EN47" s="29">
        <f t="shared" si="38"/>
        <v>9</v>
      </c>
      <c r="EO47" s="29">
        <f t="shared" si="38"/>
        <v>10</v>
      </c>
      <c r="EP47" s="29">
        <f t="shared" si="38"/>
        <v>10</v>
      </c>
      <c r="EQ47" s="29">
        <f t="shared" si="38"/>
        <v>10</v>
      </c>
      <c r="ER47" s="31">
        <f t="shared" si="19"/>
        <v>9</v>
      </c>
      <c r="ES47" s="29">
        <f t="shared" si="42"/>
        <v>9</v>
      </c>
      <c r="ET47" s="29">
        <f t="shared" si="42"/>
        <v>9</v>
      </c>
      <c r="EU47" s="29">
        <f t="shared" si="42"/>
        <v>9</v>
      </c>
      <c r="EV47" s="29">
        <f t="shared" si="42"/>
        <v>9</v>
      </c>
      <c r="EW47" s="29">
        <f t="shared" si="42"/>
        <v>9</v>
      </c>
      <c r="EX47" s="29">
        <f t="shared" si="42"/>
        <v>9</v>
      </c>
      <c r="EY47" s="29">
        <f t="shared" si="42"/>
        <v>9</v>
      </c>
      <c r="EZ47" s="29">
        <f t="shared" si="42"/>
        <v>9</v>
      </c>
      <c r="FA47" s="29">
        <f t="shared" si="42"/>
        <v>9</v>
      </c>
      <c r="FB47" s="29">
        <f t="shared" si="40"/>
        <v>10</v>
      </c>
      <c r="FC47" s="29">
        <f t="shared" si="40"/>
        <v>10</v>
      </c>
      <c r="FD47" s="29">
        <f t="shared" si="40"/>
        <v>10</v>
      </c>
      <c r="FE47" s="31">
        <f t="shared" si="21"/>
        <v>9</v>
      </c>
      <c r="FF47" s="29">
        <f t="shared" ref="FF47:FQ55" si="43">IF(AC47="A+",10,IF(AC47="A-",9,IF(AC47="B+",8,IF(AC47="B-",7,IF(AC47="C+",6,IF(AC47="C-",5,IF(AC47="D+",4,IF(AC47="D-",3,IF(AC47="E+",2,IF(AC47="E-",1))))))))))</f>
        <v>9</v>
      </c>
      <c r="FG47" s="29">
        <f t="shared" si="43"/>
        <v>9</v>
      </c>
      <c r="FH47" s="29">
        <f t="shared" si="43"/>
        <v>9</v>
      </c>
      <c r="FI47" s="29">
        <f t="shared" si="43"/>
        <v>9</v>
      </c>
      <c r="FJ47" s="29">
        <f t="shared" si="43"/>
        <v>9</v>
      </c>
      <c r="FK47" s="29">
        <f t="shared" si="43"/>
        <v>9</v>
      </c>
      <c r="FL47" s="29">
        <f t="shared" si="43"/>
        <v>9</v>
      </c>
      <c r="FM47" s="29">
        <f t="shared" si="43"/>
        <v>9</v>
      </c>
      <c r="FN47" s="29">
        <f t="shared" si="43"/>
        <v>9</v>
      </c>
      <c r="FO47" s="29">
        <f t="shared" si="43"/>
        <v>9</v>
      </c>
      <c r="FP47" s="29">
        <f t="shared" si="43"/>
        <v>9</v>
      </c>
      <c r="FQ47" s="29">
        <f t="shared" si="43"/>
        <v>9</v>
      </c>
      <c r="FR47" s="31">
        <f t="shared" si="23"/>
        <v>9</v>
      </c>
      <c r="FS47" s="29">
        <f t="shared" ref="FS47:GD55" si="44">IF(AP47="A+",10,IF(AP47="A-",9,IF(AP47="B+",8,IF(AP47="B-",7,IF(AP47="C+",6,IF(AP47="C-",5,IF(AP47="D+",4,IF(AP47="D-",3,IF(AP47="E+",2,IF(AP47="E-",1))))))))))</f>
        <v>9</v>
      </c>
      <c r="FT47" s="29">
        <f t="shared" si="44"/>
        <v>9</v>
      </c>
      <c r="FU47" s="29">
        <f t="shared" si="44"/>
        <v>9</v>
      </c>
      <c r="FV47" s="29">
        <f t="shared" si="44"/>
        <v>9</v>
      </c>
      <c r="FW47" s="29">
        <f t="shared" si="44"/>
        <v>9</v>
      </c>
      <c r="FX47" s="29">
        <f t="shared" si="44"/>
        <v>9</v>
      </c>
      <c r="FY47" s="29">
        <f t="shared" si="44"/>
        <v>9</v>
      </c>
      <c r="FZ47" s="29">
        <f t="shared" si="44"/>
        <v>9</v>
      </c>
      <c r="GA47" s="29">
        <f t="shared" si="44"/>
        <v>9</v>
      </c>
      <c r="GB47" s="29">
        <f t="shared" si="44"/>
        <v>9</v>
      </c>
      <c r="GC47" s="29">
        <f t="shared" si="44"/>
        <v>9</v>
      </c>
      <c r="GD47" s="29">
        <f t="shared" si="44"/>
        <v>9</v>
      </c>
      <c r="GE47" s="31">
        <f t="shared" si="25"/>
        <v>9</v>
      </c>
      <c r="GF47" s="29">
        <f t="shared" ref="GF47:GQ55" si="45">IF(BC47="A+",10,IF(BC47="A-",9,IF(BC47="B+",8,IF(BC47="B-",7,IF(BC47="C+",6,IF(BC47="C-",5,IF(BC47="D+",4,IF(BC47="D-",3,IF(BC47="E+",2,IF(BC47="E-",1))))))))))</f>
        <v>8</v>
      </c>
      <c r="GG47" s="29">
        <f t="shared" si="45"/>
        <v>9</v>
      </c>
      <c r="GH47" s="29">
        <f t="shared" si="45"/>
        <v>1</v>
      </c>
      <c r="GI47" s="29">
        <f t="shared" si="45"/>
        <v>8</v>
      </c>
      <c r="GJ47" s="29">
        <f t="shared" si="45"/>
        <v>9</v>
      </c>
      <c r="GK47" s="29">
        <f t="shared" si="45"/>
        <v>1</v>
      </c>
      <c r="GL47" s="29">
        <f t="shared" si="45"/>
        <v>8</v>
      </c>
      <c r="GM47" s="29">
        <f t="shared" si="45"/>
        <v>9</v>
      </c>
      <c r="GN47" s="29">
        <f t="shared" si="45"/>
        <v>1</v>
      </c>
      <c r="GO47" s="29">
        <f t="shared" si="45"/>
        <v>8</v>
      </c>
      <c r="GP47" s="29">
        <f t="shared" si="45"/>
        <v>9</v>
      </c>
      <c r="GQ47" s="29">
        <f t="shared" si="45"/>
        <v>1</v>
      </c>
      <c r="GR47" s="31">
        <f t="shared" si="27"/>
        <v>6</v>
      </c>
      <c r="GS47" s="29">
        <f t="shared" si="28"/>
        <v>9</v>
      </c>
      <c r="GT47" s="29">
        <f t="shared" si="28"/>
        <v>1</v>
      </c>
      <c r="GU47" s="29">
        <f t="shared" si="28"/>
        <v>8</v>
      </c>
      <c r="GV47" s="29">
        <f t="shared" si="28"/>
        <v>9</v>
      </c>
      <c r="GW47" s="29">
        <f t="shared" si="28"/>
        <v>1</v>
      </c>
      <c r="GX47" s="29">
        <f t="shared" si="28"/>
        <v>9</v>
      </c>
      <c r="GY47" s="29">
        <f t="shared" si="28"/>
        <v>1</v>
      </c>
      <c r="GZ47" s="29">
        <f t="shared" si="28"/>
        <v>8</v>
      </c>
      <c r="HA47" s="29">
        <f t="shared" si="28"/>
        <v>9</v>
      </c>
      <c r="HB47" s="29">
        <f t="shared" si="28"/>
        <v>1</v>
      </c>
      <c r="HC47" s="31">
        <f t="shared" si="29"/>
        <v>5</v>
      </c>
      <c r="HD47" s="29">
        <f t="shared" ref="HD47:HO55" si="46">IF(CA47="A+",10,IF(CA47="A-",9,IF(CA47="B+",8,IF(CA47="B-",7,IF(CA47="C+",6,IF(CA47="C-",5,IF(CA47="D+",4,IF(CA47="D-",3,IF(CA47="E+",2,IF(CA47="E-",1))))))))))</f>
        <v>9</v>
      </c>
      <c r="HE47" s="29">
        <f t="shared" si="46"/>
        <v>9</v>
      </c>
      <c r="HF47" s="29">
        <f t="shared" si="46"/>
        <v>9</v>
      </c>
      <c r="HG47" s="29">
        <f t="shared" si="46"/>
        <v>10</v>
      </c>
      <c r="HH47" s="29">
        <f t="shared" si="46"/>
        <v>9</v>
      </c>
      <c r="HI47" s="29">
        <f t="shared" si="46"/>
        <v>1</v>
      </c>
      <c r="HJ47" s="29">
        <f t="shared" si="46"/>
        <v>10</v>
      </c>
      <c r="HK47" s="29">
        <f t="shared" si="46"/>
        <v>9</v>
      </c>
      <c r="HL47" s="29">
        <f t="shared" si="46"/>
        <v>1</v>
      </c>
      <c r="HM47" s="29">
        <f t="shared" si="46"/>
        <v>10</v>
      </c>
      <c r="HN47" s="29">
        <f t="shared" si="46"/>
        <v>9</v>
      </c>
      <c r="HO47" s="29">
        <f t="shared" si="46"/>
        <v>1</v>
      </c>
      <c r="HP47" s="38">
        <f t="shared" si="31"/>
        <v>7</v>
      </c>
      <c r="HQ47" s="39">
        <f t="shared" si="32"/>
        <v>8</v>
      </c>
      <c r="HR47" s="37">
        <f t="shared" si="33"/>
        <v>9</v>
      </c>
      <c r="HS47" s="37">
        <f t="shared" si="33"/>
        <v>9</v>
      </c>
      <c r="HT47" s="37">
        <f t="shared" si="33"/>
        <v>1</v>
      </c>
      <c r="HU47" s="37">
        <f t="shared" si="33"/>
        <v>10</v>
      </c>
      <c r="HV47" s="37">
        <f t="shared" si="33"/>
        <v>9</v>
      </c>
      <c r="HW47" s="37">
        <f t="shared" si="33"/>
        <v>9</v>
      </c>
      <c r="HX47" s="37">
        <f t="shared" si="33"/>
        <v>9</v>
      </c>
      <c r="HY47" s="37">
        <f t="shared" si="33"/>
        <v>9</v>
      </c>
      <c r="HZ47" s="37">
        <f t="shared" si="33"/>
        <v>9</v>
      </c>
      <c r="IA47" s="37">
        <f t="shared" si="33"/>
        <v>9</v>
      </c>
      <c r="IB47" s="37">
        <f t="shared" si="33"/>
        <v>9</v>
      </c>
      <c r="IC47" s="39">
        <f t="shared" si="34"/>
        <v>8</v>
      </c>
      <c r="ID47" s="37">
        <f t="shared" si="35"/>
        <v>9</v>
      </c>
      <c r="IE47" s="37">
        <f t="shared" si="35"/>
        <v>9</v>
      </c>
      <c r="IF47" s="37">
        <f t="shared" si="35"/>
        <v>1</v>
      </c>
      <c r="IG47" s="37">
        <f t="shared" si="35"/>
        <v>10</v>
      </c>
      <c r="IH47" s="37">
        <f t="shared" si="35"/>
        <v>9</v>
      </c>
      <c r="II47" s="37">
        <f t="shared" si="35"/>
        <v>9</v>
      </c>
      <c r="IJ47" s="37">
        <f t="shared" si="35"/>
        <v>1</v>
      </c>
      <c r="IK47" s="37">
        <f t="shared" si="35"/>
        <v>10</v>
      </c>
      <c r="IL47" s="37">
        <f t="shared" si="35"/>
        <v>9</v>
      </c>
      <c r="IM47" s="37">
        <f t="shared" si="35"/>
        <v>9</v>
      </c>
      <c r="IN47" s="39">
        <f t="shared" si="36"/>
        <v>7</v>
      </c>
    </row>
    <row r="48" spans="1:248" ht="20.25" thickBot="1">
      <c r="A48" s="21">
        <v>38</v>
      </c>
      <c r="B48" s="19" t="str">
        <f>DATOS!B48</f>
        <v>ZAPATA LITARDO IGNACIO FRANCISCO</v>
      </c>
      <c r="C48" s="29" t="s">
        <v>114</v>
      </c>
      <c r="D48" s="29" t="s">
        <v>114</v>
      </c>
      <c r="E48" s="29" t="s">
        <v>114</v>
      </c>
      <c r="F48" s="29" t="s">
        <v>114</v>
      </c>
      <c r="G48" s="29" t="s">
        <v>114</v>
      </c>
      <c r="H48" s="29" t="s">
        <v>114</v>
      </c>
      <c r="I48" s="29" t="s">
        <v>114</v>
      </c>
      <c r="J48" s="29" t="s">
        <v>114</v>
      </c>
      <c r="K48" s="29" t="s">
        <v>114</v>
      </c>
      <c r="L48" s="28" t="s">
        <v>113</v>
      </c>
      <c r="M48" s="28" t="s">
        <v>113</v>
      </c>
      <c r="N48" s="28" t="s">
        <v>113</v>
      </c>
      <c r="O48" s="36" t="str">
        <f t="shared" si="41"/>
        <v>A-</v>
      </c>
      <c r="P48" s="29" t="s">
        <v>114</v>
      </c>
      <c r="Q48" s="29" t="s">
        <v>114</v>
      </c>
      <c r="R48" s="29" t="s">
        <v>114</v>
      </c>
      <c r="S48" s="29" t="s">
        <v>114</v>
      </c>
      <c r="T48" s="29" t="s">
        <v>114</v>
      </c>
      <c r="U48" s="29" t="s">
        <v>114</v>
      </c>
      <c r="V48" s="29" t="s">
        <v>114</v>
      </c>
      <c r="W48" s="29" t="s">
        <v>114</v>
      </c>
      <c r="X48" s="29" t="s">
        <v>114</v>
      </c>
      <c r="Y48" s="28" t="s">
        <v>113</v>
      </c>
      <c r="Z48" s="28" t="s">
        <v>113</v>
      </c>
      <c r="AA48" s="28" t="s">
        <v>113</v>
      </c>
      <c r="AB48" s="36" t="str">
        <f t="shared" si="37"/>
        <v>A-</v>
      </c>
      <c r="AC48" s="29" t="s">
        <v>114</v>
      </c>
      <c r="AD48" s="29" t="s">
        <v>114</v>
      </c>
      <c r="AE48" s="29" t="s">
        <v>114</v>
      </c>
      <c r="AF48" s="29" t="s">
        <v>114</v>
      </c>
      <c r="AG48" s="29" t="s">
        <v>114</v>
      </c>
      <c r="AH48" s="29" t="s">
        <v>114</v>
      </c>
      <c r="AI48" s="29" t="s">
        <v>114</v>
      </c>
      <c r="AJ48" s="29" t="s">
        <v>114</v>
      </c>
      <c r="AK48" s="29" t="s">
        <v>114</v>
      </c>
      <c r="AL48" s="29" t="s">
        <v>114</v>
      </c>
      <c r="AM48" s="29" t="s">
        <v>114</v>
      </c>
      <c r="AN48" s="29" t="s">
        <v>114</v>
      </c>
      <c r="AO48" s="36" t="str">
        <f t="shared" si="10"/>
        <v>A-</v>
      </c>
      <c r="AP48" s="29" t="s">
        <v>114</v>
      </c>
      <c r="AQ48" s="29" t="s">
        <v>114</v>
      </c>
      <c r="AR48" s="29" t="s">
        <v>114</v>
      </c>
      <c r="AS48" s="29" t="s">
        <v>114</v>
      </c>
      <c r="AT48" s="29" t="s">
        <v>114</v>
      </c>
      <c r="AU48" s="29" t="s">
        <v>114</v>
      </c>
      <c r="AV48" s="29" t="s">
        <v>114</v>
      </c>
      <c r="AW48" s="29" t="s">
        <v>114</v>
      </c>
      <c r="AX48" s="29" t="s">
        <v>114</v>
      </c>
      <c r="AY48" s="29" t="s">
        <v>114</v>
      </c>
      <c r="AZ48" s="29" t="s">
        <v>114</v>
      </c>
      <c r="BA48" s="29" t="s">
        <v>114</v>
      </c>
      <c r="BB48" s="36" t="str">
        <f t="shared" si="11"/>
        <v>A-</v>
      </c>
      <c r="BC48" s="29" t="s">
        <v>115</v>
      </c>
      <c r="BD48" s="29" t="s">
        <v>114</v>
      </c>
      <c r="BE48" s="29" t="s">
        <v>119</v>
      </c>
      <c r="BF48" s="29" t="s">
        <v>115</v>
      </c>
      <c r="BG48" s="29" t="s">
        <v>114</v>
      </c>
      <c r="BH48" s="29" t="s">
        <v>119</v>
      </c>
      <c r="BI48" s="29" t="s">
        <v>115</v>
      </c>
      <c r="BJ48" s="29" t="s">
        <v>114</v>
      </c>
      <c r="BK48" s="29" t="s">
        <v>119</v>
      </c>
      <c r="BL48" s="29" t="s">
        <v>115</v>
      </c>
      <c r="BM48" s="29" t="s">
        <v>114</v>
      </c>
      <c r="BN48" s="29" t="s">
        <v>119</v>
      </c>
      <c r="BO48" s="36" t="str">
        <f t="shared" si="12"/>
        <v>C+</v>
      </c>
      <c r="BP48" s="29" t="s">
        <v>114</v>
      </c>
      <c r="BQ48" s="29" t="s">
        <v>119</v>
      </c>
      <c r="BR48" s="29" t="s">
        <v>115</v>
      </c>
      <c r="BS48" s="29" t="s">
        <v>114</v>
      </c>
      <c r="BT48" s="29" t="s">
        <v>119</v>
      </c>
      <c r="BU48" s="29" t="s">
        <v>114</v>
      </c>
      <c r="BV48" s="29" t="s">
        <v>119</v>
      </c>
      <c r="BW48" s="29" t="s">
        <v>115</v>
      </c>
      <c r="BX48" s="29" t="s">
        <v>114</v>
      </c>
      <c r="BY48" s="29" t="s">
        <v>119</v>
      </c>
      <c r="BZ48" s="36" t="str">
        <f t="shared" si="13"/>
        <v>C-</v>
      </c>
      <c r="CA48" s="29" t="s">
        <v>114</v>
      </c>
      <c r="CB48" s="29" t="s">
        <v>114</v>
      </c>
      <c r="CC48" s="29" t="s">
        <v>114</v>
      </c>
      <c r="CD48" s="29" t="s">
        <v>113</v>
      </c>
      <c r="CE48" s="29" t="s">
        <v>114</v>
      </c>
      <c r="CF48" s="29" t="s">
        <v>119</v>
      </c>
      <c r="CG48" s="29" t="s">
        <v>113</v>
      </c>
      <c r="CH48" s="29" t="s">
        <v>114</v>
      </c>
      <c r="CI48" s="29" t="s">
        <v>119</v>
      </c>
      <c r="CJ48" s="29" t="s">
        <v>113</v>
      </c>
      <c r="CK48" s="29" t="s">
        <v>114</v>
      </c>
      <c r="CL48" s="29" t="s">
        <v>119</v>
      </c>
      <c r="CM48" s="36" t="str">
        <f t="shared" si="14"/>
        <v>B-</v>
      </c>
      <c r="CN48" s="83" t="str">
        <f t="shared" si="14"/>
        <v>B+</v>
      </c>
      <c r="CO48" s="37" t="s">
        <v>114</v>
      </c>
      <c r="CP48" s="37" t="s">
        <v>114</v>
      </c>
      <c r="CQ48" s="37" t="s">
        <v>119</v>
      </c>
      <c r="CR48" s="37" t="s">
        <v>113</v>
      </c>
      <c r="CS48" s="37" t="s">
        <v>114</v>
      </c>
      <c r="CT48" s="37" t="s">
        <v>114</v>
      </c>
      <c r="CU48" s="37" t="s">
        <v>114</v>
      </c>
      <c r="CV48" s="37" t="s">
        <v>114</v>
      </c>
      <c r="CW48" s="37" t="s">
        <v>114</v>
      </c>
      <c r="CX48" s="37" t="s">
        <v>114</v>
      </c>
      <c r="CY48" s="37" t="s">
        <v>114</v>
      </c>
      <c r="CZ48" s="40" t="str">
        <f t="shared" si="15"/>
        <v>B+</v>
      </c>
      <c r="DA48" s="37" t="s">
        <v>114</v>
      </c>
      <c r="DB48" s="37" t="s">
        <v>114</v>
      </c>
      <c r="DC48" s="37" t="s">
        <v>119</v>
      </c>
      <c r="DD48" s="37" t="s">
        <v>113</v>
      </c>
      <c r="DE48" s="37" t="s">
        <v>114</v>
      </c>
      <c r="DF48" s="37" t="s">
        <v>114</v>
      </c>
      <c r="DG48" s="37" t="s">
        <v>119</v>
      </c>
      <c r="DH48" s="37" t="s">
        <v>113</v>
      </c>
      <c r="DI48" s="37" t="s">
        <v>114</v>
      </c>
      <c r="DJ48" s="41" t="s">
        <v>114</v>
      </c>
      <c r="DK48" s="42" t="str">
        <f t="shared" si="16"/>
        <v>B+</v>
      </c>
      <c r="DL48" s="37" t="s">
        <v>114</v>
      </c>
      <c r="DM48" s="37" t="s">
        <v>114</v>
      </c>
      <c r="DN48" s="37" t="s">
        <v>119</v>
      </c>
      <c r="DO48" s="37" t="s">
        <v>113</v>
      </c>
      <c r="DP48" s="37" t="s">
        <v>114</v>
      </c>
      <c r="DQ48" s="37" t="s">
        <v>114</v>
      </c>
      <c r="DR48" s="37" t="s">
        <v>119</v>
      </c>
      <c r="DS48" s="37" t="s">
        <v>113</v>
      </c>
      <c r="DT48" s="37" t="s">
        <v>114</v>
      </c>
      <c r="DU48" s="37" t="s">
        <v>119</v>
      </c>
      <c r="DV48" s="42" t="str">
        <f t="shared" si="17"/>
        <v>B-</v>
      </c>
      <c r="DW48" s="27"/>
      <c r="DX48" s="6"/>
      <c r="DY48" s="6"/>
      <c r="DZ48" s="2"/>
      <c r="EA48" s="3"/>
      <c r="EB48" s="7"/>
      <c r="ED48" s="21"/>
      <c r="EE48" s="23"/>
      <c r="EF48" s="29">
        <f t="shared" si="39"/>
        <v>9</v>
      </c>
      <c r="EG48" s="29">
        <f t="shared" si="39"/>
        <v>9</v>
      </c>
      <c r="EH48" s="29">
        <f t="shared" si="39"/>
        <v>9</v>
      </c>
      <c r="EI48" s="29">
        <f t="shared" si="38"/>
        <v>9</v>
      </c>
      <c r="EJ48" s="29">
        <f t="shared" si="38"/>
        <v>9</v>
      </c>
      <c r="EK48" s="29">
        <f t="shared" si="38"/>
        <v>9</v>
      </c>
      <c r="EL48" s="29">
        <f t="shared" si="38"/>
        <v>9</v>
      </c>
      <c r="EM48" s="29">
        <f t="shared" si="38"/>
        <v>9</v>
      </c>
      <c r="EN48" s="29">
        <f t="shared" si="38"/>
        <v>9</v>
      </c>
      <c r="EO48" s="29">
        <f t="shared" si="38"/>
        <v>10</v>
      </c>
      <c r="EP48" s="29">
        <f t="shared" si="38"/>
        <v>10</v>
      </c>
      <c r="EQ48" s="29">
        <f t="shared" si="38"/>
        <v>10</v>
      </c>
      <c r="ER48" s="31">
        <f t="shared" si="19"/>
        <v>9</v>
      </c>
      <c r="ES48" s="29">
        <f t="shared" si="42"/>
        <v>9</v>
      </c>
      <c r="ET48" s="29">
        <f t="shared" si="42"/>
        <v>9</v>
      </c>
      <c r="EU48" s="29">
        <f t="shared" si="42"/>
        <v>9</v>
      </c>
      <c r="EV48" s="29">
        <f t="shared" si="42"/>
        <v>9</v>
      </c>
      <c r="EW48" s="29">
        <f t="shared" si="42"/>
        <v>9</v>
      </c>
      <c r="EX48" s="29">
        <f t="shared" si="42"/>
        <v>9</v>
      </c>
      <c r="EY48" s="29">
        <f t="shared" si="42"/>
        <v>9</v>
      </c>
      <c r="EZ48" s="29">
        <f t="shared" si="42"/>
        <v>9</v>
      </c>
      <c r="FA48" s="29">
        <f t="shared" si="42"/>
        <v>9</v>
      </c>
      <c r="FB48" s="29">
        <f t="shared" si="40"/>
        <v>10</v>
      </c>
      <c r="FC48" s="29">
        <f t="shared" si="40"/>
        <v>10</v>
      </c>
      <c r="FD48" s="29">
        <f t="shared" si="40"/>
        <v>10</v>
      </c>
      <c r="FE48" s="31">
        <f t="shared" si="21"/>
        <v>9</v>
      </c>
      <c r="FF48" s="29">
        <f t="shared" si="43"/>
        <v>9</v>
      </c>
      <c r="FG48" s="29">
        <f t="shared" si="43"/>
        <v>9</v>
      </c>
      <c r="FH48" s="29">
        <f t="shared" si="43"/>
        <v>9</v>
      </c>
      <c r="FI48" s="29">
        <f t="shared" si="43"/>
        <v>9</v>
      </c>
      <c r="FJ48" s="29">
        <f t="shared" si="43"/>
        <v>9</v>
      </c>
      <c r="FK48" s="29">
        <f t="shared" si="43"/>
        <v>9</v>
      </c>
      <c r="FL48" s="29">
        <f t="shared" si="43"/>
        <v>9</v>
      </c>
      <c r="FM48" s="29">
        <f t="shared" si="43"/>
        <v>9</v>
      </c>
      <c r="FN48" s="29">
        <f t="shared" si="43"/>
        <v>9</v>
      </c>
      <c r="FO48" s="29">
        <f t="shared" si="43"/>
        <v>9</v>
      </c>
      <c r="FP48" s="29">
        <f t="shared" si="43"/>
        <v>9</v>
      </c>
      <c r="FQ48" s="29">
        <f t="shared" si="43"/>
        <v>9</v>
      </c>
      <c r="FR48" s="31">
        <f t="shared" si="23"/>
        <v>9</v>
      </c>
      <c r="FS48" s="29">
        <f t="shared" si="44"/>
        <v>9</v>
      </c>
      <c r="FT48" s="29">
        <f t="shared" si="44"/>
        <v>9</v>
      </c>
      <c r="FU48" s="29">
        <f t="shared" si="44"/>
        <v>9</v>
      </c>
      <c r="FV48" s="29">
        <f t="shared" si="44"/>
        <v>9</v>
      </c>
      <c r="FW48" s="29">
        <f t="shared" si="44"/>
        <v>9</v>
      </c>
      <c r="FX48" s="29">
        <f t="shared" si="44"/>
        <v>9</v>
      </c>
      <c r="FY48" s="29">
        <f t="shared" si="44"/>
        <v>9</v>
      </c>
      <c r="FZ48" s="29">
        <f t="shared" si="44"/>
        <v>9</v>
      </c>
      <c r="GA48" s="29">
        <f t="shared" si="44"/>
        <v>9</v>
      </c>
      <c r="GB48" s="29">
        <f t="shared" si="44"/>
        <v>9</v>
      </c>
      <c r="GC48" s="29">
        <f t="shared" si="44"/>
        <v>9</v>
      </c>
      <c r="GD48" s="29">
        <f t="shared" si="44"/>
        <v>9</v>
      </c>
      <c r="GE48" s="31">
        <f t="shared" si="25"/>
        <v>9</v>
      </c>
      <c r="GF48" s="29">
        <f t="shared" si="45"/>
        <v>8</v>
      </c>
      <c r="GG48" s="29">
        <f t="shared" si="45"/>
        <v>9</v>
      </c>
      <c r="GH48" s="29">
        <f t="shared" si="45"/>
        <v>1</v>
      </c>
      <c r="GI48" s="29">
        <f t="shared" si="45"/>
        <v>8</v>
      </c>
      <c r="GJ48" s="29">
        <f t="shared" si="45"/>
        <v>9</v>
      </c>
      <c r="GK48" s="29">
        <f t="shared" si="45"/>
        <v>1</v>
      </c>
      <c r="GL48" s="29">
        <f t="shared" si="45"/>
        <v>8</v>
      </c>
      <c r="GM48" s="29">
        <f t="shared" si="45"/>
        <v>9</v>
      </c>
      <c r="GN48" s="29">
        <f t="shared" si="45"/>
        <v>1</v>
      </c>
      <c r="GO48" s="29">
        <f t="shared" si="45"/>
        <v>8</v>
      </c>
      <c r="GP48" s="29">
        <f t="shared" si="45"/>
        <v>9</v>
      </c>
      <c r="GQ48" s="29">
        <f t="shared" si="45"/>
        <v>1</v>
      </c>
      <c r="GR48" s="31">
        <f t="shared" si="27"/>
        <v>6</v>
      </c>
      <c r="GS48" s="29">
        <f t="shared" si="28"/>
        <v>9</v>
      </c>
      <c r="GT48" s="29">
        <f t="shared" si="28"/>
        <v>1</v>
      </c>
      <c r="GU48" s="29">
        <f t="shared" si="28"/>
        <v>8</v>
      </c>
      <c r="GV48" s="29">
        <f t="shared" si="28"/>
        <v>9</v>
      </c>
      <c r="GW48" s="29">
        <f t="shared" si="28"/>
        <v>1</v>
      </c>
      <c r="GX48" s="29">
        <f t="shared" si="28"/>
        <v>9</v>
      </c>
      <c r="GY48" s="29">
        <f t="shared" si="28"/>
        <v>1</v>
      </c>
      <c r="GZ48" s="29">
        <f t="shared" si="28"/>
        <v>8</v>
      </c>
      <c r="HA48" s="29">
        <f t="shared" si="28"/>
        <v>9</v>
      </c>
      <c r="HB48" s="29">
        <f t="shared" si="28"/>
        <v>1</v>
      </c>
      <c r="HC48" s="31">
        <f t="shared" si="29"/>
        <v>5</v>
      </c>
      <c r="HD48" s="29">
        <f t="shared" si="46"/>
        <v>9</v>
      </c>
      <c r="HE48" s="29">
        <f t="shared" si="46"/>
        <v>9</v>
      </c>
      <c r="HF48" s="29">
        <f t="shared" si="46"/>
        <v>9</v>
      </c>
      <c r="HG48" s="29">
        <f t="shared" si="46"/>
        <v>10</v>
      </c>
      <c r="HH48" s="29">
        <f t="shared" si="46"/>
        <v>9</v>
      </c>
      <c r="HI48" s="29">
        <f t="shared" si="46"/>
        <v>1</v>
      </c>
      <c r="HJ48" s="29">
        <f t="shared" si="46"/>
        <v>10</v>
      </c>
      <c r="HK48" s="29">
        <f t="shared" si="46"/>
        <v>9</v>
      </c>
      <c r="HL48" s="29">
        <f t="shared" si="46"/>
        <v>1</v>
      </c>
      <c r="HM48" s="29">
        <f t="shared" si="46"/>
        <v>10</v>
      </c>
      <c r="HN48" s="29">
        <f t="shared" si="46"/>
        <v>9</v>
      </c>
      <c r="HO48" s="29">
        <f t="shared" si="46"/>
        <v>1</v>
      </c>
      <c r="HP48" s="38">
        <f t="shared" si="31"/>
        <v>7</v>
      </c>
      <c r="HQ48" s="39">
        <f t="shared" si="32"/>
        <v>8</v>
      </c>
      <c r="HR48" s="37">
        <f t="shared" si="33"/>
        <v>9</v>
      </c>
      <c r="HS48" s="37">
        <f t="shared" si="33"/>
        <v>9</v>
      </c>
      <c r="HT48" s="37">
        <f t="shared" si="33"/>
        <v>1</v>
      </c>
      <c r="HU48" s="37">
        <f t="shared" si="33"/>
        <v>10</v>
      </c>
      <c r="HV48" s="37">
        <f t="shared" si="33"/>
        <v>9</v>
      </c>
      <c r="HW48" s="37">
        <f t="shared" si="33"/>
        <v>9</v>
      </c>
      <c r="HX48" s="37">
        <f t="shared" si="33"/>
        <v>9</v>
      </c>
      <c r="HY48" s="37">
        <f t="shared" si="33"/>
        <v>9</v>
      </c>
      <c r="HZ48" s="37">
        <f t="shared" si="33"/>
        <v>9</v>
      </c>
      <c r="IA48" s="37">
        <f t="shared" ref="IA48:IB55" si="47">IF(CX48="A+",10,IF(CX48="A-",9,IF(CX48="B+",8,IF(CX48="B-",7,IF(CX48="C+",6,IF(CX48="C-",5,IF(CX48="D+",4,IF(CX48="D-",3,IF(CX48="E+",2,IF(CX48="E-",1))))))))))</f>
        <v>9</v>
      </c>
      <c r="IB48" s="37">
        <f t="shared" si="47"/>
        <v>9</v>
      </c>
      <c r="IC48" s="39">
        <f t="shared" si="34"/>
        <v>8</v>
      </c>
      <c r="ID48" s="37">
        <f t="shared" si="35"/>
        <v>9</v>
      </c>
      <c r="IE48" s="37">
        <f t="shared" si="35"/>
        <v>9</v>
      </c>
      <c r="IF48" s="37">
        <f t="shared" si="35"/>
        <v>1</v>
      </c>
      <c r="IG48" s="37">
        <f t="shared" si="35"/>
        <v>10</v>
      </c>
      <c r="IH48" s="37">
        <f t="shared" si="35"/>
        <v>9</v>
      </c>
      <c r="II48" s="37">
        <f t="shared" si="35"/>
        <v>9</v>
      </c>
      <c r="IJ48" s="37">
        <f t="shared" si="35"/>
        <v>1</v>
      </c>
      <c r="IK48" s="37">
        <f t="shared" si="35"/>
        <v>10</v>
      </c>
      <c r="IL48" s="37">
        <f t="shared" si="35"/>
        <v>9</v>
      </c>
      <c r="IM48" s="37">
        <f t="shared" si="35"/>
        <v>9</v>
      </c>
      <c r="IN48" s="39">
        <f t="shared" si="36"/>
        <v>7</v>
      </c>
    </row>
    <row r="49" spans="1:248" ht="20.25" thickBot="1">
      <c r="A49" s="21">
        <v>39</v>
      </c>
      <c r="B49" s="19" t="str">
        <f>DATOS!B49</f>
        <v>TOAQUIZA CHICAIZA NOEMI SILVANA</v>
      </c>
      <c r="C49" s="29" t="s">
        <v>114</v>
      </c>
      <c r="D49" s="29" t="s">
        <v>114</v>
      </c>
      <c r="E49" s="29" t="s">
        <v>114</v>
      </c>
      <c r="F49" s="29" t="s">
        <v>114</v>
      </c>
      <c r="G49" s="29" t="s">
        <v>114</v>
      </c>
      <c r="H49" s="29" t="s">
        <v>114</v>
      </c>
      <c r="I49" s="29" t="s">
        <v>114</v>
      </c>
      <c r="J49" s="29" t="s">
        <v>114</v>
      </c>
      <c r="K49" s="29" t="s">
        <v>114</v>
      </c>
      <c r="L49" s="28" t="s">
        <v>113</v>
      </c>
      <c r="M49" s="28" t="s">
        <v>113</v>
      </c>
      <c r="N49" s="28" t="s">
        <v>113</v>
      </c>
      <c r="O49" s="36" t="str">
        <f t="shared" si="41"/>
        <v>A-</v>
      </c>
      <c r="P49" s="29" t="s">
        <v>114</v>
      </c>
      <c r="Q49" s="29" t="s">
        <v>114</v>
      </c>
      <c r="R49" s="29" t="s">
        <v>114</v>
      </c>
      <c r="S49" s="29" t="s">
        <v>114</v>
      </c>
      <c r="T49" s="29" t="s">
        <v>114</v>
      </c>
      <c r="U49" s="29" t="s">
        <v>114</v>
      </c>
      <c r="V49" s="29" t="s">
        <v>114</v>
      </c>
      <c r="W49" s="29" t="s">
        <v>114</v>
      </c>
      <c r="X49" s="29" t="s">
        <v>114</v>
      </c>
      <c r="Y49" s="28" t="s">
        <v>113</v>
      </c>
      <c r="Z49" s="28" t="s">
        <v>113</v>
      </c>
      <c r="AA49" s="28" t="s">
        <v>113</v>
      </c>
      <c r="AB49" s="36" t="str">
        <f t="shared" si="37"/>
        <v>A-</v>
      </c>
      <c r="AC49" s="29" t="s">
        <v>114</v>
      </c>
      <c r="AD49" s="29" t="s">
        <v>114</v>
      </c>
      <c r="AE49" s="29" t="s">
        <v>114</v>
      </c>
      <c r="AF49" s="29" t="s">
        <v>114</v>
      </c>
      <c r="AG49" s="29" t="s">
        <v>114</v>
      </c>
      <c r="AH49" s="29" t="s">
        <v>114</v>
      </c>
      <c r="AI49" s="29" t="s">
        <v>114</v>
      </c>
      <c r="AJ49" s="29" t="s">
        <v>114</v>
      </c>
      <c r="AK49" s="29" t="s">
        <v>114</v>
      </c>
      <c r="AL49" s="29" t="s">
        <v>114</v>
      </c>
      <c r="AM49" s="29" t="s">
        <v>114</v>
      </c>
      <c r="AN49" s="29" t="s">
        <v>114</v>
      </c>
      <c r="AO49" s="36" t="str">
        <f t="shared" si="10"/>
        <v>A-</v>
      </c>
      <c r="AP49" s="29" t="s">
        <v>114</v>
      </c>
      <c r="AQ49" s="29" t="s">
        <v>114</v>
      </c>
      <c r="AR49" s="29" t="s">
        <v>114</v>
      </c>
      <c r="AS49" s="29" t="s">
        <v>114</v>
      </c>
      <c r="AT49" s="29" t="s">
        <v>114</v>
      </c>
      <c r="AU49" s="29" t="s">
        <v>114</v>
      </c>
      <c r="AV49" s="29" t="s">
        <v>114</v>
      </c>
      <c r="AW49" s="29" t="s">
        <v>114</v>
      </c>
      <c r="AX49" s="29" t="s">
        <v>114</v>
      </c>
      <c r="AY49" s="29" t="s">
        <v>114</v>
      </c>
      <c r="AZ49" s="29" t="s">
        <v>114</v>
      </c>
      <c r="BA49" s="29" t="s">
        <v>114</v>
      </c>
      <c r="BB49" s="36" t="str">
        <f t="shared" si="11"/>
        <v>A-</v>
      </c>
      <c r="BC49" s="29" t="s">
        <v>115</v>
      </c>
      <c r="BD49" s="29" t="s">
        <v>114</v>
      </c>
      <c r="BE49" s="29" t="s">
        <v>119</v>
      </c>
      <c r="BF49" s="29" t="s">
        <v>115</v>
      </c>
      <c r="BG49" s="29" t="s">
        <v>114</v>
      </c>
      <c r="BH49" s="29" t="s">
        <v>119</v>
      </c>
      <c r="BI49" s="29" t="s">
        <v>115</v>
      </c>
      <c r="BJ49" s="29" t="s">
        <v>114</v>
      </c>
      <c r="BK49" s="29" t="s">
        <v>119</v>
      </c>
      <c r="BL49" s="29" t="s">
        <v>115</v>
      </c>
      <c r="BM49" s="29" t="s">
        <v>114</v>
      </c>
      <c r="BN49" s="29" t="s">
        <v>119</v>
      </c>
      <c r="BO49" s="36" t="str">
        <f t="shared" si="12"/>
        <v>C+</v>
      </c>
      <c r="BP49" s="29" t="s">
        <v>114</v>
      </c>
      <c r="BQ49" s="29" t="s">
        <v>119</v>
      </c>
      <c r="BR49" s="29" t="s">
        <v>115</v>
      </c>
      <c r="BS49" s="29" t="s">
        <v>114</v>
      </c>
      <c r="BT49" s="29" t="s">
        <v>119</v>
      </c>
      <c r="BU49" s="29" t="s">
        <v>114</v>
      </c>
      <c r="BV49" s="29" t="s">
        <v>119</v>
      </c>
      <c r="BW49" s="29" t="s">
        <v>115</v>
      </c>
      <c r="BX49" s="29" t="s">
        <v>114</v>
      </c>
      <c r="BY49" s="29" t="s">
        <v>119</v>
      </c>
      <c r="BZ49" s="36" t="str">
        <f t="shared" si="13"/>
        <v>C-</v>
      </c>
      <c r="CA49" s="29" t="s">
        <v>114</v>
      </c>
      <c r="CB49" s="29" t="s">
        <v>114</v>
      </c>
      <c r="CC49" s="29" t="s">
        <v>114</v>
      </c>
      <c r="CD49" s="29" t="s">
        <v>113</v>
      </c>
      <c r="CE49" s="29" t="s">
        <v>114</v>
      </c>
      <c r="CF49" s="29" t="s">
        <v>119</v>
      </c>
      <c r="CG49" s="29" t="s">
        <v>113</v>
      </c>
      <c r="CH49" s="29" t="s">
        <v>114</v>
      </c>
      <c r="CI49" s="29" t="s">
        <v>119</v>
      </c>
      <c r="CJ49" s="29" t="s">
        <v>113</v>
      </c>
      <c r="CK49" s="29" t="s">
        <v>114</v>
      </c>
      <c r="CL49" s="29" t="s">
        <v>119</v>
      </c>
      <c r="CM49" s="36" t="str">
        <f t="shared" si="14"/>
        <v>B-</v>
      </c>
      <c r="CN49" s="83" t="str">
        <f t="shared" si="14"/>
        <v>B+</v>
      </c>
      <c r="CO49" s="37" t="s">
        <v>114</v>
      </c>
      <c r="CP49" s="37" t="s">
        <v>114</v>
      </c>
      <c r="CQ49" s="37" t="s">
        <v>119</v>
      </c>
      <c r="CR49" s="37" t="s">
        <v>113</v>
      </c>
      <c r="CS49" s="37" t="s">
        <v>114</v>
      </c>
      <c r="CT49" s="37" t="s">
        <v>114</v>
      </c>
      <c r="CU49" s="37" t="s">
        <v>114</v>
      </c>
      <c r="CV49" s="37" t="s">
        <v>114</v>
      </c>
      <c r="CW49" s="37" t="s">
        <v>114</v>
      </c>
      <c r="CX49" s="37" t="s">
        <v>114</v>
      </c>
      <c r="CY49" s="37" t="s">
        <v>114</v>
      </c>
      <c r="CZ49" s="40" t="str">
        <f t="shared" si="15"/>
        <v>B+</v>
      </c>
      <c r="DA49" s="37" t="s">
        <v>114</v>
      </c>
      <c r="DB49" s="37" t="s">
        <v>114</v>
      </c>
      <c r="DC49" s="37" t="s">
        <v>119</v>
      </c>
      <c r="DD49" s="37" t="s">
        <v>113</v>
      </c>
      <c r="DE49" s="37" t="s">
        <v>114</v>
      </c>
      <c r="DF49" s="37" t="s">
        <v>114</v>
      </c>
      <c r="DG49" s="37" t="s">
        <v>119</v>
      </c>
      <c r="DH49" s="37" t="s">
        <v>113</v>
      </c>
      <c r="DI49" s="37" t="s">
        <v>114</v>
      </c>
      <c r="DJ49" s="41" t="s">
        <v>114</v>
      </c>
      <c r="DK49" s="42" t="str">
        <f t="shared" si="16"/>
        <v>B+</v>
      </c>
      <c r="DL49" s="37" t="s">
        <v>114</v>
      </c>
      <c r="DM49" s="37" t="s">
        <v>114</v>
      </c>
      <c r="DN49" s="37" t="s">
        <v>119</v>
      </c>
      <c r="DO49" s="37" t="s">
        <v>113</v>
      </c>
      <c r="DP49" s="37" t="s">
        <v>114</v>
      </c>
      <c r="DQ49" s="37" t="s">
        <v>114</v>
      </c>
      <c r="DR49" s="37" t="s">
        <v>119</v>
      </c>
      <c r="DS49" s="37" t="s">
        <v>113</v>
      </c>
      <c r="DT49" s="37" t="s">
        <v>114</v>
      </c>
      <c r="DU49" s="37" t="s">
        <v>119</v>
      </c>
      <c r="DV49" s="42" t="str">
        <f t="shared" si="17"/>
        <v>B-</v>
      </c>
      <c r="DW49" s="27"/>
      <c r="DX49" s="6"/>
      <c r="DY49" s="6"/>
      <c r="DZ49" s="2"/>
      <c r="EA49" s="3"/>
      <c r="EB49" s="7"/>
      <c r="ED49" s="21"/>
      <c r="EE49" s="23"/>
      <c r="EF49" s="29">
        <f t="shared" si="39"/>
        <v>9</v>
      </c>
      <c r="EG49" s="29">
        <f t="shared" si="39"/>
        <v>9</v>
      </c>
      <c r="EH49" s="29">
        <f t="shared" si="39"/>
        <v>9</v>
      </c>
      <c r="EI49" s="29">
        <f t="shared" si="38"/>
        <v>9</v>
      </c>
      <c r="EJ49" s="29">
        <f t="shared" si="38"/>
        <v>9</v>
      </c>
      <c r="EK49" s="29">
        <f t="shared" si="38"/>
        <v>9</v>
      </c>
      <c r="EL49" s="29">
        <f t="shared" si="38"/>
        <v>9</v>
      </c>
      <c r="EM49" s="29">
        <f t="shared" si="38"/>
        <v>9</v>
      </c>
      <c r="EN49" s="29">
        <f t="shared" si="38"/>
        <v>9</v>
      </c>
      <c r="EO49" s="29">
        <f t="shared" si="38"/>
        <v>10</v>
      </c>
      <c r="EP49" s="29">
        <f t="shared" si="38"/>
        <v>10</v>
      </c>
      <c r="EQ49" s="29">
        <f t="shared" si="38"/>
        <v>10</v>
      </c>
      <c r="ER49" s="31">
        <f t="shared" si="19"/>
        <v>9</v>
      </c>
      <c r="ES49" s="29">
        <f t="shared" si="42"/>
        <v>9</v>
      </c>
      <c r="ET49" s="29">
        <f t="shared" si="42"/>
        <v>9</v>
      </c>
      <c r="EU49" s="29">
        <f t="shared" si="42"/>
        <v>9</v>
      </c>
      <c r="EV49" s="29">
        <f t="shared" si="42"/>
        <v>9</v>
      </c>
      <c r="EW49" s="29">
        <f t="shared" si="42"/>
        <v>9</v>
      </c>
      <c r="EX49" s="29">
        <f t="shared" si="42"/>
        <v>9</v>
      </c>
      <c r="EY49" s="29">
        <f t="shared" si="42"/>
        <v>9</v>
      </c>
      <c r="EZ49" s="29">
        <f t="shared" si="42"/>
        <v>9</v>
      </c>
      <c r="FA49" s="29">
        <f t="shared" si="42"/>
        <v>9</v>
      </c>
      <c r="FB49" s="29">
        <f t="shared" si="40"/>
        <v>10</v>
      </c>
      <c r="FC49" s="29">
        <f t="shared" si="40"/>
        <v>10</v>
      </c>
      <c r="FD49" s="29">
        <f t="shared" si="40"/>
        <v>10</v>
      </c>
      <c r="FE49" s="31">
        <f t="shared" si="21"/>
        <v>9</v>
      </c>
      <c r="FF49" s="29">
        <f t="shared" si="43"/>
        <v>9</v>
      </c>
      <c r="FG49" s="29">
        <f t="shared" si="43"/>
        <v>9</v>
      </c>
      <c r="FH49" s="29">
        <f t="shared" si="43"/>
        <v>9</v>
      </c>
      <c r="FI49" s="29">
        <f t="shared" si="43"/>
        <v>9</v>
      </c>
      <c r="FJ49" s="29">
        <f t="shared" si="43"/>
        <v>9</v>
      </c>
      <c r="FK49" s="29">
        <f t="shared" si="43"/>
        <v>9</v>
      </c>
      <c r="FL49" s="29">
        <f t="shared" si="43"/>
        <v>9</v>
      </c>
      <c r="FM49" s="29">
        <f t="shared" si="43"/>
        <v>9</v>
      </c>
      <c r="FN49" s="29">
        <f t="shared" si="43"/>
        <v>9</v>
      </c>
      <c r="FO49" s="29">
        <f t="shared" si="43"/>
        <v>9</v>
      </c>
      <c r="FP49" s="29">
        <f t="shared" si="43"/>
        <v>9</v>
      </c>
      <c r="FQ49" s="29">
        <f t="shared" si="43"/>
        <v>9</v>
      </c>
      <c r="FR49" s="31">
        <f t="shared" si="23"/>
        <v>9</v>
      </c>
      <c r="FS49" s="29">
        <f t="shared" si="44"/>
        <v>9</v>
      </c>
      <c r="FT49" s="29">
        <f t="shared" si="44"/>
        <v>9</v>
      </c>
      <c r="FU49" s="29">
        <f t="shared" si="44"/>
        <v>9</v>
      </c>
      <c r="FV49" s="29">
        <f t="shared" si="44"/>
        <v>9</v>
      </c>
      <c r="FW49" s="29">
        <f t="shared" si="44"/>
        <v>9</v>
      </c>
      <c r="FX49" s="29">
        <f t="shared" si="44"/>
        <v>9</v>
      </c>
      <c r="FY49" s="29">
        <f t="shared" si="44"/>
        <v>9</v>
      </c>
      <c r="FZ49" s="29">
        <f t="shared" si="44"/>
        <v>9</v>
      </c>
      <c r="GA49" s="29">
        <f t="shared" si="44"/>
        <v>9</v>
      </c>
      <c r="GB49" s="29">
        <f t="shared" si="44"/>
        <v>9</v>
      </c>
      <c r="GC49" s="29">
        <f t="shared" si="44"/>
        <v>9</v>
      </c>
      <c r="GD49" s="29">
        <f t="shared" si="44"/>
        <v>9</v>
      </c>
      <c r="GE49" s="31">
        <f t="shared" si="25"/>
        <v>9</v>
      </c>
      <c r="GF49" s="29">
        <f t="shared" si="45"/>
        <v>8</v>
      </c>
      <c r="GG49" s="29">
        <f t="shared" si="45"/>
        <v>9</v>
      </c>
      <c r="GH49" s="29">
        <f t="shared" si="45"/>
        <v>1</v>
      </c>
      <c r="GI49" s="29">
        <f t="shared" si="45"/>
        <v>8</v>
      </c>
      <c r="GJ49" s="29">
        <f t="shared" si="45"/>
        <v>9</v>
      </c>
      <c r="GK49" s="29">
        <f t="shared" si="45"/>
        <v>1</v>
      </c>
      <c r="GL49" s="29">
        <f t="shared" si="45"/>
        <v>8</v>
      </c>
      <c r="GM49" s="29">
        <f t="shared" si="45"/>
        <v>9</v>
      </c>
      <c r="GN49" s="29">
        <f t="shared" si="45"/>
        <v>1</v>
      </c>
      <c r="GO49" s="29">
        <f t="shared" si="45"/>
        <v>8</v>
      </c>
      <c r="GP49" s="29">
        <f t="shared" si="45"/>
        <v>9</v>
      </c>
      <c r="GQ49" s="29">
        <f t="shared" si="45"/>
        <v>1</v>
      </c>
      <c r="GR49" s="31">
        <f t="shared" si="27"/>
        <v>6</v>
      </c>
      <c r="GS49" s="29">
        <f t="shared" si="28"/>
        <v>9</v>
      </c>
      <c r="GT49" s="29">
        <f t="shared" si="28"/>
        <v>1</v>
      </c>
      <c r="GU49" s="29">
        <f t="shared" si="28"/>
        <v>8</v>
      </c>
      <c r="GV49" s="29">
        <f t="shared" si="28"/>
        <v>9</v>
      </c>
      <c r="GW49" s="29">
        <f t="shared" si="28"/>
        <v>1</v>
      </c>
      <c r="GX49" s="29">
        <f t="shared" si="28"/>
        <v>9</v>
      </c>
      <c r="GY49" s="29">
        <f t="shared" si="28"/>
        <v>1</v>
      </c>
      <c r="GZ49" s="29">
        <f t="shared" si="28"/>
        <v>8</v>
      </c>
      <c r="HA49" s="29">
        <f t="shared" si="28"/>
        <v>9</v>
      </c>
      <c r="HB49" s="29">
        <f t="shared" si="28"/>
        <v>1</v>
      </c>
      <c r="HC49" s="31">
        <f t="shared" si="29"/>
        <v>5</v>
      </c>
      <c r="HD49" s="29">
        <f t="shared" si="46"/>
        <v>9</v>
      </c>
      <c r="HE49" s="29">
        <f t="shared" si="46"/>
        <v>9</v>
      </c>
      <c r="HF49" s="29">
        <f t="shared" si="46"/>
        <v>9</v>
      </c>
      <c r="HG49" s="29">
        <f t="shared" si="46"/>
        <v>10</v>
      </c>
      <c r="HH49" s="29">
        <f t="shared" si="46"/>
        <v>9</v>
      </c>
      <c r="HI49" s="29">
        <f t="shared" si="46"/>
        <v>1</v>
      </c>
      <c r="HJ49" s="29">
        <f t="shared" si="46"/>
        <v>10</v>
      </c>
      <c r="HK49" s="29">
        <f t="shared" si="46"/>
        <v>9</v>
      </c>
      <c r="HL49" s="29">
        <f t="shared" si="46"/>
        <v>1</v>
      </c>
      <c r="HM49" s="29">
        <f t="shared" si="46"/>
        <v>10</v>
      </c>
      <c r="HN49" s="29">
        <f t="shared" si="46"/>
        <v>9</v>
      </c>
      <c r="HO49" s="29">
        <f t="shared" si="46"/>
        <v>1</v>
      </c>
      <c r="HP49" s="38">
        <f t="shared" si="31"/>
        <v>7</v>
      </c>
      <c r="HQ49" s="39">
        <f t="shared" si="32"/>
        <v>8</v>
      </c>
      <c r="HR49" s="37">
        <f t="shared" ref="HR49:HZ55" si="48">IF(CO49="A+",10,IF(CO49="A-",9,IF(CO49="B+",8,IF(CO49="B-",7,IF(CO49="C+",6,IF(CO49="C-",5,IF(CO49="D+",4,IF(CO49="D-",3,IF(CO49="E+",2,IF(CO49="E-",1))))))))))</f>
        <v>9</v>
      </c>
      <c r="HS49" s="37">
        <f t="shared" si="48"/>
        <v>9</v>
      </c>
      <c r="HT49" s="37">
        <f t="shared" si="48"/>
        <v>1</v>
      </c>
      <c r="HU49" s="37">
        <f t="shared" si="48"/>
        <v>10</v>
      </c>
      <c r="HV49" s="37">
        <f t="shared" si="48"/>
        <v>9</v>
      </c>
      <c r="HW49" s="37">
        <f t="shared" si="48"/>
        <v>9</v>
      </c>
      <c r="HX49" s="37">
        <f t="shared" si="48"/>
        <v>9</v>
      </c>
      <c r="HY49" s="37">
        <f t="shared" si="48"/>
        <v>9</v>
      </c>
      <c r="HZ49" s="37">
        <f t="shared" si="48"/>
        <v>9</v>
      </c>
      <c r="IA49" s="37">
        <f t="shared" si="47"/>
        <v>9</v>
      </c>
      <c r="IB49" s="37">
        <f t="shared" si="47"/>
        <v>9</v>
      </c>
      <c r="IC49" s="39">
        <f t="shared" si="34"/>
        <v>8</v>
      </c>
      <c r="ID49" s="37">
        <f t="shared" si="35"/>
        <v>9</v>
      </c>
      <c r="IE49" s="37">
        <f t="shared" si="35"/>
        <v>9</v>
      </c>
      <c r="IF49" s="37">
        <f t="shared" si="35"/>
        <v>1</v>
      </c>
      <c r="IG49" s="37">
        <f t="shared" si="35"/>
        <v>10</v>
      </c>
      <c r="IH49" s="37">
        <f t="shared" si="35"/>
        <v>9</v>
      </c>
      <c r="II49" s="37">
        <f t="shared" si="35"/>
        <v>9</v>
      </c>
      <c r="IJ49" s="37">
        <f t="shared" si="35"/>
        <v>1</v>
      </c>
      <c r="IK49" s="37">
        <f t="shared" si="35"/>
        <v>10</v>
      </c>
      <c r="IL49" s="37">
        <f t="shared" si="35"/>
        <v>9</v>
      </c>
      <c r="IM49" s="37">
        <f t="shared" si="35"/>
        <v>9</v>
      </c>
      <c r="IN49" s="39">
        <f t="shared" si="36"/>
        <v>7</v>
      </c>
    </row>
    <row r="50" spans="1:248" ht="20.25" thickBot="1">
      <c r="A50" s="21">
        <v>40</v>
      </c>
      <c r="B50" s="19">
        <f>DATOS!B50</f>
        <v>0</v>
      </c>
      <c r="C50" s="29" t="s">
        <v>114</v>
      </c>
      <c r="D50" s="29" t="s">
        <v>114</v>
      </c>
      <c r="E50" s="29" t="s">
        <v>114</v>
      </c>
      <c r="F50" s="29" t="s">
        <v>114</v>
      </c>
      <c r="G50" s="29" t="s">
        <v>114</v>
      </c>
      <c r="H50" s="29" t="s">
        <v>114</v>
      </c>
      <c r="I50" s="29" t="s">
        <v>114</v>
      </c>
      <c r="J50" s="29" t="s">
        <v>114</v>
      </c>
      <c r="K50" s="29" t="s">
        <v>114</v>
      </c>
      <c r="L50" s="28" t="s">
        <v>113</v>
      </c>
      <c r="M50" s="28" t="s">
        <v>113</v>
      </c>
      <c r="N50" s="28" t="s">
        <v>113</v>
      </c>
      <c r="O50" s="36" t="str">
        <f t="shared" si="41"/>
        <v>A-</v>
      </c>
      <c r="P50" s="29" t="s">
        <v>114</v>
      </c>
      <c r="Q50" s="29" t="s">
        <v>114</v>
      </c>
      <c r="R50" s="29" t="s">
        <v>114</v>
      </c>
      <c r="S50" s="29" t="s">
        <v>114</v>
      </c>
      <c r="T50" s="29" t="s">
        <v>114</v>
      </c>
      <c r="U50" s="29" t="s">
        <v>114</v>
      </c>
      <c r="V50" s="29" t="s">
        <v>114</v>
      </c>
      <c r="W50" s="29" t="s">
        <v>114</v>
      </c>
      <c r="X50" s="29" t="s">
        <v>114</v>
      </c>
      <c r="Y50" s="28" t="s">
        <v>113</v>
      </c>
      <c r="Z50" s="28" t="s">
        <v>113</v>
      </c>
      <c r="AA50" s="28" t="s">
        <v>113</v>
      </c>
      <c r="AB50" s="36" t="str">
        <f t="shared" si="37"/>
        <v>A-</v>
      </c>
      <c r="AC50" s="29" t="s">
        <v>114</v>
      </c>
      <c r="AD50" s="29" t="s">
        <v>114</v>
      </c>
      <c r="AE50" s="29" t="s">
        <v>114</v>
      </c>
      <c r="AF50" s="29" t="s">
        <v>114</v>
      </c>
      <c r="AG50" s="29" t="s">
        <v>114</v>
      </c>
      <c r="AH50" s="29" t="s">
        <v>114</v>
      </c>
      <c r="AI50" s="29" t="s">
        <v>114</v>
      </c>
      <c r="AJ50" s="29" t="s">
        <v>114</v>
      </c>
      <c r="AK50" s="29" t="s">
        <v>114</v>
      </c>
      <c r="AL50" s="29" t="s">
        <v>114</v>
      </c>
      <c r="AM50" s="29" t="s">
        <v>114</v>
      </c>
      <c r="AN50" s="29" t="s">
        <v>114</v>
      </c>
      <c r="AO50" s="36" t="str">
        <f t="shared" si="10"/>
        <v>A-</v>
      </c>
      <c r="AP50" s="29" t="s">
        <v>114</v>
      </c>
      <c r="AQ50" s="29" t="s">
        <v>114</v>
      </c>
      <c r="AR50" s="29" t="s">
        <v>114</v>
      </c>
      <c r="AS50" s="29" t="s">
        <v>114</v>
      </c>
      <c r="AT50" s="29" t="s">
        <v>114</v>
      </c>
      <c r="AU50" s="29" t="s">
        <v>114</v>
      </c>
      <c r="AV50" s="29" t="s">
        <v>114</v>
      </c>
      <c r="AW50" s="29" t="s">
        <v>114</v>
      </c>
      <c r="AX50" s="29" t="s">
        <v>114</v>
      </c>
      <c r="AY50" s="29" t="s">
        <v>114</v>
      </c>
      <c r="AZ50" s="29" t="s">
        <v>114</v>
      </c>
      <c r="BA50" s="29" t="s">
        <v>114</v>
      </c>
      <c r="BB50" s="36" t="str">
        <f t="shared" si="11"/>
        <v>A-</v>
      </c>
      <c r="BC50" s="29" t="s">
        <v>115</v>
      </c>
      <c r="BD50" s="29" t="s">
        <v>114</v>
      </c>
      <c r="BE50" s="29" t="s">
        <v>119</v>
      </c>
      <c r="BF50" s="29" t="s">
        <v>115</v>
      </c>
      <c r="BG50" s="29" t="s">
        <v>114</v>
      </c>
      <c r="BH50" s="29" t="s">
        <v>119</v>
      </c>
      <c r="BI50" s="29" t="s">
        <v>115</v>
      </c>
      <c r="BJ50" s="29" t="s">
        <v>114</v>
      </c>
      <c r="BK50" s="29" t="s">
        <v>119</v>
      </c>
      <c r="BL50" s="29" t="s">
        <v>115</v>
      </c>
      <c r="BM50" s="29" t="s">
        <v>114</v>
      </c>
      <c r="BN50" s="29" t="s">
        <v>119</v>
      </c>
      <c r="BO50" s="36" t="str">
        <f t="shared" si="12"/>
        <v>C+</v>
      </c>
      <c r="BP50" s="29" t="s">
        <v>114</v>
      </c>
      <c r="BQ50" s="29" t="s">
        <v>119</v>
      </c>
      <c r="BR50" s="29" t="s">
        <v>115</v>
      </c>
      <c r="BS50" s="29" t="s">
        <v>114</v>
      </c>
      <c r="BT50" s="29" t="s">
        <v>119</v>
      </c>
      <c r="BU50" s="29" t="s">
        <v>114</v>
      </c>
      <c r="BV50" s="29" t="s">
        <v>119</v>
      </c>
      <c r="BW50" s="29" t="s">
        <v>115</v>
      </c>
      <c r="BX50" s="29" t="s">
        <v>114</v>
      </c>
      <c r="BY50" s="29" t="s">
        <v>119</v>
      </c>
      <c r="BZ50" s="36" t="str">
        <f t="shared" si="13"/>
        <v>C-</v>
      </c>
      <c r="CA50" s="29" t="s">
        <v>114</v>
      </c>
      <c r="CB50" s="29" t="s">
        <v>114</v>
      </c>
      <c r="CC50" s="29" t="s">
        <v>114</v>
      </c>
      <c r="CD50" s="29" t="s">
        <v>113</v>
      </c>
      <c r="CE50" s="29" t="s">
        <v>114</v>
      </c>
      <c r="CF50" s="29" t="s">
        <v>119</v>
      </c>
      <c r="CG50" s="29" t="s">
        <v>113</v>
      </c>
      <c r="CH50" s="29" t="s">
        <v>114</v>
      </c>
      <c r="CI50" s="29" t="s">
        <v>119</v>
      </c>
      <c r="CJ50" s="29" t="s">
        <v>113</v>
      </c>
      <c r="CK50" s="29" t="s">
        <v>114</v>
      </c>
      <c r="CL50" s="29" t="s">
        <v>119</v>
      </c>
      <c r="CM50" s="36" t="str">
        <f t="shared" si="14"/>
        <v>B-</v>
      </c>
      <c r="CN50" s="83" t="str">
        <f t="shared" si="14"/>
        <v>B+</v>
      </c>
      <c r="CO50" s="37" t="s">
        <v>114</v>
      </c>
      <c r="CP50" s="37" t="s">
        <v>114</v>
      </c>
      <c r="CQ50" s="37" t="s">
        <v>119</v>
      </c>
      <c r="CR50" s="37" t="s">
        <v>113</v>
      </c>
      <c r="CS50" s="37" t="s">
        <v>114</v>
      </c>
      <c r="CT50" s="37" t="s">
        <v>114</v>
      </c>
      <c r="CU50" s="37" t="s">
        <v>114</v>
      </c>
      <c r="CV50" s="37" t="s">
        <v>114</v>
      </c>
      <c r="CW50" s="37" t="s">
        <v>114</v>
      </c>
      <c r="CX50" s="37" t="s">
        <v>114</v>
      </c>
      <c r="CY50" s="37" t="s">
        <v>114</v>
      </c>
      <c r="CZ50" s="40" t="str">
        <f t="shared" si="15"/>
        <v>B+</v>
      </c>
      <c r="DA50" s="37" t="s">
        <v>114</v>
      </c>
      <c r="DB50" s="37" t="s">
        <v>114</v>
      </c>
      <c r="DC50" s="37" t="s">
        <v>119</v>
      </c>
      <c r="DD50" s="37" t="s">
        <v>113</v>
      </c>
      <c r="DE50" s="37" t="s">
        <v>114</v>
      </c>
      <c r="DF50" s="37" t="s">
        <v>114</v>
      </c>
      <c r="DG50" s="37" t="s">
        <v>119</v>
      </c>
      <c r="DH50" s="37" t="s">
        <v>113</v>
      </c>
      <c r="DI50" s="37" t="s">
        <v>114</v>
      </c>
      <c r="DJ50" s="41" t="s">
        <v>114</v>
      </c>
      <c r="DK50" s="42" t="str">
        <f t="shared" si="16"/>
        <v>B+</v>
      </c>
      <c r="DL50" s="37" t="s">
        <v>114</v>
      </c>
      <c r="DM50" s="37" t="s">
        <v>114</v>
      </c>
      <c r="DN50" s="37" t="s">
        <v>119</v>
      </c>
      <c r="DO50" s="37" t="s">
        <v>113</v>
      </c>
      <c r="DP50" s="37" t="s">
        <v>114</v>
      </c>
      <c r="DQ50" s="37" t="s">
        <v>114</v>
      </c>
      <c r="DR50" s="37" t="s">
        <v>119</v>
      </c>
      <c r="DS50" s="37" t="s">
        <v>113</v>
      </c>
      <c r="DT50" s="37" t="s">
        <v>114</v>
      </c>
      <c r="DU50" s="37" t="s">
        <v>119</v>
      </c>
      <c r="DV50" s="42" t="str">
        <f t="shared" si="17"/>
        <v>B-</v>
      </c>
      <c r="DW50" s="27"/>
      <c r="DX50" s="6"/>
      <c r="DY50" s="6"/>
      <c r="DZ50" s="2"/>
      <c r="EA50" s="3"/>
      <c r="EB50" s="7"/>
      <c r="ED50" s="21"/>
      <c r="EE50" s="23"/>
      <c r="EF50" s="29">
        <f t="shared" si="39"/>
        <v>9</v>
      </c>
      <c r="EG50" s="29">
        <f t="shared" si="39"/>
        <v>9</v>
      </c>
      <c r="EH50" s="29">
        <f t="shared" si="39"/>
        <v>9</v>
      </c>
      <c r="EI50" s="29">
        <f t="shared" si="38"/>
        <v>9</v>
      </c>
      <c r="EJ50" s="29">
        <f t="shared" si="38"/>
        <v>9</v>
      </c>
      <c r="EK50" s="29">
        <f t="shared" si="38"/>
        <v>9</v>
      </c>
      <c r="EL50" s="29">
        <f t="shared" si="38"/>
        <v>9</v>
      </c>
      <c r="EM50" s="29">
        <f t="shared" si="38"/>
        <v>9</v>
      </c>
      <c r="EN50" s="29">
        <f t="shared" si="38"/>
        <v>9</v>
      </c>
      <c r="EO50" s="29">
        <f t="shared" si="38"/>
        <v>10</v>
      </c>
      <c r="EP50" s="29">
        <f t="shared" si="38"/>
        <v>10</v>
      </c>
      <c r="EQ50" s="29">
        <f t="shared" si="38"/>
        <v>10</v>
      </c>
      <c r="ER50" s="31">
        <f t="shared" si="19"/>
        <v>9</v>
      </c>
      <c r="ES50" s="29">
        <f t="shared" si="42"/>
        <v>9</v>
      </c>
      <c r="ET50" s="29">
        <f t="shared" si="42"/>
        <v>9</v>
      </c>
      <c r="EU50" s="29">
        <f t="shared" si="42"/>
        <v>9</v>
      </c>
      <c r="EV50" s="29">
        <f t="shared" si="42"/>
        <v>9</v>
      </c>
      <c r="EW50" s="29">
        <f t="shared" si="42"/>
        <v>9</v>
      </c>
      <c r="EX50" s="29">
        <f t="shared" si="42"/>
        <v>9</v>
      </c>
      <c r="EY50" s="29">
        <f t="shared" si="42"/>
        <v>9</v>
      </c>
      <c r="EZ50" s="29">
        <f t="shared" si="42"/>
        <v>9</v>
      </c>
      <c r="FA50" s="29">
        <f t="shared" si="42"/>
        <v>9</v>
      </c>
      <c r="FB50" s="29">
        <f t="shared" si="40"/>
        <v>10</v>
      </c>
      <c r="FC50" s="29">
        <f t="shared" si="40"/>
        <v>10</v>
      </c>
      <c r="FD50" s="29">
        <f t="shared" si="40"/>
        <v>10</v>
      </c>
      <c r="FE50" s="31">
        <f t="shared" si="21"/>
        <v>9</v>
      </c>
      <c r="FF50" s="29">
        <f t="shared" si="43"/>
        <v>9</v>
      </c>
      <c r="FG50" s="29">
        <f t="shared" si="43"/>
        <v>9</v>
      </c>
      <c r="FH50" s="29">
        <f t="shared" si="43"/>
        <v>9</v>
      </c>
      <c r="FI50" s="29">
        <f t="shared" si="43"/>
        <v>9</v>
      </c>
      <c r="FJ50" s="29">
        <f t="shared" si="43"/>
        <v>9</v>
      </c>
      <c r="FK50" s="29">
        <f t="shared" si="43"/>
        <v>9</v>
      </c>
      <c r="FL50" s="29">
        <f t="shared" si="43"/>
        <v>9</v>
      </c>
      <c r="FM50" s="29">
        <f t="shared" si="43"/>
        <v>9</v>
      </c>
      <c r="FN50" s="29">
        <f t="shared" si="43"/>
        <v>9</v>
      </c>
      <c r="FO50" s="29">
        <f t="shared" si="43"/>
        <v>9</v>
      </c>
      <c r="FP50" s="29">
        <f t="shared" si="43"/>
        <v>9</v>
      </c>
      <c r="FQ50" s="29">
        <f t="shared" si="43"/>
        <v>9</v>
      </c>
      <c r="FR50" s="31">
        <f t="shared" si="23"/>
        <v>9</v>
      </c>
      <c r="FS50" s="29">
        <f t="shared" si="44"/>
        <v>9</v>
      </c>
      <c r="FT50" s="29">
        <f t="shared" si="44"/>
        <v>9</v>
      </c>
      <c r="FU50" s="29">
        <f t="shared" si="44"/>
        <v>9</v>
      </c>
      <c r="FV50" s="29">
        <f t="shared" si="44"/>
        <v>9</v>
      </c>
      <c r="FW50" s="29">
        <f t="shared" si="44"/>
        <v>9</v>
      </c>
      <c r="FX50" s="29">
        <f t="shared" si="44"/>
        <v>9</v>
      </c>
      <c r="FY50" s="29">
        <f t="shared" si="44"/>
        <v>9</v>
      </c>
      <c r="FZ50" s="29">
        <f t="shared" si="44"/>
        <v>9</v>
      </c>
      <c r="GA50" s="29">
        <f t="shared" si="44"/>
        <v>9</v>
      </c>
      <c r="GB50" s="29">
        <f t="shared" si="44"/>
        <v>9</v>
      </c>
      <c r="GC50" s="29">
        <f t="shared" si="44"/>
        <v>9</v>
      </c>
      <c r="GD50" s="29">
        <f t="shared" si="44"/>
        <v>9</v>
      </c>
      <c r="GE50" s="31">
        <f t="shared" si="25"/>
        <v>9</v>
      </c>
      <c r="GF50" s="29">
        <f t="shared" si="45"/>
        <v>8</v>
      </c>
      <c r="GG50" s="29">
        <f t="shared" si="45"/>
        <v>9</v>
      </c>
      <c r="GH50" s="29">
        <f t="shared" si="45"/>
        <v>1</v>
      </c>
      <c r="GI50" s="29">
        <f t="shared" si="45"/>
        <v>8</v>
      </c>
      <c r="GJ50" s="29">
        <f t="shared" si="45"/>
        <v>9</v>
      </c>
      <c r="GK50" s="29">
        <f t="shared" si="45"/>
        <v>1</v>
      </c>
      <c r="GL50" s="29">
        <f t="shared" si="45"/>
        <v>8</v>
      </c>
      <c r="GM50" s="29">
        <f t="shared" si="45"/>
        <v>9</v>
      </c>
      <c r="GN50" s="29">
        <f t="shared" si="45"/>
        <v>1</v>
      </c>
      <c r="GO50" s="29">
        <f t="shared" si="45"/>
        <v>8</v>
      </c>
      <c r="GP50" s="29">
        <f t="shared" si="45"/>
        <v>9</v>
      </c>
      <c r="GQ50" s="29">
        <f t="shared" si="45"/>
        <v>1</v>
      </c>
      <c r="GR50" s="31">
        <f t="shared" si="27"/>
        <v>6</v>
      </c>
      <c r="GS50" s="29">
        <f t="shared" si="28"/>
        <v>9</v>
      </c>
      <c r="GT50" s="29">
        <f t="shared" si="28"/>
        <v>1</v>
      </c>
      <c r="GU50" s="29">
        <f t="shared" si="28"/>
        <v>8</v>
      </c>
      <c r="GV50" s="29">
        <f t="shared" si="28"/>
        <v>9</v>
      </c>
      <c r="GW50" s="29">
        <f t="shared" si="28"/>
        <v>1</v>
      </c>
      <c r="GX50" s="29">
        <f t="shared" si="28"/>
        <v>9</v>
      </c>
      <c r="GY50" s="29">
        <f t="shared" si="28"/>
        <v>1</v>
      </c>
      <c r="GZ50" s="29">
        <f t="shared" si="28"/>
        <v>8</v>
      </c>
      <c r="HA50" s="29">
        <f t="shared" si="28"/>
        <v>9</v>
      </c>
      <c r="HB50" s="29">
        <f t="shared" si="28"/>
        <v>1</v>
      </c>
      <c r="HC50" s="31">
        <f t="shared" si="29"/>
        <v>5</v>
      </c>
      <c r="HD50" s="29">
        <f t="shared" si="46"/>
        <v>9</v>
      </c>
      <c r="HE50" s="29">
        <f t="shared" si="46"/>
        <v>9</v>
      </c>
      <c r="HF50" s="29">
        <f t="shared" si="46"/>
        <v>9</v>
      </c>
      <c r="HG50" s="29">
        <f t="shared" si="46"/>
        <v>10</v>
      </c>
      <c r="HH50" s="29">
        <f t="shared" si="46"/>
        <v>9</v>
      </c>
      <c r="HI50" s="29">
        <f t="shared" si="46"/>
        <v>1</v>
      </c>
      <c r="HJ50" s="29">
        <f t="shared" si="46"/>
        <v>10</v>
      </c>
      <c r="HK50" s="29">
        <f t="shared" si="46"/>
        <v>9</v>
      </c>
      <c r="HL50" s="29">
        <f t="shared" si="46"/>
        <v>1</v>
      </c>
      <c r="HM50" s="29">
        <f t="shared" si="46"/>
        <v>10</v>
      </c>
      <c r="HN50" s="29">
        <f t="shared" si="46"/>
        <v>9</v>
      </c>
      <c r="HO50" s="29">
        <f t="shared" si="46"/>
        <v>1</v>
      </c>
      <c r="HP50" s="38">
        <f t="shared" si="31"/>
        <v>7</v>
      </c>
      <c r="HQ50" s="39">
        <f t="shared" si="32"/>
        <v>8</v>
      </c>
      <c r="HR50" s="37">
        <f t="shared" si="48"/>
        <v>9</v>
      </c>
      <c r="HS50" s="37">
        <f t="shared" si="48"/>
        <v>9</v>
      </c>
      <c r="HT50" s="37">
        <f t="shared" si="48"/>
        <v>1</v>
      </c>
      <c r="HU50" s="37">
        <f t="shared" si="48"/>
        <v>10</v>
      </c>
      <c r="HV50" s="37">
        <f t="shared" si="48"/>
        <v>9</v>
      </c>
      <c r="HW50" s="37">
        <f t="shared" si="48"/>
        <v>9</v>
      </c>
      <c r="HX50" s="37">
        <f t="shared" si="48"/>
        <v>9</v>
      </c>
      <c r="HY50" s="37">
        <f t="shared" si="48"/>
        <v>9</v>
      </c>
      <c r="HZ50" s="37">
        <f t="shared" si="48"/>
        <v>9</v>
      </c>
      <c r="IA50" s="37">
        <f t="shared" si="47"/>
        <v>9</v>
      </c>
      <c r="IB50" s="37">
        <f t="shared" si="47"/>
        <v>9</v>
      </c>
      <c r="IC50" s="39">
        <f t="shared" si="34"/>
        <v>8</v>
      </c>
      <c r="ID50" s="37">
        <f t="shared" si="35"/>
        <v>9</v>
      </c>
      <c r="IE50" s="37">
        <f t="shared" si="35"/>
        <v>9</v>
      </c>
      <c r="IF50" s="37">
        <f t="shared" si="35"/>
        <v>1</v>
      </c>
      <c r="IG50" s="37">
        <f t="shared" si="35"/>
        <v>10</v>
      </c>
      <c r="IH50" s="37">
        <f t="shared" si="35"/>
        <v>9</v>
      </c>
      <c r="II50" s="37">
        <f t="shared" si="35"/>
        <v>9</v>
      </c>
      <c r="IJ50" s="37">
        <f t="shared" si="35"/>
        <v>1</v>
      </c>
      <c r="IK50" s="37">
        <f t="shared" si="35"/>
        <v>10</v>
      </c>
      <c r="IL50" s="37">
        <f t="shared" si="35"/>
        <v>9</v>
      </c>
      <c r="IM50" s="37">
        <f t="shared" si="35"/>
        <v>9</v>
      </c>
      <c r="IN50" s="39">
        <f t="shared" si="36"/>
        <v>7</v>
      </c>
    </row>
    <row r="51" spans="1:248" ht="20.25" thickBot="1">
      <c r="A51" s="21">
        <v>41</v>
      </c>
      <c r="B51" s="19">
        <f>DATOS!B51</f>
        <v>0</v>
      </c>
      <c r="C51" s="29" t="s">
        <v>114</v>
      </c>
      <c r="D51" s="29" t="s">
        <v>114</v>
      </c>
      <c r="E51" s="29" t="s">
        <v>114</v>
      </c>
      <c r="F51" s="29" t="s">
        <v>114</v>
      </c>
      <c r="G51" s="29" t="s">
        <v>114</v>
      </c>
      <c r="H51" s="29" t="s">
        <v>114</v>
      </c>
      <c r="I51" s="29" t="s">
        <v>114</v>
      </c>
      <c r="J51" s="29" t="s">
        <v>114</v>
      </c>
      <c r="K51" s="29" t="s">
        <v>114</v>
      </c>
      <c r="L51" s="28" t="s">
        <v>113</v>
      </c>
      <c r="M51" s="28" t="s">
        <v>113</v>
      </c>
      <c r="N51" s="28" t="s">
        <v>113</v>
      </c>
      <c r="O51" s="36" t="str">
        <f t="shared" si="41"/>
        <v>A-</v>
      </c>
      <c r="P51" s="29" t="s">
        <v>114</v>
      </c>
      <c r="Q51" s="29" t="s">
        <v>114</v>
      </c>
      <c r="R51" s="29" t="s">
        <v>114</v>
      </c>
      <c r="S51" s="29" t="s">
        <v>114</v>
      </c>
      <c r="T51" s="29" t="s">
        <v>114</v>
      </c>
      <c r="U51" s="29" t="s">
        <v>114</v>
      </c>
      <c r="V51" s="29" t="s">
        <v>114</v>
      </c>
      <c r="W51" s="29" t="s">
        <v>114</v>
      </c>
      <c r="X51" s="29" t="s">
        <v>114</v>
      </c>
      <c r="Y51" s="28" t="s">
        <v>113</v>
      </c>
      <c r="Z51" s="28" t="s">
        <v>113</v>
      </c>
      <c r="AA51" s="28" t="s">
        <v>113</v>
      </c>
      <c r="AB51" s="36" t="str">
        <f t="shared" si="37"/>
        <v>A-</v>
      </c>
      <c r="AC51" s="29" t="s">
        <v>114</v>
      </c>
      <c r="AD51" s="29" t="s">
        <v>114</v>
      </c>
      <c r="AE51" s="29" t="s">
        <v>114</v>
      </c>
      <c r="AF51" s="29" t="s">
        <v>114</v>
      </c>
      <c r="AG51" s="29" t="s">
        <v>114</v>
      </c>
      <c r="AH51" s="29" t="s">
        <v>114</v>
      </c>
      <c r="AI51" s="29" t="s">
        <v>114</v>
      </c>
      <c r="AJ51" s="29" t="s">
        <v>114</v>
      </c>
      <c r="AK51" s="29" t="s">
        <v>114</v>
      </c>
      <c r="AL51" s="29" t="s">
        <v>114</v>
      </c>
      <c r="AM51" s="29" t="s">
        <v>114</v>
      </c>
      <c r="AN51" s="29" t="s">
        <v>114</v>
      </c>
      <c r="AO51" s="36" t="str">
        <f t="shared" si="10"/>
        <v>A-</v>
      </c>
      <c r="AP51" s="29" t="s">
        <v>114</v>
      </c>
      <c r="AQ51" s="29" t="s">
        <v>114</v>
      </c>
      <c r="AR51" s="29" t="s">
        <v>114</v>
      </c>
      <c r="AS51" s="29" t="s">
        <v>114</v>
      </c>
      <c r="AT51" s="29" t="s">
        <v>114</v>
      </c>
      <c r="AU51" s="29" t="s">
        <v>114</v>
      </c>
      <c r="AV51" s="29" t="s">
        <v>114</v>
      </c>
      <c r="AW51" s="29" t="s">
        <v>114</v>
      </c>
      <c r="AX51" s="29" t="s">
        <v>114</v>
      </c>
      <c r="AY51" s="29" t="s">
        <v>114</v>
      </c>
      <c r="AZ51" s="29" t="s">
        <v>114</v>
      </c>
      <c r="BA51" s="29" t="s">
        <v>114</v>
      </c>
      <c r="BB51" s="36" t="str">
        <f t="shared" si="11"/>
        <v>A-</v>
      </c>
      <c r="BC51" s="29" t="s">
        <v>115</v>
      </c>
      <c r="BD51" s="29" t="s">
        <v>114</v>
      </c>
      <c r="BE51" s="29" t="s">
        <v>119</v>
      </c>
      <c r="BF51" s="29" t="s">
        <v>115</v>
      </c>
      <c r="BG51" s="29" t="s">
        <v>114</v>
      </c>
      <c r="BH51" s="29" t="s">
        <v>119</v>
      </c>
      <c r="BI51" s="29" t="s">
        <v>115</v>
      </c>
      <c r="BJ51" s="29" t="s">
        <v>114</v>
      </c>
      <c r="BK51" s="29" t="s">
        <v>119</v>
      </c>
      <c r="BL51" s="29" t="s">
        <v>115</v>
      </c>
      <c r="BM51" s="29" t="s">
        <v>114</v>
      </c>
      <c r="BN51" s="29" t="s">
        <v>119</v>
      </c>
      <c r="BO51" s="36" t="str">
        <f t="shared" si="12"/>
        <v>C+</v>
      </c>
      <c r="BP51" s="29" t="s">
        <v>114</v>
      </c>
      <c r="BQ51" s="29" t="s">
        <v>119</v>
      </c>
      <c r="BR51" s="29" t="s">
        <v>115</v>
      </c>
      <c r="BS51" s="29" t="s">
        <v>114</v>
      </c>
      <c r="BT51" s="29" t="s">
        <v>119</v>
      </c>
      <c r="BU51" s="29" t="s">
        <v>114</v>
      </c>
      <c r="BV51" s="29" t="s">
        <v>119</v>
      </c>
      <c r="BW51" s="29" t="s">
        <v>115</v>
      </c>
      <c r="BX51" s="29" t="s">
        <v>114</v>
      </c>
      <c r="BY51" s="29" t="s">
        <v>119</v>
      </c>
      <c r="BZ51" s="36" t="str">
        <f t="shared" si="13"/>
        <v>C-</v>
      </c>
      <c r="CA51" s="29" t="s">
        <v>114</v>
      </c>
      <c r="CB51" s="29" t="s">
        <v>114</v>
      </c>
      <c r="CC51" s="29" t="s">
        <v>114</v>
      </c>
      <c r="CD51" s="29" t="s">
        <v>113</v>
      </c>
      <c r="CE51" s="29" t="s">
        <v>114</v>
      </c>
      <c r="CF51" s="29" t="s">
        <v>119</v>
      </c>
      <c r="CG51" s="29" t="s">
        <v>113</v>
      </c>
      <c r="CH51" s="29" t="s">
        <v>114</v>
      </c>
      <c r="CI51" s="29" t="s">
        <v>119</v>
      </c>
      <c r="CJ51" s="29" t="s">
        <v>113</v>
      </c>
      <c r="CK51" s="29" t="s">
        <v>114</v>
      </c>
      <c r="CL51" s="29" t="s">
        <v>119</v>
      </c>
      <c r="CM51" s="36" t="str">
        <f t="shared" si="14"/>
        <v>B-</v>
      </c>
      <c r="CN51" s="83" t="str">
        <f t="shared" si="14"/>
        <v>B+</v>
      </c>
      <c r="CO51" s="37" t="s">
        <v>114</v>
      </c>
      <c r="CP51" s="37" t="s">
        <v>114</v>
      </c>
      <c r="CQ51" s="37" t="s">
        <v>119</v>
      </c>
      <c r="CR51" s="37" t="s">
        <v>113</v>
      </c>
      <c r="CS51" s="37" t="s">
        <v>114</v>
      </c>
      <c r="CT51" s="37" t="s">
        <v>114</v>
      </c>
      <c r="CU51" s="37" t="s">
        <v>114</v>
      </c>
      <c r="CV51" s="37" t="s">
        <v>114</v>
      </c>
      <c r="CW51" s="37" t="s">
        <v>114</v>
      </c>
      <c r="CX51" s="37" t="s">
        <v>114</v>
      </c>
      <c r="CY51" s="37" t="s">
        <v>114</v>
      </c>
      <c r="CZ51" s="40" t="str">
        <f t="shared" si="15"/>
        <v>B+</v>
      </c>
      <c r="DA51" s="37" t="s">
        <v>114</v>
      </c>
      <c r="DB51" s="37" t="s">
        <v>114</v>
      </c>
      <c r="DC51" s="37" t="s">
        <v>119</v>
      </c>
      <c r="DD51" s="37" t="s">
        <v>113</v>
      </c>
      <c r="DE51" s="37" t="s">
        <v>114</v>
      </c>
      <c r="DF51" s="37" t="s">
        <v>114</v>
      </c>
      <c r="DG51" s="37" t="s">
        <v>119</v>
      </c>
      <c r="DH51" s="37" t="s">
        <v>113</v>
      </c>
      <c r="DI51" s="37" t="s">
        <v>114</v>
      </c>
      <c r="DJ51" s="41" t="s">
        <v>114</v>
      </c>
      <c r="DK51" s="42" t="str">
        <f t="shared" si="16"/>
        <v>B+</v>
      </c>
      <c r="DL51" s="37" t="s">
        <v>114</v>
      </c>
      <c r="DM51" s="37" t="s">
        <v>114</v>
      </c>
      <c r="DN51" s="37" t="s">
        <v>119</v>
      </c>
      <c r="DO51" s="37" t="s">
        <v>113</v>
      </c>
      <c r="DP51" s="37" t="s">
        <v>114</v>
      </c>
      <c r="DQ51" s="37" t="s">
        <v>114</v>
      </c>
      <c r="DR51" s="37" t="s">
        <v>119</v>
      </c>
      <c r="DS51" s="37" t="s">
        <v>113</v>
      </c>
      <c r="DT51" s="37" t="s">
        <v>114</v>
      </c>
      <c r="DU51" s="37" t="s">
        <v>119</v>
      </c>
      <c r="DV51" s="42" t="str">
        <f t="shared" si="17"/>
        <v>B-</v>
      </c>
      <c r="DW51" s="27"/>
      <c r="DX51" s="6"/>
      <c r="DY51" s="6"/>
      <c r="DZ51" s="2"/>
      <c r="EA51" s="3"/>
      <c r="EB51" s="7"/>
      <c r="ED51" s="21">
        <v>36</v>
      </c>
      <c r="EE51" s="25" t="s">
        <v>62</v>
      </c>
      <c r="EF51" s="29">
        <f t="shared" si="39"/>
        <v>9</v>
      </c>
      <c r="EG51" s="29">
        <f t="shared" si="39"/>
        <v>9</v>
      </c>
      <c r="EH51" s="29">
        <f t="shared" si="39"/>
        <v>9</v>
      </c>
      <c r="EI51" s="29">
        <f t="shared" si="38"/>
        <v>9</v>
      </c>
      <c r="EJ51" s="29">
        <f t="shared" si="38"/>
        <v>9</v>
      </c>
      <c r="EK51" s="29">
        <f t="shared" si="38"/>
        <v>9</v>
      </c>
      <c r="EL51" s="29">
        <f t="shared" si="38"/>
        <v>9</v>
      </c>
      <c r="EM51" s="29">
        <f t="shared" si="38"/>
        <v>9</v>
      </c>
      <c r="EN51" s="29">
        <f t="shared" si="38"/>
        <v>9</v>
      </c>
      <c r="EO51" s="29">
        <f t="shared" si="38"/>
        <v>10</v>
      </c>
      <c r="EP51" s="29">
        <f t="shared" si="38"/>
        <v>10</v>
      </c>
      <c r="EQ51" s="29">
        <f t="shared" si="38"/>
        <v>10</v>
      </c>
      <c r="ER51" s="31">
        <f t="shared" si="19"/>
        <v>9</v>
      </c>
      <c r="ES51" s="29">
        <f t="shared" si="42"/>
        <v>9</v>
      </c>
      <c r="ET51" s="29">
        <f t="shared" si="42"/>
        <v>9</v>
      </c>
      <c r="EU51" s="29">
        <f t="shared" si="42"/>
        <v>9</v>
      </c>
      <c r="EV51" s="29">
        <f t="shared" si="42"/>
        <v>9</v>
      </c>
      <c r="EW51" s="29">
        <f t="shared" si="42"/>
        <v>9</v>
      </c>
      <c r="EX51" s="29">
        <f t="shared" si="42"/>
        <v>9</v>
      </c>
      <c r="EY51" s="29">
        <f t="shared" si="42"/>
        <v>9</v>
      </c>
      <c r="EZ51" s="29">
        <f t="shared" si="42"/>
        <v>9</v>
      </c>
      <c r="FA51" s="29">
        <f t="shared" si="42"/>
        <v>9</v>
      </c>
      <c r="FB51" s="29">
        <f t="shared" si="40"/>
        <v>10</v>
      </c>
      <c r="FC51" s="29">
        <f t="shared" si="40"/>
        <v>10</v>
      </c>
      <c r="FD51" s="29">
        <f t="shared" si="40"/>
        <v>10</v>
      </c>
      <c r="FE51" s="31">
        <f t="shared" si="21"/>
        <v>9</v>
      </c>
      <c r="FF51" s="29">
        <f t="shared" si="43"/>
        <v>9</v>
      </c>
      <c r="FG51" s="29">
        <f t="shared" si="43"/>
        <v>9</v>
      </c>
      <c r="FH51" s="29">
        <f t="shared" si="43"/>
        <v>9</v>
      </c>
      <c r="FI51" s="29">
        <f t="shared" si="43"/>
        <v>9</v>
      </c>
      <c r="FJ51" s="29">
        <f t="shared" si="43"/>
        <v>9</v>
      </c>
      <c r="FK51" s="29">
        <f t="shared" si="43"/>
        <v>9</v>
      </c>
      <c r="FL51" s="29">
        <f t="shared" si="43"/>
        <v>9</v>
      </c>
      <c r="FM51" s="29">
        <f t="shared" si="43"/>
        <v>9</v>
      </c>
      <c r="FN51" s="29">
        <f t="shared" si="43"/>
        <v>9</v>
      </c>
      <c r="FO51" s="29">
        <f t="shared" si="43"/>
        <v>9</v>
      </c>
      <c r="FP51" s="29">
        <f t="shared" si="43"/>
        <v>9</v>
      </c>
      <c r="FQ51" s="29">
        <f t="shared" si="43"/>
        <v>9</v>
      </c>
      <c r="FR51" s="31">
        <f t="shared" si="23"/>
        <v>9</v>
      </c>
      <c r="FS51" s="29">
        <f t="shared" si="44"/>
        <v>9</v>
      </c>
      <c r="FT51" s="29">
        <f t="shared" si="44"/>
        <v>9</v>
      </c>
      <c r="FU51" s="29">
        <f t="shared" si="44"/>
        <v>9</v>
      </c>
      <c r="FV51" s="29">
        <f t="shared" si="44"/>
        <v>9</v>
      </c>
      <c r="FW51" s="29">
        <f t="shared" si="44"/>
        <v>9</v>
      </c>
      <c r="FX51" s="29">
        <f t="shared" si="44"/>
        <v>9</v>
      </c>
      <c r="FY51" s="29">
        <f t="shared" si="44"/>
        <v>9</v>
      </c>
      <c r="FZ51" s="29">
        <f t="shared" si="44"/>
        <v>9</v>
      </c>
      <c r="GA51" s="29">
        <f t="shared" si="44"/>
        <v>9</v>
      </c>
      <c r="GB51" s="29">
        <f t="shared" si="44"/>
        <v>9</v>
      </c>
      <c r="GC51" s="29">
        <f t="shared" si="44"/>
        <v>9</v>
      </c>
      <c r="GD51" s="29">
        <f t="shared" si="44"/>
        <v>9</v>
      </c>
      <c r="GE51" s="31">
        <f t="shared" si="25"/>
        <v>9</v>
      </c>
      <c r="GF51" s="29">
        <f t="shared" si="45"/>
        <v>8</v>
      </c>
      <c r="GG51" s="29">
        <f t="shared" si="45"/>
        <v>9</v>
      </c>
      <c r="GH51" s="29">
        <f t="shared" si="45"/>
        <v>1</v>
      </c>
      <c r="GI51" s="29">
        <f t="shared" si="45"/>
        <v>8</v>
      </c>
      <c r="GJ51" s="29">
        <f t="shared" si="45"/>
        <v>9</v>
      </c>
      <c r="GK51" s="29">
        <f t="shared" si="45"/>
        <v>1</v>
      </c>
      <c r="GL51" s="29">
        <f t="shared" si="45"/>
        <v>8</v>
      </c>
      <c r="GM51" s="29">
        <f t="shared" si="45"/>
        <v>9</v>
      </c>
      <c r="GN51" s="29">
        <f t="shared" si="45"/>
        <v>1</v>
      </c>
      <c r="GO51" s="29">
        <f t="shared" si="45"/>
        <v>8</v>
      </c>
      <c r="GP51" s="29">
        <f t="shared" si="45"/>
        <v>9</v>
      </c>
      <c r="GQ51" s="29">
        <f t="shared" si="45"/>
        <v>1</v>
      </c>
      <c r="GR51" s="31">
        <f t="shared" si="27"/>
        <v>6</v>
      </c>
      <c r="GS51" s="29">
        <f t="shared" ref="GS51:HB55" si="49">IF(BP51="A+",10,IF(BP51="A-",9,IF(BP51="B+",8,IF(BP51="B-",7,IF(BP51="C+",6,IF(BP51="C-",5,IF(BP51="D+",4,IF(BP51="D-",3,IF(BP51="E+",2,IF(BP51="E-",1))))))))))</f>
        <v>9</v>
      </c>
      <c r="GT51" s="29">
        <f t="shared" si="49"/>
        <v>1</v>
      </c>
      <c r="GU51" s="29">
        <f t="shared" si="49"/>
        <v>8</v>
      </c>
      <c r="GV51" s="29">
        <f t="shared" si="49"/>
        <v>9</v>
      </c>
      <c r="GW51" s="29">
        <f t="shared" si="49"/>
        <v>1</v>
      </c>
      <c r="GX51" s="29">
        <f t="shared" si="49"/>
        <v>9</v>
      </c>
      <c r="GY51" s="29">
        <f t="shared" si="49"/>
        <v>1</v>
      </c>
      <c r="GZ51" s="29">
        <f t="shared" si="49"/>
        <v>8</v>
      </c>
      <c r="HA51" s="29">
        <f t="shared" si="49"/>
        <v>9</v>
      </c>
      <c r="HB51" s="29">
        <f t="shared" si="49"/>
        <v>1</v>
      </c>
      <c r="HC51" s="31">
        <f t="shared" si="29"/>
        <v>5</v>
      </c>
      <c r="HD51" s="29">
        <f t="shared" si="46"/>
        <v>9</v>
      </c>
      <c r="HE51" s="29">
        <f t="shared" si="46"/>
        <v>9</v>
      </c>
      <c r="HF51" s="29">
        <f t="shared" si="46"/>
        <v>9</v>
      </c>
      <c r="HG51" s="29">
        <f t="shared" si="46"/>
        <v>10</v>
      </c>
      <c r="HH51" s="29">
        <f t="shared" si="46"/>
        <v>9</v>
      </c>
      <c r="HI51" s="29">
        <f t="shared" si="46"/>
        <v>1</v>
      </c>
      <c r="HJ51" s="29">
        <f t="shared" si="46"/>
        <v>10</v>
      </c>
      <c r="HK51" s="29">
        <f t="shared" si="46"/>
        <v>9</v>
      </c>
      <c r="HL51" s="29">
        <f t="shared" si="46"/>
        <v>1</v>
      </c>
      <c r="HM51" s="29">
        <f t="shared" si="46"/>
        <v>10</v>
      </c>
      <c r="HN51" s="29">
        <f t="shared" si="46"/>
        <v>9</v>
      </c>
      <c r="HO51" s="29">
        <f t="shared" si="46"/>
        <v>1</v>
      </c>
      <c r="HP51" s="38">
        <f t="shared" si="31"/>
        <v>7</v>
      </c>
      <c r="HQ51" s="39">
        <f t="shared" si="32"/>
        <v>8</v>
      </c>
      <c r="HR51" s="37">
        <f t="shared" si="48"/>
        <v>9</v>
      </c>
      <c r="HS51" s="37">
        <f t="shared" si="48"/>
        <v>9</v>
      </c>
      <c r="HT51" s="37">
        <f t="shared" si="48"/>
        <v>1</v>
      </c>
      <c r="HU51" s="37">
        <f t="shared" si="48"/>
        <v>10</v>
      </c>
      <c r="HV51" s="37">
        <f t="shared" si="48"/>
        <v>9</v>
      </c>
      <c r="HW51" s="37">
        <f t="shared" si="48"/>
        <v>9</v>
      </c>
      <c r="HX51" s="37">
        <f t="shared" si="48"/>
        <v>9</v>
      </c>
      <c r="HY51" s="37">
        <f t="shared" si="48"/>
        <v>9</v>
      </c>
      <c r="HZ51" s="37">
        <f t="shared" si="48"/>
        <v>9</v>
      </c>
      <c r="IA51" s="37">
        <f t="shared" si="47"/>
        <v>9</v>
      </c>
      <c r="IB51" s="37">
        <f t="shared" si="47"/>
        <v>9</v>
      </c>
      <c r="IC51" s="39">
        <f t="shared" si="34"/>
        <v>8</v>
      </c>
      <c r="ID51" s="37">
        <f t="shared" ref="ID51:IM55" si="50">IF(DA51="A+",10,IF(DA51="A-",9,IF(DA51="B+",8,IF(DA51="B-",7,IF(DA51="C+",6,IF(DA51="C-",5,IF(DA51="D+",4,IF(DA51="D-",3,IF(DA51="E+",2,IF(DA51="E-",1))))))))))</f>
        <v>9</v>
      </c>
      <c r="IE51" s="37">
        <f t="shared" si="50"/>
        <v>9</v>
      </c>
      <c r="IF51" s="37">
        <f t="shared" si="50"/>
        <v>1</v>
      </c>
      <c r="IG51" s="37">
        <f t="shared" si="50"/>
        <v>10</v>
      </c>
      <c r="IH51" s="37">
        <f t="shared" si="50"/>
        <v>9</v>
      </c>
      <c r="II51" s="37">
        <f t="shared" si="50"/>
        <v>9</v>
      </c>
      <c r="IJ51" s="37">
        <f t="shared" si="50"/>
        <v>1</v>
      </c>
      <c r="IK51" s="37">
        <f t="shared" si="50"/>
        <v>10</v>
      </c>
      <c r="IL51" s="37">
        <f t="shared" si="50"/>
        <v>9</v>
      </c>
      <c r="IM51" s="37">
        <f t="shared" si="50"/>
        <v>9</v>
      </c>
      <c r="IN51" s="39">
        <f t="shared" si="36"/>
        <v>7</v>
      </c>
    </row>
    <row r="52" spans="1:248" ht="20.25" thickBot="1">
      <c r="A52" s="21">
        <v>42</v>
      </c>
      <c r="B52" s="19">
        <f>DATOS!B52</f>
        <v>0</v>
      </c>
      <c r="C52" s="29" t="s">
        <v>114</v>
      </c>
      <c r="D52" s="29" t="s">
        <v>114</v>
      </c>
      <c r="E52" s="29" t="s">
        <v>114</v>
      </c>
      <c r="F52" s="29" t="s">
        <v>114</v>
      </c>
      <c r="G52" s="29" t="s">
        <v>114</v>
      </c>
      <c r="H52" s="29" t="s">
        <v>114</v>
      </c>
      <c r="I52" s="29" t="s">
        <v>114</v>
      </c>
      <c r="J52" s="29" t="s">
        <v>114</v>
      </c>
      <c r="K52" s="29" t="s">
        <v>114</v>
      </c>
      <c r="L52" s="28" t="s">
        <v>113</v>
      </c>
      <c r="M52" s="28" t="s">
        <v>113</v>
      </c>
      <c r="N52" s="28" t="s">
        <v>113</v>
      </c>
      <c r="O52" s="36" t="str">
        <f t="shared" si="41"/>
        <v>A-</v>
      </c>
      <c r="P52" s="29" t="s">
        <v>114</v>
      </c>
      <c r="Q52" s="29" t="s">
        <v>114</v>
      </c>
      <c r="R52" s="29" t="s">
        <v>114</v>
      </c>
      <c r="S52" s="29" t="s">
        <v>114</v>
      </c>
      <c r="T52" s="29" t="s">
        <v>114</v>
      </c>
      <c r="U52" s="29" t="s">
        <v>114</v>
      </c>
      <c r="V52" s="29" t="s">
        <v>114</v>
      </c>
      <c r="W52" s="29" t="s">
        <v>114</v>
      </c>
      <c r="X52" s="29" t="s">
        <v>114</v>
      </c>
      <c r="Y52" s="28" t="s">
        <v>113</v>
      </c>
      <c r="Z52" s="28" t="s">
        <v>113</v>
      </c>
      <c r="AA52" s="28" t="s">
        <v>113</v>
      </c>
      <c r="AB52" s="36" t="str">
        <f t="shared" si="37"/>
        <v>A-</v>
      </c>
      <c r="AC52" s="29" t="s">
        <v>114</v>
      </c>
      <c r="AD52" s="29" t="s">
        <v>114</v>
      </c>
      <c r="AE52" s="29" t="s">
        <v>114</v>
      </c>
      <c r="AF52" s="29" t="s">
        <v>114</v>
      </c>
      <c r="AG52" s="29" t="s">
        <v>114</v>
      </c>
      <c r="AH52" s="29" t="s">
        <v>114</v>
      </c>
      <c r="AI52" s="29" t="s">
        <v>114</v>
      </c>
      <c r="AJ52" s="29" t="s">
        <v>114</v>
      </c>
      <c r="AK52" s="29" t="s">
        <v>114</v>
      </c>
      <c r="AL52" s="29" t="s">
        <v>114</v>
      </c>
      <c r="AM52" s="29" t="s">
        <v>114</v>
      </c>
      <c r="AN52" s="29" t="s">
        <v>114</v>
      </c>
      <c r="AO52" s="36" t="str">
        <f t="shared" si="10"/>
        <v>A-</v>
      </c>
      <c r="AP52" s="29" t="s">
        <v>114</v>
      </c>
      <c r="AQ52" s="29" t="s">
        <v>114</v>
      </c>
      <c r="AR52" s="29" t="s">
        <v>114</v>
      </c>
      <c r="AS52" s="29" t="s">
        <v>114</v>
      </c>
      <c r="AT52" s="29" t="s">
        <v>114</v>
      </c>
      <c r="AU52" s="29" t="s">
        <v>114</v>
      </c>
      <c r="AV52" s="29" t="s">
        <v>114</v>
      </c>
      <c r="AW52" s="29" t="s">
        <v>114</v>
      </c>
      <c r="AX52" s="29" t="s">
        <v>114</v>
      </c>
      <c r="AY52" s="29" t="s">
        <v>114</v>
      </c>
      <c r="AZ52" s="29" t="s">
        <v>114</v>
      </c>
      <c r="BA52" s="29" t="s">
        <v>114</v>
      </c>
      <c r="BB52" s="36" t="str">
        <f t="shared" si="11"/>
        <v>A-</v>
      </c>
      <c r="BC52" s="29" t="s">
        <v>115</v>
      </c>
      <c r="BD52" s="29" t="s">
        <v>114</v>
      </c>
      <c r="BE52" s="29" t="s">
        <v>119</v>
      </c>
      <c r="BF52" s="29" t="s">
        <v>115</v>
      </c>
      <c r="BG52" s="29" t="s">
        <v>114</v>
      </c>
      <c r="BH52" s="29" t="s">
        <v>119</v>
      </c>
      <c r="BI52" s="29" t="s">
        <v>115</v>
      </c>
      <c r="BJ52" s="29" t="s">
        <v>114</v>
      </c>
      <c r="BK52" s="29" t="s">
        <v>119</v>
      </c>
      <c r="BL52" s="29" t="s">
        <v>115</v>
      </c>
      <c r="BM52" s="29" t="s">
        <v>114</v>
      </c>
      <c r="BN52" s="29" t="s">
        <v>119</v>
      </c>
      <c r="BO52" s="36" t="str">
        <f t="shared" si="12"/>
        <v>C+</v>
      </c>
      <c r="BP52" s="29" t="s">
        <v>114</v>
      </c>
      <c r="BQ52" s="29" t="s">
        <v>119</v>
      </c>
      <c r="BR52" s="29" t="s">
        <v>115</v>
      </c>
      <c r="BS52" s="29" t="s">
        <v>114</v>
      </c>
      <c r="BT52" s="29" t="s">
        <v>119</v>
      </c>
      <c r="BU52" s="29" t="s">
        <v>114</v>
      </c>
      <c r="BV52" s="29" t="s">
        <v>119</v>
      </c>
      <c r="BW52" s="29" t="s">
        <v>115</v>
      </c>
      <c r="BX52" s="29" t="s">
        <v>114</v>
      </c>
      <c r="BY52" s="29" t="s">
        <v>119</v>
      </c>
      <c r="BZ52" s="36" t="str">
        <f t="shared" si="13"/>
        <v>C-</v>
      </c>
      <c r="CA52" s="29" t="s">
        <v>114</v>
      </c>
      <c r="CB52" s="29" t="s">
        <v>114</v>
      </c>
      <c r="CC52" s="29" t="s">
        <v>114</v>
      </c>
      <c r="CD52" s="29" t="s">
        <v>113</v>
      </c>
      <c r="CE52" s="29" t="s">
        <v>114</v>
      </c>
      <c r="CF52" s="29" t="s">
        <v>119</v>
      </c>
      <c r="CG52" s="29" t="s">
        <v>113</v>
      </c>
      <c r="CH52" s="29" t="s">
        <v>114</v>
      </c>
      <c r="CI52" s="29" t="s">
        <v>119</v>
      </c>
      <c r="CJ52" s="29" t="s">
        <v>113</v>
      </c>
      <c r="CK52" s="29" t="s">
        <v>114</v>
      </c>
      <c r="CL52" s="29" t="s">
        <v>119</v>
      </c>
      <c r="CM52" s="36" t="str">
        <f t="shared" si="14"/>
        <v>B-</v>
      </c>
      <c r="CN52" s="83" t="str">
        <f t="shared" si="14"/>
        <v>B+</v>
      </c>
      <c r="CO52" s="37" t="s">
        <v>114</v>
      </c>
      <c r="CP52" s="37" t="s">
        <v>114</v>
      </c>
      <c r="CQ52" s="37" t="s">
        <v>119</v>
      </c>
      <c r="CR52" s="37" t="s">
        <v>113</v>
      </c>
      <c r="CS52" s="37" t="s">
        <v>114</v>
      </c>
      <c r="CT52" s="37" t="s">
        <v>114</v>
      </c>
      <c r="CU52" s="37" t="s">
        <v>114</v>
      </c>
      <c r="CV52" s="37" t="s">
        <v>114</v>
      </c>
      <c r="CW52" s="37" t="s">
        <v>114</v>
      </c>
      <c r="CX52" s="37" t="s">
        <v>114</v>
      </c>
      <c r="CY52" s="37" t="s">
        <v>114</v>
      </c>
      <c r="CZ52" s="40" t="str">
        <f t="shared" si="15"/>
        <v>B+</v>
      </c>
      <c r="DA52" s="37" t="s">
        <v>114</v>
      </c>
      <c r="DB52" s="37" t="s">
        <v>114</v>
      </c>
      <c r="DC52" s="37" t="s">
        <v>119</v>
      </c>
      <c r="DD52" s="37" t="s">
        <v>113</v>
      </c>
      <c r="DE52" s="37" t="s">
        <v>114</v>
      </c>
      <c r="DF52" s="37" t="s">
        <v>114</v>
      </c>
      <c r="DG52" s="37" t="s">
        <v>119</v>
      </c>
      <c r="DH52" s="37" t="s">
        <v>113</v>
      </c>
      <c r="DI52" s="37" t="s">
        <v>114</v>
      </c>
      <c r="DJ52" s="41" t="s">
        <v>114</v>
      </c>
      <c r="DK52" s="42" t="str">
        <f t="shared" si="16"/>
        <v>B+</v>
      </c>
      <c r="DL52" s="37" t="s">
        <v>114</v>
      </c>
      <c r="DM52" s="37" t="s">
        <v>114</v>
      </c>
      <c r="DN52" s="37" t="s">
        <v>119</v>
      </c>
      <c r="DO52" s="37" t="s">
        <v>113</v>
      </c>
      <c r="DP52" s="37" t="s">
        <v>114</v>
      </c>
      <c r="DQ52" s="37" t="s">
        <v>114</v>
      </c>
      <c r="DR52" s="37" t="s">
        <v>119</v>
      </c>
      <c r="DS52" s="37" t="s">
        <v>113</v>
      </c>
      <c r="DT52" s="37" t="s">
        <v>114</v>
      </c>
      <c r="DU52" s="37" t="s">
        <v>119</v>
      </c>
      <c r="DV52" s="42" t="str">
        <f t="shared" si="17"/>
        <v>B-</v>
      </c>
      <c r="DW52" s="27"/>
      <c r="DX52" s="6"/>
      <c r="DY52" s="6"/>
      <c r="DZ52" s="2"/>
      <c r="EA52" s="3"/>
      <c r="EB52" s="7"/>
      <c r="ED52" s="21"/>
      <c r="EE52" s="25"/>
      <c r="EF52" s="29">
        <f t="shared" si="39"/>
        <v>9</v>
      </c>
      <c r="EG52" s="29">
        <f t="shared" si="39"/>
        <v>9</v>
      </c>
      <c r="EH52" s="29">
        <f t="shared" si="39"/>
        <v>9</v>
      </c>
      <c r="EI52" s="29">
        <f t="shared" si="38"/>
        <v>9</v>
      </c>
      <c r="EJ52" s="29">
        <f t="shared" si="38"/>
        <v>9</v>
      </c>
      <c r="EK52" s="29">
        <f t="shared" si="38"/>
        <v>9</v>
      </c>
      <c r="EL52" s="29">
        <f t="shared" si="38"/>
        <v>9</v>
      </c>
      <c r="EM52" s="29">
        <f t="shared" si="38"/>
        <v>9</v>
      </c>
      <c r="EN52" s="29">
        <f t="shared" si="38"/>
        <v>9</v>
      </c>
      <c r="EO52" s="29">
        <f t="shared" si="38"/>
        <v>10</v>
      </c>
      <c r="EP52" s="29">
        <f t="shared" si="38"/>
        <v>10</v>
      </c>
      <c r="EQ52" s="29">
        <f t="shared" si="38"/>
        <v>10</v>
      </c>
      <c r="ER52" s="31">
        <f t="shared" si="19"/>
        <v>9</v>
      </c>
      <c r="ES52" s="29">
        <f t="shared" si="42"/>
        <v>9</v>
      </c>
      <c r="ET52" s="29">
        <f t="shared" si="42"/>
        <v>9</v>
      </c>
      <c r="EU52" s="29">
        <f t="shared" si="42"/>
        <v>9</v>
      </c>
      <c r="EV52" s="29">
        <f t="shared" si="42"/>
        <v>9</v>
      </c>
      <c r="EW52" s="29">
        <f t="shared" si="42"/>
        <v>9</v>
      </c>
      <c r="EX52" s="29">
        <f t="shared" si="42"/>
        <v>9</v>
      </c>
      <c r="EY52" s="29">
        <f t="shared" si="42"/>
        <v>9</v>
      </c>
      <c r="EZ52" s="29">
        <f t="shared" si="42"/>
        <v>9</v>
      </c>
      <c r="FA52" s="29">
        <f t="shared" si="42"/>
        <v>9</v>
      </c>
      <c r="FB52" s="29">
        <f t="shared" si="40"/>
        <v>10</v>
      </c>
      <c r="FC52" s="29">
        <f t="shared" si="40"/>
        <v>10</v>
      </c>
      <c r="FD52" s="29">
        <f t="shared" si="40"/>
        <v>10</v>
      </c>
      <c r="FE52" s="31">
        <f t="shared" si="21"/>
        <v>9</v>
      </c>
      <c r="FF52" s="29">
        <f t="shared" si="43"/>
        <v>9</v>
      </c>
      <c r="FG52" s="29">
        <f t="shared" si="43"/>
        <v>9</v>
      </c>
      <c r="FH52" s="29">
        <f t="shared" si="43"/>
        <v>9</v>
      </c>
      <c r="FI52" s="29">
        <f t="shared" si="43"/>
        <v>9</v>
      </c>
      <c r="FJ52" s="29">
        <f t="shared" si="43"/>
        <v>9</v>
      </c>
      <c r="FK52" s="29">
        <f t="shared" si="43"/>
        <v>9</v>
      </c>
      <c r="FL52" s="29">
        <f t="shared" si="43"/>
        <v>9</v>
      </c>
      <c r="FM52" s="29">
        <f t="shared" si="43"/>
        <v>9</v>
      </c>
      <c r="FN52" s="29">
        <f t="shared" si="43"/>
        <v>9</v>
      </c>
      <c r="FO52" s="29">
        <f t="shared" si="43"/>
        <v>9</v>
      </c>
      <c r="FP52" s="29">
        <f t="shared" si="43"/>
        <v>9</v>
      </c>
      <c r="FQ52" s="29">
        <f t="shared" si="43"/>
        <v>9</v>
      </c>
      <c r="FR52" s="31">
        <f t="shared" si="23"/>
        <v>9</v>
      </c>
      <c r="FS52" s="29">
        <f t="shared" si="44"/>
        <v>9</v>
      </c>
      <c r="FT52" s="29">
        <f t="shared" si="44"/>
        <v>9</v>
      </c>
      <c r="FU52" s="29">
        <f t="shared" si="44"/>
        <v>9</v>
      </c>
      <c r="FV52" s="29">
        <f t="shared" si="44"/>
        <v>9</v>
      </c>
      <c r="FW52" s="29">
        <f t="shared" si="44"/>
        <v>9</v>
      </c>
      <c r="FX52" s="29">
        <f t="shared" si="44"/>
        <v>9</v>
      </c>
      <c r="FY52" s="29">
        <f t="shared" si="44"/>
        <v>9</v>
      </c>
      <c r="FZ52" s="29">
        <f t="shared" si="44"/>
        <v>9</v>
      </c>
      <c r="GA52" s="29">
        <f t="shared" si="44"/>
        <v>9</v>
      </c>
      <c r="GB52" s="29">
        <f t="shared" si="44"/>
        <v>9</v>
      </c>
      <c r="GC52" s="29">
        <f t="shared" si="44"/>
        <v>9</v>
      </c>
      <c r="GD52" s="29">
        <f t="shared" si="44"/>
        <v>9</v>
      </c>
      <c r="GE52" s="31">
        <f t="shared" si="25"/>
        <v>9</v>
      </c>
      <c r="GF52" s="29">
        <f t="shared" si="45"/>
        <v>8</v>
      </c>
      <c r="GG52" s="29">
        <f t="shared" si="45"/>
        <v>9</v>
      </c>
      <c r="GH52" s="29">
        <f t="shared" si="45"/>
        <v>1</v>
      </c>
      <c r="GI52" s="29">
        <f t="shared" si="45"/>
        <v>8</v>
      </c>
      <c r="GJ52" s="29">
        <f t="shared" si="45"/>
        <v>9</v>
      </c>
      <c r="GK52" s="29">
        <f t="shared" si="45"/>
        <v>1</v>
      </c>
      <c r="GL52" s="29">
        <f t="shared" si="45"/>
        <v>8</v>
      </c>
      <c r="GM52" s="29">
        <f t="shared" si="45"/>
        <v>9</v>
      </c>
      <c r="GN52" s="29">
        <f t="shared" si="45"/>
        <v>1</v>
      </c>
      <c r="GO52" s="29">
        <f t="shared" si="45"/>
        <v>8</v>
      </c>
      <c r="GP52" s="29">
        <f t="shared" si="45"/>
        <v>9</v>
      </c>
      <c r="GQ52" s="29">
        <f t="shared" si="45"/>
        <v>1</v>
      </c>
      <c r="GR52" s="31">
        <f t="shared" si="27"/>
        <v>6</v>
      </c>
      <c r="GS52" s="29">
        <f t="shared" si="49"/>
        <v>9</v>
      </c>
      <c r="GT52" s="29">
        <f t="shared" si="49"/>
        <v>1</v>
      </c>
      <c r="GU52" s="29">
        <f t="shared" si="49"/>
        <v>8</v>
      </c>
      <c r="GV52" s="29">
        <f t="shared" si="49"/>
        <v>9</v>
      </c>
      <c r="GW52" s="29">
        <f t="shared" si="49"/>
        <v>1</v>
      </c>
      <c r="GX52" s="29">
        <f t="shared" si="49"/>
        <v>9</v>
      </c>
      <c r="GY52" s="29">
        <f t="shared" si="49"/>
        <v>1</v>
      </c>
      <c r="GZ52" s="29">
        <f t="shared" si="49"/>
        <v>8</v>
      </c>
      <c r="HA52" s="29">
        <f t="shared" si="49"/>
        <v>9</v>
      </c>
      <c r="HB52" s="29">
        <f t="shared" si="49"/>
        <v>1</v>
      </c>
      <c r="HC52" s="31">
        <f t="shared" si="29"/>
        <v>5</v>
      </c>
      <c r="HD52" s="29">
        <f t="shared" si="46"/>
        <v>9</v>
      </c>
      <c r="HE52" s="29">
        <f t="shared" si="46"/>
        <v>9</v>
      </c>
      <c r="HF52" s="29">
        <f t="shared" si="46"/>
        <v>9</v>
      </c>
      <c r="HG52" s="29">
        <f t="shared" si="46"/>
        <v>10</v>
      </c>
      <c r="HH52" s="29">
        <f t="shared" si="46"/>
        <v>9</v>
      </c>
      <c r="HI52" s="29">
        <f t="shared" si="46"/>
        <v>1</v>
      </c>
      <c r="HJ52" s="29">
        <f t="shared" si="46"/>
        <v>10</v>
      </c>
      <c r="HK52" s="29">
        <f t="shared" si="46"/>
        <v>9</v>
      </c>
      <c r="HL52" s="29">
        <f t="shared" si="46"/>
        <v>1</v>
      </c>
      <c r="HM52" s="29">
        <f t="shared" si="46"/>
        <v>10</v>
      </c>
      <c r="HN52" s="29">
        <f t="shared" si="46"/>
        <v>9</v>
      </c>
      <c r="HO52" s="29">
        <f t="shared" si="46"/>
        <v>1</v>
      </c>
      <c r="HP52" s="38">
        <f t="shared" si="31"/>
        <v>7</v>
      </c>
      <c r="HQ52" s="39">
        <f t="shared" si="32"/>
        <v>8</v>
      </c>
      <c r="HR52" s="37">
        <f t="shared" si="48"/>
        <v>9</v>
      </c>
      <c r="HS52" s="37">
        <f t="shared" si="48"/>
        <v>9</v>
      </c>
      <c r="HT52" s="37">
        <f t="shared" si="48"/>
        <v>1</v>
      </c>
      <c r="HU52" s="37">
        <f t="shared" si="48"/>
        <v>10</v>
      </c>
      <c r="HV52" s="37">
        <f t="shared" si="48"/>
        <v>9</v>
      </c>
      <c r="HW52" s="37">
        <f t="shared" si="48"/>
        <v>9</v>
      </c>
      <c r="HX52" s="37">
        <f t="shared" si="48"/>
        <v>9</v>
      </c>
      <c r="HY52" s="37">
        <f t="shared" si="48"/>
        <v>9</v>
      </c>
      <c r="HZ52" s="37">
        <f t="shared" si="48"/>
        <v>9</v>
      </c>
      <c r="IA52" s="37">
        <f t="shared" si="47"/>
        <v>9</v>
      </c>
      <c r="IB52" s="37">
        <f t="shared" si="47"/>
        <v>9</v>
      </c>
      <c r="IC52" s="39">
        <f t="shared" si="34"/>
        <v>8</v>
      </c>
      <c r="ID52" s="37">
        <f t="shared" si="50"/>
        <v>9</v>
      </c>
      <c r="IE52" s="37">
        <f t="shared" si="50"/>
        <v>9</v>
      </c>
      <c r="IF52" s="37">
        <f t="shared" si="50"/>
        <v>1</v>
      </c>
      <c r="IG52" s="37">
        <f t="shared" si="50"/>
        <v>10</v>
      </c>
      <c r="IH52" s="37">
        <f t="shared" si="50"/>
        <v>9</v>
      </c>
      <c r="II52" s="37">
        <f t="shared" si="50"/>
        <v>9</v>
      </c>
      <c r="IJ52" s="37">
        <f t="shared" si="50"/>
        <v>1</v>
      </c>
      <c r="IK52" s="37">
        <f t="shared" si="50"/>
        <v>10</v>
      </c>
      <c r="IL52" s="37">
        <f t="shared" si="50"/>
        <v>9</v>
      </c>
      <c r="IM52" s="37">
        <f t="shared" si="50"/>
        <v>9</v>
      </c>
      <c r="IN52" s="39">
        <f t="shared" si="36"/>
        <v>7</v>
      </c>
    </row>
    <row r="53" spans="1:248" ht="20.25" thickBot="1">
      <c r="A53" s="21">
        <v>43</v>
      </c>
      <c r="B53" s="19">
        <f>DATOS!B53</f>
        <v>0</v>
      </c>
      <c r="C53" s="29" t="s">
        <v>114</v>
      </c>
      <c r="D53" s="29" t="s">
        <v>114</v>
      </c>
      <c r="E53" s="29" t="s">
        <v>114</v>
      </c>
      <c r="F53" s="29" t="s">
        <v>114</v>
      </c>
      <c r="G53" s="29" t="s">
        <v>114</v>
      </c>
      <c r="H53" s="29" t="s">
        <v>114</v>
      </c>
      <c r="I53" s="29" t="s">
        <v>114</v>
      </c>
      <c r="J53" s="29" t="s">
        <v>114</v>
      </c>
      <c r="K53" s="29" t="s">
        <v>114</v>
      </c>
      <c r="L53" s="28" t="s">
        <v>113</v>
      </c>
      <c r="M53" s="28" t="s">
        <v>113</v>
      </c>
      <c r="N53" s="28" t="s">
        <v>113</v>
      </c>
      <c r="O53" s="36" t="str">
        <f t="shared" si="41"/>
        <v>A-</v>
      </c>
      <c r="P53" s="29" t="s">
        <v>114</v>
      </c>
      <c r="Q53" s="29" t="s">
        <v>114</v>
      </c>
      <c r="R53" s="29" t="s">
        <v>114</v>
      </c>
      <c r="S53" s="29" t="s">
        <v>114</v>
      </c>
      <c r="T53" s="29" t="s">
        <v>114</v>
      </c>
      <c r="U53" s="29" t="s">
        <v>114</v>
      </c>
      <c r="V53" s="29" t="s">
        <v>114</v>
      </c>
      <c r="W53" s="29" t="s">
        <v>114</v>
      </c>
      <c r="X53" s="29" t="s">
        <v>114</v>
      </c>
      <c r="Y53" s="28" t="s">
        <v>113</v>
      </c>
      <c r="Z53" s="28" t="s">
        <v>113</v>
      </c>
      <c r="AA53" s="28" t="s">
        <v>113</v>
      </c>
      <c r="AB53" s="36" t="str">
        <f t="shared" si="37"/>
        <v>A-</v>
      </c>
      <c r="AC53" s="29" t="s">
        <v>114</v>
      </c>
      <c r="AD53" s="29" t="s">
        <v>114</v>
      </c>
      <c r="AE53" s="29" t="s">
        <v>114</v>
      </c>
      <c r="AF53" s="29" t="s">
        <v>114</v>
      </c>
      <c r="AG53" s="29" t="s">
        <v>114</v>
      </c>
      <c r="AH53" s="29" t="s">
        <v>114</v>
      </c>
      <c r="AI53" s="29" t="s">
        <v>114</v>
      </c>
      <c r="AJ53" s="29" t="s">
        <v>114</v>
      </c>
      <c r="AK53" s="29" t="s">
        <v>114</v>
      </c>
      <c r="AL53" s="29" t="s">
        <v>114</v>
      </c>
      <c r="AM53" s="29" t="s">
        <v>114</v>
      </c>
      <c r="AN53" s="29" t="s">
        <v>114</v>
      </c>
      <c r="AO53" s="36" t="str">
        <f t="shared" si="10"/>
        <v>A-</v>
      </c>
      <c r="AP53" s="29" t="s">
        <v>114</v>
      </c>
      <c r="AQ53" s="29" t="s">
        <v>114</v>
      </c>
      <c r="AR53" s="29" t="s">
        <v>114</v>
      </c>
      <c r="AS53" s="29" t="s">
        <v>114</v>
      </c>
      <c r="AT53" s="29" t="s">
        <v>114</v>
      </c>
      <c r="AU53" s="29" t="s">
        <v>114</v>
      </c>
      <c r="AV53" s="29" t="s">
        <v>114</v>
      </c>
      <c r="AW53" s="29" t="s">
        <v>114</v>
      </c>
      <c r="AX53" s="29" t="s">
        <v>114</v>
      </c>
      <c r="AY53" s="29" t="s">
        <v>114</v>
      </c>
      <c r="AZ53" s="29" t="s">
        <v>114</v>
      </c>
      <c r="BA53" s="29" t="s">
        <v>114</v>
      </c>
      <c r="BB53" s="36" t="str">
        <f t="shared" si="11"/>
        <v>A-</v>
      </c>
      <c r="BC53" s="29" t="s">
        <v>115</v>
      </c>
      <c r="BD53" s="29" t="s">
        <v>114</v>
      </c>
      <c r="BE53" s="29" t="s">
        <v>119</v>
      </c>
      <c r="BF53" s="29" t="s">
        <v>115</v>
      </c>
      <c r="BG53" s="29" t="s">
        <v>114</v>
      </c>
      <c r="BH53" s="29" t="s">
        <v>119</v>
      </c>
      <c r="BI53" s="29" t="s">
        <v>115</v>
      </c>
      <c r="BJ53" s="29" t="s">
        <v>114</v>
      </c>
      <c r="BK53" s="29" t="s">
        <v>119</v>
      </c>
      <c r="BL53" s="29" t="s">
        <v>115</v>
      </c>
      <c r="BM53" s="29" t="s">
        <v>114</v>
      </c>
      <c r="BN53" s="29" t="s">
        <v>119</v>
      </c>
      <c r="BO53" s="36" t="str">
        <f t="shared" si="12"/>
        <v>C+</v>
      </c>
      <c r="BP53" s="29" t="s">
        <v>114</v>
      </c>
      <c r="BQ53" s="29" t="s">
        <v>119</v>
      </c>
      <c r="BR53" s="29" t="s">
        <v>115</v>
      </c>
      <c r="BS53" s="29" t="s">
        <v>114</v>
      </c>
      <c r="BT53" s="29" t="s">
        <v>119</v>
      </c>
      <c r="BU53" s="29" t="s">
        <v>114</v>
      </c>
      <c r="BV53" s="29" t="s">
        <v>119</v>
      </c>
      <c r="BW53" s="29" t="s">
        <v>115</v>
      </c>
      <c r="BX53" s="29" t="s">
        <v>114</v>
      </c>
      <c r="BY53" s="29" t="s">
        <v>119</v>
      </c>
      <c r="BZ53" s="36" t="str">
        <f t="shared" si="13"/>
        <v>C-</v>
      </c>
      <c r="CA53" s="29" t="s">
        <v>114</v>
      </c>
      <c r="CB53" s="29" t="s">
        <v>114</v>
      </c>
      <c r="CC53" s="29" t="s">
        <v>114</v>
      </c>
      <c r="CD53" s="29" t="s">
        <v>113</v>
      </c>
      <c r="CE53" s="29" t="s">
        <v>114</v>
      </c>
      <c r="CF53" s="29" t="s">
        <v>119</v>
      </c>
      <c r="CG53" s="29" t="s">
        <v>113</v>
      </c>
      <c r="CH53" s="29" t="s">
        <v>114</v>
      </c>
      <c r="CI53" s="29" t="s">
        <v>119</v>
      </c>
      <c r="CJ53" s="29" t="s">
        <v>113</v>
      </c>
      <c r="CK53" s="29" t="s">
        <v>114</v>
      </c>
      <c r="CL53" s="29" t="s">
        <v>119</v>
      </c>
      <c r="CM53" s="36" t="str">
        <f t="shared" si="14"/>
        <v>B-</v>
      </c>
      <c r="CN53" s="83" t="str">
        <f t="shared" si="14"/>
        <v>B+</v>
      </c>
      <c r="CO53" s="37" t="s">
        <v>114</v>
      </c>
      <c r="CP53" s="37" t="s">
        <v>114</v>
      </c>
      <c r="CQ53" s="37" t="s">
        <v>119</v>
      </c>
      <c r="CR53" s="37" t="s">
        <v>113</v>
      </c>
      <c r="CS53" s="37" t="s">
        <v>114</v>
      </c>
      <c r="CT53" s="37" t="s">
        <v>114</v>
      </c>
      <c r="CU53" s="37" t="s">
        <v>114</v>
      </c>
      <c r="CV53" s="37" t="s">
        <v>114</v>
      </c>
      <c r="CW53" s="37" t="s">
        <v>114</v>
      </c>
      <c r="CX53" s="37" t="s">
        <v>114</v>
      </c>
      <c r="CY53" s="37" t="s">
        <v>114</v>
      </c>
      <c r="CZ53" s="40" t="str">
        <f t="shared" si="15"/>
        <v>B+</v>
      </c>
      <c r="DA53" s="37" t="s">
        <v>114</v>
      </c>
      <c r="DB53" s="37" t="s">
        <v>114</v>
      </c>
      <c r="DC53" s="37" t="s">
        <v>119</v>
      </c>
      <c r="DD53" s="37" t="s">
        <v>113</v>
      </c>
      <c r="DE53" s="37" t="s">
        <v>114</v>
      </c>
      <c r="DF53" s="37" t="s">
        <v>114</v>
      </c>
      <c r="DG53" s="37" t="s">
        <v>119</v>
      </c>
      <c r="DH53" s="37" t="s">
        <v>113</v>
      </c>
      <c r="DI53" s="37" t="s">
        <v>114</v>
      </c>
      <c r="DJ53" s="41" t="s">
        <v>114</v>
      </c>
      <c r="DK53" s="42" t="str">
        <f t="shared" si="16"/>
        <v>B+</v>
      </c>
      <c r="DL53" s="37" t="s">
        <v>114</v>
      </c>
      <c r="DM53" s="37" t="s">
        <v>114</v>
      </c>
      <c r="DN53" s="37" t="s">
        <v>119</v>
      </c>
      <c r="DO53" s="37" t="s">
        <v>113</v>
      </c>
      <c r="DP53" s="37" t="s">
        <v>114</v>
      </c>
      <c r="DQ53" s="37" t="s">
        <v>114</v>
      </c>
      <c r="DR53" s="37" t="s">
        <v>119</v>
      </c>
      <c r="DS53" s="37" t="s">
        <v>113</v>
      </c>
      <c r="DT53" s="37" t="s">
        <v>114</v>
      </c>
      <c r="DU53" s="37" t="s">
        <v>119</v>
      </c>
      <c r="DV53" s="42" t="str">
        <f t="shared" si="17"/>
        <v>B-</v>
      </c>
      <c r="DW53" s="27"/>
      <c r="DX53" s="6"/>
      <c r="DY53" s="6"/>
      <c r="DZ53" s="2"/>
      <c r="EA53" s="3"/>
      <c r="EB53" s="7"/>
      <c r="ED53" s="21"/>
      <c r="EE53" s="25"/>
      <c r="EF53" s="29">
        <f t="shared" si="39"/>
        <v>9</v>
      </c>
      <c r="EG53" s="29">
        <f t="shared" si="39"/>
        <v>9</v>
      </c>
      <c r="EH53" s="29">
        <f t="shared" si="39"/>
        <v>9</v>
      </c>
      <c r="EI53" s="29">
        <f t="shared" si="38"/>
        <v>9</v>
      </c>
      <c r="EJ53" s="29">
        <f t="shared" si="38"/>
        <v>9</v>
      </c>
      <c r="EK53" s="29">
        <f t="shared" si="38"/>
        <v>9</v>
      </c>
      <c r="EL53" s="29">
        <f t="shared" si="38"/>
        <v>9</v>
      </c>
      <c r="EM53" s="29">
        <f t="shared" si="38"/>
        <v>9</v>
      </c>
      <c r="EN53" s="29">
        <f t="shared" si="38"/>
        <v>9</v>
      </c>
      <c r="EO53" s="29">
        <f t="shared" si="38"/>
        <v>10</v>
      </c>
      <c r="EP53" s="29">
        <f t="shared" si="38"/>
        <v>10</v>
      </c>
      <c r="EQ53" s="29">
        <f t="shared" si="38"/>
        <v>10</v>
      </c>
      <c r="ER53" s="31">
        <f t="shared" si="19"/>
        <v>9</v>
      </c>
      <c r="ES53" s="29">
        <f t="shared" si="42"/>
        <v>9</v>
      </c>
      <c r="ET53" s="29">
        <f t="shared" si="42"/>
        <v>9</v>
      </c>
      <c r="EU53" s="29">
        <f t="shared" si="42"/>
        <v>9</v>
      </c>
      <c r="EV53" s="29">
        <f t="shared" si="42"/>
        <v>9</v>
      </c>
      <c r="EW53" s="29">
        <f t="shared" si="42"/>
        <v>9</v>
      </c>
      <c r="EX53" s="29">
        <f t="shared" si="42"/>
        <v>9</v>
      </c>
      <c r="EY53" s="29">
        <f t="shared" si="42"/>
        <v>9</v>
      </c>
      <c r="EZ53" s="29">
        <f t="shared" si="42"/>
        <v>9</v>
      </c>
      <c r="FA53" s="29">
        <f t="shared" si="42"/>
        <v>9</v>
      </c>
      <c r="FB53" s="29">
        <f t="shared" si="40"/>
        <v>10</v>
      </c>
      <c r="FC53" s="29">
        <f t="shared" si="40"/>
        <v>10</v>
      </c>
      <c r="FD53" s="29">
        <f t="shared" si="40"/>
        <v>10</v>
      </c>
      <c r="FE53" s="31">
        <f t="shared" si="21"/>
        <v>9</v>
      </c>
      <c r="FF53" s="29">
        <f t="shared" si="43"/>
        <v>9</v>
      </c>
      <c r="FG53" s="29">
        <f t="shared" si="43"/>
        <v>9</v>
      </c>
      <c r="FH53" s="29">
        <f t="shared" si="43"/>
        <v>9</v>
      </c>
      <c r="FI53" s="29">
        <f t="shared" si="43"/>
        <v>9</v>
      </c>
      <c r="FJ53" s="29">
        <f t="shared" si="43"/>
        <v>9</v>
      </c>
      <c r="FK53" s="29">
        <f t="shared" si="43"/>
        <v>9</v>
      </c>
      <c r="FL53" s="29">
        <f t="shared" si="43"/>
        <v>9</v>
      </c>
      <c r="FM53" s="29">
        <f t="shared" si="43"/>
        <v>9</v>
      </c>
      <c r="FN53" s="29">
        <f t="shared" si="43"/>
        <v>9</v>
      </c>
      <c r="FO53" s="29">
        <f t="shared" si="43"/>
        <v>9</v>
      </c>
      <c r="FP53" s="29">
        <f t="shared" si="43"/>
        <v>9</v>
      </c>
      <c r="FQ53" s="29">
        <f t="shared" si="43"/>
        <v>9</v>
      </c>
      <c r="FR53" s="31">
        <f t="shared" si="23"/>
        <v>9</v>
      </c>
      <c r="FS53" s="29">
        <f t="shared" si="44"/>
        <v>9</v>
      </c>
      <c r="FT53" s="29">
        <f t="shared" si="44"/>
        <v>9</v>
      </c>
      <c r="FU53" s="29">
        <f t="shared" si="44"/>
        <v>9</v>
      </c>
      <c r="FV53" s="29">
        <f t="shared" si="44"/>
        <v>9</v>
      </c>
      <c r="FW53" s="29">
        <f t="shared" si="44"/>
        <v>9</v>
      </c>
      <c r="FX53" s="29">
        <f t="shared" si="44"/>
        <v>9</v>
      </c>
      <c r="FY53" s="29">
        <f t="shared" si="44"/>
        <v>9</v>
      </c>
      <c r="FZ53" s="29">
        <f t="shared" si="44"/>
        <v>9</v>
      </c>
      <c r="GA53" s="29">
        <f t="shared" si="44"/>
        <v>9</v>
      </c>
      <c r="GB53" s="29">
        <f t="shared" si="44"/>
        <v>9</v>
      </c>
      <c r="GC53" s="29">
        <f t="shared" si="44"/>
        <v>9</v>
      </c>
      <c r="GD53" s="29">
        <f t="shared" si="44"/>
        <v>9</v>
      </c>
      <c r="GE53" s="31">
        <f t="shared" si="25"/>
        <v>9</v>
      </c>
      <c r="GF53" s="29">
        <f t="shared" si="45"/>
        <v>8</v>
      </c>
      <c r="GG53" s="29">
        <f t="shared" si="45"/>
        <v>9</v>
      </c>
      <c r="GH53" s="29">
        <f t="shared" si="45"/>
        <v>1</v>
      </c>
      <c r="GI53" s="29">
        <f t="shared" si="45"/>
        <v>8</v>
      </c>
      <c r="GJ53" s="29">
        <f t="shared" si="45"/>
        <v>9</v>
      </c>
      <c r="GK53" s="29">
        <f t="shared" si="45"/>
        <v>1</v>
      </c>
      <c r="GL53" s="29">
        <f t="shared" si="45"/>
        <v>8</v>
      </c>
      <c r="GM53" s="29">
        <f t="shared" si="45"/>
        <v>9</v>
      </c>
      <c r="GN53" s="29">
        <f t="shared" si="45"/>
        <v>1</v>
      </c>
      <c r="GO53" s="29">
        <f t="shared" si="45"/>
        <v>8</v>
      </c>
      <c r="GP53" s="29">
        <f t="shared" si="45"/>
        <v>9</v>
      </c>
      <c r="GQ53" s="29">
        <f t="shared" si="45"/>
        <v>1</v>
      </c>
      <c r="GR53" s="31">
        <f t="shared" si="27"/>
        <v>6</v>
      </c>
      <c r="GS53" s="29">
        <f t="shared" si="49"/>
        <v>9</v>
      </c>
      <c r="GT53" s="29">
        <f t="shared" si="49"/>
        <v>1</v>
      </c>
      <c r="GU53" s="29">
        <f t="shared" si="49"/>
        <v>8</v>
      </c>
      <c r="GV53" s="29">
        <f t="shared" si="49"/>
        <v>9</v>
      </c>
      <c r="GW53" s="29">
        <f t="shared" si="49"/>
        <v>1</v>
      </c>
      <c r="GX53" s="29">
        <f t="shared" si="49"/>
        <v>9</v>
      </c>
      <c r="GY53" s="29">
        <f t="shared" si="49"/>
        <v>1</v>
      </c>
      <c r="GZ53" s="29">
        <f t="shared" si="49"/>
        <v>8</v>
      </c>
      <c r="HA53" s="29">
        <f t="shared" si="49"/>
        <v>9</v>
      </c>
      <c r="HB53" s="29">
        <f t="shared" si="49"/>
        <v>1</v>
      </c>
      <c r="HC53" s="31">
        <f t="shared" si="29"/>
        <v>5</v>
      </c>
      <c r="HD53" s="29">
        <f t="shared" si="46"/>
        <v>9</v>
      </c>
      <c r="HE53" s="29">
        <f t="shared" si="46"/>
        <v>9</v>
      </c>
      <c r="HF53" s="29">
        <f t="shared" si="46"/>
        <v>9</v>
      </c>
      <c r="HG53" s="29">
        <f t="shared" si="46"/>
        <v>10</v>
      </c>
      <c r="HH53" s="29">
        <f t="shared" si="46"/>
        <v>9</v>
      </c>
      <c r="HI53" s="29">
        <f t="shared" si="46"/>
        <v>1</v>
      </c>
      <c r="HJ53" s="29">
        <f t="shared" si="46"/>
        <v>10</v>
      </c>
      <c r="HK53" s="29">
        <f t="shared" si="46"/>
        <v>9</v>
      </c>
      <c r="HL53" s="29">
        <f t="shared" si="46"/>
        <v>1</v>
      </c>
      <c r="HM53" s="29">
        <f t="shared" si="46"/>
        <v>10</v>
      </c>
      <c r="HN53" s="29">
        <f t="shared" si="46"/>
        <v>9</v>
      </c>
      <c r="HO53" s="29">
        <f t="shared" si="46"/>
        <v>1</v>
      </c>
      <c r="HP53" s="38">
        <f t="shared" si="31"/>
        <v>7</v>
      </c>
      <c r="HQ53" s="39">
        <f t="shared" si="32"/>
        <v>8</v>
      </c>
      <c r="HR53" s="37">
        <f t="shared" si="48"/>
        <v>9</v>
      </c>
      <c r="HS53" s="37">
        <f t="shared" si="48"/>
        <v>9</v>
      </c>
      <c r="HT53" s="37">
        <f t="shared" si="48"/>
        <v>1</v>
      </c>
      <c r="HU53" s="37">
        <f t="shared" si="48"/>
        <v>10</v>
      </c>
      <c r="HV53" s="37">
        <f t="shared" si="48"/>
        <v>9</v>
      </c>
      <c r="HW53" s="37">
        <f t="shared" si="48"/>
        <v>9</v>
      </c>
      <c r="HX53" s="37">
        <f t="shared" si="48"/>
        <v>9</v>
      </c>
      <c r="HY53" s="37">
        <f t="shared" si="48"/>
        <v>9</v>
      </c>
      <c r="HZ53" s="37">
        <f t="shared" si="48"/>
        <v>9</v>
      </c>
      <c r="IA53" s="37">
        <f t="shared" si="47"/>
        <v>9</v>
      </c>
      <c r="IB53" s="37">
        <f t="shared" si="47"/>
        <v>9</v>
      </c>
      <c r="IC53" s="39">
        <f t="shared" si="34"/>
        <v>8</v>
      </c>
      <c r="ID53" s="37">
        <f t="shared" si="50"/>
        <v>9</v>
      </c>
      <c r="IE53" s="37">
        <f t="shared" si="50"/>
        <v>9</v>
      </c>
      <c r="IF53" s="37">
        <f t="shared" si="50"/>
        <v>1</v>
      </c>
      <c r="IG53" s="37">
        <f t="shared" si="50"/>
        <v>10</v>
      </c>
      <c r="IH53" s="37">
        <f t="shared" si="50"/>
        <v>9</v>
      </c>
      <c r="II53" s="37">
        <f t="shared" si="50"/>
        <v>9</v>
      </c>
      <c r="IJ53" s="37">
        <f t="shared" si="50"/>
        <v>1</v>
      </c>
      <c r="IK53" s="37">
        <f t="shared" si="50"/>
        <v>10</v>
      </c>
      <c r="IL53" s="37">
        <f t="shared" si="50"/>
        <v>9</v>
      </c>
      <c r="IM53" s="37">
        <f t="shared" si="50"/>
        <v>9</v>
      </c>
      <c r="IN53" s="39">
        <f t="shared" si="36"/>
        <v>7</v>
      </c>
    </row>
    <row r="54" spans="1:248" ht="20.25" thickBot="1">
      <c r="A54" s="21">
        <v>44</v>
      </c>
      <c r="B54" s="19">
        <f>DATOS!B54</f>
        <v>0</v>
      </c>
      <c r="C54" s="29" t="s">
        <v>114</v>
      </c>
      <c r="D54" s="29" t="s">
        <v>114</v>
      </c>
      <c r="E54" s="29" t="s">
        <v>114</v>
      </c>
      <c r="F54" s="29" t="s">
        <v>114</v>
      </c>
      <c r="G54" s="29" t="s">
        <v>114</v>
      </c>
      <c r="H54" s="29" t="s">
        <v>114</v>
      </c>
      <c r="I54" s="29" t="s">
        <v>114</v>
      </c>
      <c r="J54" s="29" t="s">
        <v>114</v>
      </c>
      <c r="K54" s="29" t="s">
        <v>114</v>
      </c>
      <c r="L54" s="28" t="s">
        <v>113</v>
      </c>
      <c r="M54" s="28" t="s">
        <v>113</v>
      </c>
      <c r="N54" s="28" t="s">
        <v>113</v>
      </c>
      <c r="O54" s="36" t="str">
        <f t="shared" si="41"/>
        <v>A-</v>
      </c>
      <c r="P54" s="29" t="s">
        <v>114</v>
      </c>
      <c r="Q54" s="29" t="s">
        <v>114</v>
      </c>
      <c r="R54" s="29" t="s">
        <v>114</v>
      </c>
      <c r="S54" s="29" t="s">
        <v>114</v>
      </c>
      <c r="T54" s="29" t="s">
        <v>114</v>
      </c>
      <c r="U54" s="29" t="s">
        <v>114</v>
      </c>
      <c r="V54" s="29" t="s">
        <v>114</v>
      </c>
      <c r="W54" s="29" t="s">
        <v>114</v>
      </c>
      <c r="X54" s="29" t="s">
        <v>114</v>
      </c>
      <c r="Y54" s="28" t="s">
        <v>113</v>
      </c>
      <c r="Z54" s="28" t="s">
        <v>113</v>
      </c>
      <c r="AA54" s="28" t="s">
        <v>113</v>
      </c>
      <c r="AB54" s="36" t="str">
        <f t="shared" si="37"/>
        <v>A-</v>
      </c>
      <c r="AC54" s="29" t="s">
        <v>114</v>
      </c>
      <c r="AD54" s="29" t="s">
        <v>114</v>
      </c>
      <c r="AE54" s="29" t="s">
        <v>114</v>
      </c>
      <c r="AF54" s="29" t="s">
        <v>114</v>
      </c>
      <c r="AG54" s="29" t="s">
        <v>114</v>
      </c>
      <c r="AH54" s="29" t="s">
        <v>114</v>
      </c>
      <c r="AI54" s="29" t="s">
        <v>114</v>
      </c>
      <c r="AJ54" s="29" t="s">
        <v>114</v>
      </c>
      <c r="AK54" s="29" t="s">
        <v>114</v>
      </c>
      <c r="AL54" s="29" t="s">
        <v>114</v>
      </c>
      <c r="AM54" s="29" t="s">
        <v>114</v>
      </c>
      <c r="AN54" s="29" t="s">
        <v>114</v>
      </c>
      <c r="AO54" s="36" t="str">
        <f t="shared" si="10"/>
        <v>A-</v>
      </c>
      <c r="AP54" s="29" t="s">
        <v>114</v>
      </c>
      <c r="AQ54" s="29" t="s">
        <v>114</v>
      </c>
      <c r="AR54" s="29" t="s">
        <v>114</v>
      </c>
      <c r="AS54" s="29" t="s">
        <v>114</v>
      </c>
      <c r="AT54" s="29" t="s">
        <v>114</v>
      </c>
      <c r="AU54" s="29" t="s">
        <v>114</v>
      </c>
      <c r="AV54" s="29" t="s">
        <v>114</v>
      </c>
      <c r="AW54" s="29" t="s">
        <v>114</v>
      </c>
      <c r="AX54" s="29" t="s">
        <v>114</v>
      </c>
      <c r="AY54" s="29" t="s">
        <v>114</v>
      </c>
      <c r="AZ54" s="29" t="s">
        <v>114</v>
      </c>
      <c r="BA54" s="29" t="s">
        <v>114</v>
      </c>
      <c r="BB54" s="36" t="str">
        <f t="shared" si="11"/>
        <v>A-</v>
      </c>
      <c r="BC54" s="29" t="s">
        <v>115</v>
      </c>
      <c r="BD54" s="29" t="s">
        <v>114</v>
      </c>
      <c r="BE54" s="29" t="s">
        <v>119</v>
      </c>
      <c r="BF54" s="29" t="s">
        <v>115</v>
      </c>
      <c r="BG54" s="29" t="s">
        <v>114</v>
      </c>
      <c r="BH54" s="29" t="s">
        <v>119</v>
      </c>
      <c r="BI54" s="29" t="s">
        <v>115</v>
      </c>
      <c r="BJ54" s="29" t="s">
        <v>114</v>
      </c>
      <c r="BK54" s="29" t="s">
        <v>119</v>
      </c>
      <c r="BL54" s="29" t="s">
        <v>115</v>
      </c>
      <c r="BM54" s="29" t="s">
        <v>114</v>
      </c>
      <c r="BN54" s="29" t="s">
        <v>119</v>
      </c>
      <c r="BO54" s="36" t="str">
        <f t="shared" si="12"/>
        <v>C+</v>
      </c>
      <c r="BP54" s="29" t="s">
        <v>114</v>
      </c>
      <c r="BQ54" s="29" t="s">
        <v>119</v>
      </c>
      <c r="BR54" s="29" t="s">
        <v>115</v>
      </c>
      <c r="BS54" s="29" t="s">
        <v>114</v>
      </c>
      <c r="BT54" s="29" t="s">
        <v>119</v>
      </c>
      <c r="BU54" s="29" t="s">
        <v>114</v>
      </c>
      <c r="BV54" s="29" t="s">
        <v>119</v>
      </c>
      <c r="BW54" s="29" t="s">
        <v>115</v>
      </c>
      <c r="BX54" s="29" t="s">
        <v>114</v>
      </c>
      <c r="BY54" s="29" t="s">
        <v>119</v>
      </c>
      <c r="BZ54" s="36" t="str">
        <f t="shared" si="13"/>
        <v>C-</v>
      </c>
      <c r="CA54" s="29" t="s">
        <v>114</v>
      </c>
      <c r="CB54" s="29" t="s">
        <v>114</v>
      </c>
      <c r="CC54" s="29" t="s">
        <v>114</v>
      </c>
      <c r="CD54" s="29" t="s">
        <v>113</v>
      </c>
      <c r="CE54" s="29" t="s">
        <v>114</v>
      </c>
      <c r="CF54" s="29" t="s">
        <v>119</v>
      </c>
      <c r="CG54" s="29" t="s">
        <v>113</v>
      </c>
      <c r="CH54" s="29" t="s">
        <v>114</v>
      </c>
      <c r="CI54" s="29" t="s">
        <v>119</v>
      </c>
      <c r="CJ54" s="29" t="s">
        <v>113</v>
      </c>
      <c r="CK54" s="29" t="s">
        <v>114</v>
      </c>
      <c r="CL54" s="29" t="s">
        <v>119</v>
      </c>
      <c r="CM54" s="36" t="str">
        <f t="shared" si="14"/>
        <v>B-</v>
      </c>
      <c r="CN54" s="83" t="str">
        <f t="shared" si="14"/>
        <v>B+</v>
      </c>
      <c r="CO54" s="37" t="s">
        <v>114</v>
      </c>
      <c r="CP54" s="37" t="s">
        <v>114</v>
      </c>
      <c r="CQ54" s="37" t="s">
        <v>119</v>
      </c>
      <c r="CR54" s="37" t="s">
        <v>113</v>
      </c>
      <c r="CS54" s="37" t="s">
        <v>114</v>
      </c>
      <c r="CT54" s="37" t="s">
        <v>114</v>
      </c>
      <c r="CU54" s="37" t="s">
        <v>114</v>
      </c>
      <c r="CV54" s="37" t="s">
        <v>114</v>
      </c>
      <c r="CW54" s="37" t="s">
        <v>114</v>
      </c>
      <c r="CX54" s="37" t="s">
        <v>114</v>
      </c>
      <c r="CY54" s="37" t="s">
        <v>114</v>
      </c>
      <c r="CZ54" s="40" t="str">
        <f t="shared" si="15"/>
        <v>B+</v>
      </c>
      <c r="DA54" s="37" t="s">
        <v>114</v>
      </c>
      <c r="DB54" s="37" t="s">
        <v>114</v>
      </c>
      <c r="DC54" s="37" t="s">
        <v>119</v>
      </c>
      <c r="DD54" s="37" t="s">
        <v>113</v>
      </c>
      <c r="DE54" s="37" t="s">
        <v>114</v>
      </c>
      <c r="DF54" s="37" t="s">
        <v>114</v>
      </c>
      <c r="DG54" s="37" t="s">
        <v>119</v>
      </c>
      <c r="DH54" s="37" t="s">
        <v>113</v>
      </c>
      <c r="DI54" s="37" t="s">
        <v>114</v>
      </c>
      <c r="DJ54" s="41" t="s">
        <v>114</v>
      </c>
      <c r="DK54" s="42" t="str">
        <f t="shared" si="16"/>
        <v>B+</v>
      </c>
      <c r="DL54" s="37" t="s">
        <v>114</v>
      </c>
      <c r="DM54" s="37" t="s">
        <v>114</v>
      </c>
      <c r="DN54" s="37" t="s">
        <v>119</v>
      </c>
      <c r="DO54" s="37" t="s">
        <v>113</v>
      </c>
      <c r="DP54" s="37" t="s">
        <v>114</v>
      </c>
      <c r="DQ54" s="37" t="s">
        <v>114</v>
      </c>
      <c r="DR54" s="37" t="s">
        <v>119</v>
      </c>
      <c r="DS54" s="37" t="s">
        <v>113</v>
      </c>
      <c r="DT54" s="37" t="s">
        <v>114</v>
      </c>
      <c r="DU54" s="37" t="s">
        <v>119</v>
      </c>
      <c r="DV54" s="42" t="str">
        <f t="shared" si="17"/>
        <v>B-</v>
      </c>
      <c r="DW54" s="27"/>
      <c r="DX54" s="6"/>
      <c r="DY54" s="6"/>
      <c r="DZ54" s="2"/>
      <c r="EA54" s="3"/>
      <c r="EB54" s="7"/>
      <c r="ED54" s="21">
        <v>37</v>
      </c>
      <c r="EE54" s="23" t="s">
        <v>63</v>
      </c>
      <c r="EF54" s="29">
        <f t="shared" si="39"/>
        <v>9</v>
      </c>
      <c r="EG54" s="29">
        <f t="shared" si="39"/>
        <v>9</v>
      </c>
      <c r="EH54" s="29">
        <f t="shared" si="39"/>
        <v>9</v>
      </c>
      <c r="EI54" s="29">
        <f t="shared" si="38"/>
        <v>9</v>
      </c>
      <c r="EJ54" s="29">
        <f t="shared" si="38"/>
        <v>9</v>
      </c>
      <c r="EK54" s="29">
        <f t="shared" si="38"/>
        <v>9</v>
      </c>
      <c r="EL54" s="29">
        <f t="shared" si="38"/>
        <v>9</v>
      </c>
      <c r="EM54" s="29">
        <f t="shared" si="38"/>
        <v>9</v>
      </c>
      <c r="EN54" s="29">
        <f t="shared" si="38"/>
        <v>9</v>
      </c>
      <c r="EO54" s="29">
        <f t="shared" si="38"/>
        <v>10</v>
      </c>
      <c r="EP54" s="29">
        <f t="shared" si="38"/>
        <v>10</v>
      </c>
      <c r="EQ54" s="29">
        <f t="shared" si="38"/>
        <v>10</v>
      </c>
      <c r="ER54" s="31">
        <f t="shared" si="19"/>
        <v>9</v>
      </c>
      <c r="ES54" s="29">
        <f t="shared" si="42"/>
        <v>9</v>
      </c>
      <c r="ET54" s="29">
        <f t="shared" si="42"/>
        <v>9</v>
      </c>
      <c r="EU54" s="29">
        <f t="shared" si="42"/>
        <v>9</v>
      </c>
      <c r="EV54" s="29">
        <f t="shared" si="42"/>
        <v>9</v>
      </c>
      <c r="EW54" s="29">
        <f t="shared" si="42"/>
        <v>9</v>
      </c>
      <c r="EX54" s="29">
        <f t="shared" si="42"/>
        <v>9</v>
      </c>
      <c r="EY54" s="29">
        <f t="shared" si="42"/>
        <v>9</v>
      </c>
      <c r="EZ54" s="29">
        <f t="shared" si="42"/>
        <v>9</v>
      </c>
      <c r="FA54" s="29">
        <f t="shared" si="42"/>
        <v>9</v>
      </c>
      <c r="FB54" s="29">
        <f t="shared" si="40"/>
        <v>10</v>
      </c>
      <c r="FC54" s="29">
        <f t="shared" si="40"/>
        <v>10</v>
      </c>
      <c r="FD54" s="29">
        <f t="shared" si="40"/>
        <v>10</v>
      </c>
      <c r="FE54" s="31">
        <f t="shared" si="21"/>
        <v>9</v>
      </c>
      <c r="FF54" s="29">
        <f t="shared" si="43"/>
        <v>9</v>
      </c>
      <c r="FG54" s="29">
        <f t="shared" si="43"/>
        <v>9</v>
      </c>
      <c r="FH54" s="29">
        <f t="shared" si="43"/>
        <v>9</v>
      </c>
      <c r="FI54" s="29">
        <f t="shared" si="43"/>
        <v>9</v>
      </c>
      <c r="FJ54" s="29">
        <f t="shared" si="43"/>
        <v>9</v>
      </c>
      <c r="FK54" s="29">
        <f t="shared" si="43"/>
        <v>9</v>
      </c>
      <c r="FL54" s="29">
        <f t="shared" si="43"/>
        <v>9</v>
      </c>
      <c r="FM54" s="29">
        <f t="shared" si="43"/>
        <v>9</v>
      </c>
      <c r="FN54" s="29">
        <f t="shared" si="43"/>
        <v>9</v>
      </c>
      <c r="FO54" s="29">
        <f t="shared" si="43"/>
        <v>9</v>
      </c>
      <c r="FP54" s="29">
        <f t="shared" si="43"/>
        <v>9</v>
      </c>
      <c r="FQ54" s="29">
        <f t="shared" si="43"/>
        <v>9</v>
      </c>
      <c r="FR54" s="31">
        <f t="shared" si="23"/>
        <v>9</v>
      </c>
      <c r="FS54" s="29">
        <f t="shared" si="44"/>
        <v>9</v>
      </c>
      <c r="FT54" s="29">
        <f t="shared" si="44"/>
        <v>9</v>
      </c>
      <c r="FU54" s="29">
        <f t="shared" si="44"/>
        <v>9</v>
      </c>
      <c r="FV54" s="29">
        <f t="shared" si="44"/>
        <v>9</v>
      </c>
      <c r="FW54" s="29">
        <f t="shared" si="44"/>
        <v>9</v>
      </c>
      <c r="FX54" s="29">
        <f t="shared" si="44"/>
        <v>9</v>
      </c>
      <c r="FY54" s="29">
        <f t="shared" si="44"/>
        <v>9</v>
      </c>
      <c r="FZ54" s="29">
        <f t="shared" si="44"/>
        <v>9</v>
      </c>
      <c r="GA54" s="29">
        <f t="shared" si="44"/>
        <v>9</v>
      </c>
      <c r="GB54" s="29">
        <f t="shared" si="44"/>
        <v>9</v>
      </c>
      <c r="GC54" s="29">
        <f t="shared" si="44"/>
        <v>9</v>
      </c>
      <c r="GD54" s="29">
        <f t="shared" si="44"/>
        <v>9</v>
      </c>
      <c r="GE54" s="31">
        <f t="shared" si="25"/>
        <v>9</v>
      </c>
      <c r="GF54" s="29">
        <f t="shared" si="45"/>
        <v>8</v>
      </c>
      <c r="GG54" s="29">
        <f t="shared" si="45"/>
        <v>9</v>
      </c>
      <c r="GH54" s="29">
        <f t="shared" si="45"/>
        <v>1</v>
      </c>
      <c r="GI54" s="29">
        <f t="shared" si="45"/>
        <v>8</v>
      </c>
      <c r="GJ54" s="29">
        <f t="shared" si="45"/>
        <v>9</v>
      </c>
      <c r="GK54" s="29">
        <f t="shared" si="45"/>
        <v>1</v>
      </c>
      <c r="GL54" s="29">
        <f t="shared" si="45"/>
        <v>8</v>
      </c>
      <c r="GM54" s="29">
        <f t="shared" si="45"/>
        <v>9</v>
      </c>
      <c r="GN54" s="29">
        <f t="shared" si="45"/>
        <v>1</v>
      </c>
      <c r="GO54" s="29">
        <f t="shared" si="45"/>
        <v>8</v>
      </c>
      <c r="GP54" s="29">
        <f t="shared" si="45"/>
        <v>9</v>
      </c>
      <c r="GQ54" s="29">
        <f t="shared" si="45"/>
        <v>1</v>
      </c>
      <c r="GR54" s="31">
        <f t="shared" si="27"/>
        <v>6</v>
      </c>
      <c r="GS54" s="29">
        <f t="shared" si="49"/>
        <v>9</v>
      </c>
      <c r="GT54" s="29">
        <f t="shared" si="49"/>
        <v>1</v>
      </c>
      <c r="GU54" s="29">
        <f t="shared" si="49"/>
        <v>8</v>
      </c>
      <c r="GV54" s="29">
        <f t="shared" si="49"/>
        <v>9</v>
      </c>
      <c r="GW54" s="29">
        <f t="shared" si="49"/>
        <v>1</v>
      </c>
      <c r="GX54" s="29">
        <f t="shared" si="49"/>
        <v>9</v>
      </c>
      <c r="GY54" s="29">
        <f t="shared" si="49"/>
        <v>1</v>
      </c>
      <c r="GZ54" s="29">
        <f t="shared" si="49"/>
        <v>8</v>
      </c>
      <c r="HA54" s="29">
        <f t="shared" si="49"/>
        <v>9</v>
      </c>
      <c r="HB54" s="29">
        <f t="shared" si="49"/>
        <v>1</v>
      </c>
      <c r="HC54" s="31">
        <f t="shared" si="29"/>
        <v>5</v>
      </c>
      <c r="HD54" s="29">
        <f t="shared" si="46"/>
        <v>9</v>
      </c>
      <c r="HE54" s="29">
        <f t="shared" si="46"/>
        <v>9</v>
      </c>
      <c r="HF54" s="29">
        <f t="shared" si="46"/>
        <v>9</v>
      </c>
      <c r="HG54" s="29">
        <f t="shared" si="46"/>
        <v>10</v>
      </c>
      <c r="HH54" s="29">
        <f t="shared" si="46"/>
        <v>9</v>
      </c>
      <c r="HI54" s="29">
        <f t="shared" si="46"/>
        <v>1</v>
      </c>
      <c r="HJ54" s="29">
        <f t="shared" si="46"/>
        <v>10</v>
      </c>
      <c r="HK54" s="29">
        <f t="shared" si="46"/>
        <v>9</v>
      </c>
      <c r="HL54" s="29">
        <f t="shared" si="46"/>
        <v>1</v>
      </c>
      <c r="HM54" s="29">
        <f t="shared" si="46"/>
        <v>10</v>
      </c>
      <c r="HN54" s="29">
        <f t="shared" si="46"/>
        <v>9</v>
      </c>
      <c r="HO54" s="29">
        <f t="shared" si="46"/>
        <v>1</v>
      </c>
      <c r="HP54" s="38">
        <f t="shared" si="31"/>
        <v>7</v>
      </c>
      <c r="HQ54" s="39">
        <f t="shared" si="32"/>
        <v>8</v>
      </c>
      <c r="HR54" s="37">
        <f t="shared" si="48"/>
        <v>9</v>
      </c>
      <c r="HS54" s="37">
        <f t="shared" si="48"/>
        <v>9</v>
      </c>
      <c r="HT54" s="37">
        <f t="shared" si="48"/>
        <v>1</v>
      </c>
      <c r="HU54" s="37">
        <f t="shared" si="48"/>
        <v>10</v>
      </c>
      <c r="HV54" s="37">
        <f t="shared" si="48"/>
        <v>9</v>
      </c>
      <c r="HW54" s="37">
        <f t="shared" si="48"/>
        <v>9</v>
      </c>
      <c r="HX54" s="37">
        <f t="shared" si="48"/>
        <v>9</v>
      </c>
      <c r="HY54" s="37">
        <f t="shared" si="48"/>
        <v>9</v>
      </c>
      <c r="HZ54" s="37">
        <f t="shared" si="48"/>
        <v>9</v>
      </c>
      <c r="IA54" s="37">
        <f t="shared" si="47"/>
        <v>9</v>
      </c>
      <c r="IB54" s="37">
        <f t="shared" si="47"/>
        <v>9</v>
      </c>
      <c r="IC54" s="39">
        <f t="shared" si="34"/>
        <v>8</v>
      </c>
      <c r="ID54" s="37">
        <f t="shared" si="50"/>
        <v>9</v>
      </c>
      <c r="IE54" s="37">
        <f t="shared" si="50"/>
        <v>9</v>
      </c>
      <c r="IF54" s="37">
        <f t="shared" si="50"/>
        <v>1</v>
      </c>
      <c r="IG54" s="37">
        <f t="shared" si="50"/>
        <v>10</v>
      </c>
      <c r="IH54" s="37">
        <f t="shared" si="50"/>
        <v>9</v>
      </c>
      <c r="II54" s="37">
        <f t="shared" si="50"/>
        <v>9</v>
      </c>
      <c r="IJ54" s="37">
        <f t="shared" si="50"/>
        <v>1</v>
      </c>
      <c r="IK54" s="37">
        <f t="shared" si="50"/>
        <v>10</v>
      </c>
      <c r="IL54" s="37">
        <f t="shared" si="50"/>
        <v>9</v>
      </c>
      <c r="IM54" s="37">
        <f t="shared" si="50"/>
        <v>9</v>
      </c>
      <c r="IN54" s="39">
        <f t="shared" si="36"/>
        <v>7</v>
      </c>
    </row>
    <row r="55" spans="1:248" ht="20.25" thickBot="1">
      <c r="A55" s="21">
        <v>45</v>
      </c>
      <c r="B55" s="19">
        <f>DATOS!B55</f>
        <v>0</v>
      </c>
      <c r="C55" s="29" t="s">
        <v>114</v>
      </c>
      <c r="D55" s="29" t="s">
        <v>114</v>
      </c>
      <c r="E55" s="29" t="s">
        <v>114</v>
      </c>
      <c r="F55" s="29" t="s">
        <v>114</v>
      </c>
      <c r="G55" s="29" t="s">
        <v>114</v>
      </c>
      <c r="H55" s="29" t="s">
        <v>114</v>
      </c>
      <c r="I55" s="29" t="s">
        <v>114</v>
      </c>
      <c r="J55" s="29" t="s">
        <v>114</v>
      </c>
      <c r="K55" s="29" t="s">
        <v>114</v>
      </c>
      <c r="L55" s="28" t="s">
        <v>113</v>
      </c>
      <c r="M55" s="28" t="s">
        <v>113</v>
      </c>
      <c r="N55" s="28" t="s">
        <v>113</v>
      </c>
      <c r="O55" s="36" t="str">
        <f t="shared" si="41"/>
        <v>A-</v>
      </c>
      <c r="P55" s="29" t="s">
        <v>114</v>
      </c>
      <c r="Q55" s="29" t="s">
        <v>114</v>
      </c>
      <c r="R55" s="29" t="s">
        <v>114</v>
      </c>
      <c r="S55" s="29" t="s">
        <v>114</v>
      </c>
      <c r="T55" s="29" t="s">
        <v>114</v>
      </c>
      <c r="U55" s="29" t="s">
        <v>114</v>
      </c>
      <c r="V55" s="29" t="s">
        <v>114</v>
      </c>
      <c r="W55" s="29" t="s">
        <v>114</v>
      </c>
      <c r="X55" s="29" t="s">
        <v>114</v>
      </c>
      <c r="Y55" s="28" t="s">
        <v>113</v>
      </c>
      <c r="Z55" s="28" t="s">
        <v>113</v>
      </c>
      <c r="AA55" s="28" t="s">
        <v>113</v>
      </c>
      <c r="AB55" s="36" t="str">
        <f t="shared" si="37"/>
        <v>A-</v>
      </c>
      <c r="AC55" s="29" t="s">
        <v>114</v>
      </c>
      <c r="AD55" s="29" t="s">
        <v>114</v>
      </c>
      <c r="AE55" s="29" t="s">
        <v>114</v>
      </c>
      <c r="AF55" s="29" t="s">
        <v>114</v>
      </c>
      <c r="AG55" s="29" t="s">
        <v>114</v>
      </c>
      <c r="AH55" s="29" t="s">
        <v>114</v>
      </c>
      <c r="AI55" s="29" t="s">
        <v>114</v>
      </c>
      <c r="AJ55" s="29" t="s">
        <v>114</v>
      </c>
      <c r="AK55" s="29" t="s">
        <v>114</v>
      </c>
      <c r="AL55" s="29" t="s">
        <v>114</v>
      </c>
      <c r="AM55" s="29" t="s">
        <v>114</v>
      </c>
      <c r="AN55" s="29" t="s">
        <v>114</v>
      </c>
      <c r="AO55" s="36" t="str">
        <f t="shared" si="10"/>
        <v>A-</v>
      </c>
      <c r="AP55" s="29" t="s">
        <v>114</v>
      </c>
      <c r="AQ55" s="29" t="s">
        <v>114</v>
      </c>
      <c r="AR55" s="29" t="s">
        <v>114</v>
      </c>
      <c r="AS55" s="29" t="s">
        <v>114</v>
      </c>
      <c r="AT55" s="29" t="s">
        <v>114</v>
      </c>
      <c r="AU55" s="29" t="s">
        <v>114</v>
      </c>
      <c r="AV55" s="29" t="s">
        <v>114</v>
      </c>
      <c r="AW55" s="29" t="s">
        <v>114</v>
      </c>
      <c r="AX55" s="29" t="s">
        <v>114</v>
      </c>
      <c r="AY55" s="29" t="s">
        <v>114</v>
      </c>
      <c r="AZ55" s="29" t="s">
        <v>114</v>
      </c>
      <c r="BA55" s="29" t="s">
        <v>114</v>
      </c>
      <c r="BB55" s="36" t="str">
        <f t="shared" si="11"/>
        <v>A-</v>
      </c>
      <c r="BC55" s="29" t="s">
        <v>115</v>
      </c>
      <c r="BD55" s="29" t="s">
        <v>114</v>
      </c>
      <c r="BE55" s="29" t="s">
        <v>119</v>
      </c>
      <c r="BF55" s="29" t="s">
        <v>115</v>
      </c>
      <c r="BG55" s="29" t="s">
        <v>114</v>
      </c>
      <c r="BH55" s="29" t="s">
        <v>119</v>
      </c>
      <c r="BI55" s="29" t="s">
        <v>115</v>
      </c>
      <c r="BJ55" s="29" t="s">
        <v>114</v>
      </c>
      <c r="BK55" s="29" t="s">
        <v>119</v>
      </c>
      <c r="BL55" s="29" t="s">
        <v>115</v>
      </c>
      <c r="BM55" s="29" t="s">
        <v>114</v>
      </c>
      <c r="BN55" s="29" t="s">
        <v>119</v>
      </c>
      <c r="BO55" s="36" t="str">
        <f t="shared" si="12"/>
        <v>C+</v>
      </c>
      <c r="BP55" s="29" t="s">
        <v>114</v>
      </c>
      <c r="BQ55" s="29" t="s">
        <v>119</v>
      </c>
      <c r="BR55" s="29" t="s">
        <v>115</v>
      </c>
      <c r="BS55" s="29" t="s">
        <v>114</v>
      </c>
      <c r="BT55" s="29" t="s">
        <v>119</v>
      </c>
      <c r="BU55" s="29" t="s">
        <v>114</v>
      </c>
      <c r="BV55" s="29" t="s">
        <v>119</v>
      </c>
      <c r="BW55" s="29" t="s">
        <v>115</v>
      </c>
      <c r="BX55" s="29" t="s">
        <v>114</v>
      </c>
      <c r="BY55" s="29" t="s">
        <v>119</v>
      </c>
      <c r="BZ55" s="36" t="str">
        <f t="shared" si="13"/>
        <v>C-</v>
      </c>
      <c r="CA55" s="29" t="s">
        <v>114</v>
      </c>
      <c r="CB55" s="29" t="s">
        <v>114</v>
      </c>
      <c r="CC55" s="29" t="s">
        <v>114</v>
      </c>
      <c r="CD55" s="29" t="s">
        <v>113</v>
      </c>
      <c r="CE55" s="29" t="s">
        <v>114</v>
      </c>
      <c r="CF55" s="29" t="s">
        <v>119</v>
      </c>
      <c r="CG55" s="29" t="s">
        <v>113</v>
      </c>
      <c r="CH55" s="29" t="s">
        <v>114</v>
      </c>
      <c r="CI55" s="29" t="s">
        <v>119</v>
      </c>
      <c r="CJ55" s="29" t="s">
        <v>113</v>
      </c>
      <c r="CK55" s="29" t="s">
        <v>114</v>
      </c>
      <c r="CL55" s="29" t="s">
        <v>119</v>
      </c>
      <c r="CM55" s="36" t="str">
        <f t="shared" si="14"/>
        <v>B-</v>
      </c>
      <c r="CN55" s="83" t="str">
        <f t="shared" si="14"/>
        <v>B+</v>
      </c>
      <c r="CO55" s="37" t="s">
        <v>114</v>
      </c>
      <c r="CP55" s="37" t="s">
        <v>114</v>
      </c>
      <c r="CQ55" s="37" t="s">
        <v>119</v>
      </c>
      <c r="CR55" s="37" t="s">
        <v>113</v>
      </c>
      <c r="CS55" s="37" t="s">
        <v>114</v>
      </c>
      <c r="CT55" s="37" t="s">
        <v>114</v>
      </c>
      <c r="CU55" s="37" t="s">
        <v>114</v>
      </c>
      <c r="CV55" s="37" t="s">
        <v>114</v>
      </c>
      <c r="CW55" s="37" t="s">
        <v>114</v>
      </c>
      <c r="CX55" s="37" t="s">
        <v>114</v>
      </c>
      <c r="CY55" s="37" t="s">
        <v>114</v>
      </c>
      <c r="CZ55" s="40" t="str">
        <f t="shared" si="15"/>
        <v>B+</v>
      </c>
      <c r="DA55" s="37" t="s">
        <v>114</v>
      </c>
      <c r="DB55" s="37" t="s">
        <v>114</v>
      </c>
      <c r="DC55" s="37" t="s">
        <v>119</v>
      </c>
      <c r="DD55" s="37" t="s">
        <v>113</v>
      </c>
      <c r="DE55" s="37" t="s">
        <v>114</v>
      </c>
      <c r="DF55" s="37" t="s">
        <v>114</v>
      </c>
      <c r="DG55" s="37" t="s">
        <v>119</v>
      </c>
      <c r="DH55" s="37" t="s">
        <v>113</v>
      </c>
      <c r="DI55" s="37" t="s">
        <v>114</v>
      </c>
      <c r="DJ55" s="41" t="s">
        <v>114</v>
      </c>
      <c r="DK55" s="42" t="str">
        <f t="shared" si="16"/>
        <v>B+</v>
      </c>
      <c r="DL55" s="37" t="s">
        <v>114</v>
      </c>
      <c r="DM55" s="37" t="s">
        <v>114</v>
      </c>
      <c r="DN55" s="37" t="s">
        <v>119</v>
      </c>
      <c r="DO55" s="37" t="s">
        <v>113</v>
      </c>
      <c r="DP55" s="37" t="s">
        <v>114</v>
      </c>
      <c r="DQ55" s="37" t="s">
        <v>114</v>
      </c>
      <c r="DR55" s="37" t="s">
        <v>119</v>
      </c>
      <c r="DS55" s="37" t="s">
        <v>113</v>
      </c>
      <c r="DT55" s="37" t="s">
        <v>114</v>
      </c>
      <c r="DU55" s="37" t="s">
        <v>119</v>
      </c>
      <c r="DV55" s="42" t="str">
        <f t="shared" si="17"/>
        <v>B-</v>
      </c>
      <c r="DW55" s="27"/>
      <c r="DX55" s="6"/>
      <c r="DY55" s="6"/>
      <c r="DZ55" s="2"/>
      <c r="EA55" s="3"/>
      <c r="EB55" s="7"/>
      <c r="ED55" s="21">
        <v>38</v>
      </c>
      <c r="EE55" s="25" t="s">
        <v>64</v>
      </c>
      <c r="EF55" s="29">
        <f t="shared" si="39"/>
        <v>9</v>
      </c>
      <c r="EG55" s="29">
        <f t="shared" si="39"/>
        <v>9</v>
      </c>
      <c r="EH55" s="29">
        <f t="shared" si="39"/>
        <v>9</v>
      </c>
      <c r="EI55" s="29">
        <f t="shared" si="38"/>
        <v>9</v>
      </c>
      <c r="EJ55" s="29">
        <f t="shared" si="38"/>
        <v>9</v>
      </c>
      <c r="EK55" s="29">
        <f t="shared" si="38"/>
        <v>9</v>
      </c>
      <c r="EL55" s="29">
        <f t="shared" si="38"/>
        <v>9</v>
      </c>
      <c r="EM55" s="29">
        <f t="shared" si="38"/>
        <v>9</v>
      </c>
      <c r="EN55" s="29">
        <f t="shared" si="38"/>
        <v>9</v>
      </c>
      <c r="EO55" s="29">
        <f t="shared" si="38"/>
        <v>10</v>
      </c>
      <c r="EP55" s="29">
        <f t="shared" si="38"/>
        <v>10</v>
      </c>
      <c r="EQ55" s="29">
        <f t="shared" si="38"/>
        <v>10</v>
      </c>
      <c r="ER55" s="31">
        <f t="shared" si="19"/>
        <v>9</v>
      </c>
      <c r="ES55" s="29">
        <f t="shared" si="42"/>
        <v>9</v>
      </c>
      <c r="ET55" s="29">
        <f t="shared" si="42"/>
        <v>9</v>
      </c>
      <c r="EU55" s="29">
        <f t="shared" si="42"/>
        <v>9</v>
      </c>
      <c r="EV55" s="29">
        <f t="shared" si="42"/>
        <v>9</v>
      </c>
      <c r="EW55" s="29">
        <f t="shared" si="42"/>
        <v>9</v>
      </c>
      <c r="EX55" s="29">
        <f t="shared" si="42"/>
        <v>9</v>
      </c>
      <c r="EY55" s="29">
        <f t="shared" si="42"/>
        <v>9</v>
      </c>
      <c r="EZ55" s="29">
        <f t="shared" si="42"/>
        <v>9</v>
      </c>
      <c r="FA55" s="29">
        <f t="shared" si="42"/>
        <v>9</v>
      </c>
      <c r="FB55" s="29">
        <f t="shared" si="40"/>
        <v>10</v>
      </c>
      <c r="FC55" s="29">
        <f t="shared" si="40"/>
        <v>10</v>
      </c>
      <c r="FD55" s="29">
        <f t="shared" si="40"/>
        <v>10</v>
      </c>
      <c r="FE55" s="31">
        <f t="shared" si="21"/>
        <v>9</v>
      </c>
      <c r="FF55" s="29">
        <f t="shared" si="43"/>
        <v>9</v>
      </c>
      <c r="FG55" s="29">
        <f t="shared" si="43"/>
        <v>9</v>
      </c>
      <c r="FH55" s="29">
        <f t="shared" si="43"/>
        <v>9</v>
      </c>
      <c r="FI55" s="29">
        <f t="shared" si="43"/>
        <v>9</v>
      </c>
      <c r="FJ55" s="29">
        <f t="shared" si="43"/>
        <v>9</v>
      </c>
      <c r="FK55" s="29">
        <f t="shared" si="43"/>
        <v>9</v>
      </c>
      <c r="FL55" s="29">
        <f t="shared" si="43"/>
        <v>9</v>
      </c>
      <c r="FM55" s="29">
        <f t="shared" si="43"/>
        <v>9</v>
      </c>
      <c r="FN55" s="29">
        <f t="shared" si="43"/>
        <v>9</v>
      </c>
      <c r="FO55" s="29">
        <f t="shared" si="43"/>
        <v>9</v>
      </c>
      <c r="FP55" s="29">
        <f t="shared" si="43"/>
        <v>9</v>
      </c>
      <c r="FQ55" s="29">
        <f t="shared" si="43"/>
        <v>9</v>
      </c>
      <c r="FR55" s="31">
        <f t="shared" si="23"/>
        <v>9</v>
      </c>
      <c r="FS55" s="29">
        <f t="shared" si="44"/>
        <v>9</v>
      </c>
      <c r="FT55" s="29">
        <f t="shared" si="44"/>
        <v>9</v>
      </c>
      <c r="FU55" s="29">
        <f t="shared" si="44"/>
        <v>9</v>
      </c>
      <c r="FV55" s="29">
        <f t="shared" si="44"/>
        <v>9</v>
      </c>
      <c r="FW55" s="29">
        <f t="shared" si="44"/>
        <v>9</v>
      </c>
      <c r="FX55" s="29">
        <f t="shared" si="44"/>
        <v>9</v>
      </c>
      <c r="FY55" s="29">
        <f t="shared" si="44"/>
        <v>9</v>
      </c>
      <c r="FZ55" s="29">
        <f t="shared" si="44"/>
        <v>9</v>
      </c>
      <c r="GA55" s="29">
        <f t="shared" si="44"/>
        <v>9</v>
      </c>
      <c r="GB55" s="29">
        <f t="shared" si="44"/>
        <v>9</v>
      </c>
      <c r="GC55" s="29">
        <f t="shared" si="44"/>
        <v>9</v>
      </c>
      <c r="GD55" s="29">
        <f t="shared" si="44"/>
        <v>9</v>
      </c>
      <c r="GE55" s="31">
        <f t="shared" si="25"/>
        <v>9</v>
      </c>
      <c r="GF55" s="29">
        <f t="shared" si="45"/>
        <v>8</v>
      </c>
      <c r="GG55" s="29">
        <f t="shared" si="45"/>
        <v>9</v>
      </c>
      <c r="GH55" s="29">
        <f t="shared" si="45"/>
        <v>1</v>
      </c>
      <c r="GI55" s="29">
        <f t="shared" si="45"/>
        <v>8</v>
      </c>
      <c r="GJ55" s="29">
        <f t="shared" si="45"/>
        <v>9</v>
      </c>
      <c r="GK55" s="29">
        <f t="shared" si="45"/>
        <v>1</v>
      </c>
      <c r="GL55" s="29">
        <f t="shared" si="45"/>
        <v>8</v>
      </c>
      <c r="GM55" s="29">
        <f t="shared" si="45"/>
        <v>9</v>
      </c>
      <c r="GN55" s="29">
        <f t="shared" si="45"/>
        <v>1</v>
      </c>
      <c r="GO55" s="29">
        <f t="shared" si="45"/>
        <v>8</v>
      </c>
      <c r="GP55" s="29">
        <f t="shared" si="45"/>
        <v>9</v>
      </c>
      <c r="GQ55" s="29">
        <f t="shared" si="45"/>
        <v>1</v>
      </c>
      <c r="GR55" s="31">
        <f t="shared" si="27"/>
        <v>6</v>
      </c>
      <c r="GS55" s="29">
        <f t="shared" si="49"/>
        <v>9</v>
      </c>
      <c r="GT55" s="29">
        <f t="shared" si="49"/>
        <v>1</v>
      </c>
      <c r="GU55" s="29">
        <f t="shared" si="49"/>
        <v>8</v>
      </c>
      <c r="GV55" s="29">
        <f t="shared" si="49"/>
        <v>9</v>
      </c>
      <c r="GW55" s="29">
        <f t="shared" si="49"/>
        <v>1</v>
      </c>
      <c r="GX55" s="29">
        <f t="shared" si="49"/>
        <v>9</v>
      </c>
      <c r="GY55" s="29">
        <f t="shared" si="49"/>
        <v>1</v>
      </c>
      <c r="GZ55" s="29">
        <f t="shared" si="49"/>
        <v>8</v>
      </c>
      <c r="HA55" s="29">
        <f t="shared" si="49"/>
        <v>9</v>
      </c>
      <c r="HB55" s="29">
        <f t="shared" si="49"/>
        <v>1</v>
      </c>
      <c r="HC55" s="31">
        <f t="shared" si="29"/>
        <v>5</v>
      </c>
      <c r="HD55" s="29">
        <f t="shared" si="46"/>
        <v>9</v>
      </c>
      <c r="HE55" s="29">
        <f t="shared" si="46"/>
        <v>9</v>
      </c>
      <c r="HF55" s="29">
        <f t="shared" si="46"/>
        <v>9</v>
      </c>
      <c r="HG55" s="29">
        <f t="shared" si="46"/>
        <v>10</v>
      </c>
      <c r="HH55" s="29">
        <f t="shared" si="46"/>
        <v>9</v>
      </c>
      <c r="HI55" s="29">
        <f t="shared" si="46"/>
        <v>1</v>
      </c>
      <c r="HJ55" s="29">
        <f t="shared" si="46"/>
        <v>10</v>
      </c>
      <c r="HK55" s="29">
        <f t="shared" si="46"/>
        <v>9</v>
      </c>
      <c r="HL55" s="29">
        <f t="shared" si="46"/>
        <v>1</v>
      </c>
      <c r="HM55" s="29">
        <f t="shared" si="46"/>
        <v>10</v>
      </c>
      <c r="HN55" s="29">
        <f t="shared" si="46"/>
        <v>9</v>
      </c>
      <c r="HO55" s="29">
        <f t="shared" si="46"/>
        <v>1</v>
      </c>
      <c r="HP55" s="38">
        <f t="shared" si="31"/>
        <v>7</v>
      </c>
      <c r="HQ55" s="39">
        <f t="shared" si="32"/>
        <v>8</v>
      </c>
      <c r="HR55" s="37">
        <f t="shared" si="48"/>
        <v>9</v>
      </c>
      <c r="HS55" s="37">
        <f t="shared" si="48"/>
        <v>9</v>
      </c>
      <c r="HT55" s="37">
        <f t="shared" si="48"/>
        <v>1</v>
      </c>
      <c r="HU55" s="37">
        <f t="shared" si="48"/>
        <v>10</v>
      </c>
      <c r="HV55" s="37">
        <f t="shared" si="48"/>
        <v>9</v>
      </c>
      <c r="HW55" s="37">
        <f t="shared" si="48"/>
        <v>9</v>
      </c>
      <c r="HX55" s="37">
        <f t="shared" si="48"/>
        <v>9</v>
      </c>
      <c r="HY55" s="37">
        <f t="shared" si="48"/>
        <v>9</v>
      </c>
      <c r="HZ55" s="37">
        <f t="shared" si="48"/>
        <v>9</v>
      </c>
      <c r="IA55" s="37">
        <f t="shared" si="47"/>
        <v>9</v>
      </c>
      <c r="IB55" s="37">
        <f t="shared" si="47"/>
        <v>9</v>
      </c>
      <c r="IC55" s="39">
        <f t="shared" si="34"/>
        <v>8</v>
      </c>
      <c r="ID55" s="37">
        <f t="shared" si="50"/>
        <v>9</v>
      </c>
      <c r="IE55" s="37">
        <f t="shared" si="50"/>
        <v>9</v>
      </c>
      <c r="IF55" s="37">
        <f t="shared" si="50"/>
        <v>1</v>
      </c>
      <c r="IG55" s="37">
        <f t="shared" si="50"/>
        <v>10</v>
      </c>
      <c r="IH55" s="37">
        <f t="shared" si="50"/>
        <v>9</v>
      </c>
      <c r="II55" s="37">
        <f t="shared" si="50"/>
        <v>9</v>
      </c>
      <c r="IJ55" s="37">
        <f t="shared" si="50"/>
        <v>1</v>
      </c>
      <c r="IK55" s="37">
        <f t="shared" si="50"/>
        <v>10</v>
      </c>
      <c r="IL55" s="37">
        <f t="shared" si="50"/>
        <v>9</v>
      </c>
      <c r="IM55" s="37">
        <f t="shared" si="50"/>
        <v>9</v>
      </c>
      <c r="IN55" s="39">
        <f t="shared" si="36"/>
        <v>7</v>
      </c>
    </row>
    <row r="56" spans="1:248" ht="19.5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7"/>
      <c r="M56" s="87"/>
      <c r="N56" s="87"/>
      <c r="O56" s="88"/>
      <c r="P56" s="86"/>
      <c r="Q56" s="86"/>
      <c r="R56" s="86"/>
      <c r="S56" s="86"/>
      <c r="T56" s="86"/>
      <c r="U56" s="86"/>
      <c r="V56" s="86"/>
      <c r="W56" s="86"/>
      <c r="X56" s="86"/>
      <c r="Y56" s="87"/>
      <c r="Z56" s="87"/>
      <c r="AA56" s="87"/>
      <c r="AB56" s="88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8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8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8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8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8"/>
      <c r="CN56" s="89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8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8"/>
      <c r="DL56" s="86"/>
      <c r="DM56" s="86"/>
      <c r="DN56" s="86"/>
      <c r="DO56" s="86"/>
      <c r="DP56" s="86"/>
      <c r="DQ56" s="86"/>
      <c r="DR56" s="86"/>
      <c r="DS56" s="86"/>
      <c r="DT56" s="86"/>
      <c r="DU56" s="86"/>
      <c r="DV56" s="88"/>
      <c r="DW56" s="90"/>
      <c r="DX56" s="90"/>
      <c r="DY56" s="90"/>
      <c r="DZ56" s="91"/>
      <c r="EA56" s="92"/>
      <c r="EB56" s="93"/>
      <c r="ED56" s="84"/>
      <c r="EE56" s="94"/>
      <c r="EF56" s="86"/>
      <c r="EG56" s="86"/>
      <c r="EH56" s="86"/>
      <c r="EI56" s="86"/>
      <c r="EJ56" s="86"/>
      <c r="EK56" s="86"/>
      <c r="EL56" s="86"/>
      <c r="EM56" s="86"/>
      <c r="EN56" s="86"/>
      <c r="EO56" s="86"/>
      <c r="EP56" s="86"/>
      <c r="EQ56" s="86"/>
      <c r="ER56" s="95"/>
      <c r="ES56" s="86"/>
      <c r="ET56" s="86"/>
      <c r="EU56" s="86"/>
      <c r="EV56" s="86"/>
      <c r="EW56" s="86"/>
      <c r="EX56" s="86"/>
      <c r="EY56" s="86"/>
      <c r="EZ56" s="86"/>
      <c r="FA56" s="86"/>
      <c r="FB56" s="86"/>
      <c r="FC56" s="86"/>
      <c r="FD56" s="86"/>
      <c r="FE56" s="95"/>
      <c r="FF56" s="86"/>
      <c r="FG56" s="86"/>
      <c r="FH56" s="86"/>
      <c r="FI56" s="86"/>
      <c r="FJ56" s="86"/>
      <c r="FK56" s="86"/>
      <c r="FL56" s="86"/>
      <c r="FM56" s="86"/>
      <c r="FN56" s="86"/>
      <c r="FO56" s="86"/>
      <c r="FP56" s="86"/>
      <c r="FQ56" s="86"/>
      <c r="FR56" s="95"/>
      <c r="FS56" s="86"/>
      <c r="FT56" s="86"/>
      <c r="FU56" s="86"/>
      <c r="FV56" s="86"/>
      <c r="FW56" s="86"/>
      <c r="FX56" s="86"/>
      <c r="FY56" s="86"/>
      <c r="FZ56" s="86"/>
      <c r="GA56" s="86"/>
      <c r="GB56" s="86"/>
      <c r="GC56" s="86"/>
      <c r="GD56" s="86"/>
      <c r="GE56" s="95"/>
      <c r="GF56" s="86"/>
      <c r="GG56" s="86"/>
      <c r="GH56" s="86"/>
      <c r="GI56" s="86"/>
      <c r="GJ56" s="86"/>
      <c r="GK56" s="86"/>
      <c r="GL56" s="86"/>
      <c r="GM56" s="86"/>
      <c r="GN56" s="86"/>
      <c r="GO56" s="86"/>
      <c r="GP56" s="86"/>
      <c r="GQ56" s="86"/>
      <c r="GR56" s="95"/>
      <c r="GS56" s="86"/>
      <c r="GT56" s="86"/>
      <c r="GU56" s="86"/>
      <c r="GV56" s="86"/>
      <c r="GW56" s="86"/>
      <c r="GX56" s="86"/>
      <c r="GY56" s="86"/>
      <c r="GZ56" s="86"/>
      <c r="HA56" s="86"/>
      <c r="HB56" s="86"/>
      <c r="HC56" s="95"/>
      <c r="HD56" s="86"/>
      <c r="HE56" s="86"/>
      <c r="HF56" s="86"/>
      <c r="HG56" s="86"/>
      <c r="HH56" s="86"/>
      <c r="HI56" s="86"/>
      <c r="HJ56" s="86"/>
      <c r="HK56" s="86"/>
      <c r="HL56" s="86"/>
      <c r="HM56" s="86"/>
      <c r="HN56" s="86"/>
      <c r="HO56" s="86"/>
      <c r="HP56" s="95"/>
      <c r="HQ56" s="96"/>
      <c r="HR56" s="86"/>
      <c r="HS56" s="86"/>
      <c r="HT56" s="86"/>
      <c r="HU56" s="86"/>
      <c r="HV56" s="86"/>
      <c r="HW56" s="86"/>
      <c r="HX56" s="86"/>
      <c r="HY56" s="86"/>
      <c r="HZ56" s="86"/>
      <c r="IA56" s="86"/>
      <c r="IB56" s="86"/>
      <c r="IC56" s="96"/>
      <c r="ID56" s="86"/>
      <c r="IE56" s="86"/>
      <c r="IF56" s="86"/>
      <c r="IG56" s="86"/>
      <c r="IH56" s="86"/>
      <c r="II56" s="86"/>
      <c r="IJ56" s="86"/>
      <c r="IK56" s="86"/>
      <c r="IL56" s="86"/>
      <c r="IM56" s="86"/>
      <c r="IN56" s="96"/>
    </row>
    <row r="57" spans="1:248" ht="20.100000000000001" customHeight="1"/>
    <row r="58" spans="1:248" ht="20.100000000000001" customHeight="1"/>
    <row r="59" spans="1:248" ht="20.100000000000001" customHeight="1">
      <c r="B59" s="212" t="s">
        <v>153</v>
      </c>
      <c r="C59" s="213"/>
      <c r="D59" s="228" t="s">
        <v>154</v>
      </c>
      <c r="E59" s="231" t="s">
        <v>155</v>
      </c>
      <c r="F59" s="231"/>
    </row>
    <row r="60" spans="1:248" ht="20.100000000000001" customHeight="1">
      <c r="B60" s="214"/>
      <c r="C60" s="215"/>
      <c r="D60" s="229"/>
      <c r="E60" s="231"/>
      <c r="F60" s="231"/>
    </row>
    <row r="61" spans="1:248" ht="20.100000000000001" customHeight="1">
      <c r="B61" s="216" t="s">
        <v>156</v>
      </c>
      <c r="C61" s="217"/>
      <c r="D61" s="97" t="s">
        <v>113</v>
      </c>
      <c r="E61" s="230">
        <f>COUNTIF(CN11:CN55,"A+")</f>
        <v>0</v>
      </c>
      <c r="F61" s="230"/>
    </row>
    <row r="62" spans="1:248" ht="20.100000000000001" customHeight="1">
      <c r="B62" s="218"/>
      <c r="C62" s="219"/>
      <c r="D62" s="97" t="s">
        <v>114</v>
      </c>
      <c r="E62" s="230">
        <f>COUNTIF(CN11:CN55,"A-")</f>
        <v>0</v>
      </c>
      <c r="F62" s="230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</row>
    <row r="63" spans="1:248" ht="20.100000000000001" customHeight="1">
      <c r="B63" s="220"/>
      <c r="C63" s="221"/>
      <c r="D63" s="97" t="s">
        <v>115</v>
      </c>
      <c r="E63" s="230">
        <f>COUNTIF(CN11:CN55,"B+")</f>
        <v>43</v>
      </c>
      <c r="F63" s="230"/>
      <c r="O63" s="18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ER63" s="18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</row>
    <row r="64" spans="1:248" ht="20.100000000000001" customHeight="1">
      <c r="B64" s="222" t="s">
        <v>157</v>
      </c>
      <c r="C64" s="223"/>
      <c r="D64" s="97" t="s">
        <v>158</v>
      </c>
      <c r="E64" s="230">
        <f>COUNTIF(CN11:CN55,"B-")</f>
        <v>2</v>
      </c>
      <c r="F64" s="230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</row>
    <row r="65" spans="2:186" ht="20.100000000000001" customHeight="1">
      <c r="B65" s="224"/>
      <c r="C65" s="225"/>
      <c r="D65" s="97" t="s">
        <v>159</v>
      </c>
      <c r="E65" s="230">
        <f>COUNTIF(CN11:CN55,"C+")</f>
        <v>0</v>
      </c>
      <c r="F65" s="230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</row>
    <row r="66" spans="2:186" ht="20.100000000000001" customHeight="1">
      <c r="B66" s="226"/>
      <c r="C66" s="227"/>
      <c r="D66" s="97" t="s">
        <v>117</v>
      </c>
      <c r="E66" s="230">
        <f>COUNTIF(CN11:CN55,"C-")</f>
        <v>0</v>
      </c>
      <c r="F66" s="230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</row>
    <row r="67" spans="2:186" ht="20.100000000000001" customHeight="1">
      <c r="B67" s="216" t="s">
        <v>160</v>
      </c>
      <c r="C67" s="217"/>
      <c r="D67" s="97" t="s">
        <v>161</v>
      </c>
      <c r="E67" s="230">
        <f>COUNTIF(CN11:CN55,"D+")</f>
        <v>0</v>
      </c>
      <c r="F67" s="230"/>
    </row>
    <row r="68" spans="2:186" ht="20.100000000000001" customHeight="1">
      <c r="B68" s="218"/>
      <c r="C68" s="219"/>
      <c r="D68" s="97" t="s">
        <v>162</v>
      </c>
      <c r="E68" s="230">
        <f>COUNTIF(CN11:CN55,"A-")</f>
        <v>0</v>
      </c>
      <c r="F68" s="230"/>
    </row>
    <row r="69" spans="2:186" ht="20.100000000000001" customHeight="1">
      <c r="B69" s="218"/>
      <c r="C69" s="219"/>
      <c r="D69" s="97" t="s">
        <v>118</v>
      </c>
      <c r="E69" s="230">
        <f>COUNTIF(CN11:CN55,"E+")</f>
        <v>0</v>
      </c>
      <c r="F69" s="230"/>
    </row>
    <row r="70" spans="2:186" ht="20.100000000000001" customHeight="1">
      <c r="B70" s="220"/>
      <c r="C70" s="221"/>
      <c r="D70" s="97" t="s">
        <v>119</v>
      </c>
      <c r="E70" s="230">
        <f>COUNTIF(CN11:CN55,"E-")</f>
        <v>0</v>
      </c>
      <c r="F70" s="230"/>
    </row>
    <row r="71" spans="2:186" ht="20.100000000000001" customHeight="1">
      <c r="B71" s="211" t="s">
        <v>155</v>
      </c>
      <c r="C71" s="211"/>
      <c r="D71" s="211"/>
      <c r="E71" s="211">
        <f>SUM(E61:F70)</f>
        <v>45</v>
      </c>
      <c r="F71" s="211"/>
    </row>
    <row r="72" spans="2:186" ht="20.100000000000001" customHeight="1"/>
    <row r="73" spans="2:186" ht="20.100000000000001" customHeight="1"/>
    <row r="74" spans="2:186" ht="20.100000000000001" customHeight="1"/>
    <row r="75" spans="2:186" ht="20.100000000000001" customHeight="1"/>
    <row r="76" spans="2:186" ht="20.100000000000001" customHeight="1"/>
    <row r="77" spans="2:186" ht="20.100000000000001" customHeight="1"/>
    <row r="78" spans="2:186" ht="20.100000000000001" customHeight="1"/>
    <row r="79" spans="2:186" ht="20.100000000000001" customHeight="1"/>
    <row r="80" spans="2:186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</sheetData>
  <protectedRanges>
    <protectedRange sqref="EE19 EE28:EE41 EE22:EE26 EE12:EE16" name="Rango3_1_6_1_4_1_1_2"/>
  </protectedRanges>
  <mergeCells count="211">
    <mergeCell ref="A1:AP1"/>
    <mergeCell ref="ED1:FH1"/>
    <mergeCell ref="B2:AP2"/>
    <mergeCell ref="EE2:FH2"/>
    <mergeCell ref="A3:AP3"/>
    <mergeCell ref="ED3:FH3"/>
    <mergeCell ref="A6:A10"/>
    <mergeCell ref="B6:B10"/>
    <mergeCell ref="C6:C10"/>
    <mergeCell ref="J6:J10"/>
    <mergeCell ref="L6:L10"/>
    <mergeCell ref="M6:M10"/>
    <mergeCell ref="N6:N10"/>
    <mergeCell ref="ES5:FE5"/>
    <mergeCell ref="FF5:FR5"/>
    <mergeCell ref="DX5:DX10"/>
    <mergeCell ref="DY5:DY10"/>
    <mergeCell ref="DZ5:DZ10"/>
    <mergeCell ref="EA5:EA10"/>
    <mergeCell ref="EB5:EB10"/>
    <mergeCell ref="EF5:ER5"/>
    <mergeCell ref="EI6:EI10"/>
    <mergeCell ref="EJ6:EJ10"/>
    <mergeCell ref="EK6:EK10"/>
    <mergeCell ref="CA5:CM5"/>
    <mergeCell ref="CN5:CN10"/>
    <mergeCell ref="CO5:CZ5"/>
    <mergeCell ref="DA5:DK5"/>
    <mergeCell ref="DL5:DV5"/>
    <mergeCell ref="O6:O10"/>
    <mergeCell ref="P6:P10"/>
    <mergeCell ref="Q6:Q10"/>
    <mergeCell ref="R6:R10"/>
    <mergeCell ref="S6:S10"/>
    <mergeCell ref="T6:T10"/>
    <mergeCell ref="C5:O5"/>
    <mergeCell ref="P5:AB5"/>
    <mergeCell ref="AC5:AO5"/>
    <mergeCell ref="AP5:BB5"/>
    <mergeCell ref="BC5:BO5"/>
    <mergeCell ref="BP5:BZ5"/>
    <mergeCell ref="AA6:AA10"/>
    <mergeCell ref="AB6:AB10"/>
    <mergeCell ref="AC6:AC10"/>
    <mergeCell ref="AD6:AD10"/>
    <mergeCell ref="AE6:AE10"/>
    <mergeCell ref="AF6:AF10"/>
    <mergeCell ref="ID5:IN5"/>
    <mergeCell ref="FS5:GE5"/>
    <mergeCell ref="GF5:GR5"/>
    <mergeCell ref="GS5:HC5"/>
    <mergeCell ref="HD5:HP5"/>
    <mergeCell ref="DW5:DW10"/>
    <mergeCell ref="CO6:CO10"/>
    <mergeCell ref="CP6:CP10"/>
    <mergeCell ref="CQ6:CQ10"/>
    <mergeCell ref="CW6:CW10"/>
    <mergeCell ref="DD6:DD10"/>
    <mergeCell ref="DF6:DF10"/>
    <mergeCell ref="DI6:DI10"/>
    <mergeCell ref="DK6:DK10"/>
    <mergeCell ref="DL6:DL10"/>
    <mergeCell ref="DU6:DU10"/>
    <mergeCell ref="CX6:CX10"/>
    <mergeCell ref="CY6:CY10"/>
    <mergeCell ref="CZ6:CZ10"/>
    <mergeCell ref="DA6:DA10"/>
    <mergeCell ref="DB6:DB10"/>
    <mergeCell ref="DC6:DC10"/>
    <mergeCell ref="EL6:EL10"/>
    <mergeCell ref="U6:U10"/>
    <mergeCell ref="V6:V10"/>
    <mergeCell ref="W6:W10"/>
    <mergeCell ref="X6:X10"/>
    <mergeCell ref="Y6:Y10"/>
    <mergeCell ref="Z6:Z10"/>
    <mergeCell ref="AP6:AP10"/>
    <mergeCell ref="AQ6:AQ10"/>
    <mergeCell ref="AR6:AR10"/>
    <mergeCell ref="AS6:AS10"/>
    <mergeCell ref="AT6:AT10"/>
    <mergeCell ref="AU6:AU10"/>
    <mergeCell ref="AG6:AG10"/>
    <mergeCell ref="AI6:AI10"/>
    <mergeCell ref="AK6:AK10"/>
    <mergeCell ref="AM6:AM10"/>
    <mergeCell ref="AN6:AN10"/>
    <mergeCell ref="AO6:AO10"/>
    <mergeCell ref="BB6:BB10"/>
    <mergeCell ref="BC6:BC10"/>
    <mergeCell ref="BD6:BD10"/>
    <mergeCell ref="BE6:BE10"/>
    <mergeCell ref="BF6:BF10"/>
    <mergeCell ref="BH6:BH10"/>
    <mergeCell ref="AV6:AV10"/>
    <mergeCell ref="AW6:AW10"/>
    <mergeCell ref="AX6:AX10"/>
    <mergeCell ref="AY6:AY10"/>
    <mergeCell ref="AZ6:AZ10"/>
    <mergeCell ref="BA6:BA10"/>
    <mergeCell ref="BZ6:BZ10"/>
    <mergeCell ref="CA6:CA10"/>
    <mergeCell ref="CJ6:CJ10"/>
    <mergeCell ref="CK6:CK10"/>
    <mergeCell ref="CL6:CL10"/>
    <mergeCell ref="CM6:CM10"/>
    <mergeCell ref="BK6:BK10"/>
    <mergeCell ref="BM6:BM10"/>
    <mergeCell ref="BN6:BN10"/>
    <mergeCell ref="BO6:BO10"/>
    <mergeCell ref="BP6:BP10"/>
    <mergeCell ref="BQ6:BQ10"/>
    <mergeCell ref="EM6:EM10"/>
    <mergeCell ref="EN6:EN10"/>
    <mergeCell ref="EO6:EO10"/>
    <mergeCell ref="EP6:EP10"/>
    <mergeCell ref="EQ6:EQ10"/>
    <mergeCell ref="ER6:ER10"/>
    <mergeCell ref="DV6:DV10"/>
    <mergeCell ref="ED6:ED10"/>
    <mergeCell ref="EE6:EE10"/>
    <mergeCell ref="EF6:EF10"/>
    <mergeCell ref="EG6:EG10"/>
    <mergeCell ref="EH6:EH10"/>
    <mergeCell ref="FG6:FG10"/>
    <mergeCell ref="FH6:FH10"/>
    <mergeCell ref="FI6:FI10"/>
    <mergeCell ref="FJ6:FJ10"/>
    <mergeCell ref="FL6:FL10"/>
    <mergeCell ref="FN6:FN10"/>
    <mergeCell ref="ES6:ES10"/>
    <mergeCell ref="FB6:FB10"/>
    <mergeCell ref="FC6:FC10"/>
    <mergeCell ref="FD6:FD10"/>
    <mergeCell ref="FE6:FE10"/>
    <mergeCell ref="FF6:FF10"/>
    <mergeCell ref="FV6:FV10"/>
    <mergeCell ref="FW6:FW10"/>
    <mergeCell ref="FX6:FX10"/>
    <mergeCell ref="FY6:FY10"/>
    <mergeCell ref="FZ6:FZ10"/>
    <mergeCell ref="GA6:GA10"/>
    <mergeCell ref="FP6:FP10"/>
    <mergeCell ref="FQ6:FQ10"/>
    <mergeCell ref="FR6:FR10"/>
    <mergeCell ref="FS6:FS10"/>
    <mergeCell ref="FT6:FT10"/>
    <mergeCell ref="FU6:FU10"/>
    <mergeCell ref="GH6:GH10"/>
    <mergeCell ref="GI6:GI10"/>
    <mergeCell ref="GK6:GK10"/>
    <mergeCell ref="GN6:GN10"/>
    <mergeCell ref="GP6:GP10"/>
    <mergeCell ref="GQ6:GQ10"/>
    <mergeCell ref="GB6:GB10"/>
    <mergeCell ref="GC6:GC10"/>
    <mergeCell ref="GD6:GD10"/>
    <mergeCell ref="GE6:GE10"/>
    <mergeCell ref="GF6:GF10"/>
    <mergeCell ref="GG6:GG10"/>
    <mergeCell ref="HP6:HP10"/>
    <mergeCell ref="HR6:HR10"/>
    <mergeCell ref="GX6:GX10"/>
    <mergeCell ref="GY6:GY10"/>
    <mergeCell ref="GZ6:GZ10"/>
    <mergeCell ref="HA6:HA10"/>
    <mergeCell ref="HB6:HB10"/>
    <mergeCell ref="HC6:HC10"/>
    <mergeCell ref="GR6:GR10"/>
    <mergeCell ref="GS6:GS10"/>
    <mergeCell ref="GT6:GT10"/>
    <mergeCell ref="GU6:GU10"/>
    <mergeCell ref="GV6:GV10"/>
    <mergeCell ref="GW6:GW10"/>
    <mergeCell ref="HQ5:HQ10"/>
    <mergeCell ref="HR5:IC5"/>
    <mergeCell ref="IN6:IN10"/>
    <mergeCell ref="B59:C60"/>
    <mergeCell ref="D59:D60"/>
    <mergeCell ref="E59:F60"/>
    <mergeCell ref="B61:C63"/>
    <mergeCell ref="E61:F61"/>
    <mergeCell ref="E62:F62"/>
    <mergeCell ref="E63:F63"/>
    <mergeCell ref="ID6:ID10"/>
    <mergeCell ref="IE6:IE10"/>
    <mergeCell ref="IF6:IF10"/>
    <mergeCell ref="IG6:IG10"/>
    <mergeCell ref="II6:II10"/>
    <mergeCell ref="IL6:IL10"/>
    <mergeCell ref="HS6:HS10"/>
    <mergeCell ref="HT6:HT10"/>
    <mergeCell ref="HZ6:HZ10"/>
    <mergeCell ref="IA6:IA10"/>
    <mergeCell ref="IB6:IB10"/>
    <mergeCell ref="IC6:IC10"/>
    <mergeCell ref="HD6:HD10"/>
    <mergeCell ref="HM6:HM10"/>
    <mergeCell ref="HN6:HN10"/>
    <mergeCell ref="HO6:HO10"/>
    <mergeCell ref="B71:D71"/>
    <mergeCell ref="E71:F71"/>
    <mergeCell ref="B64:C66"/>
    <mergeCell ref="E64:F64"/>
    <mergeCell ref="E65:F65"/>
    <mergeCell ref="E66:F66"/>
    <mergeCell ref="B67:C70"/>
    <mergeCell ref="E67:F67"/>
    <mergeCell ref="E68:F68"/>
    <mergeCell ref="E69:F69"/>
    <mergeCell ref="E70:F70"/>
  </mergeCells>
  <conditionalFormatting sqref="C11:DV56">
    <cfRule type="cellIs" dxfId="21" priority="1" operator="equal">
      <formula>"E-"</formula>
    </cfRule>
    <cfRule type="cellIs" dxfId="20" priority="2" operator="equal">
      <formula>"E+"</formula>
    </cfRule>
    <cfRule type="cellIs" dxfId="19" priority="3" operator="equal">
      <formula>"D-"</formula>
    </cfRule>
    <cfRule type="cellIs" dxfId="18" priority="4" operator="equal">
      <formula>"D+"</formula>
    </cfRule>
    <cfRule type="cellIs" dxfId="17" priority="5" operator="equal">
      <formula>"C-"</formula>
    </cfRule>
    <cfRule type="cellIs" dxfId="16" priority="6" operator="equal">
      <formula>"C+"</formula>
    </cfRule>
    <cfRule type="cellIs" dxfId="15" priority="7" operator="equal">
      <formula>"B-"</formula>
    </cfRule>
    <cfRule type="cellIs" dxfId="14" priority="8" operator="equal">
      <formula>"B+"</formula>
    </cfRule>
    <cfRule type="cellIs" dxfId="13" priority="9" operator="equal">
      <formula>"A-"</formula>
    </cfRule>
    <cfRule type="cellIs" dxfId="12" priority="10" operator="equal">
      <formula>"A+"</formula>
    </cfRule>
  </conditionalFormatting>
  <pageMargins left="3.937007874015748E-2" right="3.937007874015748E-2" top="4.9450549450549448E-2" bottom="0.15748031496062992" header="0.31496062992125984" footer="0.31496062992125984"/>
  <pageSetup paperSize="9" scale="64" orientation="landscape" horizontalDpi="360" verticalDpi="360" r:id="rId1"/>
  <colBreaks count="4" manualBreakCount="4">
    <brk id="31" max="47" man="1"/>
    <brk id="54" max="47" man="1"/>
    <brk id="92" max="47" man="1"/>
    <brk id="126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34"/>
  <sheetViews>
    <sheetView topLeftCell="CT1" zoomScale="87" zoomScaleNormal="87" zoomScaleSheetLayoutView="84" workbookViewId="0">
      <selection activeCell="B59" sqref="B59:F71"/>
    </sheetView>
  </sheetViews>
  <sheetFormatPr baseColWidth="10" defaultRowHeight="15"/>
  <cols>
    <col min="1" max="1" width="3.85546875" style="12" bestFit="1" customWidth="1"/>
    <col min="2" max="2" width="51" style="12" customWidth="1"/>
    <col min="3" max="126" width="8.7109375" style="12" customWidth="1"/>
    <col min="127" max="127" width="6.42578125" style="12" customWidth="1"/>
    <col min="128" max="128" width="6.28515625" style="12" customWidth="1"/>
    <col min="129" max="129" width="4.7109375" style="12" customWidth="1"/>
    <col min="130" max="131" width="4.85546875" style="12" customWidth="1"/>
    <col min="132" max="132" width="29" style="12" customWidth="1"/>
    <col min="133" max="133" width="0" style="12" hidden="1" customWidth="1"/>
    <col min="134" max="134" width="3.85546875" style="12" hidden="1" customWidth="1"/>
    <col min="135" max="135" width="51" style="12" hidden="1" customWidth="1"/>
    <col min="136" max="147" width="12.42578125" style="12" hidden="1" customWidth="1"/>
    <col min="148" max="237" width="11.42578125" style="12" hidden="1" customWidth="1"/>
    <col min="238" max="240" width="10" style="12" hidden="1" customWidth="1"/>
    <col min="241" max="248" width="11.42578125" style="12" hidden="1" customWidth="1"/>
    <col min="249" max="16384" width="11.42578125" style="12"/>
  </cols>
  <sheetData>
    <row r="1" spans="1:248" ht="16.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35"/>
      <c r="AR1" s="35"/>
      <c r="AS1" s="35"/>
      <c r="AT1" s="35"/>
      <c r="AU1" s="35"/>
      <c r="AV1" s="35"/>
      <c r="AW1" s="35"/>
      <c r="AX1" s="35"/>
      <c r="AY1" s="35"/>
      <c r="ED1" s="249" t="s">
        <v>0</v>
      </c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35"/>
      <c r="FJ1" s="35"/>
      <c r="FK1" s="35"/>
      <c r="FL1" s="35"/>
      <c r="FM1" s="35"/>
      <c r="FN1" s="35"/>
      <c r="FO1" s="35"/>
      <c r="FP1" s="35"/>
      <c r="FQ1" s="35"/>
      <c r="FT1" s="35"/>
      <c r="FU1" s="35"/>
      <c r="FV1" s="35"/>
      <c r="FW1" s="35"/>
      <c r="FX1" s="35"/>
      <c r="FY1" s="35"/>
      <c r="FZ1" s="35"/>
      <c r="GA1" s="35"/>
      <c r="GB1" s="35"/>
    </row>
    <row r="2" spans="1:248" ht="16.5">
      <c r="B2" s="249" t="s">
        <v>1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35"/>
      <c r="AR2" s="35"/>
      <c r="AS2" s="35"/>
      <c r="AT2" s="35"/>
      <c r="AU2" s="35"/>
      <c r="AV2" s="35"/>
      <c r="AW2" s="35"/>
      <c r="AX2" s="35"/>
      <c r="AY2" s="35"/>
      <c r="EE2" s="249" t="s">
        <v>1</v>
      </c>
      <c r="EF2" s="249"/>
      <c r="EG2" s="249"/>
      <c r="EH2" s="249"/>
      <c r="EI2" s="249"/>
      <c r="EJ2" s="249"/>
      <c r="EK2" s="249"/>
      <c r="EL2" s="249"/>
      <c r="EM2" s="249"/>
      <c r="EN2" s="249"/>
      <c r="EO2" s="249"/>
      <c r="EP2" s="249"/>
      <c r="EQ2" s="249"/>
      <c r="ER2" s="249"/>
      <c r="ES2" s="249"/>
      <c r="ET2" s="249"/>
      <c r="EU2" s="249"/>
      <c r="EV2" s="249"/>
      <c r="EW2" s="249"/>
      <c r="EX2" s="249"/>
      <c r="EY2" s="249"/>
      <c r="EZ2" s="249"/>
      <c r="FA2" s="249"/>
      <c r="FB2" s="249"/>
      <c r="FC2" s="249"/>
      <c r="FD2" s="249"/>
      <c r="FE2" s="249"/>
      <c r="FF2" s="249"/>
      <c r="FG2" s="249"/>
      <c r="FH2" s="249"/>
      <c r="FI2" s="35"/>
      <c r="FJ2" s="35"/>
      <c r="FK2" s="35"/>
      <c r="FL2" s="35"/>
      <c r="FM2" s="35"/>
      <c r="FN2" s="35"/>
      <c r="FO2" s="35"/>
      <c r="FP2" s="35"/>
      <c r="FQ2" s="35"/>
      <c r="FT2" s="35"/>
      <c r="FU2" s="35"/>
      <c r="FV2" s="35"/>
      <c r="FW2" s="35"/>
      <c r="FX2" s="35"/>
      <c r="FY2" s="35"/>
      <c r="FZ2" s="35"/>
      <c r="GA2" s="35"/>
      <c r="GB2" s="35"/>
    </row>
    <row r="3" spans="1:248" ht="16.5">
      <c r="A3" s="249" t="s">
        <v>25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35"/>
      <c r="AR3" s="35"/>
      <c r="AS3" s="35"/>
      <c r="AT3" s="35"/>
      <c r="AU3" s="35"/>
      <c r="AV3" s="35"/>
      <c r="AW3" s="35"/>
      <c r="AX3" s="35"/>
      <c r="AY3" s="35"/>
      <c r="ED3" s="249" t="s">
        <v>25</v>
      </c>
      <c r="EE3" s="249"/>
      <c r="EF3" s="249"/>
      <c r="EG3" s="249"/>
      <c r="EH3" s="249"/>
      <c r="EI3" s="249"/>
      <c r="EJ3" s="249"/>
      <c r="EK3" s="249"/>
      <c r="EL3" s="249"/>
      <c r="EM3" s="249"/>
      <c r="EN3" s="249"/>
      <c r="EO3" s="249"/>
      <c r="EP3" s="249"/>
      <c r="EQ3" s="249"/>
      <c r="ER3" s="249"/>
      <c r="ES3" s="249"/>
      <c r="ET3" s="249"/>
      <c r="EU3" s="249"/>
      <c r="EV3" s="249"/>
      <c r="EW3" s="249"/>
      <c r="EX3" s="249"/>
      <c r="EY3" s="249"/>
      <c r="EZ3" s="249"/>
      <c r="FA3" s="249"/>
      <c r="FB3" s="249"/>
      <c r="FC3" s="249"/>
      <c r="FD3" s="249"/>
      <c r="FE3" s="249"/>
      <c r="FF3" s="249"/>
      <c r="FG3" s="249"/>
      <c r="FH3" s="249"/>
      <c r="FI3" s="35"/>
      <c r="FJ3" s="35"/>
      <c r="FK3" s="35"/>
      <c r="FL3" s="35"/>
      <c r="FM3" s="35"/>
      <c r="FN3" s="35"/>
      <c r="FO3" s="35"/>
      <c r="FP3" s="35"/>
      <c r="FQ3" s="35"/>
      <c r="FT3" s="35"/>
      <c r="FU3" s="35"/>
      <c r="FV3" s="35"/>
      <c r="FW3" s="35"/>
      <c r="FX3" s="35"/>
      <c r="FY3" s="35"/>
      <c r="FZ3" s="35"/>
      <c r="GA3" s="35"/>
      <c r="GB3" s="35"/>
    </row>
    <row r="4" spans="1:248" ht="17.25" thickBot="1">
      <c r="C4" s="13" t="str">
        <f>DATOS!B3</f>
        <v>Lic. Guadalupe Semanate Mg.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 t="str">
        <f>DATOS!B4</f>
        <v>Primero EGB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 t="str">
        <f>DATOS!B5</f>
        <v>A</v>
      </c>
      <c r="AD4" s="13"/>
      <c r="AE4" s="13"/>
      <c r="AF4" s="13"/>
      <c r="AM4" s="13" t="s">
        <v>65</v>
      </c>
      <c r="EF4" s="13" t="s">
        <v>27</v>
      </c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 t="s">
        <v>2</v>
      </c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 t="s">
        <v>26</v>
      </c>
      <c r="FG4" s="13"/>
      <c r="FH4" s="13"/>
      <c r="FI4" s="13"/>
      <c r="FP4" s="13" t="s">
        <v>65</v>
      </c>
    </row>
    <row r="5" spans="1:248" ht="26.25" customHeight="1" thickBot="1">
      <c r="C5" s="261" t="s">
        <v>3</v>
      </c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3"/>
      <c r="P5" s="261" t="s">
        <v>4</v>
      </c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3"/>
      <c r="AC5" s="261" t="s">
        <v>5</v>
      </c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3"/>
      <c r="AP5" s="261" t="s">
        <v>6</v>
      </c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3"/>
      <c r="BC5" s="261" t="s">
        <v>7</v>
      </c>
      <c r="BD5" s="262"/>
      <c r="BE5" s="262"/>
      <c r="BF5" s="262"/>
      <c r="BG5" s="262"/>
      <c r="BH5" s="262"/>
      <c r="BI5" s="262"/>
      <c r="BJ5" s="262"/>
      <c r="BK5" s="262"/>
      <c r="BL5" s="262"/>
      <c r="BM5" s="262"/>
      <c r="BN5" s="262"/>
      <c r="BO5" s="263"/>
      <c r="BP5" s="281" t="s">
        <v>66</v>
      </c>
      <c r="BQ5" s="282"/>
      <c r="BR5" s="282"/>
      <c r="BS5" s="282"/>
      <c r="BT5" s="282"/>
      <c r="BU5" s="282"/>
      <c r="BV5" s="282"/>
      <c r="BW5" s="282"/>
      <c r="BX5" s="282"/>
      <c r="BY5" s="282"/>
      <c r="BZ5" s="283"/>
      <c r="CA5" s="262" t="s">
        <v>8</v>
      </c>
      <c r="CB5" s="262"/>
      <c r="CC5" s="262"/>
      <c r="CD5" s="262"/>
      <c r="CE5" s="262"/>
      <c r="CF5" s="262"/>
      <c r="CG5" s="262"/>
      <c r="CH5" s="262"/>
      <c r="CI5" s="262"/>
      <c r="CJ5" s="262"/>
      <c r="CK5" s="262"/>
      <c r="CL5" s="262"/>
      <c r="CM5" s="263"/>
      <c r="CN5" s="266" t="s">
        <v>11</v>
      </c>
      <c r="CO5" s="261" t="s">
        <v>9</v>
      </c>
      <c r="CP5" s="262"/>
      <c r="CQ5" s="262"/>
      <c r="CR5" s="262"/>
      <c r="CS5" s="262"/>
      <c r="CT5" s="262"/>
      <c r="CU5" s="262"/>
      <c r="CV5" s="262"/>
      <c r="CW5" s="262"/>
      <c r="CX5" s="262"/>
      <c r="CY5" s="262"/>
      <c r="CZ5" s="263"/>
      <c r="DA5" s="261" t="s">
        <v>10</v>
      </c>
      <c r="DB5" s="262"/>
      <c r="DC5" s="262"/>
      <c r="DD5" s="262"/>
      <c r="DE5" s="262"/>
      <c r="DF5" s="262"/>
      <c r="DG5" s="262"/>
      <c r="DH5" s="262"/>
      <c r="DI5" s="262"/>
      <c r="DJ5" s="262"/>
      <c r="DK5" s="263"/>
      <c r="DL5" s="261" t="s">
        <v>110</v>
      </c>
      <c r="DM5" s="262"/>
      <c r="DN5" s="262"/>
      <c r="DO5" s="262"/>
      <c r="DP5" s="262"/>
      <c r="DQ5" s="262"/>
      <c r="DR5" s="262"/>
      <c r="DS5" s="262"/>
      <c r="DT5" s="262"/>
      <c r="DU5" s="262"/>
      <c r="DV5" s="263"/>
      <c r="DW5" s="256" t="s">
        <v>12</v>
      </c>
      <c r="DX5" s="276" t="s">
        <v>13</v>
      </c>
      <c r="DY5" s="276" t="s">
        <v>14</v>
      </c>
      <c r="DZ5" s="279" t="s">
        <v>15</v>
      </c>
      <c r="EA5" s="272" t="s">
        <v>16</v>
      </c>
      <c r="EB5" s="274" t="s">
        <v>17</v>
      </c>
      <c r="EF5" s="240" t="s">
        <v>3</v>
      </c>
      <c r="EG5" s="241"/>
      <c r="EH5" s="241"/>
      <c r="EI5" s="241"/>
      <c r="EJ5" s="241"/>
      <c r="EK5" s="241"/>
      <c r="EL5" s="241"/>
      <c r="EM5" s="241"/>
      <c r="EN5" s="241"/>
      <c r="EO5" s="241"/>
      <c r="EP5" s="241"/>
      <c r="EQ5" s="241"/>
      <c r="ER5" s="242"/>
      <c r="ES5" s="240" t="s">
        <v>4</v>
      </c>
      <c r="ET5" s="241"/>
      <c r="EU5" s="241"/>
      <c r="EV5" s="241"/>
      <c r="EW5" s="241"/>
      <c r="EX5" s="241"/>
      <c r="EY5" s="241"/>
      <c r="EZ5" s="241"/>
      <c r="FA5" s="241"/>
      <c r="FB5" s="241"/>
      <c r="FC5" s="241"/>
      <c r="FD5" s="241"/>
      <c r="FE5" s="242"/>
      <c r="FF5" s="240" t="s">
        <v>5</v>
      </c>
      <c r="FG5" s="241"/>
      <c r="FH5" s="241"/>
      <c r="FI5" s="241"/>
      <c r="FJ5" s="241"/>
      <c r="FK5" s="241"/>
      <c r="FL5" s="241"/>
      <c r="FM5" s="241"/>
      <c r="FN5" s="241"/>
      <c r="FO5" s="241"/>
      <c r="FP5" s="241"/>
      <c r="FQ5" s="241"/>
      <c r="FR5" s="242"/>
      <c r="FS5" s="240" t="s">
        <v>6</v>
      </c>
      <c r="FT5" s="241"/>
      <c r="FU5" s="241"/>
      <c r="FV5" s="241"/>
      <c r="FW5" s="241"/>
      <c r="FX5" s="241"/>
      <c r="FY5" s="241"/>
      <c r="FZ5" s="241"/>
      <c r="GA5" s="241"/>
      <c r="GB5" s="241"/>
      <c r="GC5" s="241"/>
      <c r="GD5" s="241"/>
      <c r="GE5" s="242"/>
      <c r="GF5" s="240" t="s">
        <v>7</v>
      </c>
      <c r="GG5" s="241"/>
      <c r="GH5" s="241"/>
      <c r="GI5" s="241"/>
      <c r="GJ5" s="241"/>
      <c r="GK5" s="241"/>
      <c r="GL5" s="241"/>
      <c r="GM5" s="241"/>
      <c r="GN5" s="241"/>
      <c r="GO5" s="241"/>
      <c r="GP5" s="241"/>
      <c r="GQ5" s="241"/>
      <c r="GR5" s="242"/>
      <c r="GS5" s="244" t="s">
        <v>66</v>
      </c>
      <c r="GT5" s="245"/>
      <c r="GU5" s="245"/>
      <c r="GV5" s="245"/>
      <c r="GW5" s="245"/>
      <c r="GX5" s="245"/>
      <c r="GY5" s="245"/>
      <c r="GZ5" s="245"/>
      <c r="HA5" s="245"/>
      <c r="HB5" s="245"/>
      <c r="HC5" s="246"/>
      <c r="HD5" s="241" t="s">
        <v>8</v>
      </c>
      <c r="HE5" s="241"/>
      <c r="HF5" s="241"/>
      <c r="HG5" s="241"/>
      <c r="HH5" s="241"/>
      <c r="HI5" s="241"/>
      <c r="HJ5" s="241"/>
      <c r="HK5" s="241"/>
      <c r="HL5" s="241"/>
      <c r="HM5" s="241"/>
      <c r="HN5" s="241"/>
      <c r="HO5" s="241"/>
      <c r="HP5" s="242"/>
      <c r="HQ5" s="247" t="s">
        <v>11</v>
      </c>
      <c r="HR5" s="240" t="s">
        <v>9</v>
      </c>
      <c r="HS5" s="241"/>
      <c r="HT5" s="241"/>
      <c r="HU5" s="241"/>
      <c r="HV5" s="241"/>
      <c r="HW5" s="241"/>
      <c r="HX5" s="241"/>
      <c r="HY5" s="241"/>
      <c r="HZ5" s="241"/>
      <c r="IA5" s="241"/>
      <c r="IB5" s="241"/>
      <c r="IC5" s="242"/>
      <c r="ID5" s="240" t="s">
        <v>10</v>
      </c>
      <c r="IE5" s="241"/>
      <c r="IF5" s="241"/>
      <c r="IG5" s="241"/>
      <c r="IH5" s="241"/>
      <c r="II5" s="241"/>
      <c r="IJ5" s="241"/>
      <c r="IK5" s="241"/>
      <c r="IL5" s="241"/>
      <c r="IM5" s="241"/>
      <c r="IN5" s="242"/>
    </row>
    <row r="6" spans="1:248" ht="39.950000000000003" customHeight="1">
      <c r="A6" s="250" t="s">
        <v>18</v>
      </c>
      <c r="B6" s="253" t="s">
        <v>24</v>
      </c>
      <c r="C6" s="234" t="s">
        <v>69</v>
      </c>
      <c r="D6" s="79"/>
      <c r="E6" s="79"/>
      <c r="F6" s="79"/>
      <c r="G6" s="79"/>
      <c r="H6" s="79"/>
      <c r="I6" s="79"/>
      <c r="J6" s="234" t="s">
        <v>70</v>
      </c>
      <c r="K6" s="79"/>
      <c r="L6" s="234" t="s">
        <v>68</v>
      </c>
      <c r="M6" s="234" t="s">
        <v>72</v>
      </c>
      <c r="N6" s="234" t="s">
        <v>71</v>
      </c>
      <c r="O6" s="259" t="s">
        <v>149</v>
      </c>
      <c r="P6" s="234" t="s">
        <v>75</v>
      </c>
      <c r="Q6" s="234" t="s">
        <v>75</v>
      </c>
      <c r="R6" s="234" t="s">
        <v>75</v>
      </c>
      <c r="S6" s="234" t="s">
        <v>75</v>
      </c>
      <c r="T6" s="234" t="s">
        <v>75</v>
      </c>
      <c r="U6" s="234" t="s">
        <v>75</v>
      </c>
      <c r="V6" s="234" t="s">
        <v>75</v>
      </c>
      <c r="W6" s="234" t="s">
        <v>75</v>
      </c>
      <c r="X6" s="234" t="s">
        <v>75</v>
      </c>
      <c r="Y6" s="234" t="s">
        <v>75</v>
      </c>
      <c r="Z6" s="234" t="s">
        <v>75</v>
      </c>
      <c r="AA6" s="234" t="s">
        <v>75</v>
      </c>
      <c r="AB6" s="259" t="s">
        <v>149</v>
      </c>
      <c r="AC6" s="234" t="s">
        <v>76</v>
      </c>
      <c r="AD6" s="234" t="s">
        <v>77</v>
      </c>
      <c r="AE6" s="234" t="s">
        <v>78</v>
      </c>
      <c r="AF6" s="234" t="s">
        <v>79</v>
      </c>
      <c r="AG6" s="234" t="s">
        <v>80</v>
      </c>
      <c r="AH6" s="79"/>
      <c r="AI6" s="234" t="s">
        <v>81</v>
      </c>
      <c r="AJ6" s="79"/>
      <c r="AK6" s="234" t="s">
        <v>82</v>
      </c>
      <c r="AL6" s="79"/>
      <c r="AM6" s="234" t="s">
        <v>83</v>
      </c>
      <c r="AN6" s="234" t="s">
        <v>84</v>
      </c>
      <c r="AO6" s="259" t="s">
        <v>149</v>
      </c>
      <c r="AP6" s="235" t="s">
        <v>85</v>
      </c>
      <c r="AQ6" s="234" t="s">
        <v>86</v>
      </c>
      <c r="AR6" s="234" t="s">
        <v>87</v>
      </c>
      <c r="AS6" s="234" t="s">
        <v>88</v>
      </c>
      <c r="AT6" s="234" t="s">
        <v>89</v>
      </c>
      <c r="AU6" s="234" t="s">
        <v>90</v>
      </c>
      <c r="AV6" s="234" t="s">
        <v>91</v>
      </c>
      <c r="AW6" s="234" t="s">
        <v>92</v>
      </c>
      <c r="AX6" s="234" t="s">
        <v>93</v>
      </c>
      <c r="AY6" s="234" t="s">
        <v>94</v>
      </c>
      <c r="AZ6" s="235" t="s">
        <v>95</v>
      </c>
      <c r="BA6" s="234" t="s">
        <v>96</v>
      </c>
      <c r="BB6" s="235" t="s">
        <v>21</v>
      </c>
      <c r="BC6" s="235" t="s">
        <v>97</v>
      </c>
      <c r="BD6" s="234" t="s">
        <v>98</v>
      </c>
      <c r="BE6" s="234" t="s">
        <v>99</v>
      </c>
      <c r="BF6" s="234" t="s">
        <v>100</v>
      </c>
      <c r="BG6" s="79"/>
      <c r="BH6" s="234" t="s">
        <v>101</v>
      </c>
      <c r="BI6" s="79"/>
      <c r="BJ6" s="79"/>
      <c r="BK6" s="234" t="s">
        <v>102</v>
      </c>
      <c r="BL6" s="79"/>
      <c r="BM6" s="234" t="s">
        <v>103</v>
      </c>
      <c r="BN6" s="234" t="s">
        <v>104</v>
      </c>
      <c r="BO6" s="259" t="s">
        <v>149</v>
      </c>
      <c r="BP6" s="235" t="s">
        <v>105</v>
      </c>
      <c r="BQ6" s="235" t="s">
        <v>105</v>
      </c>
      <c r="BR6" s="80"/>
      <c r="BS6" s="80"/>
      <c r="BT6" s="80"/>
      <c r="BU6" s="80"/>
      <c r="BV6" s="80"/>
      <c r="BW6" s="80"/>
      <c r="BX6" s="80"/>
      <c r="BY6" s="80"/>
      <c r="BZ6" s="259" t="s">
        <v>149</v>
      </c>
      <c r="CA6" s="269" t="s">
        <v>106</v>
      </c>
      <c r="CB6" s="77"/>
      <c r="CC6" s="77"/>
      <c r="CD6" s="77"/>
      <c r="CE6" s="77"/>
      <c r="CF6" s="77"/>
      <c r="CG6" s="77"/>
      <c r="CH6" s="77"/>
      <c r="CI6" s="77"/>
      <c r="CJ6" s="234" t="s">
        <v>107</v>
      </c>
      <c r="CK6" s="234" t="s">
        <v>108</v>
      </c>
      <c r="CL6" s="234" t="s">
        <v>109</v>
      </c>
      <c r="CM6" s="259" t="s">
        <v>149</v>
      </c>
      <c r="CN6" s="267"/>
      <c r="CO6" s="264"/>
      <c r="CP6" s="271"/>
      <c r="CQ6" s="265"/>
      <c r="CR6" s="77"/>
      <c r="CS6" s="77"/>
      <c r="CT6" s="77"/>
      <c r="CU6" s="77"/>
      <c r="CV6" s="77"/>
      <c r="CW6" s="265"/>
      <c r="CX6" s="264"/>
      <c r="CY6" s="264"/>
      <c r="CZ6" s="259" t="s">
        <v>149</v>
      </c>
      <c r="DA6" s="264"/>
      <c r="DB6" s="264"/>
      <c r="DC6" s="264"/>
      <c r="DD6" s="264"/>
      <c r="DE6" s="76"/>
      <c r="DF6" s="264"/>
      <c r="DG6" s="76"/>
      <c r="DH6" s="76"/>
      <c r="DI6" s="264"/>
      <c r="DJ6" s="76"/>
      <c r="DK6" s="259" t="s">
        <v>149</v>
      </c>
      <c r="DL6" s="234" t="s">
        <v>111</v>
      </c>
      <c r="DM6" s="79"/>
      <c r="DN6" s="79"/>
      <c r="DO6" s="79"/>
      <c r="DP6" s="79"/>
      <c r="DQ6" s="79"/>
      <c r="DR6" s="79"/>
      <c r="DS6" s="79"/>
      <c r="DT6" s="79"/>
      <c r="DU6" s="234" t="s">
        <v>112</v>
      </c>
      <c r="DV6" s="259" t="s">
        <v>149</v>
      </c>
      <c r="DW6" s="257"/>
      <c r="DX6" s="277"/>
      <c r="DY6" s="277"/>
      <c r="DZ6" s="280"/>
      <c r="EA6" s="273"/>
      <c r="EB6" s="275"/>
      <c r="ED6" s="250" t="s">
        <v>18</v>
      </c>
      <c r="EE6" s="253" t="s">
        <v>24</v>
      </c>
      <c r="EF6" s="239" t="s">
        <v>69</v>
      </c>
      <c r="EG6" s="239" t="s">
        <v>69</v>
      </c>
      <c r="EH6" s="239" t="s">
        <v>69</v>
      </c>
      <c r="EI6" s="239" t="s">
        <v>69</v>
      </c>
      <c r="EJ6" s="239" t="s">
        <v>69</v>
      </c>
      <c r="EK6" s="239" t="s">
        <v>69</v>
      </c>
      <c r="EL6" s="239" t="s">
        <v>69</v>
      </c>
      <c r="EM6" s="239" t="s">
        <v>69</v>
      </c>
      <c r="EN6" s="239" t="s">
        <v>70</v>
      </c>
      <c r="EO6" s="239" t="s">
        <v>68</v>
      </c>
      <c r="EP6" s="239" t="s">
        <v>72</v>
      </c>
      <c r="EQ6" s="239" t="s">
        <v>71</v>
      </c>
      <c r="ER6" s="237" t="s">
        <v>19</v>
      </c>
      <c r="ES6" s="237" t="s">
        <v>73</v>
      </c>
      <c r="ET6" s="33"/>
      <c r="EU6" s="33"/>
      <c r="EV6" s="33"/>
      <c r="EW6" s="33"/>
      <c r="EX6" s="33"/>
      <c r="EY6" s="33"/>
      <c r="EZ6" s="33"/>
      <c r="FA6" s="33"/>
      <c r="FB6" s="239" t="s">
        <v>74</v>
      </c>
      <c r="FC6" s="239" t="s">
        <v>67</v>
      </c>
      <c r="FD6" s="239" t="s">
        <v>75</v>
      </c>
      <c r="FE6" s="237" t="s">
        <v>19</v>
      </c>
      <c r="FF6" s="239" t="s">
        <v>76</v>
      </c>
      <c r="FG6" s="239" t="s">
        <v>77</v>
      </c>
      <c r="FH6" s="239" t="s">
        <v>78</v>
      </c>
      <c r="FI6" s="239" t="s">
        <v>79</v>
      </c>
      <c r="FJ6" s="239" t="s">
        <v>80</v>
      </c>
      <c r="FK6" s="32"/>
      <c r="FL6" s="239" t="s">
        <v>81</v>
      </c>
      <c r="FM6" s="32"/>
      <c r="FN6" s="239" t="s">
        <v>82</v>
      </c>
      <c r="FO6" s="32"/>
      <c r="FP6" s="239" t="s">
        <v>83</v>
      </c>
      <c r="FQ6" s="239" t="s">
        <v>84</v>
      </c>
      <c r="FR6" s="239" t="s">
        <v>20</v>
      </c>
      <c r="FS6" s="237" t="s">
        <v>85</v>
      </c>
      <c r="FT6" s="239" t="s">
        <v>86</v>
      </c>
      <c r="FU6" s="239" t="s">
        <v>87</v>
      </c>
      <c r="FV6" s="239" t="s">
        <v>88</v>
      </c>
      <c r="FW6" s="239" t="s">
        <v>89</v>
      </c>
      <c r="FX6" s="239" t="s">
        <v>90</v>
      </c>
      <c r="FY6" s="239" t="s">
        <v>91</v>
      </c>
      <c r="FZ6" s="239" t="s">
        <v>92</v>
      </c>
      <c r="GA6" s="239" t="s">
        <v>93</v>
      </c>
      <c r="GB6" s="239" t="s">
        <v>94</v>
      </c>
      <c r="GC6" s="237" t="s">
        <v>95</v>
      </c>
      <c r="GD6" s="239" t="s">
        <v>96</v>
      </c>
      <c r="GE6" s="237" t="s">
        <v>21</v>
      </c>
      <c r="GF6" s="237" t="s">
        <v>97</v>
      </c>
      <c r="GG6" s="239" t="s">
        <v>98</v>
      </c>
      <c r="GH6" s="239" t="s">
        <v>99</v>
      </c>
      <c r="GI6" s="239" t="s">
        <v>100</v>
      </c>
      <c r="GJ6" s="32"/>
      <c r="GK6" s="239" t="s">
        <v>101</v>
      </c>
      <c r="GL6" s="32"/>
      <c r="GM6" s="32"/>
      <c r="GN6" s="239" t="s">
        <v>102</v>
      </c>
      <c r="GO6" s="32"/>
      <c r="GP6" s="239" t="s">
        <v>103</v>
      </c>
      <c r="GQ6" s="239" t="s">
        <v>104</v>
      </c>
      <c r="GR6" s="237" t="s">
        <v>20</v>
      </c>
      <c r="GS6" s="237" t="s">
        <v>105</v>
      </c>
      <c r="GT6" s="237" t="s">
        <v>105</v>
      </c>
      <c r="GU6" s="237" t="s">
        <v>105</v>
      </c>
      <c r="GV6" s="237" t="s">
        <v>105</v>
      </c>
      <c r="GW6" s="237" t="s">
        <v>105</v>
      </c>
      <c r="GX6" s="237" t="s">
        <v>105</v>
      </c>
      <c r="GY6" s="237" t="s">
        <v>105</v>
      </c>
      <c r="GZ6" s="237" t="s">
        <v>105</v>
      </c>
      <c r="HA6" s="237" t="s">
        <v>105</v>
      </c>
      <c r="HB6" s="237" t="s">
        <v>105</v>
      </c>
      <c r="HC6" s="237" t="s">
        <v>19</v>
      </c>
      <c r="HD6" s="237" t="s">
        <v>106</v>
      </c>
      <c r="HE6" s="33"/>
      <c r="HF6" s="33"/>
      <c r="HG6" s="33"/>
      <c r="HH6" s="33"/>
      <c r="HI6" s="33"/>
      <c r="HJ6" s="33"/>
      <c r="HK6" s="33"/>
      <c r="HL6" s="33"/>
      <c r="HM6" s="239" t="s">
        <v>107</v>
      </c>
      <c r="HN6" s="239" t="s">
        <v>108</v>
      </c>
      <c r="HO6" s="239" t="s">
        <v>109</v>
      </c>
      <c r="HP6" s="237" t="s">
        <v>22</v>
      </c>
      <c r="HQ6" s="248"/>
      <c r="HR6" s="239"/>
      <c r="HS6" s="243"/>
      <c r="HT6" s="237"/>
      <c r="HU6" s="33"/>
      <c r="HV6" s="33"/>
      <c r="HW6" s="33"/>
      <c r="HX6" s="33"/>
      <c r="HY6" s="33"/>
      <c r="HZ6" s="237"/>
      <c r="IA6" s="239"/>
      <c r="IB6" s="239"/>
      <c r="IC6" s="239" t="s">
        <v>20</v>
      </c>
      <c r="ID6" s="239"/>
      <c r="IE6" s="239"/>
      <c r="IF6" s="239"/>
      <c r="IG6" s="239"/>
      <c r="IH6" s="32"/>
      <c r="II6" s="239"/>
      <c r="IJ6" s="32"/>
      <c r="IK6" s="32"/>
      <c r="IL6" s="239"/>
      <c r="IM6" s="32"/>
      <c r="IN6" s="232" t="s">
        <v>23</v>
      </c>
    </row>
    <row r="7" spans="1:248" ht="39.950000000000003" customHeight="1">
      <c r="A7" s="251"/>
      <c r="B7" s="254"/>
      <c r="C7" s="235"/>
      <c r="D7" s="80"/>
      <c r="E7" s="80"/>
      <c r="F7" s="80"/>
      <c r="G7" s="80"/>
      <c r="H7" s="80"/>
      <c r="I7" s="80"/>
      <c r="J7" s="235"/>
      <c r="K7" s="80"/>
      <c r="L7" s="235"/>
      <c r="M7" s="235"/>
      <c r="N7" s="235"/>
      <c r="O7" s="259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59"/>
      <c r="AC7" s="235"/>
      <c r="AD7" s="235"/>
      <c r="AE7" s="235"/>
      <c r="AF7" s="235"/>
      <c r="AG7" s="235"/>
      <c r="AH7" s="80"/>
      <c r="AI7" s="235"/>
      <c r="AJ7" s="80"/>
      <c r="AK7" s="235"/>
      <c r="AL7" s="80"/>
      <c r="AM7" s="235"/>
      <c r="AN7" s="235"/>
      <c r="AO7" s="259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80"/>
      <c r="BH7" s="235"/>
      <c r="BI7" s="80"/>
      <c r="BJ7" s="80"/>
      <c r="BK7" s="235"/>
      <c r="BL7" s="80"/>
      <c r="BM7" s="235"/>
      <c r="BN7" s="235"/>
      <c r="BO7" s="259"/>
      <c r="BP7" s="235"/>
      <c r="BQ7" s="235"/>
      <c r="BR7" s="80"/>
      <c r="BS7" s="80"/>
      <c r="BT7" s="80"/>
      <c r="BU7" s="80"/>
      <c r="BV7" s="80"/>
      <c r="BW7" s="80"/>
      <c r="BX7" s="80"/>
      <c r="BY7" s="80"/>
      <c r="BZ7" s="259"/>
      <c r="CA7" s="269"/>
      <c r="CB7" s="77"/>
      <c r="CC7" s="77"/>
      <c r="CD7" s="77"/>
      <c r="CE7" s="77"/>
      <c r="CF7" s="77"/>
      <c r="CG7" s="77"/>
      <c r="CH7" s="77"/>
      <c r="CI7" s="77"/>
      <c r="CJ7" s="235"/>
      <c r="CK7" s="235"/>
      <c r="CL7" s="235"/>
      <c r="CM7" s="259"/>
      <c r="CN7" s="267"/>
      <c r="CO7" s="265"/>
      <c r="CP7" s="271"/>
      <c r="CQ7" s="265"/>
      <c r="CR7" s="77"/>
      <c r="CS7" s="77"/>
      <c r="CT7" s="77"/>
      <c r="CU7" s="77"/>
      <c r="CV7" s="77"/>
      <c r="CW7" s="265"/>
      <c r="CX7" s="265"/>
      <c r="CY7" s="265"/>
      <c r="CZ7" s="259"/>
      <c r="DA7" s="265"/>
      <c r="DB7" s="265"/>
      <c r="DC7" s="265"/>
      <c r="DD7" s="265"/>
      <c r="DE7" s="77"/>
      <c r="DF7" s="265"/>
      <c r="DG7" s="77"/>
      <c r="DH7" s="77"/>
      <c r="DI7" s="265"/>
      <c r="DJ7" s="77"/>
      <c r="DK7" s="259"/>
      <c r="DL7" s="235"/>
      <c r="DM7" s="80"/>
      <c r="DN7" s="80"/>
      <c r="DO7" s="80"/>
      <c r="DP7" s="80"/>
      <c r="DQ7" s="80"/>
      <c r="DR7" s="80"/>
      <c r="DS7" s="80"/>
      <c r="DT7" s="80"/>
      <c r="DU7" s="235"/>
      <c r="DV7" s="259"/>
      <c r="DW7" s="257"/>
      <c r="DX7" s="277"/>
      <c r="DY7" s="277"/>
      <c r="DZ7" s="280"/>
      <c r="EA7" s="273"/>
      <c r="EB7" s="275"/>
      <c r="ED7" s="251"/>
      <c r="EE7" s="254"/>
      <c r="EF7" s="237"/>
      <c r="EG7" s="237"/>
      <c r="EH7" s="237"/>
      <c r="EI7" s="237"/>
      <c r="EJ7" s="237"/>
      <c r="EK7" s="237"/>
      <c r="EL7" s="237"/>
      <c r="EM7" s="237"/>
      <c r="EN7" s="237"/>
      <c r="EO7" s="237"/>
      <c r="EP7" s="237"/>
      <c r="EQ7" s="237"/>
      <c r="ER7" s="237"/>
      <c r="ES7" s="237"/>
      <c r="ET7" s="33"/>
      <c r="EU7" s="33"/>
      <c r="EV7" s="33"/>
      <c r="EW7" s="33"/>
      <c r="EX7" s="33"/>
      <c r="EY7" s="33"/>
      <c r="EZ7" s="33"/>
      <c r="FA7" s="33"/>
      <c r="FB7" s="237"/>
      <c r="FC7" s="237"/>
      <c r="FD7" s="237"/>
      <c r="FE7" s="237"/>
      <c r="FF7" s="237"/>
      <c r="FG7" s="237"/>
      <c r="FH7" s="237"/>
      <c r="FI7" s="237"/>
      <c r="FJ7" s="237"/>
      <c r="FK7" s="33"/>
      <c r="FL7" s="237"/>
      <c r="FM7" s="33"/>
      <c r="FN7" s="237"/>
      <c r="FO7" s="33"/>
      <c r="FP7" s="237"/>
      <c r="FQ7" s="237"/>
      <c r="FR7" s="237"/>
      <c r="FS7" s="237"/>
      <c r="FT7" s="237"/>
      <c r="FU7" s="237"/>
      <c r="FV7" s="237"/>
      <c r="FW7" s="237"/>
      <c r="FX7" s="237"/>
      <c r="FY7" s="237"/>
      <c r="FZ7" s="237"/>
      <c r="GA7" s="237"/>
      <c r="GB7" s="237"/>
      <c r="GC7" s="237"/>
      <c r="GD7" s="237"/>
      <c r="GE7" s="237"/>
      <c r="GF7" s="237"/>
      <c r="GG7" s="237"/>
      <c r="GH7" s="237"/>
      <c r="GI7" s="237"/>
      <c r="GJ7" s="33"/>
      <c r="GK7" s="237"/>
      <c r="GL7" s="33"/>
      <c r="GM7" s="33"/>
      <c r="GN7" s="237"/>
      <c r="GO7" s="33"/>
      <c r="GP7" s="237"/>
      <c r="GQ7" s="237"/>
      <c r="GR7" s="237"/>
      <c r="GS7" s="237"/>
      <c r="GT7" s="237"/>
      <c r="GU7" s="237"/>
      <c r="GV7" s="237"/>
      <c r="GW7" s="237"/>
      <c r="GX7" s="237"/>
      <c r="GY7" s="237"/>
      <c r="GZ7" s="237"/>
      <c r="HA7" s="237"/>
      <c r="HB7" s="237"/>
      <c r="HC7" s="237"/>
      <c r="HD7" s="237"/>
      <c r="HE7" s="33"/>
      <c r="HF7" s="33"/>
      <c r="HG7" s="33"/>
      <c r="HH7" s="33"/>
      <c r="HI7" s="33"/>
      <c r="HJ7" s="33"/>
      <c r="HK7" s="33"/>
      <c r="HL7" s="33"/>
      <c r="HM7" s="237"/>
      <c r="HN7" s="237"/>
      <c r="HO7" s="237"/>
      <c r="HP7" s="237"/>
      <c r="HQ7" s="248"/>
      <c r="HR7" s="237"/>
      <c r="HS7" s="243"/>
      <c r="HT7" s="237"/>
      <c r="HU7" s="33"/>
      <c r="HV7" s="33"/>
      <c r="HW7" s="33"/>
      <c r="HX7" s="33"/>
      <c r="HY7" s="33"/>
      <c r="HZ7" s="237"/>
      <c r="IA7" s="237"/>
      <c r="IB7" s="237"/>
      <c r="IC7" s="237"/>
      <c r="ID7" s="237"/>
      <c r="IE7" s="237"/>
      <c r="IF7" s="237"/>
      <c r="IG7" s="237"/>
      <c r="IH7" s="33"/>
      <c r="II7" s="237"/>
      <c r="IJ7" s="33"/>
      <c r="IK7" s="33"/>
      <c r="IL7" s="237"/>
      <c r="IM7" s="33"/>
      <c r="IN7" s="232"/>
    </row>
    <row r="8" spans="1:248" ht="39.950000000000003" customHeight="1">
      <c r="A8" s="251"/>
      <c r="B8" s="254"/>
      <c r="C8" s="235"/>
      <c r="D8" s="80"/>
      <c r="E8" s="80"/>
      <c r="F8" s="80"/>
      <c r="G8" s="80"/>
      <c r="H8" s="80"/>
      <c r="I8" s="80"/>
      <c r="J8" s="235"/>
      <c r="K8" s="80"/>
      <c r="L8" s="235"/>
      <c r="M8" s="235"/>
      <c r="N8" s="235"/>
      <c r="O8" s="259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59"/>
      <c r="AC8" s="235"/>
      <c r="AD8" s="235"/>
      <c r="AE8" s="235"/>
      <c r="AF8" s="235"/>
      <c r="AG8" s="235"/>
      <c r="AH8" s="80"/>
      <c r="AI8" s="235"/>
      <c r="AJ8" s="80"/>
      <c r="AK8" s="235"/>
      <c r="AL8" s="80"/>
      <c r="AM8" s="235"/>
      <c r="AN8" s="235"/>
      <c r="AO8" s="259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35"/>
      <c r="BB8" s="235"/>
      <c r="BC8" s="235"/>
      <c r="BD8" s="235"/>
      <c r="BE8" s="235"/>
      <c r="BF8" s="235"/>
      <c r="BG8" s="80"/>
      <c r="BH8" s="235"/>
      <c r="BI8" s="80"/>
      <c r="BJ8" s="80"/>
      <c r="BK8" s="235"/>
      <c r="BL8" s="80"/>
      <c r="BM8" s="235"/>
      <c r="BN8" s="235"/>
      <c r="BO8" s="259"/>
      <c r="BP8" s="235"/>
      <c r="BQ8" s="235"/>
      <c r="BR8" s="80"/>
      <c r="BS8" s="80"/>
      <c r="BT8" s="80"/>
      <c r="BU8" s="80"/>
      <c r="BV8" s="80"/>
      <c r="BW8" s="80"/>
      <c r="BX8" s="80"/>
      <c r="BY8" s="80"/>
      <c r="BZ8" s="259"/>
      <c r="CA8" s="269"/>
      <c r="CB8" s="77"/>
      <c r="CC8" s="77"/>
      <c r="CD8" s="77"/>
      <c r="CE8" s="77"/>
      <c r="CF8" s="77"/>
      <c r="CG8" s="77"/>
      <c r="CH8" s="77"/>
      <c r="CI8" s="77"/>
      <c r="CJ8" s="235"/>
      <c r="CK8" s="235"/>
      <c r="CL8" s="235"/>
      <c r="CM8" s="259"/>
      <c r="CN8" s="267"/>
      <c r="CO8" s="265"/>
      <c r="CP8" s="271"/>
      <c r="CQ8" s="265"/>
      <c r="CR8" s="77"/>
      <c r="CS8" s="77"/>
      <c r="CT8" s="77"/>
      <c r="CU8" s="77"/>
      <c r="CV8" s="77"/>
      <c r="CW8" s="265"/>
      <c r="CX8" s="265"/>
      <c r="CY8" s="265"/>
      <c r="CZ8" s="259"/>
      <c r="DA8" s="265"/>
      <c r="DB8" s="265"/>
      <c r="DC8" s="265"/>
      <c r="DD8" s="265"/>
      <c r="DE8" s="77"/>
      <c r="DF8" s="265"/>
      <c r="DG8" s="77"/>
      <c r="DH8" s="77"/>
      <c r="DI8" s="265"/>
      <c r="DJ8" s="77"/>
      <c r="DK8" s="259"/>
      <c r="DL8" s="235"/>
      <c r="DM8" s="80"/>
      <c r="DN8" s="80"/>
      <c r="DO8" s="80"/>
      <c r="DP8" s="80"/>
      <c r="DQ8" s="80"/>
      <c r="DR8" s="80"/>
      <c r="DS8" s="80"/>
      <c r="DT8" s="80"/>
      <c r="DU8" s="235"/>
      <c r="DV8" s="259"/>
      <c r="DW8" s="257"/>
      <c r="DX8" s="277"/>
      <c r="DY8" s="277"/>
      <c r="DZ8" s="280"/>
      <c r="EA8" s="273"/>
      <c r="EB8" s="275"/>
      <c r="ED8" s="251"/>
      <c r="EE8" s="254"/>
      <c r="EF8" s="237"/>
      <c r="EG8" s="237"/>
      <c r="EH8" s="237"/>
      <c r="EI8" s="237"/>
      <c r="EJ8" s="237"/>
      <c r="EK8" s="237"/>
      <c r="EL8" s="237"/>
      <c r="EM8" s="237"/>
      <c r="EN8" s="237"/>
      <c r="EO8" s="237"/>
      <c r="EP8" s="237"/>
      <c r="EQ8" s="237"/>
      <c r="ER8" s="237"/>
      <c r="ES8" s="237"/>
      <c r="ET8" s="33"/>
      <c r="EU8" s="33"/>
      <c r="EV8" s="33"/>
      <c r="EW8" s="33"/>
      <c r="EX8" s="33"/>
      <c r="EY8" s="33"/>
      <c r="EZ8" s="33"/>
      <c r="FA8" s="33"/>
      <c r="FB8" s="237"/>
      <c r="FC8" s="237"/>
      <c r="FD8" s="237"/>
      <c r="FE8" s="237"/>
      <c r="FF8" s="237"/>
      <c r="FG8" s="237"/>
      <c r="FH8" s="237"/>
      <c r="FI8" s="237"/>
      <c r="FJ8" s="237"/>
      <c r="FK8" s="33"/>
      <c r="FL8" s="237"/>
      <c r="FM8" s="33"/>
      <c r="FN8" s="237"/>
      <c r="FO8" s="33"/>
      <c r="FP8" s="237"/>
      <c r="FQ8" s="237"/>
      <c r="FR8" s="237"/>
      <c r="FS8" s="237"/>
      <c r="FT8" s="237"/>
      <c r="FU8" s="237"/>
      <c r="FV8" s="237"/>
      <c r="FW8" s="237"/>
      <c r="FX8" s="237"/>
      <c r="FY8" s="237"/>
      <c r="FZ8" s="237"/>
      <c r="GA8" s="237"/>
      <c r="GB8" s="237"/>
      <c r="GC8" s="237"/>
      <c r="GD8" s="237"/>
      <c r="GE8" s="237"/>
      <c r="GF8" s="237"/>
      <c r="GG8" s="237"/>
      <c r="GH8" s="237"/>
      <c r="GI8" s="237"/>
      <c r="GJ8" s="33"/>
      <c r="GK8" s="237"/>
      <c r="GL8" s="33"/>
      <c r="GM8" s="33"/>
      <c r="GN8" s="237"/>
      <c r="GO8" s="33"/>
      <c r="GP8" s="237"/>
      <c r="GQ8" s="237"/>
      <c r="GR8" s="237"/>
      <c r="GS8" s="237"/>
      <c r="GT8" s="237"/>
      <c r="GU8" s="237"/>
      <c r="GV8" s="237"/>
      <c r="GW8" s="237"/>
      <c r="GX8" s="237"/>
      <c r="GY8" s="237"/>
      <c r="GZ8" s="237"/>
      <c r="HA8" s="237"/>
      <c r="HB8" s="237"/>
      <c r="HC8" s="237"/>
      <c r="HD8" s="237"/>
      <c r="HE8" s="33"/>
      <c r="HF8" s="33"/>
      <c r="HG8" s="33"/>
      <c r="HH8" s="33"/>
      <c r="HI8" s="33"/>
      <c r="HJ8" s="33"/>
      <c r="HK8" s="33"/>
      <c r="HL8" s="33"/>
      <c r="HM8" s="237"/>
      <c r="HN8" s="237"/>
      <c r="HO8" s="237"/>
      <c r="HP8" s="237"/>
      <c r="HQ8" s="248"/>
      <c r="HR8" s="237"/>
      <c r="HS8" s="243"/>
      <c r="HT8" s="237"/>
      <c r="HU8" s="33"/>
      <c r="HV8" s="33"/>
      <c r="HW8" s="33"/>
      <c r="HX8" s="33"/>
      <c r="HY8" s="33"/>
      <c r="HZ8" s="237"/>
      <c r="IA8" s="237"/>
      <c r="IB8" s="237"/>
      <c r="IC8" s="237"/>
      <c r="ID8" s="237"/>
      <c r="IE8" s="237"/>
      <c r="IF8" s="237"/>
      <c r="IG8" s="237"/>
      <c r="IH8" s="33"/>
      <c r="II8" s="237"/>
      <c r="IJ8" s="33"/>
      <c r="IK8" s="33"/>
      <c r="IL8" s="237"/>
      <c r="IM8" s="33"/>
      <c r="IN8" s="232"/>
    </row>
    <row r="9" spans="1:248" ht="39.75" customHeight="1">
      <c r="A9" s="251"/>
      <c r="B9" s="254"/>
      <c r="C9" s="235"/>
      <c r="D9" s="80"/>
      <c r="E9" s="80"/>
      <c r="F9" s="80"/>
      <c r="G9" s="80"/>
      <c r="H9" s="80"/>
      <c r="I9" s="80"/>
      <c r="J9" s="235"/>
      <c r="K9" s="80"/>
      <c r="L9" s="235"/>
      <c r="M9" s="235"/>
      <c r="N9" s="235"/>
      <c r="O9" s="259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59"/>
      <c r="AC9" s="235"/>
      <c r="AD9" s="235"/>
      <c r="AE9" s="235"/>
      <c r="AF9" s="235"/>
      <c r="AG9" s="235"/>
      <c r="AH9" s="80"/>
      <c r="AI9" s="235"/>
      <c r="AJ9" s="80"/>
      <c r="AK9" s="235"/>
      <c r="AL9" s="80"/>
      <c r="AM9" s="235"/>
      <c r="AN9" s="235"/>
      <c r="AO9" s="259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  <c r="BB9" s="235"/>
      <c r="BC9" s="235"/>
      <c r="BD9" s="235"/>
      <c r="BE9" s="235"/>
      <c r="BF9" s="235"/>
      <c r="BG9" s="80"/>
      <c r="BH9" s="235"/>
      <c r="BI9" s="80"/>
      <c r="BJ9" s="80"/>
      <c r="BK9" s="235"/>
      <c r="BL9" s="80"/>
      <c r="BM9" s="235"/>
      <c r="BN9" s="235"/>
      <c r="BO9" s="259"/>
      <c r="BP9" s="235"/>
      <c r="BQ9" s="235"/>
      <c r="BR9" s="80"/>
      <c r="BS9" s="80"/>
      <c r="BT9" s="80"/>
      <c r="BU9" s="80"/>
      <c r="BV9" s="80"/>
      <c r="BW9" s="80"/>
      <c r="BX9" s="80"/>
      <c r="BY9" s="80"/>
      <c r="BZ9" s="259"/>
      <c r="CA9" s="269"/>
      <c r="CB9" s="77"/>
      <c r="CC9" s="77"/>
      <c r="CD9" s="77"/>
      <c r="CE9" s="77"/>
      <c r="CF9" s="77"/>
      <c r="CG9" s="77"/>
      <c r="CH9" s="77"/>
      <c r="CI9" s="77"/>
      <c r="CJ9" s="235"/>
      <c r="CK9" s="235"/>
      <c r="CL9" s="235"/>
      <c r="CM9" s="259"/>
      <c r="CN9" s="267"/>
      <c r="CO9" s="265"/>
      <c r="CP9" s="271"/>
      <c r="CQ9" s="265"/>
      <c r="CR9" s="77"/>
      <c r="CS9" s="77"/>
      <c r="CT9" s="77"/>
      <c r="CU9" s="77"/>
      <c r="CV9" s="77"/>
      <c r="CW9" s="265"/>
      <c r="CX9" s="265"/>
      <c r="CY9" s="265"/>
      <c r="CZ9" s="259"/>
      <c r="DA9" s="265"/>
      <c r="DB9" s="265"/>
      <c r="DC9" s="265"/>
      <c r="DD9" s="265"/>
      <c r="DE9" s="77"/>
      <c r="DF9" s="265"/>
      <c r="DG9" s="77"/>
      <c r="DH9" s="77"/>
      <c r="DI9" s="265"/>
      <c r="DJ9" s="77"/>
      <c r="DK9" s="259"/>
      <c r="DL9" s="235"/>
      <c r="DM9" s="80"/>
      <c r="DN9" s="80"/>
      <c r="DO9" s="80"/>
      <c r="DP9" s="80"/>
      <c r="DQ9" s="80"/>
      <c r="DR9" s="80"/>
      <c r="DS9" s="80"/>
      <c r="DT9" s="80"/>
      <c r="DU9" s="235"/>
      <c r="DV9" s="259"/>
      <c r="DW9" s="257"/>
      <c r="DX9" s="277"/>
      <c r="DY9" s="277"/>
      <c r="DZ9" s="280"/>
      <c r="EA9" s="273"/>
      <c r="EB9" s="275"/>
      <c r="ED9" s="251"/>
      <c r="EE9" s="254"/>
      <c r="EF9" s="237"/>
      <c r="EG9" s="237"/>
      <c r="EH9" s="237"/>
      <c r="EI9" s="237"/>
      <c r="EJ9" s="237"/>
      <c r="EK9" s="237"/>
      <c r="EL9" s="237"/>
      <c r="EM9" s="237"/>
      <c r="EN9" s="237"/>
      <c r="EO9" s="237"/>
      <c r="EP9" s="237"/>
      <c r="EQ9" s="237"/>
      <c r="ER9" s="237"/>
      <c r="ES9" s="237"/>
      <c r="ET9" s="33"/>
      <c r="EU9" s="33"/>
      <c r="EV9" s="33"/>
      <c r="EW9" s="33"/>
      <c r="EX9" s="33"/>
      <c r="EY9" s="33"/>
      <c r="EZ9" s="33"/>
      <c r="FA9" s="33"/>
      <c r="FB9" s="237"/>
      <c r="FC9" s="237"/>
      <c r="FD9" s="237"/>
      <c r="FE9" s="237"/>
      <c r="FF9" s="237"/>
      <c r="FG9" s="237"/>
      <c r="FH9" s="237"/>
      <c r="FI9" s="237"/>
      <c r="FJ9" s="237"/>
      <c r="FK9" s="33"/>
      <c r="FL9" s="237"/>
      <c r="FM9" s="33"/>
      <c r="FN9" s="237"/>
      <c r="FO9" s="33"/>
      <c r="FP9" s="237"/>
      <c r="FQ9" s="237"/>
      <c r="FR9" s="237"/>
      <c r="FS9" s="237"/>
      <c r="FT9" s="237"/>
      <c r="FU9" s="237"/>
      <c r="FV9" s="237"/>
      <c r="FW9" s="237"/>
      <c r="FX9" s="237"/>
      <c r="FY9" s="237"/>
      <c r="FZ9" s="237"/>
      <c r="GA9" s="237"/>
      <c r="GB9" s="237"/>
      <c r="GC9" s="237"/>
      <c r="GD9" s="237"/>
      <c r="GE9" s="237"/>
      <c r="GF9" s="237"/>
      <c r="GG9" s="237"/>
      <c r="GH9" s="237"/>
      <c r="GI9" s="237"/>
      <c r="GJ9" s="33"/>
      <c r="GK9" s="237"/>
      <c r="GL9" s="33"/>
      <c r="GM9" s="33"/>
      <c r="GN9" s="237"/>
      <c r="GO9" s="33"/>
      <c r="GP9" s="237"/>
      <c r="GQ9" s="237"/>
      <c r="GR9" s="237"/>
      <c r="GS9" s="237"/>
      <c r="GT9" s="237"/>
      <c r="GU9" s="237"/>
      <c r="GV9" s="237"/>
      <c r="GW9" s="237"/>
      <c r="GX9" s="237"/>
      <c r="GY9" s="237"/>
      <c r="GZ9" s="237"/>
      <c r="HA9" s="237"/>
      <c r="HB9" s="237"/>
      <c r="HC9" s="237"/>
      <c r="HD9" s="237"/>
      <c r="HE9" s="33"/>
      <c r="HF9" s="33"/>
      <c r="HG9" s="33"/>
      <c r="HH9" s="33"/>
      <c r="HI9" s="33"/>
      <c r="HJ9" s="33"/>
      <c r="HK9" s="33"/>
      <c r="HL9" s="33"/>
      <c r="HM9" s="237"/>
      <c r="HN9" s="237"/>
      <c r="HO9" s="237"/>
      <c r="HP9" s="237"/>
      <c r="HQ9" s="248"/>
      <c r="HR9" s="237"/>
      <c r="HS9" s="243"/>
      <c r="HT9" s="237"/>
      <c r="HU9" s="33"/>
      <c r="HV9" s="33"/>
      <c r="HW9" s="33"/>
      <c r="HX9" s="33"/>
      <c r="HY9" s="33"/>
      <c r="HZ9" s="237"/>
      <c r="IA9" s="237"/>
      <c r="IB9" s="237"/>
      <c r="IC9" s="237"/>
      <c r="ID9" s="237"/>
      <c r="IE9" s="237"/>
      <c r="IF9" s="237"/>
      <c r="IG9" s="237"/>
      <c r="IH9" s="33"/>
      <c r="II9" s="237"/>
      <c r="IJ9" s="33"/>
      <c r="IK9" s="33"/>
      <c r="IL9" s="237"/>
      <c r="IM9" s="33"/>
      <c r="IN9" s="232"/>
    </row>
    <row r="10" spans="1:248" ht="55.5" customHeight="1" thickBot="1">
      <c r="A10" s="252"/>
      <c r="B10" s="255"/>
      <c r="C10" s="236"/>
      <c r="D10" s="81"/>
      <c r="E10" s="81"/>
      <c r="F10" s="81"/>
      <c r="G10" s="81"/>
      <c r="H10" s="81"/>
      <c r="I10" s="81"/>
      <c r="J10" s="236"/>
      <c r="K10" s="81"/>
      <c r="L10" s="236"/>
      <c r="M10" s="236"/>
      <c r="N10" s="236"/>
      <c r="O10" s="260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60"/>
      <c r="AC10" s="236"/>
      <c r="AD10" s="236"/>
      <c r="AE10" s="236"/>
      <c r="AF10" s="236"/>
      <c r="AG10" s="236"/>
      <c r="AH10" s="81"/>
      <c r="AI10" s="236"/>
      <c r="AJ10" s="81"/>
      <c r="AK10" s="236"/>
      <c r="AL10" s="81"/>
      <c r="AM10" s="236"/>
      <c r="AN10" s="236"/>
      <c r="AO10" s="260"/>
      <c r="AP10" s="236"/>
      <c r="AQ10" s="236"/>
      <c r="AR10" s="236"/>
      <c r="AS10" s="236"/>
      <c r="AT10" s="236"/>
      <c r="AU10" s="236"/>
      <c r="AV10" s="236"/>
      <c r="AW10" s="236"/>
      <c r="AX10" s="236"/>
      <c r="AY10" s="236"/>
      <c r="AZ10" s="236"/>
      <c r="BA10" s="236"/>
      <c r="BB10" s="236"/>
      <c r="BC10" s="236"/>
      <c r="BD10" s="236"/>
      <c r="BE10" s="236"/>
      <c r="BF10" s="236"/>
      <c r="BG10" s="81"/>
      <c r="BH10" s="236"/>
      <c r="BI10" s="81"/>
      <c r="BJ10" s="81"/>
      <c r="BK10" s="236"/>
      <c r="BL10" s="81"/>
      <c r="BM10" s="236"/>
      <c r="BN10" s="236"/>
      <c r="BO10" s="260"/>
      <c r="BP10" s="236"/>
      <c r="BQ10" s="236"/>
      <c r="BR10" s="81"/>
      <c r="BS10" s="81"/>
      <c r="BT10" s="81"/>
      <c r="BU10" s="81"/>
      <c r="BV10" s="81"/>
      <c r="BW10" s="81"/>
      <c r="BX10" s="81"/>
      <c r="BY10" s="81"/>
      <c r="BZ10" s="260"/>
      <c r="CA10" s="270"/>
      <c r="CB10" s="78"/>
      <c r="CC10" s="78"/>
      <c r="CD10" s="78"/>
      <c r="CE10" s="78"/>
      <c r="CF10" s="78"/>
      <c r="CG10" s="78"/>
      <c r="CH10" s="78"/>
      <c r="CI10" s="78"/>
      <c r="CJ10" s="236"/>
      <c r="CK10" s="236"/>
      <c r="CL10" s="236"/>
      <c r="CM10" s="260"/>
      <c r="CN10" s="268"/>
      <c r="CO10" s="265"/>
      <c r="CP10" s="271"/>
      <c r="CQ10" s="265"/>
      <c r="CR10" s="77"/>
      <c r="CS10" s="77"/>
      <c r="CT10" s="77"/>
      <c r="CU10" s="77"/>
      <c r="CV10" s="77"/>
      <c r="CW10" s="265"/>
      <c r="CX10" s="265"/>
      <c r="CY10" s="265"/>
      <c r="CZ10" s="260"/>
      <c r="DA10" s="265"/>
      <c r="DB10" s="265"/>
      <c r="DC10" s="265"/>
      <c r="DD10" s="265"/>
      <c r="DE10" s="77"/>
      <c r="DF10" s="265"/>
      <c r="DG10" s="77"/>
      <c r="DH10" s="77"/>
      <c r="DI10" s="265"/>
      <c r="DJ10" s="77"/>
      <c r="DK10" s="260"/>
      <c r="DL10" s="236"/>
      <c r="DM10" s="81"/>
      <c r="DN10" s="81"/>
      <c r="DO10" s="81"/>
      <c r="DP10" s="81"/>
      <c r="DQ10" s="81"/>
      <c r="DR10" s="81"/>
      <c r="DS10" s="81"/>
      <c r="DT10" s="81"/>
      <c r="DU10" s="236"/>
      <c r="DV10" s="260"/>
      <c r="DW10" s="258"/>
      <c r="DX10" s="278"/>
      <c r="DY10" s="278"/>
      <c r="DZ10" s="280"/>
      <c r="EA10" s="273"/>
      <c r="EB10" s="275"/>
      <c r="ED10" s="252"/>
      <c r="EE10" s="255"/>
      <c r="EF10" s="238"/>
      <c r="EG10" s="238"/>
      <c r="EH10" s="238"/>
      <c r="EI10" s="238"/>
      <c r="EJ10" s="238"/>
      <c r="EK10" s="238"/>
      <c r="EL10" s="238"/>
      <c r="EM10" s="238"/>
      <c r="EN10" s="238"/>
      <c r="EO10" s="238"/>
      <c r="EP10" s="238"/>
      <c r="EQ10" s="238"/>
      <c r="ER10" s="238"/>
      <c r="ES10" s="238"/>
      <c r="ET10" s="34"/>
      <c r="EU10" s="34"/>
      <c r="EV10" s="34"/>
      <c r="EW10" s="34"/>
      <c r="EX10" s="34"/>
      <c r="EY10" s="34"/>
      <c r="EZ10" s="34"/>
      <c r="FA10" s="34"/>
      <c r="FB10" s="238"/>
      <c r="FC10" s="238"/>
      <c r="FD10" s="238"/>
      <c r="FE10" s="238"/>
      <c r="FF10" s="238"/>
      <c r="FG10" s="238"/>
      <c r="FH10" s="238"/>
      <c r="FI10" s="238"/>
      <c r="FJ10" s="238"/>
      <c r="FK10" s="34"/>
      <c r="FL10" s="238"/>
      <c r="FM10" s="34"/>
      <c r="FN10" s="238"/>
      <c r="FO10" s="34"/>
      <c r="FP10" s="238"/>
      <c r="FQ10" s="238"/>
      <c r="FR10" s="238"/>
      <c r="FS10" s="238"/>
      <c r="FT10" s="238"/>
      <c r="FU10" s="238"/>
      <c r="FV10" s="238"/>
      <c r="FW10" s="238"/>
      <c r="FX10" s="238"/>
      <c r="FY10" s="238"/>
      <c r="FZ10" s="238"/>
      <c r="GA10" s="238"/>
      <c r="GB10" s="238"/>
      <c r="GC10" s="238"/>
      <c r="GD10" s="238"/>
      <c r="GE10" s="238"/>
      <c r="GF10" s="238"/>
      <c r="GG10" s="238"/>
      <c r="GH10" s="238"/>
      <c r="GI10" s="238"/>
      <c r="GJ10" s="34"/>
      <c r="GK10" s="238"/>
      <c r="GL10" s="34"/>
      <c r="GM10" s="34"/>
      <c r="GN10" s="238"/>
      <c r="GO10" s="34"/>
      <c r="GP10" s="238"/>
      <c r="GQ10" s="238"/>
      <c r="GR10" s="238"/>
      <c r="GS10" s="238"/>
      <c r="GT10" s="238"/>
      <c r="GU10" s="238"/>
      <c r="GV10" s="238"/>
      <c r="GW10" s="238"/>
      <c r="GX10" s="238"/>
      <c r="GY10" s="238"/>
      <c r="GZ10" s="238"/>
      <c r="HA10" s="238"/>
      <c r="HB10" s="238"/>
      <c r="HC10" s="238"/>
      <c r="HD10" s="238"/>
      <c r="HE10" s="34"/>
      <c r="HF10" s="34"/>
      <c r="HG10" s="34"/>
      <c r="HH10" s="34"/>
      <c r="HI10" s="34"/>
      <c r="HJ10" s="34"/>
      <c r="HK10" s="34"/>
      <c r="HL10" s="34"/>
      <c r="HM10" s="238"/>
      <c r="HN10" s="238"/>
      <c r="HO10" s="238"/>
      <c r="HP10" s="238"/>
      <c r="HQ10" s="248"/>
      <c r="HR10" s="237"/>
      <c r="HS10" s="243"/>
      <c r="HT10" s="237"/>
      <c r="HU10" s="33"/>
      <c r="HV10" s="33"/>
      <c r="HW10" s="33"/>
      <c r="HX10" s="33"/>
      <c r="HY10" s="33"/>
      <c r="HZ10" s="237"/>
      <c r="IA10" s="237"/>
      <c r="IB10" s="237"/>
      <c r="IC10" s="237"/>
      <c r="ID10" s="238"/>
      <c r="IE10" s="238"/>
      <c r="IF10" s="238"/>
      <c r="IG10" s="238"/>
      <c r="IH10" s="34"/>
      <c r="II10" s="238"/>
      <c r="IJ10" s="34"/>
      <c r="IK10" s="34"/>
      <c r="IL10" s="238"/>
      <c r="IM10" s="34"/>
      <c r="IN10" s="233"/>
    </row>
    <row r="11" spans="1:248" ht="15.75" customHeight="1" thickBot="1">
      <c r="A11" s="14">
        <v>1</v>
      </c>
      <c r="B11" s="19" t="str">
        <f>DATOS!B11</f>
        <v>AYMACAÑA LEMA JHESUA MISAEL</v>
      </c>
      <c r="C11" s="29" t="s">
        <v>114</v>
      </c>
      <c r="D11" s="29" t="s">
        <v>115</v>
      </c>
      <c r="E11" s="29" t="s">
        <v>115</v>
      </c>
      <c r="F11" s="29" t="s">
        <v>115</v>
      </c>
      <c r="G11" s="29" t="s">
        <v>115</v>
      </c>
      <c r="H11" s="29" t="s">
        <v>115</v>
      </c>
      <c r="I11" s="29" t="s">
        <v>117</v>
      </c>
      <c r="J11" s="29" t="s">
        <v>114</v>
      </c>
      <c r="K11" s="29" t="s">
        <v>114</v>
      </c>
      <c r="L11" s="28" t="s">
        <v>113</v>
      </c>
      <c r="M11" s="29" t="s">
        <v>114</v>
      </c>
      <c r="N11" s="28" t="s">
        <v>113</v>
      </c>
      <c r="O11" s="36" t="str">
        <f t="shared" ref="O11:O45" si="0">IF(C11="","",IF(ER11=10,"A+",IF(ER11=9,"A-",IF(ER11=8,"B+",IF(ER11=7,"B-",IF(ER11=6,"C+",IF(ER11=5,"C-",IF(ER11=4,"D+",IF(ER11=3,"D-",IF(ER11=2,"E+",IF(ER11=1,"E-")))))))))))</f>
        <v>B+</v>
      </c>
      <c r="P11" s="29" t="s">
        <v>114</v>
      </c>
      <c r="Q11" s="29" t="s">
        <v>115</v>
      </c>
      <c r="R11" s="29" t="s">
        <v>115</v>
      </c>
      <c r="S11" s="29" t="s">
        <v>115</v>
      </c>
      <c r="T11" s="29" t="s">
        <v>115</v>
      </c>
      <c r="U11" s="29" t="s">
        <v>115</v>
      </c>
      <c r="V11" s="29" t="s">
        <v>118</v>
      </c>
      <c r="W11" s="29" t="s">
        <v>119</v>
      </c>
      <c r="X11" s="29" t="s">
        <v>114</v>
      </c>
      <c r="Y11" s="28" t="s">
        <v>113</v>
      </c>
      <c r="Z11" s="29" t="s">
        <v>114</v>
      </c>
      <c r="AA11" s="28" t="s">
        <v>113</v>
      </c>
      <c r="AB11" s="36" t="str">
        <f>IF(P11="","",IF(FE11=10,"A+",IF(FE11=9,"A-",IF(FE11=8,"B+",IF(FE11=7,"B-",IF(FE11=6,"C+",IF(FE11=5,"C-",IF(FE11=4,"D+",IF(FE11=3,"D-",IF(FE11=2,"E+",IF(FE11=1,"E-")))))))))))</f>
        <v>B+</v>
      </c>
      <c r="AC11" s="29" t="s">
        <v>114</v>
      </c>
      <c r="AD11" s="29" t="s">
        <v>115</v>
      </c>
      <c r="AE11" s="29" t="s">
        <v>114</v>
      </c>
      <c r="AF11" s="29" t="s">
        <v>115</v>
      </c>
      <c r="AG11" s="29" t="s">
        <v>114</v>
      </c>
      <c r="AH11" s="29" t="s">
        <v>115</v>
      </c>
      <c r="AI11" s="29" t="s">
        <v>114</v>
      </c>
      <c r="AJ11" s="29" t="s">
        <v>119</v>
      </c>
      <c r="AK11" s="29" t="s">
        <v>114</v>
      </c>
      <c r="AL11" s="29" t="s">
        <v>115</v>
      </c>
      <c r="AM11" s="29" t="s">
        <v>114</v>
      </c>
      <c r="AN11" s="29" t="s">
        <v>115</v>
      </c>
      <c r="AO11" s="36" t="str">
        <f>IF(AC11="","",IF(FR11=10,"A+",IF(FR11=9,"A-",IF(FR11=8,"B+",IF(FR11=7,"B-",IF(FR11=6,"C+",IF(FR11=5,"C-",IF(FR11=4,"D+",IF(FR11=3,"D-",IF(FR11=2,"E+",IF(FR11=1,"E-")))))))))))</f>
        <v>B+</v>
      </c>
      <c r="AP11" s="29" t="s">
        <v>115</v>
      </c>
      <c r="AQ11" s="29" t="s">
        <v>114</v>
      </c>
      <c r="AR11" s="29" t="s">
        <v>119</v>
      </c>
      <c r="AS11" s="29" t="s">
        <v>115</v>
      </c>
      <c r="AT11" s="29" t="s">
        <v>114</v>
      </c>
      <c r="AU11" s="29" t="s">
        <v>119</v>
      </c>
      <c r="AV11" s="29" t="s">
        <v>115</v>
      </c>
      <c r="AW11" s="29" t="s">
        <v>114</v>
      </c>
      <c r="AX11" s="29" t="s">
        <v>119</v>
      </c>
      <c r="AY11" s="29" t="s">
        <v>115</v>
      </c>
      <c r="AZ11" s="29" t="s">
        <v>114</v>
      </c>
      <c r="BA11" s="29" t="s">
        <v>119</v>
      </c>
      <c r="BB11" s="36" t="str">
        <f>IF(AP11="","",IF(GE11=10,"A+",IF(GE11=9,"A-",IF(GE11=8,"B+",IF(GE11=7,"B-",IF(GE11=6,"C+",IF(GE11=5,"C-",IF(GE11=4,"D+",IF(GE11=3,"D-",IF(GE11=2,"E+",IF(GE11=1,"E-")))))))))))</f>
        <v>C+</v>
      </c>
      <c r="BC11" s="29" t="s">
        <v>115</v>
      </c>
      <c r="BD11" s="29" t="s">
        <v>114</v>
      </c>
      <c r="BE11" s="29" t="s">
        <v>119</v>
      </c>
      <c r="BF11" s="29" t="s">
        <v>115</v>
      </c>
      <c r="BG11" s="29" t="s">
        <v>114</v>
      </c>
      <c r="BH11" s="29" t="s">
        <v>119</v>
      </c>
      <c r="BI11" s="29" t="s">
        <v>115</v>
      </c>
      <c r="BJ11" s="29" t="s">
        <v>114</v>
      </c>
      <c r="BK11" s="29" t="s">
        <v>119</v>
      </c>
      <c r="BL11" s="29" t="s">
        <v>115</v>
      </c>
      <c r="BM11" s="29" t="s">
        <v>114</v>
      </c>
      <c r="BN11" s="29" t="s">
        <v>119</v>
      </c>
      <c r="BO11" s="36" t="str">
        <f>IF(BC11="","",IF(GR11=10,"A+",IF(GR11=9,"A-",IF(GR11=8,"B+",IF(GR11=7,"B-",IF(GR11=6,"C+",IF(GR11=5,"C-",IF(GR11=4,"D+",IF(GR11=3,"D-",IF(GR11=2,"E+",IF(GR11=1,"E-")))))))))))</f>
        <v>C+</v>
      </c>
      <c r="BP11" s="29" t="s">
        <v>114</v>
      </c>
      <c r="BQ11" s="29" t="s">
        <v>119</v>
      </c>
      <c r="BR11" s="29" t="s">
        <v>115</v>
      </c>
      <c r="BS11" s="29" t="s">
        <v>114</v>
      </c>
      <c r="BT11" s="29" t="s">
        <v>113</v>
      </c>
      <c r="BU11" s="29" t="s">
        <v>114</v>
      </c>
      <c r="BV11" s="29" t="s">
        <v>119</v>
      </c>
      <c r="BW11" s="29" t="s">
        <v>115</v>
      </c>
      <c r="BX11" s="29" t="s">
        <v>114</v>
      </c>
      <c r="BY11" s="29" t="s">
        <v>119</v>
      </c>
      <c r="BZ11" s="36" t="str">
        <f>IF(BN11="","",IF(HC11=10,"A+",IF(HC11=9,"A-",IF(HC11=8,"B+",IF(HC11=7,"B-",IF(HC11=6,"C+",IF(HC11=5,"C-",IF(HC11=4,"D+",IF(HC11=3,"D-",IF(HC11=2,"E+",IF(HC11=1,"E-")))))))))))</f>
        <v>C+</v>
      </c>
      <c r="CA11" s="29" t="s">
        <v>114</v>
      </c>
      <c r="CB11" s="29" t="s">
        <v>114</v>
      </c>
      <c r="CC11" s="29" t="s">
        <v>114</v>
      </c>
      <c r="CD11" s="29" t="s">
        <v>113</v>
      </c>
      <c r="CE11" s="29" t="s">
        <v>114</v>
      </c>
      <c r="CF11" s="29" t="s">
        <v>119</v>
      </c>
      <c r="CG11" s="29" t="s">
        <v>113</v>
      </c>
      <c r="CH11" s="29" t="s">
        <v>114</v>
      </c>
      <c r="CI11" s="29" t="s">
        <v>119</v>
      </c>
      <c r="CJ11" s="29" t="s">
        <v>113</v>
      </c>
      <c r="CK11" s="29" t="s">
        <v>114</v>
      </c>
      <c r="CL11" s="29" t="s">
        <v>119</v>
      </c>
      <c r="CM11" s="36" t="str">
        <f>IF(CA11="","",IF(HP11=10,"A+",IF(HP11=9,"A-",IF(HP11=8,"B+",IF(HP11=7,"B-",IF(HP11=6,"C+",IF(HP11=5,"C-",IF(HP11=4,"D+",IF(HP11=3,"D-",IF(HP11=2,"E+",IF(HP11=1,"E-")))))))))))</f>
        <v>B-</v>
      </c>
      <c r="CN11" s="82" t="str">
        <f>IF(CB11="","",IF(HQ11=10,"A+",IF(HQ11=9,"A-",IF(HQ11=8,"B+",IF(HQ11=7,"B-",IF(HQ11=6,"C+",IF(HQ11=5,"C-",IF(HQ11=4,"D+",IF(HQ11=3,"D-",IF(HQ11=2,"E+",IF(HQ11=1,"E-")))))))))))</f>
        <v>B-</v>
      </c>
      <c r="CO11" s="37" t="s">
        <v>114</v>
      </c>
      <c r="CP11" s="37" t="s">
        <v>114</v>
      </c>
      <c r="CQ11" s="37" t="s">
        <v>119</v>
      </c>
      <c r="CR11" s="37" t="s">
        <v>113</v>
      </c>
      <c r="CS11" s="37" t="s">
        <v>114</v>
      </c>
      <c r="CT11" s="37" t="s">
        <v>114</v>
      </c>
      <c r="CU11" s="37" t="s">
        <v>114</v>
      </c>
      <c r="CV11" s="37" t="s">
        <v>114</v>
      </c>
      <c r="CW11" s="37" t="s">
        <v>114</v>
      </c>
      <c r="CX11" s="37" t="s">
        <v>114</v>
      </c>
      <c r="CY11" s="37" t="s">
        <v>114</v>
      </c>
      <c r="CZ11" s="40" t="str">
        <f>IF(CN11="","",IF(IC11=10,"A+",IF(IC11=9,"A-",IF(IC11=8,"B+",IF(IC11=7,"B-",IF(IC11=6,"C+",IF(IC11=5,"C-",IF(IC11=4,"D+",IF(IC11=3,"D-",IF(IC11=2,"E+",IF(IC11=1,"E-")))))))))))</f>
        <v>B-</v>
      </c>
      <c r="DA11" s="37" t="s">
        <v>114</v>
      </c>
      <c r="DB11" s="37" t="s">
        <v>114</v>
      </c>
      <c r="DC11" s="37" t="s">
        <v>119</v>
      </c>
      <c r="DD11" s="37" t="s">
        <v>113</v>
      </c>
      <c r="DE11" s="37" t="s">
        <v>114</v>
      </c>
      <c r="DF11" s="37" t="s">
        <v>114</v>
      </c>
      <c r="DG11" s="37" t="s">
        <v>119</v>
      </c>
      <c r="DH11" s="37" t="s">
        <v>113</v>
      </c>
      <c r="DI11" s="37" t="s">
        <v>114</v>
      </c>
      <c r="DJ11" s="41" t="s">
        <v>114</v>
      </c>
      <c r="DK11" s="42" t="str">
        <f>IF(IC11="","",IF(IC11=10,"A+",IF(IC11=9,"A-",IF(IC11=8,"B+",IF(IC11=7,"B-",IF(IC11=6,"C+",IF(IC11=5,"C-",IF(IC11=4,"D+",IF(IC11=3,"D-",IF(IC11=2,"E+",IF(IC11=1,"E-")))))))))))</f>
        <v>B-</v>
      </c>
      <c r="DL11" s="37" t="s">
        <v>114</v>
      </c>
      <c r="DM11" s="37" t="s">
        <v>114</v>
      </c>
      <c r="DN11" s="37" t="s">
        <v>119</v>
      </c>
      <c r="DO11" s="37" t="s">
        <v>113</v>
      </c>
      <c r="DP11" s="37" t="s">
        <v>114</v>
      </c>
      <c r="DQ11" s="37" t="s">
        <v>114</v>
      </c>
      <c r="DR11" s="37" t="s">
        <v>119</v>
      </c>
      <c r="DS11" s="37" t="s">
        <v>113</v>
      </c>
      <c r="DT11" s="37" t="s">
        <v>114</v>
      </c>
      <c r="DU11" s="37" t="s">
        <v>119</v>
      </c>
      <c r="DV11" s="42" t="str">
        <f>IF(IN11="","",IF(IN11=10,"A+",IF(IN11=9,"A-",IF(IN11=8,"B+",IF(IN11=7,"B-",IF(IN11=6,"C+",IF(IN11=5,"C-",IF(IN11=4,"D+",IF(IN11=3,"D-",IF(IN11=2,"E+",IF(IN11=1,"E-")))))))))))</f>
        <v>B-</v>
      </c>
      <c r="DW11" s="1"/>
      <c r="DX11" s="1"/>
      <c r="DY11" s="1"/>
      <c r="DZ11" s="2"/>
      <c r="EA11" s="3"/>
      <c r="EB11" s="4"/>
      <c r="EC11" s="5"/>
      <c r="ED11" s="14">
        <v>1</v>
      </c>
      <c r="EE11" s="19" t="s">
        <v>28</v>
      </c>
      <c r="EF11" s="29">
        <f t="shared" ref="EF11:EQ11" si="1">IF(C11="A+",10,IF(C11="A-",9,IF(C11="B+",8,IF(C11="B-",7,IF(C11="C+",6,IF(C11="C-",5,IF(C11="D+",4,IF(C11="D-",3,IF(C11="E+",2,IF(C11="E-",1))))))))))</f>
        <v>9</v>
      </c>
      <c r="EG11" s="29">
        <f t="shared" si="1"/>
        <v>8</v>
      </c>
      <c r="EH11" s="29">
        <f t="shared" si="1"/>
        <v>8</v>
      </c>
      <c r="EI11" s="29">
        <f t="shared" si="1"/>
        <v>8</v>
      </c>
      <c r="EJ11" s="29">
        <f t="shared" si="1"/>
        <v>8</v>
      </c>
      <c r="EK11" s="29">
        <f t="shared" si="1"/>
        <v>8</v>
      </c>
      <c r="EL11" s="29">
        <f t="shared" si="1"/>
        <v>5</v>
      </c>
      <c r="EM11" s="29">
        <f t="shared" si="1"/>
        <v>9</v>
      </c>
      <c r="EN11" s="29">
        <f t="shared" si="1"/>
        <v>9</v>
      </c>
      <c r="EO11" s="29">
        <f t="shared" si="1"/>
        <v>10</v>
      </c>
      <c r="EP11" s="29">
        <f t="shared" si="1"/>
        <v>9</v>
      </c>
      <c r="EQ11" s="29">
        <f t="shared" si="1"/>
        <v>10</v>
      </c>
      <c r="ER11" s="31">
        <f>ROUND(AVERAGE(EF11:EQ11),0)</f>
        <v>8</v>
      </c>
      <c r="ES11" s="29">
        <f>IF(P11="A+",10,IF(P11="A-",9,IF(P11="B+",8,IF(P11="B-",7,IF(P11="C+",6,IF(P11="C-",5,IF(P11="D+",4,IF(P11="D-",3,IF(P11="E+",2,IF(P11="E-",1))))))))))</f>
        <v>9</v>
      </c>
      <c r="ET11" s="29">
        <f>IF(Q11="A+",10,IF(Q11="A-",9,IF(Q11="B+",8,IF(Q11="B-",7,IF(Q11="C+",6,IF(Q11="C-",5,IF(Q11="D+",4,IF(Q11="D-",3,IF(Q11="E+",2,IF(Q11="E-",1))))))))))</f>
        <v>8</v>
      </c>
      <c r="EU11" s="29">
        <f t="shared" ref="EU11:FD26" si="2">IF(R11="A+",10,IF(R11="A-",9,IF(R11="B+",8,IF(R11="B-",7,IF(R11="C+",6,IF(R11="C-",5,IF(R11="D+",4,IF(R11="D-",3,IF(R11="E+",2,IF(R11="E-",1))))))))))</f>
        <v>8</v>
      </c>
      <c r="EV11" s="29">
        <f t="shared" si="2"/>
        <v>8</v>
      </c>
      <c r="EW11" s="29">
        <f t="shared" si="2"/>
        <v>8</v>
      </c>
      <c r="EX11" s="29">
        <f t="shared" si="2"/>
        <v>8</v>
      </c>
      <c r="EY11" s="29">
        <f t="shared" si="2"/>
        <v>2</v>
      </c>
      <c r="EZ11" s="29">
        <f t="shared" si="2"/>
        <v>1</v>
      </c>
      <c r="FA11" s="29">
        <f t="shared" si="2"/>
        <v>9</v>
      </c>
      <c r="FB11" s="29">
        <f t="shared" si="2"/>
        <v>10</v>
      </c>
      <c r="FC11" s="29">
        <f t="shared" si="2"/>
        <v>9</v>
      </c>
      <c r="FD11" s="29">
        <f t="shared" si="2"/>
        <v>10</v>
      </c>
      <c r="FE11" s="31">
        <f>ROUND(AVERAGE(ES11:FD11),0)</f>
        <v>8</v>
      </c>
      <c r="FF11" s="29">
        <f>IF(AC11="A+",10,IF(AC11="A-",9,IF(AC11="B+",8,IF(AC11="B-",7,IF(AC11="C+",6,IF(AC11="C-",5,IF(AC11="D+",4,IF(AC11="D-",3,IF(AC11="E+",2,IF(AC11="E-",1))))))))))</f>
        <v>9</v>
      </c>
      <c r="FG11" s="29">
        <f t="shared" ref="FG11:FQ26" si="3">IF(AD11="A+",10,IF(AD11="A-",9,IF(AD11="B+",8,IF(AD11="B-",7,IF(AD11="C+",6,IF(AD11="C-",5,IF(AD11="D+",4,IF(AD11="D-",3,IF(AD11="E+",2,IF(AD11="E-",1))))))))))</f>
        <v>8</v>
      </c>
      <c r="FH11" s="29">
        <f t="shared" si="3"/>
        <v>9</v>
      </c>
      <c r="FI11" s="29">
        <f t="shared" si="3"/>
        <v>8</v>
      </c>
      <c r="FJ11" s="29">
        <f t="shared" si="3"/>
        <v>9</v>
      </c>
      <c r="FK11" s="29">
        <f t="shared" si="3"/>
        <v>8</v>
      </c>
      <c r="FL11" s="29">
        <f t="shared" si="3"/>
        <v>9</v>
      </c>
      <c r="FM11" s="29">
        <f t="shared" si="3"/>
        <v>1</v>
      </c>
      <c r="FN11" s="29">
        <f t="shared" si="3"/>
        <v>9</v>
      </c>
      <c r="FO11" s="29">
        <f t="shared" si="3"/>
        <v>8</v>
      </c>
      <c r="FP11" s="29">
        <f t="shared" si="3"/>
        <v>9</v>
      </c>
      <c r="FQ11" s="29">
        <f t="shared" si="3"/>
        <v>8</v>
      </c>
      <c r="FR11" s="31">
        <f>ROUND(AVERAGE(FF11:FQ11),0)</f>
        <v>8</v>
      </c>
      <c r="FS11" s="29">
        <f>IF(AP11="A+",10,IF(AP11="A-",9,IF(AP11="B+",8,IF(AP11="B-",7,IF(AP11="C+",6,IF(AP11="C-",5,IF(AP11="D+",4,IF(AP11="D-",3,IF(AP11="E+",2,IF(AP11="E-",1))))))))))</f>
        <v>8</v>
      </c>
      <c r="FT11" s="29">
        <f t="shared" ref="FT11:GD26" si="4">IF(AQ11="A+",10,IF(AQ11="A-",9,IF(AQ11="B+",8,IF(AQ11="B-",7,IF(AQ11="C+",6,IF(AQ11="C-",5,IF(AQ11="D+",4,IF(AQ11="D-",3,IF(AQ11="E+",2,IF(AQ11="E-",1))))))))))</f>
        <v>9</v>
      </c>
      <c r="FU11" s="29">
        <f t="shared" si="4"/>
        <v>1</v>
      </c>
      <c r="FV11" s="29">
        <f t="shared" si="4"/>
        <v>8</v>
      </c>
      <c r="FW11" s="29">
        <f t="shared" si="4"/>
        <v>9</v>
      </c>
      <c r="FX11" s="29">
        <f t="shared" si="4"/>
        <v>1</v>
      </c>
      <c r="FY11" s="29">
        <f t="shared" si="4"/>
        <v>8</v>
      </c>
      <c r="FZ11" s="29">
        <f t="shared" si="4"/>
        <v>9</v>
      </c>
      <c r="GA11" s="29">
        <f t="shared" si="4"/>
        <v>1</v>
      </c>
      <c r="GB11" s="29">
        <f t="shared" si="4"/>
        <v>8</v>
      </c>
      <c r="GC11" s="29">
        <f t="shared" si="4"/>
        <v>9</v>
      </c>
      <c r="GD11" s="29">
        <f t="shared" si="4"/>
        <v>1</v>
      </c>
      <c r="GE11" s="31">
        <f>ROUND(AVERAGE(FS11:GD11),0)</f>
        <v>6</v>
      </c>
      <c r="GF11" s="29">
        <f>IF(BC11="A+",10,IF(BC11="A-",9,IF(BC11="B+",8,IF(BC11="B-",7,IF(BC11="C+",6,IF(BC11="C-",5,IF(BC11="D+",4,IF(BC11="D-",3,IF(BC11="E+",2,IF(BC11="E-",1))))))))))</f>
        <v>8</v>
      </c>
      <c r="GG11" s="29">
        <f t="shared" ref="GG11:GQ26" si="5">IF(BD11="A+",10,IF(BD11="A-",9,IF(BD11="B+",8,IF(BD11="B-",7,IF(BD11="C+",6,IF(BD11="C-",5,IF(BD11="D+",4,IF(BD11="D-",3,IF(BD11="E+",2,IF(BD11="E-",1))))))))))</f>
        <v>9</v>
      </c>
      <c r="GH11" s="29">
        <f t="shared" si="5"/>
        <v>1</v>
      </c>
      <c r="GI11" s="29">
        <f t="shared" si="5"/>
        <v>8</v>
      </c>
      <c r="GJ11" s="29">
        <f t="shared" si="5"/>
        <v>9</v>
      </c>
      <c r="GK11" s="29">
        <f t="shared" si="5"/>
        <v>1</v>
      </c>
      <c r="GL11" s="29">
        <f t="shared" si="5"/>
        <v>8</v>
      </c>
      <c r="GM11" s="29">
        <f t="shared" si="5"/>
        <v>9</v>
      </c>
      <c r="GN11" s="29">
        <f t="shared" si="5"/>
        <v>1</v>
      </c>
      <c r="GO11" s="29">
        <f t="shared" si="5"/>
        <v>8</v>
      </c>
      <c r="GP11" s="29">
        <f t="shared" si="5"/>
        <v>9</v>
      </c>
      <c r="GQ11" s="29">
        <f t="shared" si="5"/>
        <v>1</v>
      </c>
      <c r="GR11" s="31">
        <f>ROUND(AVERAGE(GF11:GQ11),0)</f>
        <v>6</v>
      </c>
      <c r="GS11" s="29">
        <f>IF(BP11="A+",10,IF(BP11="A-",9,IF(BP11="B+",8,IF(BP11="B-",7,IF(BP11="C+",6,IF(BP11="C-",5,IF(BP11="D+",4,IF(BP11="D-",3,IF(BP11="E+",2,IF(BP11="E-",1))))))))))</f>
        <v>9</v>
      </c>
      <c r="GT11" s="29">
        <f t="shared" ref="GT11:HB26" si="6">IF(BQ11="A+",10,IF(BQ11="A-",9,IF(BQ11="B+",8,IF(BQ11="B-",7,IF(BQ11="C+",6,IF(BQ11="C-",5,IF(BQ11="D+",4,IF(BQ11="D-",3,IF(BQ11="E+",2,IF(BQ11="E-",1))))))))))</f>
        <v>1</v>
      </c>
      <c r="GU11" s="29">
        <f t="shared" si="6"/>
        <v>8</v>
      </c>
      <c r="GV11" s="29">
        <f t="shared" si="6"/>
        <v>9</v>
      </c>
      <c r="GW11" s="29">
        <f t="shared" si="6"/>
        <v>10</v>
      </c>
      <c r="GX11" s="29">
        <f t="shared" si="6"/>
        <v>9</v>
      </c>
      <c r="GY11" s="29">
        <f t="shared" si="6"/>
        <v>1</v>
      </c>
      <c r="GZ11" s="29">
        <f t="shared" si="6"/>
        <v>8</v>
      </c>
      <c r="HA11" s="29">
        <f t="shared" si="6"/>
        <v>9</v>
      </c>
      <c r="HB11" s="29">
        <f t="shared" si="6"/>
        <v>1</v>
      </c>
      <c r="HC11" s="31">
        <f>ROUND(AVERAGE(GQ11:HB11),0)</f>
        <v>6</v>
      </c>
      <c r="HD11" s="29">
        <f>IF(CA11="A+",10,IF(CA11="A-",9,IF(CA11="B+",8,IF(CA11="B-",7,IF(CA11="C+",6,IF(CA11="C-",5,IF(CA11="D+",4,IF(CA11="D-",3,IF(CA11="E+",2,IF(CA11="E-",1))))))))))</f>
        <v>9</v>
      </c>
      <c r="HE11" s="29">
        <f t="shared" ref="HE11:HO26" si="7">IF(CB11="A+",10,IF(CB11="A-",9,IF(CB11="B+",8,IF(CB11="B-",7,IF(CB11="C+",6,IF(CB11="C-",5,IF(CB11="D+",4,IF(CB11="D-",3,IF(CB11="E+",2,IF(CB11="E-",1))))))))))</f>
        <v>9</v>
      </c>
      <c r="HF11" s="29">
        <f t="shared" si="7"/>
        <v>9</v>
      </c>
      <c r="HG11" s="29">
        <f t="shared" si="7"/>
        <v>10</v>
      </c>
      <c r="HH11" s="29">
        <f t="shared" si="7"/>
        <v>9</v>
      </c>
      <c r="HI11" s="29">
        <f t="shared" si="7"/>
        <v>1</v>
      </c>
      <c r="HJ11" s="29">
        <f t="shared" si="7"/>
        <v>10</v>
      </c>
      <c r="HK11" s="29">
        <f t="shared" si="7"/>
        <v>9</v>
      </c>
      <c r="HL11" s="29">
        <f t="shared" si="7"/>
        <v>1</v>
      </c>
      <c r="HM11" s="29">
        <f t="shared" si="7"/>
        <v>10</v>
      </c>
      <c r="HN11" s="29">
        <f t="shared" si="7"/>
        <v>9</v>
      </c>
      <c r="HO11" s="29">
        <f t="shared" si="7"/>
        <v>1</v>
      </c>
      <c r="HP11" s="38">
        <f>ROUND(AVERAGE(HD11:HO11),0)</f>
        <v>7</v>
      </c>
      <c r="HQ11" s="39">
        <f>ROUND(AVERAGE(ER11:HP11),0)</f>
        <v>7</v>
      </c>
      <c r="HR11" s="37">
        <f>IF(CO11="A+",10,IF(CO11="A-",9,IF(CO11="B+",8,IF(CO11="B-",7,IF(CO11="C+",6,IF(CO11="C-",5,IF(CO11="D+",4,IF(CO11="D-",3,IF(CO11="E+",2,IF(CO11="E-",1))))))))))</f>
        <v>9</v>
      </c>
      <c r="HS11" s="37">
        <f t="shared" ref="HS11:IB26" si="8">IF(CP11="A+",10,IF(CP11="A-",9,IF(CP11="B+",8,IF(CP11="B-",7,IF(CP11="C+",6,IF(CP11="C-",5,IF(CP11="D+",4,IF(CP11="D-",3,IF(CP11="E+",2,IF(CP11="E-",1))))))))))</f>
        <v>9</v>
      </c>
      <c r="HT11" s="37">
        <f t="shared" si="8"/>
        <v>1</v>
      </c>
      <c r="HU11" s="37">
        <f t="shared" si="8"/>
        <v>10</v>
      </c>
      <c r="HV11" s="37">
        <f t="shared" si="8"/>
        <v>9</v>
      </c>
      <c r="HW11" s="37">
        <f t="shared" si="8"/>
        <v>9</v>
      </c>
      <c r="HX11" s="37">
        <f t="shared" si="8"/>
        <v>9</v>
      </c>
      <c r="HY11" s="37">
        <f t="shared" si="8"/>
        <v>9</v>
      </c>
      <c r="HZ11" s="37">
        <f t="shared" si="8"/>
        <v>9</v>
      </c>
      <c r="IA11" s="37">
        <f t="shared" si="8"/>
        <v>9</v>
      </c>
      <c r="IB11" s="37">
        <f t="shared" si="8"/>
        <v>9</v>
      </c>
      <c r="IC11" s="39">
        <f>ROUND(AVERAGE(FD11:IB11),0)</f>
        <v>7</v>
      </c>
      <c r="ID11" s="37">
        <f>IF(DA11="A+",10,IF(DA11="A-",9,IF(DA11="B+",8,IF(DA11="B-",7,IF(DA11="C+",6,IF(DA11="C-",5,IF(DA11="D+",4,IF(DA11="D-",3,IF(DA11="E+",2,IF(DA11="E-",1))))))))))</f>
        <v>9</v>
      </c>
      <c r="IE11" s="37">
        <f t="shared" ref="IE11:IM26" si="9">IF(DB11="A+",10,IF(DB11="A-",9,IF(DB11="B+",8,IF(DB11="B-",7,IF(DB11="C+",6,IF(DB11="C-",5,IF(DB11="D+",4,IF(DB11="D-",3,IF(DB11="E+",2,IF(DB11="E-",1))))))))))</f>
        <v>9</v>
      </c>
      <c r="IF11" s="37">
        <f t="shared" si="9"/>
        <v>1</v>
      </c>
      <c r="IG11" s="37">
        <f t="shared" si="9"/>
        <v>10</v>
      </c>
      <c r="IH11" s="37">
        <f t="shared" si="9"/>
        <v>9</v>
      </c>
      <c r="II11" s="37">
        <f t="shared" si="9"/>
        <v>9</v>
      </c>
      <c r="IJ11" s="37">
        <f t="shared" si="9"/>
        <v>1</v>
      </c>
      <c r="IK11" s="37">
        <f t="shared" si="9"/>
        <v>10</v>
      </c>
      <c r="IL11" s="37">
        <f t="shared" si="9"/>
        <v>9</v>
      </c>
      <c r="IM11" s="37">
        <f t="shared" si="9"/>
        <v>9</v>
      </c>
      <c r="IN11" s="39">
        <f>ROUND(AVERAGE(FO11:IM11),0)</f>
        <v>7</v>
      </c>
    </row>
    <row r="12" spans="1:248" ht="20.25" thickBot="1">
      <c r="A12" s="15">
        <v>2</v>
      </c>
      <c r="B12" s="19" t="str">
        <f>DATOS!B12</f>
        <v>BENITEZ SINCHIGUANO DANIELA MONSERRATH</v>
      </c>
      <c r="C12" s="29" t="s">
        <v>114</v>
      </c>
      <c r="D12" s="29" t="s">
        <v>114</v>
      </c>
      <c r="E12" s="29" t="s">
        <v>114</v>
      </c>
      <c r="F12" s="29" t="s">
        <v>114</v>
      </c>
      <c r="G12" s="29" t="s">
        <v>114</v>
      </c>
      <c r="H12" s="29" t="s">
        <v>114</v>
      </c>
      <c r="I12" s="29" t="s">
        <v>114</v>
      </c>
      <c r="J12" s="29" t="s">
        <v>114</v>
      </c>
      <c r="K12" s="29" t="s">
        <v>114</v>
      </c>
      <c r="L12" s="28" t="s">
        <v>113</v>
      </c>
      <c r="M12" s="29" t="s">
        <v>114</v>
      </c>
      <c r="N12" s="29" t="s">
        <v>114</v>
      </c>
      <c r="O12" s="36" t="str">
        <f t="shared" si="0"/>
        <v>A-</v>
      </c>
      <c r="P12" s="29" t="s">
        <v>114</v>
      </c>
      <c r="Q12" s="29" t="s">
        <v>114</v>
      </c>
      <c r="R12" s="29" t="s">
        <v>114</v>
      </c>
      <c r="S12" s="29" t="s">
        <v>114</v>
      </c>
      <c r="T12" s="29" t="s">
        <v>114</v>
      </c>
      <c r="U12" s="29" t="s">
        <v>114</v>
      </c>
      <c r="V12" s="29" t="s">
        <v>114</v>
      </c>
      <c r="W12" s="29" t="s">
        <v>114</v>
      </c>
      <c r="X12" s="29" t="s">
        <v>114</v>
      </c>
      <c r="Y12" s="28" t="s">
        <v>113</v>
      </c>
      <c r="Z12" s="29" t="s">
        <v>114</v>
      </c>
      <c r="AA12" s="29" t="s">
        <v>114</v>
      </c>
      <c r="AB12" s="36" t="str">
        <f>IF(P12="","",IF(FE12=10,"A+",IF(FE12=9,"A-",IF(FE12=8,"B+",IF(FE12=7,"B-",IF(FE12=6,"C+",IF(FE12=5,"C-",IF(FE12=4,"D+",IF(FE12=3,"D-",IF(FE12=2,"E+",IF(FE12=1,"E-")))))))))))</f>
        <v>A-</v>
      </c>
      <c r="AC12" s="29" t="s">
        <v>114</v>
      </c>
      <c r="AD12" s="29" t="s">
        <v>114</v>
      </c>
      <c r="AE12" s="29" t="s">
        <v>114</v>
      </c>
      <c r="AF12" s="29" t="s">
        <v>114</v>
      </c>
      <c r="AG12" s="29" t="s">
        <v>114</v>
      </c>
      <c r="AH12" s="29" t="s">
        <v>114</v>
      </c>
      <c r="AI12" s="29" t="s">
        <v>114</v>
      </c>
      <c r="AJ12" s="29" t="s">
        <v>114</v>
      </c>
      <c r="AK12" s="29" t="s">
        <v>114</v>
      </c>
      <c r="AL12" s="29" t="s">
        <v>114</v>
      </c>
      <c r="AM12" s="29" t="s">
        <v>114</v>
      </c>
      <c r="AN12" s="29" t="s">
        <v>114</v>
      </c>
      <c r="AO12" s="36" t="str">
        <f t="shared" ref="AO12:AO55" si="10">IF(AC12="","",IF(FR12=10,"A+",IF(FR12=9,"A-",IF(FR12=8,"B+",IF(FR12=7,"B-",IF(FR12=6,"C+",IF(FR12=5,"C-",IF(FR12=4,"D+",IF(FR12=3,"D-",IF(FR12=2,"E+",IF(FR12=1,"E-")))))))))))</f>
        <v>A-</v>
      </c>
      <c r="AP12" s="29" t="s">
        <v>114</v>
      </c>
      <c r="AQ12" s="29" t="s">
        <v>114</v>
      </c>
      <c r="AR12" s="29" t="s">
        <v>114</v>
      </c>
      <c r="AS12" s="29" t="s">
        <v>114</v>
      </c>
      <c r="AT12" s="29" t="s">
        <v>114</v>
      </c>
      <c r="AU12" s="29" t="s">
        <v>114</v>
      </c>
      <c r="AV12" s="29" t="s">
        <v>114</v>
      </c>
      <c r="AW12" s="29" t="s">
        <v>114</v>
      </c>
      <c r="AX12" s="29" t="s">
        <v>114</v>
      </c>
      <c r="AY12" s="29" t="s">
        <v>114</v>
      </c>
      <c r="AZ12" s="29" t="s">
        <v>114</v>
      </c>
      <c r="BA12" s="29" t="s">
        <v>114</v>
      </c>
      <c r="BB12" s="36" t="str">
        <f t="shared" ref="BB12:BB55" si="11">IF(AP12="","",IF(GE12=10,"A+",IF(GE12=9,"A-",IF(GE12=8,"B+",IF(GE12=7,"B-",IF(GE12=6,"C+",IF(GE12=5,"C-",IF(GE12=4,"D+",IF(GE12=3,"D-",IF(GE12=2,"E+",IF(GE12=1,"E-")))))))))))</f>
        <v>A-</v>
      </c>
      <c r="BC12" s="29" t="s">
        <v>115</v>
      </c>
      <c r="BD12" s="29" t="s">
        <v>114</v>
      </c>
      <c r="BE12" s="29" t="s">
        <v>119</v>
      </c>
      <c r="BF12" s="29" t="s">
        <v>115</v>
      </c>
      <c r="BG12" s="29" t="s">
        <v>114</v>
      </c>
      <c r="BH12" s="29" t="s">
        <v>113</v>
      </c>
      <c r="BI12" s="29" t="s">
        <v>115</v>
      </c>
      <c r="BJ12" s="29" t="s">
        <v>114</v>
      </c>
      <c r="BK12" s="29" t="s">
        <v>113</v>
      </c>
      <c r="BL12" s="29" t="s">
        <v>115</v>
      </c>
      <c r="BM12" s="29" t="s">
        <v>113</v>
      </c>
      <c r="BN12" s="29" t="s">
        <v>119</v>
      </c>
      <c r="BO12" s="36" t="str">
        <f t="shared" ref="BO12:BO55" si="12">IF(BC12="","",IF(GR12=10,"A+",IF(GR12=9,"A-",IF(GR12=8,"B+",IF(GR12=7,"B-",IF(GR12=6,"C+",IF(GR12=5,"C-",IF(GR12=4,"D+",IF(GR12=3,"D-",IF(GR12=2,"E+",IF(GR12=1,"E-")))))))))))</f>
        <v>B+</v>
      </c>
      <c r="BP12" s="29" t="s">
        <v>114</v>
      </c>
      <c r="BQ12" s="29" t="s">
        <v>119</v>
      </c>
      <c r="BR12" s="29" t="s">
        <v>115</v>
      </c>
      <c r="BS12" s="29" t="s">
        <v>114</v>
      </c>
      <c r="BT12" s="29" t="s">
        <v>119</v>
      </c>
      <c r="BU12" s="29" t="s">
        <v>114</v>
      </c>
      <c r="BV12" s="29" t="s">
        <v>119</v>
      </c>
      <c r="BW12" s="29" t="s">
        <v>115</v>
      </c>
      <c r="BX12" s="29" t="s">
        <v>114</v>
      </c>
      <c r="BY12" s="29" t="s">
        <v>119</v>
      </c>
      <c r="BZ12" s="36" t="str">
        <f t="shared" ref="BZ12:BZ55" si="13">IF(BN12="","",IF(HC12=10,"A+",IF(HC12=9,"A-",IF(HC12=8,"B+",IF(HC12=7,"B-",IF(HC12=6,"C+",IF(HC12=5,"C-",IF(HC12=4,"D+",IF(HC12=3,"D-",IF(HC12=2,"E+",IF(HC12=1,"E-")))))))))))</f>
        <v>C-</v>
      </c>
      <c r="CA12" s="29" t="s">
        <v>114</v>
      </c>
      <c r="CB12" s="29" t="s">
        <v>114</v>
      </c>
      <c r="CC12" s="29" t="s">
        <v>114</v>
      </c>
      <c r="CD12" s="29" t="s">
        <v>113</v>
      </c>
      <c r="CE12" s="29" t="s">
        <v>114</v>
      </c>
      <c r="CF12" s="29" t="s">
        <v>119</v>
      </c>
      <c r="CG12" s="29" t="s">
        <v>113</v>
      </c>
      <c r="CH12" s="29" t="s">
        <v>114</v>
      </c>
      <c r="CI12" s="29" t="s">
        <v>119</v>
      </c>
      <c r="CJ12" s="29" t="s">
        <v>113</v>
      </c>
      <c r="CK12" s="29" t="s">
        <v>114</v>
      </c>
      <c r="CL12" s="29" t="s">
        <v>119</v>
      </c>
      <c r="CM12" s="36" t="str">
        <f t="shared" ref="CM12:CN55" si="14">IF(CA12="","",IF(HP12=10,"A+",IF(HP12=9,"A-",IF(HP12=8,"B+",IF(HP12=7,"B-",IF(HP12=6,"C+",IF(HP12=5,"C-",IF(HP12=4,"D+",IF(HP12=3,"D-",IF(HP12=2,"E+",IF(HP12=1,"E-")))))))))))</f>
        <v>B-</v>
      </c>
      <c r="CN12" s="83" t="str">
        <f t="shared" si="14"/>
        <v>B+</v>
      </c>
      <c r="CO12" s="37" t="s">
        <v>114</v>
      </c>
      <c r="CP12" s="37" t="s">
        <v>114</v>
      </c>
      <c r="CQ12" s="37" t="s">
        <v>119</v>
      </c>
      <c r="CR12" s="37" t="s">
        <v>113</v>
      </c>
      <c r="CS12" s="37" t="s">
        <v>114</v>
      </c>
      <c r="CT12" s="37" t="s">
        <v>114</v>
      </c>
      <c r="CU12" s="37" t="s">
        <v>114</v>
      </c>
      <c r="CV12" s="37" t="s">
        <v>114</v>
      </c>
      <c r="CW12" s="37" t="s">
        <v>114</v>
      </c>
      <c r="CX12" s="37" t="s">
        <v>114</v>
      </c>
      <c r="CY12" s="37" t="s">
        <v>114</v>
      </c>
      <c r="CZ12" s="40" t="str">
        <f t="shared" ref="CZ12:CZ55" si="15">IF(CN12="","",IF(IC12=10,"A+",IF(IC12=9,"A-",IF(IC12=8,"B+",IF(IC12=7,"B-",IF(IC12=6,"C+",IF(IC12=5,"C-",IF(IC12=4,"D+",IF(IC12=3,"D-",IF(IC12=2,"E+",IF(IC12=1,"E-")))))))))))</f>
        <v>B+</v>
      </c>
      <c r="DA12" s="37" t="s">
        <v>114</v>
      </c>
      <c r="DB12" s="37" t="s">
        <v>114</v>
      </c>
      <c r="DC12" s="37" t="s">
        <v>119</v>
      </c>
      <c r="DD12" s="37" t="s">
        <v>113</v>
      </c>
      <c r="DE12" s="37" t="s">
        <v>114</v>
      </c>
      <c r="DF12" s="37" t="s">
        <v>114</v>
      </c>
      <c r="DG12" s="37" t="s">
        <v>119</v>
      </c>
      <c r="DH12" s="37" t="s">
        <v>113</v>
      </c>
      <c r="DI12" s="37" t="s">
        <v>114</v>
      </c>
      <c r="DJ12" s="41" t="s">
        <v>114</v>
      </c>
      <c r="DK12" s="42" t="str">
        <f t="shared" ref="DK12:DK55" si="16">IF(IC12="","",IF(IC12=10,"A+",IF(IC12=9,"A-",IF(IC12=8,"B+",IF(IC12=7,"B-",IF(IC12=6,"C+",IF(IC12=5,"C-",IF(IC12=4,"D+",IF(IC12=3,"D-",IF(IC12=2,"E+",IF(IC12=1,"E-")))))))))))</f>
        <v>B+</v>
      </c>
      <c r="DL12" s="37" t="s">
        <v>114</v>
      </c>
      <c r="DM12" s="37" t="s">
        <v>114</v>
      </c>
      <c r="DN12" s="37" t="s">
        <v>119</v>
      </c>
      <c r="DO12" s="37" t="s">
        <v>113</v>
      </c>
      <c r="DP12" s="37" t="s">
        <v>114</v>
      </c>
      <c r="DQ12" s="37" t="s">
        <v>114</v>
      </c>
      <c r="DR12" s="37" t="s">
        <v>119</v>
      </c>
      <c r="DS12" s="37" t="s">
        <v>113</v>
      </c>
      <c r="DT12" s="37" t="s">
        <v>114</v>
      </c>
      <c r="DU12" s="37" t="s">
        <v>119</v>
      </c>
      <c r="DV12" s="42" t="str">
        <f t="shared" ref="DV12:DV55" si="17">IF(IN12="","",IF(IN12=10,"A+",IF(IN12=9,"A-",IF(IN12=8,"B+",IF(IN12=7,"B-",IF(IN12=6,"C+",IF(IN12=5,"C-",IF(IN12=4,"D+",IF(IN12=3,"D-",IF(IN12=2,"E+",IF(IN12=1,"E-")))))))))))</f>
        <v>B+</v>
      </c>
      <c r="DW12" s="27"/>
      <c r="DX12" s="6"/>
      <c r="DY12" s="6"/>
      <c r="DZ12" s="2"/>
      <c r="EA12" s="3"/>
      <c r="EB12" s="7"/>
      <c r="EC12" s="8"/>
      <c r="ED12" s="15">
        <v>2</v>
      </c>
      <c r="EE12" s="19" t="s">
        <v>29</v>
      </c>
      <c r="EF12" s="29">
        <f t="shared" ref="EF12:EQ33" si="18">IF(C12="A+",10,IF(C12="A-",9,IF(C12="B+",8,IF(C12="B-",7,IF(C12="C+",6,IF(C12="C-",5,IF(C12="D+",4,IF(C12="D-",3,IF(C12="E+",2,IF(C12="E-",1))))))))))</f>
        <v>9</v>
      </c>
      <c r="EG12" s="29">
        <f t="shared" si="18"/>
        <v>9</v>
      </c>
      <c r="EH12" s="29">
        <f t="shared" si="18"/>
        <v>9</v>
      </c>
      <c r="EI12" s="29">
        <f t="shared" si="18"/>
        <v>9</v>
      </c>
      <c r="EJ12" s="29">
        <f t="shared" si="18"/>
        <v>9</v>
      </c>
      <c r="EK12" s="29">
        <f t="shared" si="18"/>
        <v>9</v>
      </c>
      <c r="EL12" s="29">
        <f t="shared" si="18"/>
        <v>9</v>
      </c>
      <c r="EM12" s="29">
        <f t="shared" si="18"/>
        <v>9</v>
      </c>
      <c r="EN12" s="29">
        <f t="shared" si="18"/>
        <v>9</v>
      </c>
      <c r="EO12" s="29">
        <f t="shared" si="18"/>
        <v>10</v>
      </c>
      <c r="EP12" s="29">
        <f t="shared" si="18"/>
        <v>9</v>
      </c>
      <c r="EQ12" s="29">
        <f t="shared" si="18"/>
        <v>9</v>
      </c>
      <c r="ER12" s="31">
        <f t="shared" ref="ER12:ER55" si="19">ROUND(AVERAGE(EF12:EQ12),0)</f>
        <v>9</v>
      </c>
      <c r="ES12" s="29">
        <f t="shared" ref="ES12:FD45" si="20">IF(P12="A+",10,IF(P12="A-",9,IF(P12="B+",8,IF(P12="B-",7,IF(P12="C+",6,IF(P12="C-",5,IF(P12="D+",4,IF(P12="D-",3,IF(P12="E+",2,IF(P12="E-",1))))))))))</f>
        <v>9</v>
      </c>
      <c r="ET12" s="29">
        <f t="shared" si="20"/>
        <v>9</v>
      </c>
      <c r="EU12" s="29">
        <f t="shared" si="2"/>
        <v>9</v>
      </c>
      <c r="EV12" s="29">
        <f t="shared" si="2"/>
        <v>9</v>
      </c>
      <c r="EW12" s="29">
        <f t="shared" si="2"/>
        <v>9</v>
      </c>
      <c r="EX12" s="29">
        <f t="shared" si="2"/>
        <v>9</v>
      </c>
      <c r="EY12" s="29">
        <f t="shared" si="2"/>
        <v>9</v>
      </c>
      <c r="EZ12" s="29">
        <f t="shared" si="2"/>
        <v>9</v>
      </c>
      <c r="FA12" s="29">
        <f t="shared" si="2"/>
        <v>9</v>
      </c>
      <c r="FB12" s="29">
        <f t="shared" si="2"/>
        <v>10</v>
      </c>
      <c r="FC12" s="29">
        <f t="shared" si="2"/>
        <v>9</v>
      </c>
      <c r="FD12" s="29">
        <f t="shared" si="2"/>
        <v>9</v>
      </c>
      <c r="FE12" s="31">
        <f t="shared" ref="FE12:FE55" si="21">ROUND(AVERAGE(ES12:FD12),0)</f>
        <v>9</v>
      </c>
      <c r="FF12" s="29">
        <f t="shared" ref="FF12:FQ46" si="22">IF(AC12="A+",10,IF(AC12="A-",9,IF(AC12="B+",8,IF(AC12="B-",7,IF(AC12="C+",6,IF(AC12="C-",5,IF(AC12="D+",4,IF(AC12="D-",3,IF(AC12="E+",2,IF(AC12="E-",1))))))))))</f>
        <v>9</v>
      </c>
      <c r="FG12" s="29">
        <f t="shared" si="3"/>
        <v>9</v>
      </c>
      <c r="FH12" s="29">
        <f t="shared" si="3"/>
        <v>9</v>
      </c>
      <c r="FI12" s="29">
        <f t="shared" si="3"/>
        <v>9</v>
      </c>
      <c r="FJ12" s="29">
        <f t="shared" si="3"/>
        <v>9</v>
      </c>
      <c r="FK12" s="29">
        <f t="shared" si="3"/>
        <v>9</v>
      </c>
      <c r="FL12" s="29">
        <f t="shared" si="3"/>
        <v>9</v>
      </c>
      <c r="FM12" s="29">
        <f t="shared" si="3"/>
        <v>9</v>
      </c>
      <c r="FN12" s="29">
        <f t="shared" si="3"/>
        <v>9</v>
      </c>
      <c r="FO12" s="29">
        <f t="shared" si="3"/>
        <v>9</v>
      </c>
      <c r="FP12" s="29">
        <f t="shared" si="3"/>
        <v>9</v>
      </c>
      <c r="FQ12" s="29">
        <f t="shared" si="3"/>
        <v>9</v>
      </c>
      <c r="FR12" s="31">
        <f t="shared" ref="FR12:FR55" si="23">ROUND(AVERAGE(FF12:FQ12),0)</f>
        <v>9</v>
      </c>
      <c r="FS12" s="29">
        <f t="shared" ref="FS12:GD46" si="24">IF(AP12="A+",10,IF(AP12="A-",9,IF(AP12="B+",8,IF(AP12="B-",7,IF(AP12="C+",6,IF(AP12="C-",5,IF(AP12="D+",4,IF(AP12="D-",3,IF(AP12="E+",2,IF(AP12="E-",1))))))))))</f>
        <v>9</v>
      </c>
      <c r="FT12" s="29">
        <f t="shared" si="4"/>
        <v>9</v>
      </c>
      <c r="FU12" s="29">
        <f t="shared" si="4"/>
        <v>9</v>
      </c>
      <c r="FV12" s="29">
        <f t="shared" si="4"/>
        <v>9</v>
      </c>
      <c r="FW12" s="29">
        <f t="shared" si="4"/>
        <v>9</v>
      </c>
      <c r="FX12" s="29">
        <f t="shared" si="4"/>
        <v>9</v>
      </c>
      <c r="FY12" s="29">
        <f t="shared" si="4"/>
        <v>9</v>
      </c>
      <c r="FZ12" s="29">
        <f t="shared" si="4"/>
        <v>9</v>
      </c>
      <c r="GA12" s="29">
        <f t="shared" si="4"/>
        <v>9</v>
      </c>
      <c r="GB12" s="29">
        <f t="shared" si="4"/>
        <v>9</v>
      </c>
      <c r="GC12" s="29">
        <f t="shared" si="4"/>
        <v>9</v>
      </c>
      <c r="GD12" s="29">
        <f t="shared" si="4"/>
        <v>9</v>
      </c>
      <c r="GE12" s="31">
        <f t="shared" ref="GE12:GE55" si="25">ROUND(AVERAGE(FS12:GD12),0)</f>
        <v>9</v>
      </c>
      <c r="GF12" s="29">
        <f t="shared" ref="GF12:GQ46" si="26">IF(BC12="A+",10,IF(BC12="A-",9,IF(BC12="B+",8,IF(BC12="B-",7,IF(BC12="C+",6,IF(BC12="C-",5,IF(BC12="D+",4,IF(BC12="D-",3,IF(BC12="E+",2,IF(BC12="E-",1))))))))))</f>
        <v>8</v>
      </c>
      <c r="GG12" s="29">
        <f t="shared" si="5"/>
        <v>9</v>
      </c>
      <c r="GH12" s="29">
        <f t="shared" si="5"/>
        <v>1</v>
      </c>
      <c r="GI12" s="29">
        <f t="shared" si="5"/>
        <v>8</v>
      </c>
      <c r="GJ12" s="29">
        <f t="shared" si="5"/>
        <v>9</v>
      </c>
      <c r="GK12" s="29">
        <f t="shared" si="5"/>
        <v>10</v>
      </c>
      <c r="GL12" s="29">
        <f t="shared" si="5"/>
        <v>8</v>
      </c>
      <c r="GM12" s="29">
        <f t="shared" si="5"/>
        <v>9</v>
      </c>
      <c r="GN12" s="29">
        <f t="shared" si="5"/>
        <v>10</v>
      </c>
      <c r="GO12" s="29">
        <f t="shared" si="5"/>
        <v>8</v>
      </c>
      <c r="GP12" s="29">
        <f t="shared" si="5"/>
        <v>10</v>
      </c>
      <c r="GQ12" s="29">
        <f t="shared" si="5"/>
        <v>1</v>
      </c>
      <c r="GR12" s="31">
        <f t="shared" ref="GR12:GR55" si="27">ROUND(AVERAGE(GF12:GQ12),0)</f>
        <v>8</v>
      </c>
      <c r="GS12" s="29">
        <f t="shared" ref="GS12:HB50" si="28">IF(BP12="A+",10,IF(BP12="A-",9,IF(BP12="B+",8,IF(BP12="B-",7,IF(BP12="C+",6,IF(BP12="C-",5,IF(BP12="D+",4,IF(BP12="D-",3,IF(BP12="E+",2,IF(BP12="E-",1))))))))))</f>
        <v>9</v>
      </c>
      <c r="GT12" s="29">
        <f t="shared" si="6"/>
        <v>1</v>
      </c>
      <c r="GU12" s="29">
        <f t="shared" si="6"/>
        <v>8</v>
      </c>
      <c r="GV12" s="29">
        <f t="shared" si="6"/>
        <v>9</v>
      </c>
      <c r="GW12" s="29">
        <f t="shared" si="6"/>
        <v>1</v>
      </c>
      <c r="GX12" s="29">
        <f t="shared" si="6"/>
        <v>9</v>
      </c>
      <c r="GY12" s="29">
        <f t="shared" si="6"/>
        <v>1</v>
      </c>
      <c r="GZ12" s="29">
        <f t="shared" si="6"/>
        <v>8</v>
      </c>
      <c r="HA12" s="29">
        <f t="shared" si="6"/>
        <v>9</v>
      </c>
      <c r="HB12" s="29">
        <f t="shared" si="6"/>
        <v>1</v>
      </c>
      <c r="HC12" s="31">
        <f t="shared" ref="HC12:HC55" si="29">ROUND(AVERAGE(GQ12:HB12),0)</f>
        <v>5</v>
      </c>
      <c r="HD12" s="29">
        <f t="shared" ref="HD12:HO46" si="30">IF(CA12="A+",10,IF(CA12="A-",9,IF(CA12="B+",8,IF(CA12="B-",7,IF(CA12="C+",6,IF(CA12="C-",5,IF(CA12="D+",4,IF(CA12="D-",3,IF(CA12="E+",2,IF(CA12="E-",1))))))))))</f>
        <v>9</v>
      </c>
      <c r="HE12" s="29">
        <f t="shared" si="7"/>
        <v>9</v>
      </c>
      <c r="HF12" s="29">
        <f t="shared" si="7"/>
        <v>9</v>
      </c>
      <c r="HG12" s="29">
        <f t="shared" si="7"/>
        <v>10</v>
      </c>
      <c r="HH12" s="29">
        <f t="shared" si="7"/>
        <v>9</v>
      </c>
      <c r="HI12" s="29">
        <f t="shared" si="7"/>
        <v>1</v>
      </c>
      <c r="HJ12" s="29">
        <f t="shared" si="7"/>
        <v>10</v>
      </c>
      <c r="HK12" s="29">
        <f t="shared" si="7"/>
        <v>9</v>
      </c>
      <c r="HL12" s="29">
        <f t="shared" si="7"/>
        <v>1</v>
      </c>
      <c r="HM12" s="29">
        <f t="shared" si="7"/>
        <v>10</v>
      </c>
      <c r="HN12" s="29">
        <f t="shared" si="7"/>
        <v>9</v>
      </c>
      <c r="HO12" s="29">
        <f t="shared" si="7"/>
        <v>1</v>
      </c>
      <c r="HP12" s="38">
        <f t="shared" ref="HP12:HP55" si="31">ROUND(AVERAGE(HD12:HO12),0)</f>
        <v>7</v>
      </c>
      <c r="HQ12" s="39">
        <f t="shared" ref="HQ12:HQ55" si="32">ROUND(AVERAGE(ER12:HP12),0)</f>
        <v>8</v>
      </c>
      <c r="HR12" s="37">
        <f t="shared" ref="HR12:IB48" si="33">IF(CO12="A+",10,IF(CO12="A-",9,IF(CO12="B+",8,IF(CO12="B-",7,IF(CO12="C+",6,IF(CO12="C-",5,IF(CO12="D+",4,IF(CO12="D-",3,IF(CO12="E+",2,IF(CO12="E-",1))))))))))</f>
        <v>9</v>
      </c>
      <c r="HS12" s="37">
        <f t="shared" si="8"/>
        <v>9</v>
      </c>
      <c r="HT12" s="37">
        <f t="shared" si="8"/>
        <v>1</v>
      </c>
      <c r="HU12" s="37">
        <f t="shared" si="8"/>
        <v>10</v>
      </c>
      <c r="HV12" s="37">
        <f t="shared" si="8"/>
        <v>9</v>
      </c>
      <c r="HW12" s="37">
        <f t="shared" si="8"/>
        <v>9</v>
      </c>
      <c r="HX12" s="37">
        <f t="shared" si="8"/>
        <v>9</v>
      </c>
      <c r="HY12" s="37">
        <f t="shared" si="8"/>
        <v>9</v>
      </c>
      <c r="HZ12" s="37">
        <f t="shared" si="8"/>
        <v>9</v>
      </c>
      <c r="IA12" s="37">
        <f t="shared" si="8"/>
        <v>9</v>
      </c>
      <c r="IB12" s="37">
        <f t="shared" si="8"/>
        <v>9</v>
      </c>
      <c r="IC12" s="39">
        <f t="shared" ref="IC12:IC55" si="34">ROUND(AVERAGE(FD12:IB12),0)</f>
        <v>8</v>
      </c>
      <c r="ID12" s="37">
        <f t="shared" ref="ID12:IM50" si="35">IF(DA12="A+",10,IF(DA12="A-",9,IF(DA12="B+",8,IF(DA12="B-",7,IF(DA12="C+",6,IF(DA12="C-",5,IF(DA12="D+",4,IF(DA12="D-",3,IF(DA12="E+",2,IF(DA12="E-",1))))))))))</f>
        <v>9</v>
      </c>
      <c r="IE12" s="37">
        <f t="shared" si="9"/>
        <v>9</v>
      </c>
      <c r="IF12" s="37">
        <f t="shared" si="9"/>
        <v>1</v>
      </c>
      <c r="IG12" s="37">
        <f t="shared" si="9"/>
        <v>10</v>
      </c>
      <c r="IH12" s="37">
        <f t="shared" si="9"/>
        <v>9</v>
      </c>
      <c r="II12" s="37">
        <f t="shared" si="9"/>
        <v>9</v>
      </c>
      <c r="IJ12" s="37">
        <f t="shared" si="9"/>
        <v>1</v>
      </c>
      <c r="IK12" s="37">
        <f t="shared" si="9"/>
        <v>10</v>
      </c>
      <c r="IL12" s="37">
        <f t="shared" si="9"/>
        <v>9</v>
      </c>
      <c r="IM12" s="37">
        <f t="shared" si="9"/>
        <v>9</v>
      </c>
      <c r="IN12" s="39">
        <f t="shared" ref="IN12:IN55" si="36">ROUND(AVERAGE(FO12:IM12),0)</f>
        <v>8</v>
      </c>
    </row>
    <row r="13" spans="1:248" ht="20.25" thickBot="1">
      <c r="A13" s="15">
        <v>3</v>
      </c>
      <c r="B13" s="19" t="str">
        <f>DATOS!B13</f>
        <v>BORJA VELASQUEZ DANNA KRISTEL</v>
      </c>
      <c r="C13" s="28" t="s">
        <v>113</v>
      </c>
      <c r="D13" s="28" t="s">
        <v>113</v>
      </c>
      <c r="E13" s="28" t="s">
        <v>113</v>
      </c>
      <c r="F13" s="28" t="s">
        <v>113</v>
      </c>
      <c r="G13" s="28" t="s">
        <v>113</v>
      </c>
      <c r="H13" s="28" t="s">
        <v>113</v>
      </c>
      <c r="I13" s="28" t="s">
        <v>113</v>
      </c>
      <c r="J13" s="28" t="s">
        <v>113</v>
      </c>
      <c r="K13" s="28" t="s">
        <v>113</v>
      </c>
      <c r="L13" s="28" t="s">
        <v>113</v>
      </c>
      <c r="M13" s="28" t="s">
        <v>113</v>
      </c>
      <c r="N13" s="28" t="s">
        <v>113</v>
      </c>
      <c r="O13" s="36" t="str">
        <f t="shared" si="0"/>
        <v>A+</v>
      </c>
      <c r="P13" s="28" t="s">
        <v>113</v>
      </c>
      <c r="Q13" s="28" t="s">
        <v>113</v>
      </c>
      <c r="R13" s="28" t="s">
        <v>113</v>
      </c>
      <c r="S13" s="28" t="s">
        <v>113</v>
      </c>
      <c r="T13" s="28" t="s">
        <v>113</v>
      </c>
      <c r="U13" s="28" t="s">
        <v>113</v>
      </c>
      <c r="V13" s="28" t="s">
        <v>113</v>
      </c>
      <c r="W13" s="28" t="s">
        <v>113</v>
      </c>
      <c r="X13" s="28" t="s">
        <v>113</v>
      </c>
      <c r="Y13" s="28" t="s">
        <v>113</v>
      </c>
      <c r="Z13" s="28" t="s">
        <v>113</v>
      </c>
      <c r="AA13" s="28" t="s">
        <v>113</v>
      </c>
      <c r="AB13" s="36" t="str">
        <f t="shared" ref="AB13:AB55" si="37">IF(P13="","",IF(FE13=10,"A+",IF(FE13=9,"A-",IF(FE13=8,"B+",IF(FE13=7,"B-",IF(FE13=6,"C+",IF(FE13=5,"C-",IF(FE13=4,"D+",IF(FE13=3,"D-",IF(FE13=2,"E+",IF(FE13=1,"E-")))))))))))</f>
        <v>A+</v>
      </c>
      <c r="AC13" s="28" t="s">
        <v>113</v>
      </c>
      <c r="AD13" s="28" t="s">
        <v>113</v>
      </c>
      <c r="AE13" s="28" t="s">
        <v>113</v>
      </c>
      <c r="AF13" s="28" t="s">
        <v>113</v>
      </c>
      <c r="AG13" s="28" t="s">
        <v>113</v>
      </c>
      <c r="AH13" s="28" t="s">
        <v>113</v>
      </c>
      <c r="AI13" s="28" t="s">
        <v>113</v>
      </c>
      <c r="AJ13" s="28" t="s">
        <v>113</v>
      </c>
      <c r="AK13" s="28" t="s">
        <v>113</v>
      </c>
      <c r="AL13" s="28" t="s">
        <v>113</v>
      </c>
      <c r="AM13" s="28" t="s">
        <v>113</v>
      </c>
      <c r="AN13" s="28" t="s">
        <v>113</v>
      </c>
      <c r="AO13" s="36" t="str">
        <f t="shared" si="10"/>
        <v>A+</v>
      </c>
      <c r="AP13" s="28" t="s">
        <v>113</v>
      </c>
      <c r="AQ13" s="28" t="s">
        <v>113</v>
      </c>
      <c r="AR13" s="28" t="s">
        <v>113</v>
      </c>
      <c r="AS13" s="28" t="s">
        <v>113</v>
      </c>
      <c r="AT13" s="28" t="s">
        <v>113</v>
      </c>
      <c r="AU13" s="28" t="s">
        <v>113</v>
      </c>
      <c r="AV13" s="28" t="s">
        <v>113</v>
      </c>
      <c r="AW13" s="28" t="s">
        <v>113</v>
      </c>
      <c r="AX13" s="28" t="s">
        <v>113</v>
      </c>
      <c r="AY13" s="28" t="s">
        <v>113</v>
      </c>
      <c r="AZ13" s="28" t="s">
        <v>113</v>
      </c>
      <c r="BA13" s="28" t="s">
        <v>113</v>
      </c>
      <c r="BB13" s="36" t="str">
        <f t="shared" si="11"/>
        <v>A+</v>
      </c>
      <c r="BC13" s="29" t="s">
        <v>115</v>
      </c>
      <c r="BD13" s="29" t="s">
        <v>114</v>
      </c>
      <c r="BE13" s="29" t="s">
        <v>119</v>
      </c>
      <c r="BF13" s="29" t="s">
        <v>115</v>
      </c>
      <c r="BG13" s="29" t="s">
        <v>114</v>
      </c>
      <c r="BH13" s="29" t="s">
        <v>119</v>
      </c>
      <c r="BI13" s="29" t="s">
        <v>115</v>
      </c>
      <c r="BJ13" s="29" t="s">
        <v>114</v>
      </c>
      <c r="BK13" s="29" t="s">
        <v>119</v>
      </c>
      <c r="BL13" s="29" t="s">
        <v>115</v>
      </c>
      <c r="BM13" s="29" t="s">
        <v>114</v>
      </c>
      <c r="BN13" s="29" t="s">
        <v>119</v>
      </c>
      <c r="BO13" s="36" t="str">
        <f t="shared" si="12"/>
        <v>C+</v>
      </c>
      <c r="BP13" s="29" t="s">
        <v>114</v>
      </c>
      <c r="BQ13" s="29" t="s">
        <v>119</v>
      </c>
      <c r="BR13" s="29" t="s">
        <v>115</v>
      </c>
      <c r="BS13" s="29" t="s">
        <v>114</v>
      </c>
      <c r="BT13" s="29" t="s">
        <v>119</v>
      </c>
      <c r="BU13" s="29" t="s">
        <v>114</v>
      </c>
      <c r="BV13" s="29" t="s">
        <v>119</v>
      </c>
      <c r="BW13" s="29" t="s">
        <v>115</v>
      </c>
      <c r="BX13" s="29" t="s">
        <v>114</v>
      </c>
      <c r="BY13" s="29" t="s">
        <v>119</v>
      </c>
      <c r="BZ13" s="36" t="str">
        <f t="shared" si="13"/>
        <v>C-</v>
      </c>
      <c r="CA13" s="29" t="s">
        <v>114</v>
      </c>
      <c r="CB13" s="29" t="s">
        <v>114</v>
      </c>
      <c r="CC13" s="29" t="s">
        <v>114</v>
      </c>
      <c r="CD13" s="29" t="s">
        <v>113</v>
      </c>
      <c r="CE13" s="29" t="s">
        <v>114</v>
      </c>
      <c r="CF13" s="29" t="s">
        <v>119</v>
      </c>
      <c r="CG13" s="29" t="s">
        <v>113</v>
      </c>
      <c r="CH13" s="29" t="s">
        <v>114</v>
      </c>
      <c r="CI13" s="29" t="s">
        <v>119</v>
      </c>
      <c r="CJ13" s="29" t="s">
        <v>113</v>
      </c>
      <c r="CK13" s="29" t="s">
        <v>114</v>
      </c>
      <c r="CL13" s="29" t="s">
        <v>119</v>
      </c>
      <c r="CM13" s="36" t="str">
        <f t="shared" si="14"/>
        <v>B-</v>
      </c>
      <c r="CN13" s="83" t="str">
        <f t="shared" si="14"/>
        <v>B+</v>
      </c>
      <c r="CO13" s="37" t="s">
        <v>114</v>
      </c>
      <c r="CP13" s="37" t="s">
        <v>114</v>
      </c>
      <c r="CQ13" s="37" t="s">
        <v>119</v>
      </c>
      <c r="CR13" s="37" t="s">
        <v>113</v>
      </c>
      <c r="CS13" s="37" t="s">
        <v>114</v>
      </c>
      <c r="CT13" s="37" t="s">
        <v>114</v>
      </c>
      <c r="CU13" s="37" t="s">
        <v>114</v>
      </c>
      <c r="CV13" s="37" t="s">
        <v>114</v>
      </c>
      <c r="CW13" s="37" t="s">
        <v>114</v>
      </c>
      <c r="CX13" s="37" t="s">
        <v>114</v>
      </c>
      <c r="CY13" s="37" t="s">
        <v>114</v>
      </c>
      <c r="CZ13" s="40" t="str">
        <f t="shared" si="15"/>
        <v>B+</v>
      </c>
      <c r="DA13" s="37" t="s">
        <v>114</v>
      </c>
      <c r="DB13" s="37" t="s">
        <v>114</v>
      </c>
      <c r="DC13" s="37" t="s">
        <v>119</v>
      </c>
      <c r="DD13" s="37" t="s">
        <v>113</v>
      </c>
      <c r="DE13" s="37" t="s">
        <v>114</v>
      </c>
      <c r="DF13" s="37" t="s">
        <v>114</v>
      </c>
      <c r="DG13" s="37" t="s">
        <v>119</v>
      </c>
      <c r="DH13" s="37" t="s">
        <v>113</v>
      </c>
      <c r="DI13" s="37" t="s">
        <v>114</v>
      </c>
      <c r="DJ13" s="41" t="s">
        <v>114</v>
      </c>
      <c r="DK13" s="42" t="str">
        <f t="shared" si="16"/>
        <v>B+</v>
      </c>
      <c r="DL13" s="37" t="s">
        <v>114</v>
      </c>
      <c r="DM13" s="37" t="s">
        <v>114</v>
      </c>
      <c r="DN13" s="37" t="s">
        <v>119</v>
      </c>
      <c r="DO13" s="37" t="s">
        <v>113</v>
      </c>
      <c r="DP13" s="37" t="s">
        <v>114</v>
      </c>
      <c r="DQ13" s="37" t="s">
        <v>114</v>
      </c>
      <c r="DR13" s="37" t="s">
        <v>119</v>
      </c>
      <c r="DS13" s="37" t="s">
        <v>113</v>
      </c>
      <c r="DT13" s="37" t="s">
        <v>114</v>
      </c>
      <c r="DU13" s="37" t="s">
        <v>119</v>
      </c>
      <c r="DV13" s="42" t="str">
        <f t="shared" si="17"/>
        <v>B+</v>
      </c>
      <c r="DW13" s="27"/>
      <c r="DX13" s="6"/>
      <c r="DY13" s="6"/>
      <c r="DZ13" s="2"/>
      <c r="EA13" s="3"/>
      <c r="EB13" s="7"/>
      <c r="EC13" s="8"/>
      <c r="ED13" s="15">
        <v>3</v>
      </c>
      <c r="EE13" s="19" t="s">
        <v>30</v>
      </c>
      <c r="EF13" s="29">
        <f t="shared" si="18"/>
        <v>10</v>
      </c>
      <c r="EG13" s="29">
        <f t="shared" si="18"/>
        <v>10</v>
      </c>
      <c r="EH13" s="29">
        <f t="shared" si="18"/>
        <v>10</v>
      </c>
      <c r="EI13" s="29">
        <f t="shared" si="18"/>
        <v>10</v>
      </c>
      <c r="EJ13" s="29">
        <f t="shared" si="18"/>
        <v>10</v>
      </c>
      <c r="EK13" s="29">
        <f t="shared" si="18"/>
        <v>10</v>
      </c>
      <c r="EL13" s="29">
        <f t="shared" si="18"/>
        <v>10</v>
      </c>
      <c r="EM13" s="29">
        <f t="shared" si="18"/>
        <v>10</v>
      </c>
      <c r="EN13" s="29">
        <f t="shared" si="18"/>
        <v>10</v>
      </c>
      <c r="EO13" s="29">
        <f t="shared" si="18"/>
        <v>10</v>
      </c>
      <c r="EP13" s="29">
        <f t="shared" si="18"/>
        <v>10</v>
      </c>
      <c r="EQ13" s="29">
        <f t="shared" si="18"/>
        <v>10</v>
      </c>
      <c r="ER13" s="31">
        <f t="shared" si="19"/>
        <v>10</v>
      </c>
      <c r="ES13" s="29">
        <f t="shared" si="20"/>
        <v>10</v>
      </c>
      <c r="ET13" s="29">
        <f t="shared" si="20"/>
        <v>10</v>
      </c>
      <c r="EU13" s="29">
        <f t="shared" si="2"/>
        <v>10</v>
      </c>
      <c r="EV13" s="29">
        <f t="shared" si="2"/>
        <v>10</v>
      </c>
      <c r="EW13" s="29">
        <f t="shared" si="2"/>
        <v>10</v>
      </c>
      <c r="EX13" s="29">
        <f t="shared" si="2"/>
        <v>10</v>
      </c>
      <c r="EY13" s="29">
        <f t="shared" si="2"/>
        <v>10</v>
      </c>
      <c r="EZ13" s="29">
        <f t="shared" si="2"/>
        <v>10</v>
      </c>
      <c r="FA13" s="29">
        <f t="shared" si="2"/>
        <v>10</v>
      </c>
      <c r="FB13" s="29">
        <f t="shared" si="2"/>
        <v>10</v>
      </c>
      <c r="FC13" s="29">
        <f t="shared" si="2"/>
        <v>10</v>
      </c>
      <c r="FD13" s="29">
        <f t="shared" si="2"/>
        <v>10</v>
      </c>
      <c r="FE13" s="31">
        <f t="shared" si="21"/>
        <v>10</v>
      </c>
      <c r="FF13" s="29">
        <f t="shared" si="22"/>
        <v>10</v>
      </c>
      <c r="FG13" s="29">
        <f t="shared" si="3"/>
        <v>10</v>
      </c>
      <c r="FH13" s="29">
        <f t="shared" si="3"/>
        <v>10</v>
      </c>
      <c r="FI13" s="29">
        <f t="shared" si="3"/>
        <v>10</v>
      </c>
      <c r="FJ13" s="29">
        <f t="shared" si="3"/>
        <v>10</v>
      </c>
      <c r="FK13" s="29">
        <f t="shared" si="3"/>
        <v>10</v>
      </c>
      <c r="FL13" s="29">
        <f t="shared" si="3"/>
        <v>10</v>
      </c>
      <c r="FM13" s="29">
        <f t="shared" si="3"/>
        <v>10</v>
      </c>
      <c r="FN13" s="29">
        <f t="shared" si="3"/>
        <v>10</v>
      </c>
      <c r="FO13" s="29">
        <f t="shared" si="3"/>
        <v>10</v>
      </c>
      <c r="FP13" s="29">
        <f t="shared" si="3"/>
        <v>10</v>
      </c>
      <c r="FQ13" s="29">
        <f t="shared" si="3"/>
        <v>10</v>
      </c>
      <c r="FR13" s="31">
        <f t="shared" si="23"/>
        <v>10</v>
      </c>
      <c r="FS13" s="29">
        <f t="shared" si="24"/>
        <v>10</v>
      </c>
      <c r="FT13" s="29">
        <f t="shared" si="4"/>
        <v>10</v>
      </c>
      <c r="FU13" s="29">
        <f t="shared" si="4"/>
        <v>10</v>
      </c>
      <c r="FV13" s="29">
        <f t="shared" si="4"/>
        <v>10</v>
      </c>
      <c r="FW13" s="29">
        <f t="shared" si="4"/>
        <v>10</v>
      </c>
      <c r="FX13" s="29">
        <f t="shared" si="4"/>
        <v>10</v>
      </c>
      <c r="FY13" s="29">
        <f t="shared" si="4"/>
        <v>10</v>
      </c>
      <c r="FZ13" s="29">
        <f t="shared" si="4"/>
        <v>10</v>
      </c>
      <c r="GA13" s="29">
        <f t="shared" si="4"/>
        <v>10</v>
      </c>
      <c r="GB13" s="29">
        <f t="shared" si="4"/>
        <v>10</v>
      </c>
      <c r="GC13" s="29">
        <f t="shared" si="4"/>
        <v>10</v>
      </c>
      <c r="GD13" s="29">
        <f t="shared" si="4"/>
        <v>10</v>
      </c>
      <c r="GE13" s="31">
        <f t="shared" si="25"/>
        <v>10</v>
      </c>
      <c r="GF13" s="29">
        <f t="shared" si="26"/>
        <v>8</v>
      </c>
      <c r="GG13" s="29">
        <f t="shared" si="5"/>
        <v>9</v>
      </c>
      <c r="GH13" s="29">
        <f t="shared" si="5"/>
        <v>1</v>
      </c>
      <c r="GI13" s="29">
        <f t="shared" si="5"/>
        <v>8</v>
      </c>
      <c r="GJ13" s="29">
        <f t="shared" si="5"/>
        <v>9</v>
      </c>
      <c r="GK13" s="29">
        <f t="shared" si="5"/>
        <v>1</v>
      </c>
      <c r="GL13" s="29">
        <f t="shared" si="5"/>
        <v>8</v>
      </c>
      <c r="GM13" s="29">
        <f t="shared" si="5"/>
        <v>9</v>
      </c>
      <c r="GN13" s="29">
        <f t="shared" si="5"/>
        <v>1</v>
      </c>
      <c r="GO13" s="29">
        <f t="shared" si="5"/>
        <v>8</v>
      </c>
      <c r="GP13" s="29">
        <f t="shared" si="5"/>
        <v>9</v>
      </c>
      <c r="GQ13" s="29">
        <f t="shared" si="5"/>
        <v>1</v>
      </c>
      <c r="GR13" s="31">
        <f t="shared" si="27"/>
        <v>6</v>
      </c>
      <c r="GS13" s="29">
        <f t="shared" si="28"/>
        <v>9</v>
      </c>
      <c r="GT13" s="29">
        <f t="shared" si="6"/>
        <v>1</v>
      </c>
      <c r="GU13" s="29">
        <f t="shared" si="6"/>
        <v>8</v>
      </c>
      <c r="GV13" s="29">
        <f t="shared" si="6"/>
        <v>9</v>
      </c>
      <c r="GW13" s="29">
        <f t="shared" si="6"/>
        <v>1</v>
      </c>
      <c r="GX13" s="29">
        <f t="shared" si="6"/>
        <v>9</v>
      </c>
      <c r="GY13" s="29">
        <f t="shared" si="6"/>
        <v>1</v>
      </c>
      <c r="GZ13" s="29">
        <f t="shared" si="6"/>
        <v>8</v>
      </c>
      <c r="HA13" s="29">
        <f t="shared" si="6"/>
        <v>9</v>
      </c>
      <c r="HB13" s="29">
        <f t="shared" si="6"/>
        <v>1</v>
      </c>
      <c r="HC13" s="31">
        <f t="shared" si="29"/>
        <v>5</v>
      </c>
      <c r="HD13" s="29">
        <f t="shared" si="30"/>
        <v>9</v>
      </c>
      <c r="HE13" s="29">
        <f t="shared" si="7"/>
        <v>9</v>
      </c>
      <c r="HF13" s="29">
        <f t="shared" si="7"/>
        <v>9</v>
      </c>
      <c r="HG13" s="29">
        <f t="shared" si="7"/>
        <v>10</v>
      </c>
      <c r="HH13" s="29">
        <f t="shared" si="7"/>
        <v>9</v>
      </c>
      <c r="HI13" s="29">
        <f t="shared" si="7"/>
        <v>1</v>
      </c>
      <c r="HJ13" s="29">
        <f t="shared" si="7"/>
        <v>10</v>
      </c>
      <c r="HK13" s="29">
        <f t="shared" si="7"/>
        <v>9</v>
      </c>
      <c r="HL13" s="29">
        <f t="shared" si="7"/>
        <v>1</v>
      </c>
      <c r="HM13" s="29">
        <f t="shared" si="7"/>
        <v>10</v>
      </c>
      <c r="HN13" s="29">
        <f t="shared" si="7"/>
        <v>9</v>
      </c>
      <c r="HO13" s="29">
        <f t="shared" si="7"/>
        <v>1</v>
      </c>
      <c r="HP13" s="38">
        <f t="shared" si="31"/>
        <v>7</v>
      </c>
      <c r="HQ13" s="39">
        <f t="shared" si="32"/>
        <v>8</v>
      </c>
      <c r="HR13" s="37">
        <f t="shared" si="33"/>
        <v>9</v>
      </c>
      <c r="HS13" s="37">
        <f t="shared" si="8"/>
        <v>9</v>
      </c>
      <c r="HT13" s="37">
        <f t="shared" si="8"/>
        <v>1</v>
      </c>
      <c r="HU13" s="37">
        <f t="shared" si="8"/>
        <v>10</v>
      </c>
      <c r="HV13" s="37">
        <f t="shared" si="8"/>
        <v>9</v>
      </c>
      <c r="HW13" s="37">
        <f t="shared" si="8"/>
        <v>9</v>
      </c>
      <c r="HX13" s="37">
        <f t="shared" si="8"/>
        <v>9</v>
      </c>
      <c r="HY13" s="37">
        <f t="shared" si="8"/>
        <v>9</v>
      </c>
      <c r="HZ13" s="37">
        <f t="shared" si="8"/>
        <v>9</v>
      </c>
      <c r="IA13" s="37">
        <f t="shared" si="8"/>
        <v>9</v>
      </c>
      <c r="IB13" s="37">
        <f t="shared" si="8"/>
        <v>9</v>
      </c>
      <c r="IC13" s="39">
        <f t="shared" si="34"/>
        <v>8</v>
      </c>
      <c r="ID13" s="37">
        <f t="shared" si="35"/>
        <v>9</v>
      </c>
      <c r="IE13" s="37">
        <f t="shared" si="9"/>
        <v>9</v>
      </c>
      <c r="IF13" s="37">
        <f t="shared" si="9"/>
        <v>1</v>
      </c>
      <c r="IG13" s="37">
        <f t="shared" si="9"/>
        <v>10</v>
      </c>
      <c r="IH13" s="37">
        <f t="shared" si="9"/>
        <v>9</v>
      </c>
      <c r="II13" s="37">
        <f t="shared" si="9"/>
        <v>9</v>
      </c>
      <c r="IJ13" s="37">
        <f t="shared" si="9"/>
        <v>1</v>
      </c>
      <c r="IK13" s="37">
        <f t="shared" si="9"/>
        <v>10</v>
      </c>
      <c r="IL13" s="37">
        <f t="shared" si="9"/>
        <v>9</v>
      </c>
      <c r="IM13" s="37">
        <f t="shared" si="9"/>
        <v>9</v>
      </c>
      <c r="IN13" s="39">
        <f t="shared" si="36"/>
        <v>8</v>
      </c>
    </row>
    <row r="14" spans="1:248" ht="20.25" thickBot="1">
      <c r="A14" s="15">
        <v>4</v>
      </c>
      <c r="B14" s="19" t="str">
        <f>DATOS!B14</f>
        <v>CABEZAS CALDERON AXEL YADRIEL</v>
      </c>
      <c r="C14" s="29" t="s">
        <v>114</v>
      </c>
      <c r="D14" s="29" t="s">
        <v>114</v>
      </c>
      <c r="E14" s="29" t="s">
        <v>114</v>
      </c>
      <c r="F14" s="29" t="s">
        <v>114</v>
      </c>
      <c r="G14" s="29" t="s">
        <v>114</v>
      </c>
      <c r="H14" s="29" t="s">
        <v>114</v>
      </c>
      <c r="I14" s="29" t="s">
        <v>114</v>
      </c>
      <c r="J14" s="29" t="s">
        <v>114</v>
      </c>
      <c r="K14" s="29" t="s">
        <v>114</v>
      </c>
      <c r="L14" s="28" t="s">
        <v>113</v>
      </c>
      <c r="M14" s="28" t="s">
        <v>113</v>
      </c>
      <c r="N14" s="28" t="s">
        <v>113</v>
      </c>
      <c r="O14" s="36" t="str">
        <f t="shared" si="0"/>
        <v>A-</v>
      </c>
      <c r="P14" s="29" t="s">
        <v>114</v>
      </c>
      <c r="Q14" s="29" t="s">
        <v>114</v>
      </c>
      <c r="R14" s="29" t="s">
        <v>114</v>
      </c>
      <c r="S14" s="29" t="s">
        <v>114</v>
      </c>
      <c r="T14" s="29" t="s">
        <v>114</v>
      </c>
      <c r="U14" s="29" t="s">
        <v>114</v>
      </c>
      <c r="V14" s="29" t="s">
        <v>114</v>
      </c>
      <c r="W14" s="29" t="s">
        <v>114</v>
      </c>
      <c r="X14" s="29" t="s">
        <v>114</v>
      </c>
      <c r="Y14" s="28" t="s">
        <v>113</v>
      </c>
      <c r="Z14" s="28" t="s">
        <v>113</v>
      </c>
      <c r="AA14" s="28" t="s">
        <v>113</v>
      </c>
      <c r="AB14" s="36" t="str">
        <f t="shared" si="37"/>
        <v>A-</v>
      </c>
      <c r="AC14" s="29" t="s">
        <v>114</v>
      </c>
      <c r="AD14" s="29" t="s">
        <v>114</v>
      </c>
      <c r="AE14" s="29" t="s">
        <v>114</v>
      </c>
      <c r="AF14" s="29" t="s">
        <v>114</v>
      </c>
      <c r="AG14" s="29" t="s">
        <v>114</v>
      </c>
      <c r="AH14" s="29" t="s">
        <v>114</v>
      </c>
      <c r="AI14" s="29" t="s">
        <v>114</v>
      </c>
      <c r="AJ14" s="29" t="s">
        <v>114</v>
      </c>
      <c r="AK14" s="29" t="s">
        <v>114</v>
      </c>
      <c r="AL14" s="29" t="s">
        <v>114</v>
      </c>
      <c r="AM14" s="29" t="s">
        <v>114</v>
      </c>
      <c r="AN14" s="29" t="s">
        <v>114</v>
      </c>
      <c r="AO14" s="36" t="str">
        <f t="shared" si="10"/>
        <v>A-</v>
      </c>
      <c r="AP14" s="29" t="s">
        <v>114</v>
      </c>
      <c r="AQ14" s="29" t="s">
        <v>114</v>
      </c>
      <c r="AR14" s="29" t="s">
        <v>114</v>
      </c>
      <c r="AS14" s="29" t="s">
        <v>114</v>
      </c>
      <c r="AT14" s="29" t="s">
        <v>114</v>
      </c>
      <c r="AU14" s="29" t="s">
        <v>114</v>
      </c>
      <c r="AV14" s="29" t="s">
        <v>114</v>
      </c>
      <c r="AW14" s="29" t="s">
        <v>114</v>
      </c>
      <c r="AX14" s="29" t="s">
        <v>114</v>
      </c>
      <c r="AY14" s="29" t="s">
        <v>114</v>
      </c>
      <c r="AZ14" s="29" t="s">
        <v>114</v>
      </c>
      <c r="BA14" s="29" t="s">
        <v>114</v>
      </c>
      <c r="BB14" s="36" t="str">
        <f t="shared" si="11"/>
        <v>A-</v>
      </c>
      <c r="BC14" s="29" t="s">
        <v>115</v>
      </c>
      <c r="BD14" s="29" t="s">
        <v>114</v>
      </c>
      <c r="BE14" s="29" t="s">
        <v>119</v>
      </c>
      <c r="BF14" s="29" t="s">
        <v>115</v>
      </c>
      <c r="BG14" s="29" t="s">
        <v>114</v>
      </c>
      <c r="BH14" s="29" t="s">
        <v>119</v>
      </c>
      <c r="BI14" s="29" t="s">
        <v>115</v>
      </c>
      <c r="BJ14" s="29" t="s">
        <v>114</v>
      </c>
      <c r="BK14" s="29" t="s">
        <v>119</v>
      </c>
      <c r="BL14" s="29" t="s">
        <v>115</v>
      </c>
      <c r="BM14" s="29" t="s">
        <v>114</v>
      </c>
      <c r="BN14" s="29" t="s">
        <v>119</v>
      </c>
      <c r="BO14" s="36" t="str">
        <f t="shared" si="12"/>
        <v>C+</v>
      </c>
      <c r="BP14" s="29" t="s">
        <v>114</v>
      </c>
      <c r="BQ14" s="29" t="s">
        <v>119</v>
      </c>
      <c r="BR14" s="29" t="s">
        <v>115</v>
      </c>
      <c r="BS14" s="29" t="s">
        <v>114</v>
      </c>
      <c r="BT14" s="29" t="s">
        <v>119</v>
      </c>
      <c r="BU14" s="29" t="s">
        <v>114</v>
      </c>
      <c r="BV14" s="29" t="s">
        <v>119</v>
      </c>
      <c r="BW14" s="29" t="s">
        <v>115</v>
      </c>
      <c r="BX14" s="29" t="s">
        <v>114</v>
      </c>
      <c r="BY14" s="29" t="s">
        <v>119</v>
      </c>
      <c r="BZ14" s="36" t="str">
        <f t="shared" si="13"/>
        <v>C-</v>
      </c>
      <c r="CA14" s="29" t="s">
        <v>114</v>
      </c>
      <c r="CB14" s="29" t="s">
        <v>114</v>
      </c>
      <c r="CC14" s="29" t="s">
        <v>114</v>
      </c>
      <c r="CD14" s="29" t="s">
        <v>113</v>
      </c>
      <c r="CE14" s="29" t="s">
        <v>114</v>
      </c>
      <c r="CF14" s="29" t="s">
        <v>119</v>
      </c>
      <c r="CG14" s="29" t="s">
        <v>113</v>
      </c>
      <c r="CH14" s="29" t="s">
        <v>114</v>
      </c>
      <c r="CI14" s="29" t="s">
        <v>119</v>
      </c>
      <c r="CJ14" s="29" t="s">
        <v>113</v>
      </c>
      <c r="CK14" s="29" t="s">
        <v>114</v>
      </c>
      <c r="CL14" s="29" t="s">
        <v>119</v>
      </c>
      <c r="CM14" s="36" t="str">
        <f t="shared" si="14"/>
        <v>B-</v>
      </c>
      <c r="CN14" s="83" t="str">
        <f t="shared" si="14"/>
        <v>B+</v>
      </c>
      <c r="CO14" s="37" t="s">
        <v>114</v>
      </c>
      <c r="CP14" s="37" t="s">
        <v>114</v>
      </c>
      <c r="CQ14" s="37" t="s">
        <v>119</v>
      </c>
      <c r="CR14" s="37" t="s">
        <v>113</v>
      </c>
      <c r="CS14" s="37" t="s">
        <v>114</v>
      </c>
      <c r="CT14" s="37" t="s">
        <v>114</v>
      </c>
      <c r="CU14" s="37" t="s">
        <v>114</v>
      </c>
      <c r="CV14" s="37" t="s">
        <v>114</v>
      </c>
      <c r="CW14" s="37" t="s">
        <v>114</v>
      </c>
      <c r="CX14" s="37" t="s">
        <v>114</v>
      </c>
      <c r="CY14" s="37" t="s">
        <v>114</v>
      </c>
      <c r="CZ14" s="40" t="str">
        <f t="shared" si="15"/>
        <v>B+</v>
      </c>
      <c r="DA14" s="37" t="s">
        <v>114</v>
      </c>
      <c r="DB14" s="37" t="s">
        <v>114</v>
      </c>
      <c r="DC14" s="37" t="s">
        <v>119</v>
      </c>
      <c r="DD14" s="37" t="s">
        <v>113</v>
      </c>
      <c r="DE14" s="37" t="s">
        <v>114</v>
      </c>
      <c r="DF14" s="37" t="s">
        <v>114</v>
      </c>
      <c r="DG14" s="37" t="s">
        <v>119</v>
      </c>
      <c r="DH14" s="37" t="s">
        <v>113</v>
      </c>
      <c r="DI14" s="37" t="s">
        <v>114</v>
      </c>
      <c r="DJ14" s="41" t="s">
        <v>114</v>
      </c>
      <c r="DK14" s="42" t="str">
        <f t="shared" si="16"/>
        <v>B+</v>
      </c>
      <c r="DL14" s="37" t="s">
        <v>114</v>
      </c>
      <c r="DM14" s="37" t="s">
        <v>114</v>
      </c>
      <c r="DN14" s="37" t="s">
        <v>119</v>
      </c>
      <c r="DO14" s="37" t="s">
        <v>113</v>
      </c>
      <c r="DP14" s="37" t="s">
        <v>114</v>
      </c>
      <c r="DQ14" s="37" t="s">
        <v>114</v>
      </c>
      <c r="DR14" s="37" t="s">
        <v>119</v>
      </c>
      <c r="DS14" s="37" t="s">
        <v>113</v>
      </c>
      <c r="DT14" s="37" t="s">
        <v>114</v>
      </c>
      <c r="DU14" s="37" t="s">
        <v>119</v>
      </c>
      <c r="DV14" s="42" t="str">
        <f t="shared" si="17"/>
        <v>B-</v>
      </c>
      <c r="DW14" s="27"/>
      <c r="DX14" s="6"/>
      <c r="DY14" s="6"/>
      <c r="DZ14" s="2"/>
      <c r="EA14" s="9"/>
      <c r="EB14" s="4"/>
      <c r="EC14" s="5"/>
      <c r="ED14" s="15">
        <v>4</v>
      </c>
      <c r="EE14" s="19" t="s">
        <v>31</v>
      </c>
      <c r="EF14" s="29">
        <f t="shared" si="18"/>
        <v>9</v>
      </c>
      <c r="EG14" s="29">
        <f t="shared" si="18"/>
        <v>9</v>
      </c>
      <c r="EH14" s="29">
        <f t="shared" si="18"/>
        <v>9</v>
      </c>
      <c r="EI14" s="29">
        <f t="shared" si="18"/>
        <v>9</v>
      </c>
      <c r="EJ14" s="29">
        <f t="shared" si="18"/>
        <v>9</v>
      </c>
      <c r="EK14" s="29">
        <f t="shared" si="18"/>
        <v>9</v>
      </c>
      <c r="EL14" s="29">
        <f t="shared" si="18"/>
        <v>9</v>
      </c>
      <c r="EM14" s="29">
        <f t="shared" si="18"/>
        <v>9</v>
      </c>
      <c r="EN14" s="29">
        <f t="shared" si="18"/>
        <v>9</v>
      </c>
      <c r="EO14" s="29">
        <f t="shared" si="18"/>
        <v>10</v>
      </c>
      <c r="EP14" s="29">
        <f t="shared" si="18"/>
        <v>10</v>
      </c>
      <c r="EQ14" s="29">
        <f t="shared" si="18"/>
        <v>10</v>
      </c>
      <c r="ER14" s="31">
        <f t="shared" si="19"/>
        <v>9</v>
      </c>
      <c r="ES14" s="29">
        <f t="shared" si="20"/>
        <v>9</v>
      </c>
      <c r="ET14" s="29">
        <f t="shared" si="20"/>
        <v>9</v>
      </c>
      <c r="EU14" s="29">
        <f t="shared" si="2"/>
        <v>9</v>
      </c>
      <c r="EV14" s="29">
        <f t="shared" si="2"/>
        <v>9</v>
      </c>
      <c r="EW14" s="29">
        <f t="shared" si="2"/>
        <v>9</v>
      </c>
      <c r="EX14" s="29">
        <f t="shared" si="2"/>
        <v>9</v>
      </c>
      <c r="EY14" s="29">
        <f t="shared" si="2"/>
        <v>9</v>
      </c>
      <c r="EZ14" s="29">
        <f t="shared" si="2"/>
        <v>9</v>
      </c>
      <c r="FA14" s="29">
        <f t="shared" si="2"/>
        <v>9</v>
      </c>
      <c r="FB14" s="29">
        <f t="shared" si="2"/>
        <v>10</v>
      </c>
      <c r="FC14" s="29">
        <f t="shared" si="2"/>
        <v>10</v>
      </c>
      <c r="FD14" s="29">
        <f t="shared" si="2"/>
        <v>10</v>
      </c>
      <c r="FE14" s="31">
        <f t="shared" si="21"/>
        <v>9</v>
      </c>
      <c r="FF14" s="29">
        <f t="shared" si="22"/>
        <v>9</v>
      </c>
      <c r="FG14" s="29">
        <f t="shared" si="3"/>
        <v>9</v>
      </c>
      <c r="FH14" s="29">
        <f t="shared" si="3"/>
        <v>9</v>
      </c>
      <c r="FI14" s="29">
        <f t="shared" si="3"/>
        <v>9</v>
      </c>
      <c r="FJ14" s="29">
        <f t="shared" si="3"/>
        <v>9</v>
      </c>
      <c r="FK14" s="29">
        <f t="shared" si="3"/>
        <v>9</v>
      </c>
      <c r="FL14" s="29">
        <f t="shared" si="3"/>
        <v>9</v>
      </c>
      <c r="FM14" s="29">
        <f t="shared" si="3"/>
        <v>9</v>
      </c>
      <c r="FN14" s="29">
        <f t="shared" si="3"/>
        <v>9</v>
      </c>
      <c r="FO14" s="29">
        <f t="shared" si="3"/>
        <v>9</v>
      </c>
      <c r="FP14" s="29">
        <f t="shared" si="3"/>
        <v>9</v>
      </c>
      <c r="FQ14" s="29">
        <f t="shared" si="3"/>
        <v>9</v>
      </c>
      <c r="FR14" s="31">
        <f t="shared" si="23"/>
        <v>9</v>
      </c>
      <c r="FS14" s="29">
        <f t="shared" si="24"/>
        <v>9</v>
      </c>
      <c r="FT14" s="29">
        <f t="shared" si="4"/>
        <v>9</v>
      </c>
      <c r="FU14" s="29">
        <f t="shared" si="4"/>
        <v>9</v>
      </c>
      <c r="FV14" s="29">
        <f t="shared" si="4"/>
        <v>9</v>
      </c>
      <c r="FW14" s="29">
        <f t="shared" si="4"/>
        <v>9</v>
      </c>
      <c r="FX14" s="29">
        <f t="shared" si="4"/>
        <v>9</v>
      </c>
      <c r="FY14" s="29">
        <f t="shared" si="4"/>
        <v>9</v>
      </c>
      <c r="FZ14" s="29">
        <f t="shared" si="4"/>
        <v>9</v>
      </c>
      <c r="GA14" s="29">
        <f t="shared" si="4"/>
        <v>9</v>
      </c>
      <c r="GB14" s="29">
        <f t="shared" si="4"/>
        <v>9</v>
      </c>
      <c r="GC14" s="29">
        <f t="shared" si="4"/>
        <v>9</v>
      </c>
      <c r="GD14" s="29">
        <f t="shared" si="4"/>
        <v>9</v>
      </c>
      <c r="GE14" s="31">
        <f t="shared" si="25"/>
        <v>9</v>
      </c>
      <c r="GF14" s="29">
        <f t="shared" si="26"/>
        <v>8</v>
      </c>
      <c r="GG14" s="29">
        <f t="shared" si="5"/>
        <v>9</v>
      </c>
      <c r="GH14" s="29">
        <f t="shared" si="5"/>
        <v>1</v>
      </c>
      <c r="GI14" s="29">
        <f t="shared" si="5"/>
        <v>8</v>
      </c>
      <c r="GJ14" s="29">
        <f t="shared" si="5"/>
        <v>9</v>
      </c>
      <c r="GK14" s="29">
        <f t="shared" si="5"/>
        <v>1</v>
      </c>
      <c r="GL14" s="29">
        <f t="shared" si="5"/>
        <v>8</v>
      </c>
      <c r="GM14" s="29">
        <f t="shared" si="5"/>
        <v>9</v>
      </c>
      <c r="GN14" s="29">
        <f t="shared" si="5"/>
        <v>1</v>
      </c>
      <c r="GO14" s="29">
        <f t="shared" si="5"/>
        <v>8</v>
      </c>
      <c r="GP14" s="29">
        <f t="shared" si="5"/>
        <v>9</v>
      </c>
      <c r="GQ14" s="29">
        <f t="shared" si="5"/>
        <v>1</v>
      </c>
      <c r="GR14" s="31">
        <f t="shared" si="27"/>
        <v>6</v>
      </c>
      <c r="GS14" s="29">
        <f t="shared" si="28"/>
        <v>9</v>
      </c>
      <c r="GT14" s="29">
        <f t="shared" si="6"/>
        <v>1</v>
      </c>
      <c r="GU14" s="29">
        <f t="shared" si="6"/>
        <v>8</v>
      </c>
      <c r="GV14" s="29">
        <f t="shared" si="6"/>
        <v>9</v>
      </c>
      <c r="GW14" s="29">
        <f t="shared" si="6"/>
        <v>1</v>
      </c>
      <c r="GX14" s="29">
        <f t="shared" si="6"/>
        <v>9</v>
      </c>
      <c r="GY14" s="29">
        <f t="shared" si="6"/>
        <v>1</v>
      </c>
      <c r="GZ14" s="29">
        <f t="shared" si="6"/>
        <v>8</v>
      </c>
      <c r="HA14" s="29">
        <f t="shared" si="6"/>
        <v>9</v>
      </c>
      <c r="HB14" s="29">
        <f t="shared" si="6"/>
        <v>1</v>
      </c>
      <c r="HC14" s="31">
        <f t="shared" si="29"/>
        <v>5</v>
      </c>
      <c r="HD14" s="29">
        <f t="shared" si="30"/>
        <v>9</v>
      </c>
      <c r="HE14" s="29">
        <f t="shared" si="7"/>
        <v>9</v>
      </c>
      <c r="HF14" s="29">
        <f t="shared" si="7"/>
        <v>9</v>
      </c>
      <c r="HG14" s="29">
        <f t="shared" si="7"/>
        <v>10</v>
      </c>
      <c r="HH14" s="29">
        <f t="shared" si="7"/>
        <v>9</v>
      </c>
      <c r="HI14" s="29">
        <f t="shared" si="7"/>
        <v>1</v>
      </c>
      <c r="HJ14" s="29">
        <f t="shared" si="7"/>
        <v>10</v>
      </c>
      <c r="HK14" s="29">
        <f t="shared" si="7"/>
        <v>9</v>
      </c>
      <c r="HL14" s="29">
        <f t="shared" si="7"/>
        <v>1</v>
      </c>
      <c r="HM14" s="29">
        <f t="shared" si="7"/>
        <v>10</v>
      </c>
      <c r="HN14" s="29">
        <f t="shared" si="7"/>
        <v>9</v>
      </c>
      <c r="HO14" s="29">
        <f t="shared" si="7"/>
        <v>1</v>
      </c>
      <c r="HP14" s="38">
        <f t="shared" si="31"/>
        <v>7</v>
      </c>
      <c r="HQ14" s="39">
        <f t="shared" si="32"/>
        <v>8</v>
      </c>
      <c r="HR14" s="37">
        <f t="shared" si="33"/>
        <v>9</v>
      </c>
      <c r="HS14" s="37">
        <f t="shared" si="8"/>
        <v>9</v>
      </c>
      <c r="HT14" s="37">
        <f t="shared" si="8"/>
        <v>1</v>
      </c>
      <c r="HU14" s="37">
        <f t="shared" si="8"/>
        <v>10</v>
      </c>
      <c r="HV14" s="37">
        <f t="shared" si="8"/>
        <v>9</v>
      </c>
      <c r="HW14" s="37">
        <f t="shared" si="8"/>
        <v>9</v>
      </c>
      <c r="HX14" s="37">
        <f t="shared" si="8"/>
        <v>9</v>
      </c>
      <c r="HY14" s="37">
        <f t="shared" si="8"/>
        <v>9</v>
      </c>
      <c r="HZ14" s="37">
        <f t="shared" si="8"/>
        <v>9</v>
      </c>
      <c r="IA14" s="37">
        <f t="shared" si="8"/>
        <v>9</v>
      </c>
      <c r="IB14" s="37">
        <f t="shared" si="8"/>
        <v>9</v>
      </c>
      <c r="IC14" s="39">
        <f t="shared" si="34"/>
        <v>8</v>
      </c>
      <c r="ID14" s="37">
        <f t="shared" si="35"/>
        <v>9</v>
      </c>
      <c r="IE14" s="37">
        <f t="shared" si="9"/>
        <v>9</v>
      </c>
      <c r="IF14" s="37">
        <f t="shared" si="9"/>
        <v>1</v>
      </c>
      <c r="IG14" s="37">
        <f t="shared" si="9"/>
        <v>10</v>
      </c>
      <c r="IH14" s="37">
        <f t="shared" si="9"/>
        <v>9</v>
      </c>
      <c r="II14" s="37">
        <f t="shared" si="9"/>
        <v>9</v>
      </c>
      <c r="IJ14" s="37">
        <f t="shared" si="9"/>
        <v>1</v>
      </c>
      <c r="IK14" s="37">
        <f t="shared" si="9"/>
        <v>10</v>
      </c>
      <c r="IL14" s="37">
        <f t="shared" si="9"/>
        <v>9</v>
      </c>
      <c r="IM14" s="37">
        <f t="shared" si="9"/>
        <v>9</v>
      </c>
      <c r="IN14" s="39">
        <f t="shared" si="36"/>
        <v>7</v>
      </c>
    </row>
    <row r="15" spans="1:248" ht="15.75" customHeight="1" thickBot="1">
      <c r="A15" s="15">
        <v>5</v>
      </c>
      <c r="B15" s="19" t="str">
        <f>DATOS!B15</f>
        <v>CARRERA VELASQUEZ BYRON MATHIAS</v>
      </c>
      <c r="C15" s="28" t="s">
        <v>113</v>
      </c>
      <c r="D15" s="28" t="s">
        <v>113</v>
      </c>
      <c r="E15" s="28" t="s">
        <v>113</v>
      </c>
      <c r="F15" s="28" t="s">
        <v>113</v>
      </c>
      <c r="G15" s="28" t="s">
        <v>113</v>
      </c>
      <c r="H15" s="28" t="s">
        <v>113</v>
      </c>
      <c r="I15" s="28" t="s">
        <v>113</v>
      </c>
      <c r="J15" s="28" t="s">
        <v>113</v>
      </c>
      <c r="K15" s="28" t="s">
        <v>113</v>
      </c>
      <c r="L15" s="28" t="s">
        <v>113</v>
      </c>
      <c r="M15" s="28" t="s">
        <v>113</v>
      </c>
      <c r="N15" s="28" t="s">
        <v>113</v>
      </c>
      <c r="O15" s="36" t="str">
        <f t="shared" si="0"/>
        <v>A+</v>
      </c>
      <c r="P15" s="28" t="s">
        <v>113</v>
      </c>
      <c r="Q15" s="28" t="s">
        <v>113</v>
      </c>
      <c r="R15" s="28" t="s">
        <v>113</v>
      </c>
      <c r="S15" s="28" t="s">
        <v>113</v>
      </c>
      <c r="T15" s="28" t="s">
        <v>113</v>
      </c>
      <c r="U15" s="28" t="s">
        <v>113</v>
      </c>
      <c r="V15" s="28" t="s">
        <v>113</v>
      </c>
      <c r="W15" s="28" t="s">
        <v>113</v>
      </c>
      <c r="X15" s="28" t="s">
        <v>113</v>
      </c>
      <c r="Y15" s="28" t="s">
        <v>113</v>
      </c>
      <c r="Z15" s="28" t="s">
        <v>113</v>
      </c>
      <c r="AA15" s="28" t="s">
        <v>113</v>
      </c>
      <c r="AB15" s="36" t="str">
        <f t="shared" si="37"/>
        <v>A+</v>
      </c>
      <c r="AC15" s="28" t="s">
        <v>113</v>
      </c>
      <c r="AD15" s="28" t="s">
        <v>113</v>
      </c>
      <c r="AE15" s="28" t="s">
        <v>113</v>
      </c>
      <c r="AF15" s="28" t="s">
        <v>113</v>
      </c>
      <c r="AG15" s="28" t="s">
        <v>113</v>
      </c>
      <c r="AH15" s="28" t="s">
        <v>113</v>
      </c>
      <c r="AI15" s="28" t="s">
        <v>113</v>
      </c>
      <c r="AJ15" s="28" t="s">
        <v>113</v>
      </c>
      <c r="AK15" s="28" t="s">
        <v>113</v>
      </c>
      <c r="AL15" s="28" t="s">
        <v>113</v>
      </c>
      <c r="AM15" s="28" t="s">
        <v>113</v>
      </c>
      <c r="AN15" s="28" t="s">
        <v>113</v>
      </c>
      <c r="AO15" s="36" t="str">
        <f t="shared" si="10"/>
        <v>A+</v>
      </c>
      <c r="AP15" s="28" t="s">
        <v>113</v>
      </c>
      <c r="AQ15" s="28" t="s">
        <v>113</v>
      </c>
      <c r="AR15" s="28" t="s">
        <v>113</v>
      </c>
      <c r="AS15" s="28" t="s">
        <v>113</v>
      </c>
      <c r="AT15" s="28" t="s">
        <v>113</v>
      </c>
      <c r="AU15" s="28" t="s">
        <v>113</v>
      </c>
      <c r="AV15" s="28" t="s">
        <v>113</v>
      </c>
      <c r="AW15" s="28" t="s">
        <v>113</v>
      </c>
      <c r="AX15" s="28" t="s">
        <v>113</v>
      </c>
      <c r="AY15" s="28" t="s">
        <v>113</v>
      </c>
      <c r="AZ15" s="28" t="s">
        <v>113</v>
      </c>
      <c r="BA15" s="28" t="s">
        <v>113</v>
      </c>
      <c r="BB15" s="36" t="str">
        <f t="shared" si="11"/>
        <v>A+</v>
      </c>
      <c r="BC15" s="29" t="s">
        <v>115</v>
      </c>
      <c r="BD15" s="29" t="s">
        <v>114</v>
      </c>
      <c r="BE15" s="29" t="s">
        <v>119</v>
      </c>
      <c r="BF15" s="29" t="s">
        <v>115</v>
      </c>
      <c r="BG15" s="29" t="s">
        <v>114</v>
      </c>
      <c r="BH15" s="29" t="s">
        <v>119</v>
      </c>
      <c r="BI15" s="29" t="s">
        <v>115</v>
      </c>
      <c r="BJ15" s="29" t="s">
        <v>114</v>
      </c>
      <c r="BK15" s="29" t="s">
        <v>119</v>
      </c>
      <c r="BL15" s="29" t="s">
        <v>115</v>
      </c>
      <c r="BM15" s="29" t="s">
        <v>114</v>
      </c>
      <c r="BN15" s="29" t="s">
        <v>119</v>
      </c>
      <c r="BO15" s="36" t="str">
        <f t="shared" si="12"/>
        <v>C+</v>
      </c>
      <c r="BP15" s="29" t="s">
        <v>114</v>
      </c>
      <c r="BQ15" s="29" t="s">
        <v>119</v>
      </c>
      <c r="BR15" s="29" t="s">
        <v>115</v>
      </c>
      <c r="BS15" s="29" t="s">
        <v>114</v>
      </c>
      <c r="BT15" s="29" t="s">
        <v>119</v>
      </c>
      <c r="BU15" s="29" t="s">
        <v>114</v>
      </c>
      <c r="BV15" s="29" t="s">
        <v>119</v>
      </c>
      <c r="BW15" s="29" t="s">
        <v>115</v>
      </c>
      <c r="BX15" s="29" t="s">
        <v>114</v>
      </c>
      <c r="BY15" s="29" t="s">
        <v>119</v>
      </c>
      <c r="BZ15" s="36" t="str">
        <f t="shared" si="13"/>
        <v>C-</v>
      </c>
      <c r="CA15" s="29" t="s">
        <v>114</v>
      </c>
      <c r="CB15" s="29" t="s">
        <v>114</v>
      </c>
      <c r="CC15" s="29" t="s">
        <v>114</v>
      </c>
      <c r="CD15" s="29" t="s">
        <v>113</v>
      </c>
      <c r="CE15" s="29" t="s">
        <v>114</v>
      </c>
      <c r="CF15" s="29" t="s">
        <v>119</v>
      </c>
      <c r="CG15" s="29" t="s">
        <v>113</v>
      </c>
      <c r="CH15" s="29" t="s">
        <v>114</v>
      </c>
      <c r="CI15" s="29" t="s">
        <v>119</v>
      </c>
      <c r="CJ15" s="29" t="s">
        <v>113</v>
      </c>
      <c r="CK15" s="29" t="s">
        <v>114</v>
      </c>
      <c r="CL15" s="29" t="s">
        <v>119</v>
      </c>
      <c r="CM15" s="36" t="str">
        <f t="shared" si="14"/>
        <v>B-</v>
      </c>
      <c r="CN15" s="83" t="str">
        <f t="shared" si="14"/>
        <v>B+</v>
      </c>
      <c r="CO15" s="37" t="s">
        <v>114</v>
      </c>
      <c r="CP15" s="37" t="s">
        <v>114</v>
      </c>
      <c r="CQ15" s="37" t="s">
        <v>119</v>
      </c>
      <c r="CR15" s="37" t="s">
        <v>113</v>
      </c>
      <c r="CS15" s="37" t="s">
        <v>114</v>
      </c>
      <c r="CT15" s="37" t="s">
        <v>114</v>
      </c>
      <c r="CU15" s="37" t="s">
        <v>114</v>
      </c>
      <c r="CV15" s="37" t="s">
        <v>114</v>
      </c>
      <c r="CW15" s="37" t="s">
        <v>114</v>
      </c>
      <c r="CX15" s="37" t="s">
        <v>114</v>
      </c>
      <c r="CY15" s="37" t="s">
        <v>114</v>
      </c>
      <c r="CZ15" s="40" t="str">
        <f t="shared" si="15"/>
        <v>B+</v>
      </c>
      <c r="DA15" s="37" t="s">
        <v>114</v>
      </c>
      <c r="DB15" s="37" t="s">
        <v>114</v>
      </c>
      <c r="DC15" s="37" t="s">
        <v>119</v>
      </c>
      <c r="DD15" s="37" t="s">
        <v>113</v>
      </c>
      <c r="DE15" s="37" t="s">
        <v>114</v>
      </c>
      <c r="DF15" s="37" t="s">
        <v>114</v>
      </c>
      <c r="DG15" s="37" t="s">
        <v>119</v>
      </c>
      <c r="DH15" s="37" t="s">
        <v>113</v>
      </c>
      <c r="DI15" s="37" t="s">
        <v>114</v>
      </c>
      <c r="DJ15" s="41" t="s">
        <v>114</v>
      </c>
      <c r="DK15" s="42" t="str">
        <f t="shared" si="16"/>
        <v>B+</v>
      </c>
      <c r="DL15" s="37" t="s">
        <v>114</v>
      </c>
      <c r="DM15" s="37" t="s">
        <v>114</v>
      </c>
      <c r="DN15" s="37" t="s">
        <v>119</v>
      </c>
      <c r="DO15" s="37" t="s">
        <v>113</v>
      </c>
      <c r="DP15" s="37" t="s">
        <v>114</v>
      </c>
      <c r="DQ15" s="37" t="s">
        <v>114</v>
      </c>
      <c r="DR15" s="37" t="s">
        <v>119</v>
      </c>
      <c r="DS15" s="37" t="s">
        <v>113</v>
      </c>
      <c r="DT15" s="37" t="s">
        <v>114</v>
      </c>
      <c r="DU15" s="37" t="s">
        <v>119</v>
      </c>
      <c r="DV15" s="42" t="str">
        <f t="shared" si="17"/>
        <v>B+</v>
      </c>
      <c r="DW15" s="27"/>
      <c r="DX15" s="6"/>
      <c r="DY15" s="6"/>
      <c r="DZ15" s="2"/>
      <c r="EA15" s="11"/>
      <c r="EB15" s="7"/>
      <c r="EC15" s="8"/>
      <c r="ED15" s="15">
        <v>5</v>
      </c>
      <c r="EE15" s="19" t="s">
        <v>32</v>
      </c>
      <c r="EF15" s="29">
        <f t="shared" si="18"/>
        <v>10</v>
      </c>
      <c r="EG15" s="29">
        <f t="shared" si="18"/>
        <v>10</v>
      </c>
      <c r="EH15" s="29">
        <f t="shared" si="18"/>
        <v>10</v>
      </c>
      <c r="EI15" s="29">
        <f t="shared" si="18"/>
        <v>10</v>
      </c>
      <c r="EJ15" s="29">
        <f t="shared" si="18"/>
        <v>10</v>
      </c>
      <c r="EK15" s="29">
        <f t="shared" si="18"/>
        <v>10</v>
      </c>
      <c r="EL15" s="29">
        <f t="shared" si="18"/>
        <v>10</v>
      </c>
      <c r="EM15" s="29">
        <f t="shared" si="18"/>
        <v>10</v>
      </c>
      <c r="EN15" s="29">
        <f t="shared" si="18"/>
        <v>10</v>
      </c>
      <c r="EO15" s="29">
        <f t="shared" si="18"/>
        <v>10</v>
      </c>
      <c r="EP15" s="29">
        <f t="shared" si="18"/>
        <v>10</v>
      </c>
      <c r="EQ15" s="29">
        <f t="shared" si="18"/>
        <v>10</v>
      </c>
      <c r="ER15" s="31">
        <f t="shared" si="19"/>
        <v>10</v>
      </c>
      <c r="ES15" s="29">
        <f t="shared" si="20"/>
        <v>10</v>
      </c>
      <c r="ET15" s="29">
        <f t="shared" si="20"/>
        <v>10</v>
      </c>
      <c r="EU15" s="29">
        <f t="shared" si="2"/>
        <v>10</v>
      </c>
      <c r="EV15" s="29">
        <f t="shared" si="2"/>
        <v>10</v>
      </c>
      <c r="EW15" s="29">
        <f t="shared" si="2"/>
        <v>10</v>
      </c>
      <c r="EX15" s="29">
        <f t="shared" si="2"/>
        <v>10</v>
      </c>
      <c r="EY15" s="29">
        <f t="shared" si="2"/>
        <v>10</v>
      </c>
      <c r="EZ15" s="29">
        <f t="shared" si="2"/>
        <v>10</v>
      </c>
      <c r="FA15" s="29">
        <f t="shared" si="2"/>
        <v>10</v>
      </c>
      <c r="FB15" s="29">
        <f t="shared" si="2"/>
        <v>10</v>
      </c>
      <c r="FC15" s="29">
        <f t="shared" si="2"/>
        <v>10</v>
      </c>
      <c r="FD15" s="29">
        <f t="shared" si="2"/>
        <v>10</v>
      </c>
      <c r="FE15" s="31">
        <f t="shared" si="21"/>
        <v>10</v>
      </c>
      <c r="FF15" s="29">
        <f t="shared" si="22"/>
        <v>10</v>
      </c>
      <c r="FG15" s="29">
        <f t="shared" si="3"/>
        <v>10</v>
      </c>
      <c r="FH15" s="29">
        <f t="shared" si="3"/>
        <v>10</v>
      </c>
      <c r="FI15" s="29">
        <f t="shared" si="3"/>
        <v>10</v>
      </c>
      <c r="FJ15" s="29">
        <f t="shared" si="3"/>
        <v>10</v>
      </c>
      <c r="FK15" s="29">
        <f t="shared" si="3"/>
        <v>10</v>
      </c>
      <c r="FL15" s="29">
        <f t="shared" si="3"/>
        <v>10</v>
      </c>
      <c r="FM15" s="29">
        <f t="shared" si="3"/>
        <v>10</v>
      </c>
      <c r="FN15" s="29">
        <f t="shared" si="3"/>
        <v>10</v>
      </c>
      <c r="FO15" s="29">
        <f t="shared" si="3"/>
        <v>10</v>
      </c>
      <c r="FP15" s="29">
        <f t="shared" si="3"/>
        <v>10</v>
      </c>
      <c r="FQ15" s="29">
        <f t="shared" si="3"/>
        <v>10</v>
      </c>
      <c r="FR15" s="31">
        <f t="shared" si="23"/>
        <v>10</v>
      </c>
      <c r="FS15" s="29">
        <f t="shared" si="24"/>
        <v>10</v>
      </c>
      <c r="FT15" s="29">
        <f t="shared" si="4"/>
        <v>10</v>
      </c>
      <c r="FU15" s="29">
        <f t="shared" si="4"/>
        <v>10</v>
      </c>
      <c r="FV15" s="29">
        <f t="shared" si="4"/>
        <v>10</v>
      </c>
      <c r="FW15" s="29">
        <f t="shared" si="4"/>
        <v>10</v>
      </c>
      <c r="FX15" s="29">
        <f t="shared" si="4"/>
        <v>10</v>
      </c>
      <c r="FY15" s="29">
        <f t="shared" si="4"/>
        <v>10</v>
      </c>
      <c r="FZ15" s="29">
        <f t="shared" si="4"/>
        <v>10</v>
      </c>
      <c r="GA15" s="29">
        <f t="shared" si="4"/>
        <v>10</v>
      </c>
      <c r="GB15" s="29">
        <f t="shared" si="4"/>
        <v>10</v>
      </c>
      <c r="GC15" s="29">
        <f t="shared" si="4"/>
        <v>10</v>
      </c>
      <c r="GD15" s="29">
        <f t="shared" si="4"/>
        <v>10</v>
      </c>
      <c r="GE15" s="31">
        <f t="shared" si="25"/>
        <v>10</v>
      </c>
      <c r="GF15" s="29">
        <f t="shared" si="26"/>
        <v>8</v>
      </c>
      <c r="GG15" s="29">
        <f t="shared" si="5"/>
        <v>9</v>
      </c>
      <c r="GH15" s="29">
        <f t="shared" si="5"/>
        <v>1</v>
      </c>
      <c r="GI15" s="29">
        <f t="shared" si="5"/>
        <v>8</v>
      </c>
      <c r="GJ15" s="29">
        <f t="shared" si="5"/>
        <v>9</v>
      </c>
      <c r="GK15" s="29">
        <f t="shared" si="5"/>
        <v>1</v>
      </c>
      <c r="GL15" s="29">
        <f t="shared" si="5"/>
        <v>8</v>
      </c>
      <c r="GM15" s="29">
        <f t="shared" si="5"/>
        <v>9</v>
      </c>
      <c r="GN15" s="29">
        <f t="shared" si="5"/>
        <v>1</v>
      </c>
      <c r="GO15" s="29">
        <f t="shared" si="5"/>
        <v>8</v>
      </c>
      <c r="GP15" s="29">
        <f t="shared" si="5"/>
        <v>9</v>
      </c>
      <c r="GQ15" s="29">
        <f t="shared" si="5"/>
        <v>1</v>
      </c>
      <c r="GR15" s="31">
        <f t="shared" si="27"/>
        <v>6</v>
      </c>
      <c r="GS15" s="29">
        <f t="shared" si="28"/>
        <v>9</v>
      </c>
      <c r="GT15" s="29">
        <f t="shared" si="6"/>
        <v>1</v>
      </c>
      <c r="GU15" s="29">
        <f t="shared" si="6"/>
        <v>8</v>
      </c>
      <c r="GV15" s="29">
        <f t="shared" si="6"/>
        <v>9</v>
      </c>
      <c r="GW15" s="29">
        <f t="shared" si="6"/>
        <v>1</v>
      </c>
      <c r="GX15" s="29">
        <f t="shared" si="6"/>
        <v>9</v>
      </c>
      <c r="GY15" s="29">
        <f t="shared" si="6"/>
        <v>1</v>
      </c>
      <c r="GZ15" s="29">
        <f t="shared" si="6"/>
        <v>8</v>
      </c>
      <c r="HA15" s="29">
        <f t="shared" si="6"/>
        <v>9</v>
      </c>
      <c r="HB15" s="29">
        <f t="shared" si="6"/>
        <v>1</v>
      </c>
      <c r="HC15" s="31">
        <f t="shared" si="29"/>
        <v>5</v>
      </c>
      <c r="HD15" s="29">
        <f t="shared" si="30"/>
        <v>9</v>
      </c>
      <c r="HE15" s="29">
        <f t="shared" si="7"/>
        <v>9</v>
      </c>
      <c r="HF15" s="29">
        <f t="shared" si="7"/>
        <v>9</v>
      </c>
      <c r="HG15" s="29">
        <f t="shared" si="7"/>
        <v>10</v>
      </c>
      <c r="HH15" s="29">
        <f t="shared" si="7"/>
        <v>9</v>
      </c>
      <c r="HI15" s="29">
        <f t="shared" si="7"/>
        <v>1</v>
      </c>
      <c r="HJ15" s="29">
        <f t="shared" si="7"/>
        <v>10</v>
      </c>
      <c r="HK15" s="29">
        <f t="shared" si="7"/>
        <v>9</v>
      </c>
      <c r="HL15" s="29">
        <f t="shared" si="7"/>
        <v>1</v>
      </c>
      <c r="HM15" s="29">
        <f t="shared" si="7"/>
        <v>10</v>
      </c>
      <c r="HN15" s="29">
        <f t="shared" si="7"/>
        <v>9</v>
      </c>
      <c r="HO15" s="29">
        <f t="shared" si="7"/>
        <v>1</v>
      </c>
      <c r="HP15" s="38">
        <f t="shared" si="31"/>
        <v>7</v>
      </c>
      <c r="HQ15" s="39">
        <f t="shared" si="32"/>
        <v>8</v>
      </c>
      <c r="HR15" s="37">
        <f t="shared" si="33"/>
        <v>9</v>
      </c>
      <c r="HS15" s="37">
        <f t="shared" si="8"/>
        <v>9</v>
      </c>
      <c r="HT15" s="37">
        <f t="shared" si="8"/>
        <v>1</v>
      </c>
      <c r="HU15" s="37">
        <f t="shared" si="8"/>
        <v>10</v>
      </c>
      <c r="HV15" s="37">
        <f t="shared" si="8"/>
        <v>9</v>
      </c>
      <c r="HW15" s="37">
        <f t="shared" si="8"/>
        <v>9</v>
      </c>
      <c r="HX15" s="37">
        <f t="shared" si="8"/>
        <v>9</v>
      </c>
      <c r="HY15" s="37">
        <f t="shared" si="8"/>
        <v>9</v>
      </c>
      <c r="HZ15" s="37">
        <f t="shared" si="8"/>
        <v>9</v>
      </c>
      <c r="IA15" s="37">
        <f t="shared" si="8"/>
        <v>9</v>
      </c>
      <c r="IB15" s="37">
        <f t="shared" si="8"/>
        <v>9</v>
      </c>
      <c r="IC15" s="39">
        <f t="shared" si="34"/>
        <v>8</v>
      </c>
      <c r="ID15" s="37">
        <f t="shared" si="35"/>
        <v>9</v>
      </c>
      <c r="IE15" s="37">
        <f t="shared" si="9"/>
        <v>9</v>
      </c>
      <c r="IF15" s="37">
        <f t="shared" si="9"/>
        <v>1</v>
      </c>
      <c r="IG15" s="37">
        <f t="shared" si="9"/>
        <v>10</v>
      </c>
      <c r="IH15" s="37">
        <f t="shared" si="9"/>
        <v>9</v>
      </c>
      <c r="II15" s="37">
        <f t="shared" si="9"/>
        <v>9</v>
      </c>
      <c r="IJ15" s="37">
        <f t="shared" si="9"/>
        <v>1</v>
      </c>
      <c r="IK15" s="37">
        <f t="shared" si="9"/>
        <v>10</v>
      </c>
      <c r="IL15" s="37">
        <f t="shared" si="9"/>
        <v>9</v>
      </c>
      <c r="IM15" s="37">
        <f t="shared" si="9"/>
        <v>9</v>
      </c>
      <c r="IN15" s="39">
        <f t="shared" si="36"/>
        <v>8</v>
      </c>
    </row>
    <row r="16" spans="1:248" ht="20.25" thickBot="1">
      <c r="A16" s="15">
        <v>6</v>
      </c>
      <c r="B16" s="19" t="str">
        <f>DATOS!B16</f>
        <v>CASA CHANATAXI CESAR YANDEL</v>
      </c>
      <c r="C16" s="28" t="s">
        <v>113</v>
      </c>
      <c r="D16" s="28" t="s">
        <v>113</v>
      </c>
      <c r="E16" s="28" t="s">
        <v>113</v>
      </c>
      <c r="F16" s="28" t="s">
        <v>113</v>
      </c>
      <c r="G16" s="28" t="s">
        <v>113</v>
      </c>
      <c r="H16" s="28" t="s">
        <v>113</v>
      </c>
      <c r="I16" s="28" t="s">
        <v>113</v>
      </c>
      <c r="J16" s="28" t="s">
        <v>113</v>
      </c>
      <c r="K16" s="28" t="s">
        <v>113</v>
      </c>
      <c r="L16" s="28" t="s">
        <v>113</v>
      </c>
      <c r="M16" s="28" t="s">
        <v>113</v>
      </c>
      <c r="N16" s="28" t="s">
        <v>113</v>
      </c>
      <c r="O16" s="36" t="str">
        <f t="shared" si="0"/>
        <v>A+</v>
      </c>
      <c r="P16" s="28" t="s">
        <v>113</v>
      </c>
      <c r="Q16" s="28" t="s">
        <v>113</v>
      </c>
      <c r="R16" s="28" t="s">
        <v>113</v>
      </c>
      <c r="S16" s="28" t="s">
        <v>113</v>
      </c>
      <c r="T16" s="28" t="s">
        <v>113</v>
      </c>
      <c r="U16" s="28" t="s">
        <v>113</v>
      </c>
      <c r="V16" s="28" t="s">
        <v>113</v>
      </c>
      <c r="W16" s="28" t="s">
        <v>113</v>
      </c>
      <c r="X16" s="28" t="s">
        <v>113</v>
      </c>
      <c r="Y16" s="28" t="s">
        <v>113</v>
      </c>
      <c r="Z16" s="28" t="s">
        <v>113</v>
      </c>
      <c r="AA16" s="28" t="s">
        <v>113</v>
      </c>
      <c r="AB16" s="36" t="str">
        <f t="shared" si="37"/>
        <v>A+</v>
      </c>
      <c r="AC16" s="28" t="s">
        <v>113</v>
      </c>
      <c r="AD16" s="28" t="s">
        <v>113</v>
      </c>
      <c r="AE16" s="28" t="s">
        <v>113</v>
      </c>
      <c r="AF16" s="28" t="s">
        <v>113</v>
      </c>
      <c r="AG16" s="28" t="s">
        <v>113</v>
      </c>
      <c r="AH16" s="28" t="s">
        <v>113</v>
      </c>
      <c r="AI16" s="28" t="s">
        <v>113</v>
      </c>
      <c r="AJ16" s="28" t="s">
        <v>113</v>
      </c>
      <c r="AK16" s="28" t="s">
        <v>113</v>
      </c>
      <c r="AL16" s="28" t="s">
        <v>113</v>
      </c>
      <c r="AM16" s="28" t="s">
        <v>113</v>
      </c>
      <c r="AN16" s="28" t="s">
        <v>113</v>
      </c>
      <c r="AO16" s="36" t="str">
        <f t="shared" si="10"/>
        <v>A+</v>
      </c>
      <c r="AP16" s="28" t="s">
        <v>113</v>
      </c>
      <c r="AQ16" s="28" t="s">
        <v>113</v>
      </c>
      <c r="AR16" s="28" t="s">
        <v>113</v>
      </c>
      <c r="AS16" s="28" t="s">
        <v>113</v>
      </c>
      <c r="AT16" s="28" t="s">
        <v>113</v>
      </c>
      <c r="AU16" s="28" t="s">
        <v>113</v>
      </c>
      <c r="AV16" s="28" t="s">
        <v>113</v>
      </c>
      <c r="AW16" s="28" t="s">
        <v>113</v>
      </c>
      <c r="AX16" s="28" t="s">
        <v>113</v>
      </c>
      <c r="AY16" s="28" t="s">
        <v>113</v>
      </c>
      <c r="AZ16" s="28" t="s">
        <v>113</v>
      </c>
      <c r="BA16" s="28" t="s">
        <v>113</v>
      </c>
      <c r="BB16" s="36" t="str">
        <f t="shared" si="11"/>
        <v>A+</v>
      </c>
      <c r="BC16" s="29" t="s">
        <v>115</v>
      </c>
      <c r="BD16" s="29" t="s">
        <v>114</v>
      </c>
      <c r="BE16" s="29" t="s">
        <v>119</v>
      </c>
      <c r="BF16" s="29" t="s">
        <v>115</v>
      </c>
      <c r="BG16" s="29" t="s">
        <v>114</v>
      </c>
      <c r="BH16" s="29" t="s">
        <v>119</v>
      </c>
      <c r="BI16" s="29" t="s">
        <v>115</v>
      </c>
      <c r="BJ16" s="29" t="s">
        <v>114</v>
      </c>
      <c r="BK16" s="29" t="s">
        <v>119</v>
      </c>
      <c r="BL16" s="29" t="s">
        <v>115</v>
      </c>
      <c r="BM16" s="29" t="s">
        <v>114</v>
      </c>
      <c r="BN16" s="29" t="s">
        <v>119</v>
      </c>
      <c r="BO16" s="36" t="str">
        <f t="shared" si="12"/>
        <v>C+</v>
      </c>
      <c r="BP16" s="29" t="s">
        <v>114</v>
      </c>
      <c r="BQ16" s="29" t="s">
        <v>119</v>
      </c>
      <c r="BR16" s="29" t="s">
        <v>115</v>
      </c>
      <c r="BS16" s="29" t="s">
        <v>114</v>
      </c>
      <c r="BT16" s="29" t="s">
        <v>119</v>
      </c>
      <c r="BU16" s="29" t="s">
        <v>114</v>
      </c>
      <c r="BV16" s="29" t="s">
        <v>119</v>
      </c>
      <c r="BW16" s="29" t="s">
        <v>115</v>
      </c>
      <c r="BX16" s="29" t="s">
        <v>114</v>
      </c>
      <c r="BY16" s="29" t="s">
        <v>119</v>
      </c>
      <c r="BZ16" s="36" t="str">
        <f t="shared" si="13"/>
        <v>C-</v>
      </c>
      <c r="CA16" s="29" t="s">
        <v>114</v>
      </c>
      <c r="CB16" s="29" t="s">
        <v>114</v>
      </c>
      <c r="CC16" s="29" t="s">
        <v>114</v>
      </c>
      <c r="CD16" s="29" t="s">
        <v>113</v>
      </c>
      <c r="CE16" s="29" t="s">
        <v>114</v>
      </c>
      <c r="CF16" s="29" t="s">
        <v>119</v>
      </c>
      <c r="CG16" s="29" t="s">
        <v>113</v>
      </c>
      <c r="CH16" s="29" t="s">
        <v>114</v>
      </c>
      <c r="CI16" s="29" t="s">
        <v>119</v>
      </c>
      <c r="CJ16" s="29" t="s">
        <v>113</v>
      </c>
      <c r="CK16" s="29" t="s">
        <v>114</v>
      </c>
      <c r="CL16" s="29" t="s">
        <v>119</v>
      </c>
      <c r="CM16" s="36" t="str">
        <f t="shared" si="14"/>
        <v>B-</v>
      </c>
      <c r="CN16" s="83" t="str">
        <f t="shared" si="14"/>
        <v>B+</v>
      </c>
      <c r="CO16" s="37" t="s">
        <v>114</v>
      </c>
      <c r="CP16" s="37" t="s">
        <v>114</v>
      </c>
      <c r="CQ16" s="37" t="s">
        <v>119</v>
      </c>
      <c r="CR16" s="37" t="s">
        <v>113</v>
      </c>
      <c r="CS16" s="37" t="s">
        <v>114</v>
      </c>
      <c r="CT16" s="37" t="s">
        <v>114</v>
      </c>
      <c r="CU16" s="37" t="s">
        <v>114</v>
      </c>
      <c r="CV16" s="37" t="s">
        <v>114</v>
      </c>
      <c r="CW16" s="37" t="s">
        <v>114</v>
      </c>
      <c r="CX16" s="37" t="s">
        <v>114</v>
      </c>
      <c r="CY16" s="37" t="s">
        <v>114</v>
      </c>
      <c r="CZ16" s="40" t="str">
        <f t="shared" si="15"/>
        <v>B+</v>
      </c>
      <c r="DA16" s="37" t="s">
        <v>114</v>
      </c>
      <c r="DB16" s="37" t="s">
        <v>114</v>
      </c>
      <c r="DC16" s="37" t="s">
        <v>119</v>
      </c>
      <c r="DD16" s="37" t="s">
        <v>113</v>
      </c>
      <c r="DE16" s="37" t="s">
        <v>114</v>
      </c>
      <c r="DF16" s="37" t="s">
        <v>114</v>
      </c>
      <c r="DG16" s="37" t="s">
        <v>119</v>
      </c>
      <c r="DH16" s="37" t="s">
        <v>113</v>
      </c>
      <c r="DI16" s="37" t="s">
        <v>114</v>
      </c>
      <c r="DJ16" s="41" t="s">
        <v>114</v>
      </c>
      <c r="DK16" s="42" t="str">
        <f t="shared" si="16"/>
        <v>B+</v>
      </c>
      <c r="DL16" s="37" t="s">
        <v>114</v>
      </c>
      <c r="DM16" s="37" t="s">
        <v>114</v>
      </c>
      <c r="DN16" s="37" t="s">
        <v>119</v>
      </c>
      <c r="DO16" s="37" t="s">
        <v>113</v>
      </c>
      <c r="DP16" s="37" t="s">
        <v>114</v>
      </c>
      <c r="DQ16" s="37" t="s">
        <v>114</v>
      </c>
      <c r="DR16" s="37" t="s">
        <v>119</v>
      </c>
      <c r="DS16" s="37" t="s">
        <v>113</v>
      </c>
      <c r="DT16" s="37" t="s">
        <v>114</v>
      </c>
      <c r="DU16" s="37" t="s">
        <v>119</v>
      </c>
      <c r="DV16" s="42" t="str">
        <f t="shared" si="17"/>
        <v>B+</v>
      </c>
      <c r="DW16" s="27"/>
      <c r="DX16" s="6"/>
      <c r="DY16" s="6"/>
      <c r="DZ16" s="2"/>
      <c r="EA16" s="3"/>
      <c r="EB16" s="7"/>
      <c r="EC16" s="8"/>
      <c r="ED16" s="15">
        <v>6</v>
      </c>
      <c r="EE16" s="19" t="s">
        <v>33</v>
      </c>
      <c r="EF16" s="29">
        <f t="shared" si="18"/>
        <v>10</v>
      </c>
      <c r="EG16" s="29">
        <f t="shared" si="18"/>
        <v>10</v>
      </c>
      <c r="EH16" s="29">
        <f t="shared" si="18"/>
        <v>10</v>
      </c>
      <c r="EI16" s="29">
        <f t="shared" si="18"/>
        <v>10</v>
      </c>
      <c r="EJ16" s="29">
        <f t="shared" si="18"/>
        <v>10</v>
      </c>
      <c r="EK16" s="29">
        <f t="shared" si="18"/>
        <v>10</v>
      </c>
      <c r="EL16" s="29">
        <f t="shared" si="18"/>
        <v>10</v>
      </c>
      <c r="EM16" s="29">
        <f t="shared" si="18"/>
        <v>10</v>
      </c>
      <c r="EN16" s="29">
        <f t="shared" si="18"/>
        <v>10</v>
      </c>
      <c r="EO16" s="29">
        <f t="shared" si="18"/>
        <v>10</v>
      </c>
      <c r="EP16" s="29">
        <f t="shared" si="18"/>
        <v>10</v>
      </c>
      <c r="EQ16" s="29">
        <f t="shared" si="18"/>
        <v>10</v>
      </c>
      <c r="ER16" s="31">
        <f t="shared" si="19"/>
        <v>10</v>
      </c>
      <c r="ES16" s="29">
        <f t="shared" si="20"/>
        <v>10</v>
      </c>
      <c r="ET16" s="29">
        <f t="shared" si="20"/>
        <v>10</v>
      </c>
      <c r="EU16" s="29">
        <f t="shared" si="2"/>
        <v>10</v>
      </c>
      <c r="EV16" s="29">
        <f t="shared" si="2"/>
        <v>10</v>
      </c>
      <c r="EW16" s="29">
        <f t="shared" si="2"/>
        <v>10</v>
      </c>
      <c r="EX16" s="29">
        <f t="shared" si="2"/>
        <v>10</v>
      </c>
      <c r="EY16" s="29">
        <f t="shared" si="2"/>
        <v>10</v>
      </c>
      <c r="EZ16" s="29">
        <f t="shared" si="2"/>
        <v>10</v>
      </c>
      <c r="FA16" s="29">
        <f t="shared" si="2"/>
        <v>10</v>
      </c>
      <c r="FB16" s="29">
        <f t="shared" si="2"/>
        <v>10</v>
      </c>
      <c r="FC16" s="29">
        <f t="shared" si="2"/>
        <v>10</v>
      </c>
      <c r="FD16" s="29">
        <f t="shared" si="2"/>
        <v>10</v>
      </c>
      <c r="FE16" s="31">
        <f t="shared" si="21"/>
        <v>10</v>
      </c>
      <c r="FF16" s="29">
        <f t="shared" si="22"/>
        <v>10</v>
      </c>
      <c r="FG16" s="29">
        <f t="shared" si="3"/>
        <v>10</v>
      </c>
      <c r="FH16" s="29">
        <f t="shared" si="3"/>
        <v>10</v>
      </c>
      <c r="FI16" s="29">
        <f t="shared" si="3"/>
        <v>10</v>
      </c>
      <c r="FJ16" s="29">
        <f t="shared" si="3"/>
        <v>10</v>
      </c>
      <c r="FK16" s="29">
        <f t="shared" si="3"/>
        <v>10</v>
      </c>
      <c r="FL16" s="29">
        <f t="shared" si="3"/>
        <v>10</v>
      </c>
      <c r="FM16" s="29">
        <f t="shared" si="3"/>
        <v>10</v>
      </c>
      <c r="FN16" s="29">
        <f t="shared" si="3"/>
        <v>10</v>
      </c>
      <c r="FO16" s="29">
        <f t="shared" si="3"/>
        <v>10</v>
      </c>
      <c r="FP16" s="29">
        <f t="shared" si="3"/>
        <v>10</v>
      </c>
      <c r="FQ16" s="29">
        <f t="shared" si="3"/>
        <v>10</v>
      </c>
      <c r="FR16" s="31">
        <f t="shared" si="23"/>
        <v>10</v>
      </c>
      <c r="FS16" s="29">
        <f t="shared" si="24"/>
        <v>10</v>
      </c>
      <c r="FT16" s="29">
        <f t="shared" si="4"/>
        <v>10</v>
      </c>
      <c r="FU16" s="29">
        <f t="shared" si="4"/>
        <v>10</v>
      </c>
      <c r="FV16" s="29">
        <f t="shared" si="4"/>
        <v>10</v>
      </c>
      <c r="FW16" s="29">
        <f t="shared" si="4"/>
        <v>10</v>
      </c>
      <c r="FX16" s="29">
        <f t="shared" si="4"/>
        <v>10</v>
      </c>
      <c r="FY16" s="29">
        <f t="shared" si="4"/>
        <v>10</v>
      </c>
      <c r="FZ16" s="29">
        <f t="shared" si="4"/>
        <v>10</v>
      </c>
      <c r="GA16" s="29">
        <f t="shared" si="4"/>
        <v>10</v>
      </c>
      <c r="GB16" s="29">
        <f t="shared" si="4"/>
        <v>10</v>
      </c>
      <c r="GC16" s="29">
        <f t="shared" si="4"/>
        <v>10</v>
      </c>
      <c r="GD16" s="29">
        <f t="shared" si="4"/>
        <v>10</v>
      </c>
      <c r="GE16" s="31">
        <f t="shared" si="25"/>
        <v>10</v>
      </c>
      <c r="GF16" s="29">
        <f t="shared" si="26"/>
        <v>8</v>
      </c>
      <c r="GG16" s="29">
        <f t="shared" si="5"/>
        <v>9</v>
      </c>
      <c r="GH16" s="29">
        <f t="shared" si="5"/>
        <v>1</v>
      </c>
      <c r="GI16" s="29">
        <f t="shared" si="5"/>
        <v>8</v>
      </c>
      <c r="GJ16" s="29">
        <f t="shared" si="5"/>
        <v>9</v>
      </c>
      <c r="GK16" s="29">
        <f t="shared" si="5"/>
        <v>1</v>
      </c>
      <c r="GL16" s="29">
        <f t="shared" si="5"/>
        <v>8</v>
      </c>
      <c r="GM16" s="29">
        <f t="shared" si="5"/>
        <v>9</v>
      </c>
      <c r="GN16" s="29">
        <f t="shared" si="5"/>
        <v>1</v>
      </c>
      <c r="GO16" s="29">
        <f t="shared" si="5"/>
        <v>8</v>
      </c>
      <c r="GP16" s="29">
        <f t="shared" si="5"/>
        <v>9</v>
      </c>
      <c r="GQ16" s="29">
        <f t="shared" si="5"/>
        <v>1</v>
      </c>
      <c r="GR16" s="31">
        <f t="shared" si="27"/>
        <v>6</v>
      </c>
      <c r="GS16" s="29">
        <f t="shared" si="28"/>
        <v>9</v>
      </c>
      <c r="GT16" s="29">
        <f t="shared" si="6"/>
        <v>1</v>
      </c>
      <c r="GU16" s="29">
        <f t="shared" si="6"/>
        <v>8</v>
      </c>
      <c r="GV16" s="29">
        <f t="shared" si="6"/>
        <v>9</v>
      </c>
      <c r="GW16" s="29">
        <f t="shared" si="6"/>
        <v>1</v>
      </c>
      <c r="GX16" s="29">
        <f t="shared" si="6"/>
        <v>9</v>
      </c>
      <c r="GY16" s="29">
        <f t="shared" si="6"/>
        <v>1</v>
      </c>
      <c r="GZ16" s="29">
        <f t="shared" si="6"/>
        <v>8</v>
      </c>
      <c r="HA16" s="29">
        <f t="shared" si="6"/>
        <v>9</v>
      </c>
      <c r="HB16" s="29">
        <f t="shared" si="6"/>
        <v>1</v>
      </c>
      <c r="HC16" s="31">
        <f t="shared" si="29"/>
        <v>5</v>
      </c>
      <c r="HD16" s="29">
        <f t="shared" si="30"/>
        <v>9</v>
      </c>
      <c r="HE16" s="29">
        <f t="shared" si="7"/>
        <v>9</v>
      </c>
      <c r="HF16" s="29">
        <f t="shared" si="7"/>
        <v>9</v>
      </c>
      <c r="HG16" s="29">
        <f t="shared" si="7"/>
        <v>10</v>
      </c>
      <c r="HH16" s="29">
        <f t="shared" si="7"/>
        <v>9</v>
      </c>
      <c r="HI16" s="29">
        <f t="shared" si="7"/>
        <v>1</v>
      </c>
      <c r="HJ16" s="29">
        <f t="shared" si="7"/>
        <v>10</v>
      </c>
      <c r="HK16" s="29">
        <f t="shared" si="7"/>
        <v>9</v>
      </c>
      <c r="HL16" s="29">
        <f t="shared" si="7"/>
        <v>1</v>
      </c>
      <c r="HM16" s="29">
        <f t="shared" si="7"/>
        <v>10</v>
      </c>
      <c r="HN16" s="29">
        <f t="shared" si="7"/>
        <v>9</v>
      </c>
      <c r="HO16" s="29">
        <f t="shared" si="7"/>
        <v>1</v>
      </c>
      <c r="HP16" s="38">
        <f t="shared" si="31"/>
        <v>7</v>
      </c>
      <c r="HQ16" s="39">
        <f t="shared" si="32"/>
        <v>8</v>
      </c>
      <c r="HR16" s="37">
        <f t="shared" si="33"/>
        <v>9</v>
      </c>
      <c r="HS16" s="37">
        <f t="shared" si="8"/>
        <v>9</v>
      </c>
      <c r="HT16" s="37">
        <f t="shared" si="8"/>
        <v>1</v>
      </c>
      <c r="HU16" s="37">
        <f t="shared" si="8"/>
        <v>10</v>
      </c>
      <c r="HV16" s="37">
        <f t="shared" si="8"/>
        <v>9</v>
      </c>
      <c r="HW16" s="37">
        <f t="shared" si="8"/>
        <v>9</v>
      </c>
      <c r="HX16" s="37">
        <f t="shared" si="8"/>
        <v>9</v>
      </c>
      <c r="HY16" s="37">
        <f t="shared" si="8"/>
        <v>9</v>
      </c>
      <c r="HZ16" s="37">
        <f t="shared" si="8"/>
        <v>9</v>
      </c>
      <c r="IA16" s="37">
        <f t="shared" si="8"/>
        <v>9</v>
      </c>
      <c r="IB16" s="37">
        <f t="shared" si="8"/>
        <v>9</v>
      </c>
      <c r="IC16" s="39">
        <f t="shared" si="34"/>
        <v>8</v>
      </c>
      <c r="ID16" s="37">
        <f t="shared" si="35"/>
        <v>9</v>
      </c>
      <c r="IE16" s="37">
        <f t="shared" si="9"/>
        <v>9</v>
      </c>
      <c r="IF16" s="37">
        <f t="shared" si="9"/>
        <v>1</v>
      </c>
      <c r="IG16" s="37">
        <f t="shared" si="9"/>
        <v>10</v>
      </c>
      <c r="IH16" s="37">
        <f t="shared" si="9"/>
        <v>9</v>
      </c>
      <c r="II16" s="37">
        <f t="shared" si="9"/>
        <v>9</v>
      </c>
      <c r="IJ16" s="37">
        <f t="shared" si="9"/>
        <v>1</v>
      </c>
      <c r="IK16" s="37">
        <f t="shared" si="9"/>
        <v>10</v>
      </c>
      <c r="IL16" s="37">
        <f t="shared" si="9"/>
        <v>9</v>
      </c>
      <c r="IM16" s="37">
        <f t="shared" si="9"/>
        <v>9</v>
      </c>
      <c r="IN16" s="39">
        <f t="shared" si="36"/>
        <v>8</v>
      </c>
    </row>
    <row r="17" spans="1:248" ht="20.25" thickBot="1">
      <c r="A17" s="15">
        <v>7</v>
      </c>
      <c r="B17" s="19" t="str">
        <f>DATOS!B17</f>
        <v>CASA MASAPANTA ASHLEY JARLYN</v>
      </c>
      <c r="C17" s="28" t="s">
        <v>113</v>
      </c>
      <c r="D17" s="28" t="s">
        <v>113</v>
      </c>
      <c r="E17" s="28" t="s">
        <v>113</v>
      </c>
      <c r="F17" s="28" t="s">
        <v>113</v>
      </c>
      <c r="G17" s="28" t="s">
        <v>113</v>
      </c>
      <c r="H17" s="28" t="s">
        <v>113</v>
      </c>
      <c r="I17" s="28" t="s">
        <v>113</v>
      </c>
      <c r="J17" s="28" t="s">
        <v>113</v>
      </c>
      <c r="K17" s="28" t="s">
        <v>113</v>
      </c>
      <c r="L17" s="28" t="s">
        <v>113</v>
      </c>
      <c r="M17" s="28" t="s">
        <v>113</v>
      </c>
      <c r="N17" s="28" t="s">
        <v>113</v>
      </c>
      <c r="O17" s="36" t="str">
        <f t="shared" si="0"/>
        <v>A+</v>
      </c>
      <c r="P17" s="28" t="s">
        <v>113</v>
      </c>
      <c r="Q17" s="28" t="s">
        <v>113</v>
      </c>
      <c r="R17" s="28" t="s">
        <v>113</v>
      </c>
      <c r="S17" s="28" t="s">
        <v>113</v>
      </c>
      <c r="T17" s="28" t="s">
        <v>113</v>
      </c>
      <c r="U17" s="28" t="s">
        <v>113</v>
      </c>
      <c r="V17" s="28" t="s">
        <v>113</v>
      </c>
      <c r="W17" s="28" t="s">
        <v>113</v>
      </c>
      <c r="X17" s="28" t="s">
        <v>113</v>
      </c>
      <c r="Y17" s="28" t="s">
        <v>113</v>
      </c>
      <c r="Z17" s="28" t="s">
        <v>113</v>
      </c>
      <c r="AA17" s="28" t="s">
        <v>113</v>
      </c>
      <c r="AB17" s="36" t="str">
        <f t="shared" si="37"/>
        <v>A+</v>
      </c>
      <c r="AC17" s="28" t="s">
        <v>113</v>
      </c>
      <c r="AD17" s="28" t="s">
        <v>113</v>
      </c>
      <c r="AE17" s="28" t="s">
        <v>113</v>
      </c>
      <c r="AF17" s="28" t="s">
        <v>113</v>
      </c>
      <c r="AG17" s="28" t="s">
        <v>113</v>
      </c>
      <c r="AH17" s="28" t="s">
        <v>113</v>
      </c>
      <c r="AI17" s="28" t="s">
        <v>113</v>
      </c>
      <c r="AJ17" s="28" t="s">
        <v>113</v>
      </c>
      <c r="AK17" s="28" t="s">
        <v>113</v>
      </c>
      <c r="AL17" s="28" t="s">
        <v>113</v>
      </c>
      <c r="AM17" s="28" t="s">
        <v>113</v>
      </c>
      <c r="AN17" s="28" t="s">
        <v>113</v>
      </c>
      <c r="AO17" s="36" t="str">
        <f t="shared" si="10"/>
        <v>A+</v>
      </c>
      <c r="AP17" s="28" t="s">
        <v>113</v>
      </c>
      <c r="AQ17" s="28" t="s">
        <v>113</v>
      </c>
      <c r="AR17" s="28" t="s">
        <v>113</v>
      </c>
      <c r="AS17" s="28" t="s">
        <v>113</v>
      </c>
      <c r="AT17" s="28" t="s">
        <v>113</v>
      </c>
      <c r="AU17" s="28" t="s">
        <v>113</v>
      </c>
      <c r="AV17" s="28" t="s">
        <v>113</v>
      </c>
      <c r="AW17" s="28" t="s">
        <v>113</v>
      </c>
      <c r="AX17" s="28" t="s">
        <v>113</v>
      </c>
      <c r="AY17" s="28" t="s">
        <v>113</v>
      </c>
      <c r="AZ17" s="28" t="s">
        <v>113</v>
      </c>
      <c r="BA17" s="28" t="s">
        <v>113</v>
      </c>
      <c r="BB17" s="36" t="str">
        <f t="shared" si="11"/>
        <v>A+</v>
      </c>
      <c r="BC17" s="29" t="s">
        <v>115</v>
      </c>
      <c r="BD17" s="29" t="s">
        <v>114</v>
      </c>
      <c r="BE17" s="29" t="s">
        <v>119</v>
      </c>
      <c r="BF17" s="29" t="s">
        <v>115</v>
      </c>
      <c r="BG17" s="29" t="s">
        <v>114</v>
      </c>
      <c r="BH17" s="29" t="s">
        <v>119</v>
      </c>
      <c r="BI17" s="29" t="s">
        <v>115</v>
      </c>
      <c r="BJ17" s="29" t="s">
        <v>114</v>
      </c>
      <c r="BK17" s="29" t="s">
        <v>119</v>
      </c>
      <c r="BL17" s="29" t="s">
        <v>115</v>
      </c>
      <c r="BM17" s="29" t="s">
        <v>114</v>
      </c>
      <c r="BN17" s="29" t="s">
        <v>119</v>
      </c>
      <c r="BO17" s="36" t="str">
        <f t="shared" si="12"/>
        <v>C+</v>
      </c>
      <c r="BP17" s="29" t="s">
        <v>114</v>
      </c>
      <c r="BQ17" s="29" t="s">
        <v>119</v>
      </c>
      <c r="BR17" s="29" t="s">
        <v>115</v>
      </c>
      <c r="BS17" s="29" t="s">
        <v>114</v>
      </c>
      <c r="BT17" s="29" t="s">
        <v>119</v>
      </c>
      <c r="BU17" s="29" t="s">
        <v>114</v>
      </c>
      <c r="BV17" s="29" t="s">
        <v>119</v>
      </c>
      <c r="BW17" s="29" t="s">
        <v>115</v>
      </c>
      <c r="BX17" s="29" t="s">
        <v>114</v>
      </c>
      <c r="BY17" s="29" t="s">
        <v>119</v>
      </c>
      <c r="BZ17" s="36" t="str">
        <f t="shared" si="13"/>
        <v>C-</v>
      </c>
      <c r="CA17" s="29" t="s">
        <v>114</v>
      </c>
      <c r="CB17" s="29" t="s">
        <v>114</v>
      </c>
      <c r="CC17" s="29" t="s">
        <v>114</v>
      </c>
      <c r="CD17" s="29" t="s">
        <v>113</v>
      </c>
      <c r="CE17" s="29" t="s">
        <v>114</v>
      </c>
      <c r="CF17" s="29" t="s">
        <v>119</v>
      </c>
      <c r="CG17" s="29" t="s">
        <v>113</v>
      </c>
      <c r="CH17" s="29" t="s">
        <v>114</v>
      </c>
      <c r="CI17" s="29" t="s">
        <v>119</v>
      </c>
      <c r="CJ17" s="29" t="s">
        <v>113</v>
      </c>
      <c r="CK17" s="29" t="s">
        <v>114</v>
      </c>
      <c r="CL17" s="29" t="s">
        <v>119</v>
      </c>
      <c r="CM17" s="36" t="str">
        <f t="shared" si="14"/>
        <v>B-</v>
      </c>
      <c r="CN17" s="83" t="str">
        <f t="shared" si="14"/>
        <v>B+</v>
      </c>
      <c r="CO17" s="37" t="s">
        <v>114</v>
      </c>
      <c r="CP17" s="37" t="s">
        <v>114</v>
      </c>
      <c r="CQ17" s="37" t="s">
        <v>119</v>
      </c>
      <c r="CR17" s="37" t="s">
        <v>113</v>
      </c>
      <c r="CS17" s="37" t="s">
        <v>114</v>
      </c>
      <c r="CT17" s="37" t="s">
        <v>114</v>
      </c>
      <c r="CU17" s="37" t="s">
        <v>114</v>
      </c>
      <c r="CV17" s="37" t="s">
        <v>114</v>
      </c>
      <c r="CW17" s="37" t="s">
        <v>114</v>
      </c>
      <c r="CX17" s="37" t="s">
        <v>114</v>
      </c>
      <c r="CY17" s="37" t="s">
        <v>114</v>
      </c>
      <c r="CZ17" s="40" t="str">
        <f t="shared" si="15"/>
        <v>B+</v>
      </c>
      <c r="DA17" s="37" t="s">
        <v>114</v>
      </c>
      <c r="DB17" s="37" t="s">
        <v>114</v>
      </c>
      <c r="DC17" s="37" t="s">
        <v>119</v>
      </c>
      <c r="DD17" s="37" t="s">
        <v>113</v>
      </c>
      <c r="DE17" s="37" t="s">
        <v>114</v>
      </c>
      <c r="DF17" s="37" t="s">
        <v>114</v>
      </c>
      <c r="DG17" s="37" t="s">
        <v>119</v>
      </c>
      <c r="DH17" s="37" t="s">
        <v>113</v>
      </c>
      <c r="DI17" s="37" t="s">
        <v>114</v>
      </c>
      <c r="DJ17" s="41" t="s">
        <v>114</v>
      </c>
      <c r="DK17" s="42" t="str">
        <f t="shared" si="16"/>
        <v>B+</v>
      </c>
      <c r="DL17" s="37" t="s">
        <v>114</v>
      </c>
      <c r="DM17" s="37" t="s">
        <v>114</v>
      </c>
      <c r="DN17" s="37" t="s">
        <v>119</v>
      </c>
      <c r="DO17" s="37" t="s">
        <v>113</v>
      </c>
      <c r="DP17" s="37" t="s">
        <v>114</v>
      </c>
      <c r="DQ17" s="37" t="s">
        <v>114</v>
      </c>
      <c r="DR17" s="37" t="s">
        <v>119</v>
      </c>
      <c r="DS17" s="37" t="s">
        <v>113</v>
      </c>
      <c r="DT17" s="37" t="s">
        <v>114</v>
      </c>
      <c r="DU17" s="37" t="s">
        <v>119</v>
      </c>
      <c r="DV17" s="42" t="str">
        <f t="shared" si="17"/>
        <v>B+</v>
      </c>
      <c r="DW17" s="27"/>
      <c r="DX17" s="6"/>
      <c r="DY17" s="6"/>
      <c r="DZ17" s="2"/>
      <c r="EA17" s="11"/>
      <c r="EB17" s="7"/>
      <c r="EC17" s="8"/>
      <c r="ED17" s="15">
        <v>7</v>
      </c>
      <c r="EE17" s="19" t="s">
        <v>34</v>
      </c>
      <c r="EF17" s="29">
        <f t="shared" si="18"/>
        <v>10</v>
      </c>
      <c r="EG17" s="29">
        <f t="shared" si="18"/>
        <v>10</v>
      </c>
      <c r="EH17" s="29">
        <f t="shared" si="18"/>
        <v>10</v>
      </c>
      <c r="EI17" s="29">
        <f t="shared" si="18"/>
        <v>10</v>
      </c>
      <c r="EJ17" s="29">
        <f t="shared" si="18"/>
        <v>10</v>
      </c>
      <c r="EK17" s="29">
        <f t="shared" si="18"/>
        <v>10</v>
      </c>
      <c r="EL17" s="29">
        <f t="shared" si="18"/>
        <v>10</v>
      </c>
      <c r="EM17" s="29">
        <f t="shared" si="18"/>
        <v>10</v>
      </c>
      <c r="EN17" s="29">
        <f t="shared" si="18"/>
        <v>10</v>
      </c>
      <c r="EO17" s="29">
        <f t="shared" si="18"/>
        <v>10</v>
      </c>
      <c r="EP17" s="29">
        <f t="shared" si="18"/>
        <v>10</v>
      </c>
      <c r="EQ17" s="29">
        <f t="shared" si="18"/>
        <v>10</v>
      </c>
      <c r="ER17" s="31">
        <f t="shared" si="19"/>
        <v>10</v>
      </c>
      <c r="ES17" s="29">
        <f t="shared" si="20"/>
        <v>10</v>
      </c>
      <c r="ET17" s="29">
        <f t="shared" si="20"/>
        <v>10</v>
      </c>
      <c r="EU17" s="29">
        <f t="shared" si="2"/>
        <v>10</v>
      </c>
      <c r="EV17" s="29">
        <f t="shared" si="2"/>
        <v>10</v>
      </c>
      <c r="EW17" s="29">
        <f t="shared" si="2"/>
        <v>10</v>
      </c>
      <c r="EX17" s="29">
        <f t="shared" si="2"/>
        <v>10</v>
      </c>
      <c r="EY17" s="29">
        <f t="shared" si="2"/>
        <v>10</v>
      </c>
      <c r="EZ17" s="29">
        <f t="shared" si="2"/>
        <v>10</v>
      </c>
      <c r="FA17" s="29">
        <f t="shared" si="2"/>
        <v>10</v>
      </c>
      <c r="FB17" s="29">
        <f t="shared" si="2"/>
        <v>10</v>
      </c>
      <c r="FC17" s="29">
        <f t="shared" si="2"/>
        <v>10</v>
      </c>
      <c r="FD17" s="29">
        <f t="shared" si="2"/>
        <v>10</v>
      </c>
      <c r="FE17" s="31">
        <f t="shared" si="21"/>
        <v>10</v>
      </c>
      <c r="FF17" s="29">
        <f t="shared" si="22"/>
        <v>10</v>
      </c>
      <c r="FG17" s="29">
        <f t="shared" si="3"/>
        <v>10</v>
      </c>
      <c r="FH17" s="29">
        <f t="shared" si="3"/>
        <v>10</v>
      </c>
      <c r="FI17" s="29">
        <f t="shared" si="3"/>
        <v>10</v>
      </c>
      <c r="FJ17" s="29">
        <f t="shared" si="3"/>
        <v>10</v>
      </c>
      <c r="FK17" s="29">
        <f t="shared" si="3"/>
        <v>10</v>
      </c>
      <c r="FL17" s="29">
        <f t="shared" si="3"/>
        <v>10</v>
      </c>
      <c r="FM17" s="29">
        <f t="shared" si="3"/>
        <v>10</v>
      </c>
      <c r="FN17" s="29">
        <f t="shared" si="3"/>
        <v>10</v>
      </c>
      <c r="FO17" s="29">
        <f t="shared" si="3"/>
        <v>10</v>
      </c>
      <c r="FP17" s="29">
        <f t="shared" si="3"/>
        <v>10</v>
      </c>
      <c r="FQ17" s="29">
        <f t="shared" si="3"/>
        <v>10</v>
      </c>
      <c r="FR17" s="31">
        <f t="shared" si="23"/>
        <v>10</v>
      </c>
      <c r="FS17" s="29">
        <f t="shared" si="24"/>
        <v>10</v>
      </c>
      <c r="FT17" s="29">
        <f t="shared" si="4"/>
        <v>10</v>
      </c>
      <c r="FU17" s="29">
        <f t="shared" si="4"/>
        <v>10</v>
      </c>
      <c r="FV17" s="29">
        <f t="shared" si="4"/>
        <v>10</v>
      </c>
      <c r="FW17" s="29">
        <f t="shared" si="4"/>
        <v>10</v>
      </c>
      <c r="FX17" s="29">
        <f t="shared" si="4"/>
        <v>10</v>
      </c>
      <c r="FY17" s="29">
        <f t="shared" si="4"/>
        <v>10</v>
      </c>
      <c r="FZ17" s="29">
        <f t="shared" si="4"/>
        <v>10</v>
      </c>
      <c r="GA17" s="29">
        <f t="shared" si="4"/>
        <v>10</v>
      </c>
      <c r="GB17" s="29">
        <f t="shared" si="4"/>
        <v>10</v>
      </c>
      <c r="GC17" s="29">
        <f t="shared" si="4"/>
        <v>10</v>
      </c>
      <c r="GD17" s="29">
        <f t="shared" si="4"/>
        <v>10</v>
      </c>
      <c r="GE17" s="31">
        <f t="shared" si="25"/>
        <v>10</v>
      </c>
      <c r="GF17" s="29">
        <f t="shared" si="26"/>
        <v>8</v>
      </c>
      <c r="GG17" s="29">
        <f t="shared" si="5"/>
        <v>9</v>
      </c>
      <c r="GH17" s="29">
        <f t="shared" si="5"/>
        <v>1</v>
      </c>
      <c r="GI17" s="29">
        <f t="shared" si="5"/>
        <v>8</v>
      </c>
      <c r="GJ17" s="29">
        <f t="shared" si="5"/>
        <v>9</v>
      </c>
      <c r="GK17" s="29">
        <f t="shared" si="5"/>
        <v>1</v>
      </c>
      <c r="GL17" s="29">
        <f t="shared" si="5"/>
        <v>8</v>
      </c>
      <c r="GM17" s="29">
        <f t="shared" si="5"/>
        <v>9</v>
      </c>
      <c r="GN17" s="29">
        <f t="shared" si="5"/>
        <v>1</v>
      </c>
      <c r="GO17" s="29">
        <f t="shared" si="5"/>
        <v>8</v>
      </c>
      <c r="GP17" s="29">
        <f t="shared" si="5"/>
        <v>9</v>
      </c>
      <c r="GQ17" s="29">
        <f t="shared" si="5"/>
        <v>1</v>
      </c>
      <c r="GR17" s="31">
        <f t="shared" si="27"/>
        <v>6</v>
      </c>
      <c r="GS17" s="29">
        <f t="shared" si="28"/>
        <v>9</v>
      </c>
      <c r="GT17" s="29">
        <f t="shared" si="6"/>
        <v>1</v>
      </c>
      <c r="GU17" s="29">
        <f t="shared" si="6"/>
        <v>8</v>
      </c>
      <c r="GV17" s="29">
        <f t="shared" si="6"/>
        <v>9</v>
      </c>
      <c r="GW17" s="29">
        <f t="shared" si="6"/>
        <v>1</v>
      </c>
      <c r="GX17" s="29">
        <f t="shared" si="6"/>
        <v>9</v>
      </c>
      <c r="GY17" s="29">
        <f t="shared" si="6"/>
        <v>1</v>
      </c>
      <c r="GZ17" s="29">
        <f t="shared" si="6"/>
        <v>8</v>
      </c>
      <c r="HA17" s="29">
        <f t="shared" si="6"/>
        <v>9</v>
      </c>
      <c r="HB17" s="29">
        <f t="shared" si="6"/>
        <v>1</v>
      </c>
      <c r="HC17" s="31">
        <f t="shared" si="29"/>
        <v>5</v>
      </c>
      <c r="HD17" s="29">
        <f t="shared" si="30"/>
        <v>9</v>
      </c>
      <c r="HE17" s="29">
        <f t="shared" si="7"/>
        <v>9</v>
      </c>
      <c r="HF17" s="29">
        <f t="shared" si="7"/>
        <v>9</v>
      </c>
      <c r="HG17" s="29">
        <f t="shared" si="7"/>
        <v>10</v>
      </c>
      <c r="HH17" s="29">
        <f t="shared" si="7"/>
        <v>9</v>
      </c>
      <c r="HI17" s="29">
        <f t="shared" si="7"/>
        <v>1</v>
      </c>
      <c r="HJ17" s="29">
        <f t="shared" si="7"/>
        <v>10</v>
      </c>
      <c r="HK17" s="29">
        <f t="shared" si="7"/>
        <v>9</v>
      </c>
      <c r="HL17" s="29">
        <f t="shared" si="7"/>
        <v>1</v>
      </c>
      <c r="HM17" s="29">
        <f t="shared" si="7"/>
        <v>10</v>
      </c>
      <c r="HN17" s="29">
        <f t="shared" si="7"/>
        <v>9</v>
      </c>
      <c r="HO17" s="29">
        <f t="shared" si="7"/>
        <v>1</v>
      </c>
      <c r="HP17" s="38">
        <f t="shared" si="31"/>
        <v>7</v>
      </c>
      <c r="HQ17" s="39">
        <f t="shared" si="32"/>
        <v>8</v>
      </c>
      <c r="HR17" s="37">
        <f t="shared" si="33"/>
        <v>9</v>
      </c>
      <c r="HS17" s="37">
        <f t="shared" si="8"/>
        <v>9</v>
      </c>
      <c r="HT17" s="37">
        <f t="shared" si="8"/>
        <v>1</v>
      </c>
      <c r="HU17" s="37">
        <f t="shared" si="8"/>
        <v>10</v>
      </c>
      <c r="HV17" s="37">
        <f t="shared" si="8"/>
        <v>9</v>
      </c>
      <c r="HW17" s="37">
        <f t="shared" si="8"/>
        <v>9</v>
      </c>
      <c r="HX17" s="37">
        <f t="shared" si="8"/>
        <v>9</v>
      </c>
      <c r="HY17" s="37">
        <f t="shared" si="8"/>
        <v>9</v>
      </c>
      <c r="HZ17" s="37">
        <f t="shared" si="8"/>
        <v>9</v>
      </c>
      <c r="IA17" s="37">
        <f t="shared" si="8"/>
        <v>9</v>
      </c>
      <c r="IB17" s="37">
        <f t="shared" si="8"/>
        <v>9</v>
      </c>
      <c r="IC17" s="39">
        <f t="shared" si="34"/>
        <v>8</v>
      </c>
      <c r="ID17" s="37">
        <f t="shared" si="35"/>
        <v>9</v>
      </c>
      <c r="IE17" s="37">
        <f t="shared" si="9"/>
        <v>9</v>
      </c>
      <c r="IF17" s="37">
        <f t="shared" si="9"/>
        <v>1</v>
      </c>
      <c r="IG17" s="37">
        <f t="shared" si="9"/>
        <v>10</v>
      </c>
      <c r="IH17" s="37">
        <f t="shared" si="9"/>
        <v>9</v>
      </c>
      <c r="II17" s="37">
        <f t="shared" si="9"/>
        <v>9</v>
      </c>
      <c r="IJ17" s="37">
        <f t="shared" si="9"/>
        <v>1</v>
      </c>
      <c r="IK17" s="37">
        <f t="shared" si="9"/>
        <v>10</v>
      </c>
      <c r="IL17" s="37">
        <f t="shared" si="9"/>
        <v>9</v>
      </c>
      <c r="IM17" s="37">
        <f t="shared" si="9"/>
        <v>9</v>
      </c>
      <c r="IN17" s="39">
        <f t="shared" si="36"/>
        <v>8</v>
      </c>
    </row>
    <row r="18" spans="1:248" ht="20.25" thickBot="1">
      <c r="A18" s="15">
        <v>8</v>
      </c>
      <c r="B18" s="19" t="str">
        <f>DATOS!B18</f>
        <v>CASTRO PALLASCO WENDY MARIBEL</v>
      </c>
      <c r="C18" s="28" t="s">
        <v>113</v>
      </c>
      <c r="D18" s="28" t="s">
        <v>113</v>
      </c>
      <c r="E18" s="28" t="s">
        <v>113</v>
      </c>
      <c r="F18" s="28" t="s">
        <v>113</v>
      </c>
      <c r="G18" s="28" t="s">
        <v>113</v>
      </c>
      <c r="H18" s="28" t="s">
        <v>113</v>
      </c>
      <c r="I18" s="28" t="s">
        <v>113</v>
      </c>
      <c r="J18" s="28" t="s">
        <v>113</v>
      </c>
      <c r="K18" s="28" t="s">
        <v>113</v>
      </c>
      <c r="L18" s="28" t="s">
        <v>113</v>
      </c>
      <c r="M18" s="28" t="s">
        <v>113</v>
      </c>
      <c r="N18" s="28" t="s">
        <v>113</v>
      </c>
      <c r="O18" s="36" t="str">
        <f t="shared" si="0"/>
        <v>A+</v>
      </c>
      <c r="P18" s="28" t="s">
        <v>113</v>
      </c>
      <c r="Q18" s="28" t="s">
        <v>113</v>
      </c>
      <c r="R18" s="28" t="s">
        <v>113</v>
      </c>
      <c r="S18" s="28" t="s">
        <v>113</v>
      </c>
      <c r="T18" s="28" t="s">
        <v>113</v>
      </c>
      <c r="U18" s="28" t="s">
        <v>113</v>
      </c>
      <c r="V18" s="28" t="s">
        <v>113</v>
      </c>
      <c r="W18" s="28" t="s">
        <v>113</v>
      </c>
      <c r="X18" s="28" t="s">
        <v>113</v>
      </c>
      <c r="Y18" s="28" t="s">
        <v>113</v>
      </c>
      <c r="Z18" s="28" t="s">
        <v>113</v>
      </c>
      <c r="AA18" s="28" t="s">
        <v>113</v>
      </c>
      <c r="AB18" s="36" t="str">
        <f t="shared" si="37"/>
        <v>A+</v>
      </c>
      <c r="AC18" s="28" t="s">
        <v>113</v>
      </c>
      <c r="AD18" s="28" t="s">
        <v>113</v>
      </c>
      <c r="AE18" s="28" t="s">
        <v>113</v>
      </c>
      <c r="AF18" s="28" t="s">
        <v>113</v>
      </c>
      <c r="AG18" s="28" t="s">
        <v>113</v>
      </c>
      <c r="AH18" s="28" t="s">
        <v>113</v>
      </c>
      <c r="AI18" s="28" t="s">
        <v>113</v>
      </c>
      <c r="AJ18" s="28" t="s">
        <v>113</v>
      </c>
      <c r="AK18" s="28" t="s">
        <v>113</v>
      </c>
      <c r="AL18" s="28" t="s">
        <v>113</v>
      </c>
      <c r="AM18" s="28" t="s">
        <v>113</v>
      </c>
      <c r="AN18" s="28" t="s">
        <v>113</v>
      </c>
      <c r="AO18" s="36" t="str">
        <f t="shared" si="10"/>
        <v>A+</v>
      </c>
      <c r="AP18" s="28" t="s">
        <v>113</v>
      </c>
      <c r="AQ18" s="28" t="s">
        <v>113</v>
      </c>
      <c r="AR18" s="28" t="s">
        <v>113</v>
      </c>
      <c r="AS18" s="28" t="s">
        <v>113</v>
      </c>
      <c r="AT18" s="28" t="s">
        <v>113</v>
      </c>
      <c r="AU18" s="28" t="s">
        <v>113</v>
      </c>
      <c r="AV18" s="28" t="s">
        <v>113</v>
      </c>
      <c r="AW18" s="28" t="s">
        <v>113</v>
      </c>
      <c r="AX18" s="28" t="s">
        <v>113</v>
      </c>
      <c r="AY18" s="28" t="s">
        <v>113</v>
      </c>
      <c r="AZ18" s="28" t="s">
        <v>113</v>
      </c>
      <c r="BA18" s="28" t="s">
        <v>113</v>
      </c>
      <c r="BB18" s="36" t="str">
        <f t="shared" si="11"/>
        <v>A+</v>
      </c>
      <c r="BC18" s="29" t="s">
        <v>115</v>
      </c>
      <c r="BD18" s="29" t="s">
        <v>114</v>
      </c>
      <c r="BE18" s="29" t="s">
        <v>119</v>
      </c>
      <c r="BF18" s="29" t="s">
        <v>115</v>
      </c>
      <c r="BG18" s="29" t="s">
        <v>114</v>
      </c>
      <c r="BH18" s="29" t="s">
        <v>119</v>
      </c>
      <c r="BI18" s="29" t="s">
        <v>115</v>
      </c>
      <c r="BJ18" s="29" t="s">
        <v>114</v>
      </c>
      <c r="BK18" s="29" t="s">
        <v>119</v>
      </c>
      <c r="BL18" s="29" t="s">
        <v>115</v>
      </c>
      <c r="BM18" s="29" t="s">
        <v>114</v>
      </c>
      <c r="BN18" s="29" t="s">
        <v>119</v>
      </c>
      <c r="BO18" s="36" t="str">
        <f t="shared" si="12"/>
        <v>C+</v>
      </c>
      <c r="BP18" s="29" t="s">
        <v>114</v>
      </c>
      <c r="BQ18" s="29" t="s">
        <v>119</v>
      </c>
      <c r="BR18" s="29" t="s">
        <v>115</v>
      </c>
      <c r="BS18" s="29" t="s">
        <v>114</v>
      </c>
      <c r="BT18" s="29" t="s">
        <v>119</v>
      </c>
      <c r="BU18" s="29" t="s">
        <v>114</v>
      </c>
      <c r="BV18" s="29" t="s">
        <v>119</v>
      </c>
      <c r="BW18" s="29" t="s">
        <v>115</v>
      </c>
      <c r="BX18" s="29" t="s">
        <v>114</v>
      </c>
      <c r="BY18" s="29" t="s">
        <v>119</v>
      </c>
      <c r="BZ18" s="36" t="str">
        <f t="shared" si="13"/>
        <v>C-</v>
      </c>
      <c r="CA18" s="29" t="s">
        <v>114</v>
      </c>
      <c r="CB18" s="29" t="s">
        <v>114</v>
      </c>
      <c r="CC18" s="29" t="s">
        <v>114</v>
      </c>
      <c r="CD18" s="29" t="s">
        <v>113</v>
      </c>
      <c r="CE18" s="29" t="s">
        <v>114</v>
      </c>
      <c r="CF18" s="29" t="s">
        <v>119</v>
      </c>
      <c r="CG18" s="29" t="s">
        <v>113</v>
      </c>
      <c r="CH18" s="29" t="s">
        <v>114</v>
      </c>
      <c r="CI18" s="29" t="s">
        <v>119</v>
      </c>
      <c r="CJ18" s="29" t="s">
        <v>113</v>
      </c>
      <c r="CK18" s="29" t="s">
        <v>114</v>
      </c>
      <c r="CL18" s="29" t="s">
        <v>119</v>
      </c>
      <c r="CM18" s="36" t="str">
        <f t="shared" si="14"/>
        <v>B-</v>
      </c>
      <c r="CN18" s="83" t="str">
        <f t="shared" si="14"/>
        <v>B+</v>
      </c>
      <c r="CO18" s="37" t="s">
        <v>114</v>
      </c>
      <c r="CP18" s="37" t="s">
        <v>114</v>
      </c>
      <c r="CQ18" s="37" t="s">
        <v>119</v>
      </c>
      <c r="CR18" s="37" t="s">
        <v>113</v>
      </c>
      <c r="CS18" s="37" t="s">
        <v>114</v>
      </c>
      <c r="CT18" s="37" t="s">
        <v>114</v>
      </c>
      <c r="CU18" s="37" t="s">
        <v>114</v>
      </c>
      <c r="CV18" s="37" t="s">
        <v>114</v>
      </c>
      <c r="CW18" s="37" t="s">
        <v>114</v>
      </c>
      <c r="CX18" s="37" t="s">
        <v>114</v>
      </c>
      <c r="CY18" s="37" t="s">
        <v>114</v>
      </c>
      <c r="CZ18" s="40" t="str">
        <f t="shared" si="15"/>
        <v>B+</v>
      </c>
      <c r="DA18" s="37" t="s">
        <v>114</v>
      </c>
      <c r="DB18" s="37" t="s">
        <v>114</v>
      </c>
      <c r="DC18" s="37" t="s">
        <v>119</v>
      </c>
      <c r="DD18" s="37" t="s">
        <v>113</v>
      </c>
      <c r="DE18" s="37" t="s">
        <v>114</v>
      </c>
      <c r="DF18" s="37" t="s">
        <v>114</v>
      </c>
      <c r="DG18" s="37" t="s">
        <v>119</v>
      </c>
      <c r="DH18" s="37" t="s">
        <v>113</v>
      </c>
      <c r="DI18" s="37" t="s">
        <v>114</v>
      </c>
      <c r="DJ18" s="41" t="s">
        <v>114</v>
      </c>
      <c r="DK18" s="42" t="str">
        <f t="shared" si="16"/>
        <v>B+</v>
      </c>
      <c r="DL18" s="37" t="s">
        <v>114</v>
      </c>
      <c r="DM18" s="37" t="s">
        <v>114</v>
      </c>
      <c r="DN18" s="37" t="s">
        <v>119</v>
      </c>
      <c r="DO18" s="37" t="s">
        <v>113</v>
      </c>
      <c r="DP18" s="37" t="s">
        <v>114</v>
      </c>
      <c r="DQ18" s="37" t="s">
        <v>114</v>
      </c>
      <c r="DR18" s="37" t="s">
        <v>119</v>
      </c>
      <c r="DS18" s="37" t="s">
        <v>113</v>
      </c>
      <c r="DT18" s="37" t="s">
        <v>114</v>
      </c>
      <c r="DU18" s="37" t="s">
        <v>119</v>
      </c>
      <c r="DV18" s="42" t="str">
        <f t="shared" si="17"/>
        <v>B+</v>
      </c>
      <c r="DW18" s="27"/>
      <c r="DX18" s="6"/>
      <c r="DY18" s="6"/>
      <c r="DZ18" s="2"/>
      <c r="EA18" s="3"/>
      <c r="EB18" s="7"/>
      <c r="EC18" s="8"/>
      <c r="ED18" s="15">
        <v>8</v>
      </c>
      <c r="EE18" s="19" t="s">
        <v>35</v>
      </c>
      <c r="EF18" s="29">
        <f t="shared" si="18"/>
        <v>10</v>
      </c>
      <c r="EG18" s="29">
        <f t="shared" si="18"/>
        <v>10</v>
      </c>
      <c r="EH18" s="29">
        <f t="shared" si="18"/>
        <v>10</v>
      </c>
      <c r="EI18" s="29">
        <f t="shared" si="18"/>
        <v>10</v>
      </c>
      <c r="EJ18" s="29">
        <f t="shared" si="18"/>
        <v>10</v>
      </c>
      <c r="EK18" s="29">
        <f t="shared" si="18"/>
        <v>10</v>
      </c>
      <c r="EL18" s="29">
        <f t="shared" si="18"/>
        <v>10</v>
      </c>
      <c r="EM18" s="29">
        <f t="shared" si="18"/>
        <v>10</v>
      </c>
      <c r="EN18" s="29">
        <f t="shared" si="18"/>
        <v>10</v>
      </c>
      <c r="EO18" s="29">
        <f t="shared" si="18"/>
        <v>10</v>
      </c>
      <c r="EP18" s="29">
        <f t="shared" si="18"/>
        <v>10</v>
      </c>
      <c r="EQ18" s="29">
        <f t="shared" si="18"/>
        <v>10</v>
      </c>
      <c r="ER18" s="31">
        <f t="shared" si="19"/>
        <v>10</v>
      </c>
      <c r="ES18" s="29">
        <f t="shared" si="20"/>
        <v>10</v>
      </c>
      <c r="ET18" s="29">
        <f t="shared" si="20"/>
        <v>10</v>
      </c>
      <c r="EU18" s="29">
        <f t="shared" si="2"/>
        <v>10</v>
      </c>
      <c r="EV18" s="29">
        <f t="shared" si="2"/>
        <v>10</v>
      </c>
      <c r="EW18" s="29">
        <f t="shared" si="2"/>
        <v>10</v>
      </c>
      <c r="EX18" s="29">
        <f t="shared" si="2"/>
        <v>10</v>
      </c>
      <c r="EY18" s="29">
        <f t="shared" si="2"/>
        <v>10</v>
      </c>
      <c r="EZ18" s="29">
        <f t="shared" si="2"/>
        <v>10</v>
      </c>
      <c r="FA18" s="29">
        <f t="shared" si="2"/>
        <v>10</v>
      </c>
      <c r="FB18" s="29">
        <f t="shared" si="2"/>
        <v>10</v>
      </c>
      <c r="FC18" s="29">
        <f t="shared" si="2"/>
        <v>10</v>
      </c>
      <c r="FD18" s="29">
        <f t="shared" si="2"/>
        <v>10</v>
      </c>
      <c r="FE18" s="31">
        <f t="shared" si="21"/>
        <v>10</v>
      </c>
      <c r="FF18" s="29">
        <f t="shared" si="22"/>
        <v>10</v>
      </c>
      <c r="FG18" s="29">
        <f t="shared" si="3"/>
        <v>10</v>
      </c>
      <c r="FH18" s="29">
        <f t="shared" si="3"/>
        <v>10</v>
      </c>
      <c r="FI18" s="29">
        <f t="shared" si="3"/>
        <v>10</v>
      </c>
      <c r="FJ18" s="29">
        <f t="shared" si="3"/>
        <v>10</v>
      </c>
      <c r="FK18" s="29">
        <f t="shared" si="3"/>
        <v>10</v>
      </c>
      <c r="FL18" s="29">
        <f t="shared" si="3"/>
        <v>10</v>
      </c>
      <c r="FM18" s="29">
        <f t="shared" si="3"/>
        <v>10</v>
      </c>
      <c r="FN18" s="29">
        <f t="shared" si="3"/>
        <v>10</v>
      </c>
      <c r="FO18" s="29">
        <f t="shared" si="3"/>
        <v>10</v>
      </c>
      <c r="FP18" s="29">
        <f t="shared" si="3"/>
        <v>10</v>
      </c>
      <c r="FQ18" s="29">
        <f t="shared" si="3"/>
        <v>10</v>
      </c>
      <c r="FR18" s="31">
        <f t="shared" si="23"/>
        <v>10</v>
      </c>
      <c r="FS18" s="29">
        <f t="shared" si="24"/>
        <v>10</v>
      </c>
      <c r="FT18" s="29">
        <f t="shared" si="4"/>
        <v>10</v>
      </c>
      <c r="FU18" s="29">
        <f t="shared" si="4"/>
        <v>10</v>
      </c>
      <c r="FV18" s="29">
        <f t="shared" si="4"/>
        <v>10</v>
      </c>
      <c r="FW18" s="29">
        <f t="shared" si="4"/>
        <v>10</v>
      </c>
      <c r="FX18" s="29">
        <f t="shared" si="4"/>
        <v>10</v>
      </c>
      <c r="FY18" s="29">
        <f t="shared" si="4"/>
        <v>10</v>
      </c>
      <c r="FZ18" s="29">
        <f t="shared" si="4"/>
        <v>10</v>
      </c>
      <c r="GA18" s="29">
        <f t="shared" si="4"/>
        <v>10</v>
      </c>
      <c r="GB18" s="29">
        <f t="shared" si="4"/>
        <v>10</v>
      </c>
      <c r="GC18" s="29">
        <f t="shared" si="4"/>
        <v>10</v>
      </c>
      <c r="GD18" s="29">
        <f t="shared" si="4"/>
        <v>10</v>
      </c>
      <c r="GE18" s="31">
        <f t="shared" si="25"/>
        <v>10</v>
      </c>
      <c r="GF18" s="29">
        <f t="shared" si="26"/>
        <v>8</v>
      </c>
      <c r="GG18" s="29">
        <f t="shared" si="5"/>
        <v>9</v>
      </c>
      <c r="GH18" s="29">
        <f t="shared" si="5"/>
        <v>1</v>
      </c>
      <c r="GI18" s="29">
        <f t="shared" si="5"/>
        <v>8</v>
      </c>
      <c r="GJ18" s="29">
        <f t="shared" si="5"/>
        <v>9</v>
      </c>
      <c r="GK18" s="29">
        <f t="shared" si="5"/>
        <v>1</v>
      </c>
      <c r="GL18" s="29">
        <f t="shared" si="5"/>
        <v>8</v>
      </c>
      <c r="GM18" s="29">
        <f t="shared" si="5"/>
        <v>9</v>
      </c>
      <c r="GN18" s="29">
        <f t="shared" si="5"/>
        <v>1</v>
      </c>
      <c r="GO18" s="29">
        <f t="shared" si="5"/>
        <v>8</v>
      </c>
      <c r="GP18" s="29">
        <f t="shared" si="5"/>
        <v>9</v>
      </c>
      <c r="GQ18" s="29">
        <f t="shared" si="5"/>
        <v>1</v>
      </c>
      <c r="GR18" s="31">
        <f t="shared" si="27"/>
        <v>6</v>
      </c>
      <c r="GS18" s="29">
        <f t="shared" si="28"/>
        <v>9</v>
      </c>
      <c r="GT18" s="29">
        <f t="shared" si="6"/>
        <v>1</v>
      </c>
      <c r="GU18" s="29">
        <f t="shared" si="6"/>
        <v>8</v>
      </c>
      <c r="GV18" s="29">
        <f t="shared" si="6"/>
        <v>9</v>
      </c>
      <c r="GW18" s="29">
        <f t="shared" si="6"/>
        <v>1</v>
      </c>
      <c r="GX18" s="29">
        <f t="shared" si="6"/>
        <v>9</v>
      </c>
      <c r="GY18" s="29">
        <f t="shared" si="6"/>
        <v>1</v>
      </c>
      <c r="GZ18" s="29">
        <f t="shared" si="6"/>
        <v>8</v>
      </c>
      <c r="HA18" s="29">
        <f t="shared" si="6"/>
        <v>9</v>
      </c>
      <c r="HB18" s="29">
        <f t="shared" si="6"/>
        <v>1</v>
      </c>
      <c r="HC18" s="31">
        <f t="shared" si="29"/>
        <v>5</v>
      </c>
      <c r="HD18" s="29">
        <f t="shared" si="30"/>
        <v>9</v>
      </c>
      <c r="HE18" s="29">
        <f t="shared" si="7"/>
        <v>9</v>
      </c>
      <c r="HF18" s="29">
        <f t="shared" si="7"/>
        <v>9</v>
      </c>
      <c r="HG18" s="29">
        <f t="shared" si="7"/>
        <v>10</v>
      </c>
      <c r="HH18" s="29">
        <f t="shared" si="7"/>
        <v>9</v>
      </c>
      <c r="HI18" s="29">
        <f t="shared" si="7"/>
        <v>1</v>
      </c>
      <c r="HJ18" s="29">
        <f t="shared" si="7"/>
        <v>10</v>
      </c>
      <c r="HK18" s="29">
        <f t="shared" si="7"/>
        <v>9</v>
      </c>
      <c r="HL18" s="29">
        <f t="shared" si="7"/>
        <v>1</v>
      </c>
      <c r="HM18" s="29">
        <f t="shared" si="7"/>
        <v>10</v>
      </c>
      <c r="HN18" s="29">
        <f t="shared" si="7"/>
        <v>9</v>
      </c>
      <c r="HO18" s="29">
        <f t="shared" si="7"/>
        <v>1</v>
      </c>
      <c r="HP18" s="38">
        <f t="shared" si="31"/>
        <v>7</v>
      </c>
      <c r="HQ18" s="39">
        <f t="shared" si="32"/>
        <v>8</v>
      </c>
      <c r="HR18" s="37">
        <f t="shared" si="33"/>
        <v>9</v>
      </c>
      <c r="HS18" s="37">
        <f t="shared" si="8"/>
        <v>9</v>
      </c>
      <c r="HT18" s="37">
        <f t="shared" si="8"/>
        <v>1</v>
      </c>
      <c r="HU18" s="37">
        <f t="shared" si="8"/>
        <v>10</v>
      </c>
      <c r="HV18" s="37">
        <f t="shared" si="8"/>
        <v>9</v>
      </c>
      <c r="HW18" s="37">
        <f t="shared" si="8"/>
        <v>9</v>
      </c>
      <c r="HX18" s="37">
        <f t="shared" si="8"/>
        <v>9</v>
      </c>
      <c r="HY18" s="37">
        <f t="shared" si="8"/>
        <v>9</v>
      </c>
      <c r="HZ18" s="37">
        <f t="shared" si="8"/>
        <v>9</v>
      </c>
      <c r="IA18" s="37">
        <f t="shared" si="8"/>
        <v>9</v>
      </c>
      <c r="IB18" s="37">
        <f t="shared" si="8"/>
        <v>9</v>
      </c>
      <c r="IC18" s="39">
        <f t="shared" si="34"/>
        <v>8</v>
      </c>
      <c r="ID18" s="37">
        <f t="shared" si="35"/>
        <v>9</v>
      </c>
      <c r="IE18" s="37">
        <f t="shared" si="9"/>
        <v>9</v>
      </c>
      <c r="IF18" s="37">
        <f t="shared" si="9"/>
        <v>1</v>
      </c>
      <c r="IG18" s="37">
        <f t="shared" si="9"/>
        <v>10</v>
      </c>
      <c r="IH18" s="37">
        <f t="shared" si="9"/>
        <v>9</v>
      </c>
      <c r="II18" s="37">
        <f t="shared" si="9"/>
        <v>9</v>
      </c>
      <c r="IJ18" s="37">
        <f t="shared" si="9"/>
        <v>1</v>
      </c>
      <c r="IK18" s="37">
        <f t="shared" si="9"/>
        <v>10</v>
      </c>
      <c r="IL18" s="37">
        <f t="shared" si="9"/>
        <v>9</v>
      </c>
      <c r="IM18" s="37">
        <f t="shared" si="9"/>
        <v>9</v>
      </c>
      <c r="IN18" s="39">
        <f t="shared" si="36"/>
        <v>8</v>
      </c>
    </row>
    <row r="19" spans="1:248" ht="20.25" thickBot="1">
      <c r="A19" s="15">
        <v>9</v>
      </c>
      <c r="B19" s="19" t="str">
        <f>DATOS!B19</f>
        <v>CHANCUSIG BUSTILLOS ARELIS ELIZABETH</v>
      </c>
      <c r="C19" s="28" t="s">
        <v>113</v>
      </c>
      <c r="D19" s="28" t="s">
        <v>113</v>
      </c>
      <c r="E19" s="28" t="s">
        <v>113</v>
      </c>
      <c r="F19" s="28" t="s">
        <v>113</v>
      </c>
      <c r="G19" s="28" t="s">
        <v>113</v>
      </c>
      <c r="H19" s="28" t="s">
        <v>113</v>
      </c>
      <c r="I19" s="28" t="s">
        <v>113</v>
      </c>
      <c r="J19" s="28" t="s">
        <v>113</v>
      </c>
      <c r="K19" s="28" t="s">
        <v>113</v>
      </c>
      <c r="L19" s="28" t="s">
        <v>113</v>
      </c>
      <c r="M19" s="28" t="s">
        <v>113</v>
      </c>
      <c r="N19" s="28" t="s">
        <v>113</v>
      </c>
      <c r="O19" s="36" t="str">
        <f t="shared" si="0"/>
        <v>A+</v>
      </c>
      <c r="P19" s="28" t="s">
        <v>113</v>
      </c>
      <c r="Q19" s="28" t="s">
        <v>113</v>
      </c>
      <c r="R19" s="28" t="s">
        <v>113</v>
      </c>
      <c r="S19" s="28" t="s">
        <v>113</v>
      </c>
      <c r="T19" s="28" t="s">
        <v>113</v>
      </c>
      <c r="U19" s="28" t="s">
        <v>113</v>
      </c>
      <c r="V19" s="28" t="s">
        <v>113</v>
      </c>
      <c r="W19" s="28" t="s">
        <v>113</v>
      </c>
      <c r="X19" s="28" t="s">
        <v>113</v>
      </c>
      <c r="Y19" s="28" t="s">
        <v>113</v>
      </c>
      <c r="Z19" s="28" t="s">
        <v>113</v>
      </c>
      <c r="AA19" s="28" t="s">
        <v>113</v>
      </c>
      <c r="AB19" s="36" t="str">
        <f t="shared" si="37"/>
        <v>A+</v>
      </c>
      <c r="AC19" s="28" t="s">
        <v>113</v>
      </c>
      <c r="AD19" s="28" t="s">
        <v>113</v>
      </c>
      <c r="AE19" s="28" t="s">
        <v>113</v>
      </c>
      <c r="AF19" s="28" t="s">
        <v>113</v>
      </c>
      <c r="AG19" s="28" t="s">
        <v>113</v>
      </c>
      <c r="AH19" s="28" t="s">
        <v>113</v>
      </c>
      <c r="AI19" s="28" t="s">
        <v>113</v>
      </c>
      <c r="AJ19" s="28" t="s">
        <v>113</v>
      </c>
      <c r="AK19" s="28" t="s">
        <v>113</v>
      </c>
      <c r="AL19" s="28" t="s">
        <v>113</v>
      </c>
      <c r="AM19" s="28" t="s">
        <v>113</v>
      </c>
      <c r="AN19" s="28" t="s">
        <v>113</v>
      </c>
      <c r="AO19" s="36" t="str">
        <f t="shared" si="10"/>
        <v>A+</v>
      </c>
      <c r="AP19" s="28" t="s">
        <v>113</v>
      </c>
      <c r="AQ19" s="28" t="s">
        <v>113</v>
      </c>
      <c r="AR19" s="28" t="s">
        <v>113</v>
      </c>
      <c r="AS19" s="28" t="s">
        <v>113</v>
      </c>
      <c r="AT19" s="28" t="s">
        <v>113</v>
      </c>
      <c r="AU19" s="28" t="s">
        <v>113</v>
      </c>
      <c r="AV19" s="28" t="s">
        <v>113</v>
      </c>
      <c r="AW19" s="28" t="s">
        <v>113</v>
      </c>
      <c r="AX19" s="28" t="s">
        <v>113</v>
      </c>
      <c r="AY19" s="28" t="s">
        <v>113</v>
      </c>
      <c r="AZ19" s="28" t="s">
        <v>113</v>
      </c>
      <c r="BA19" s="28" t="s">
        <v>113</v>
      </c>
      <c r="BB19" s="36" t="str">
        <f t="shared" si="11"/>
        <v>A+</v>
      </c>
      <c r="BC19" s="29" t="s">
        <v>115</v>
      </c>
      <c r="BD19" s="29" t="s">
        <v>114</v>
      </c>
      <c r="BE19" s="29" t="s">
        <v>119</v>
      </c>
      <c r="BF19" s="29" t="s">
        <v>115</v>
      </c>
      <c r="BG19" s="29" t="s">
        <v>114</v>
      </c>
      <c r="BH19" s="29" t="s">
        <v>119</v>
      </c>
      <c r="BI19" s="29" t="s">
        <v>115</v>
      </c>
      <c r="BJ19" s="29" t="s">
        <v>114</v>
      </c>
      <c r="BK19" s="29" t="s">
        <v>119</v>
      </c>
      <c r="BL19" s="29" t="s">
        <v>115</v>
      </c>
      <c r="BM19" s="29" t="s">
        <v>114</v>
      </c>
      <c r="BN19" s="29" t="s">
        <v>119</v>
      </c>
      <c r="BO19" s="36" t="str">
        <f t="shared" si="12"/>
        <v>C+</v>
      </c>
      <c r="BP19" s="29" t="s">
        <v>114</v>
      </c>
      <c r="BQ19" s="29" t="s">
        <v>119</v>
      </c>
      <c r="BR19" s="29" t="s">
        <v>115</v>
      </c>
      <c r="BS19" s="29" t="s">
        <v>114</v>
      </c>
      <c r="BT19" s="29" t="s">
        <v>119</v>
      </c>
      <c r="BU19" s="29" t="s">
        <v>114</v>
      </c>
      <c r="BV19" s="29" t="s">
        <v>119</v>
      </c>
      <c r="BW19" s="29" t="s">
        <v>115</v>
      </c>
      <c r="BX19" s="29" t="s">
        <v>114</v>
      </c>
      <c r="BY19" s="29" t="s">
        <v>119</v>
      </c>
      <c r="BZ19" s="36" t="str">
        <f t="shared" si="13"/>
        <v>C-</v>
      </c>
      <c r="CA19" s="29" t="s">
        <v>114</v>
      </c>
      <c r="CB19" s="29" t="s">
        <v>114</v>
      </c>
      <c r="CC19" s="29" t="s">
        <v>114</v>
      </c>
      <c r="CD19" s="29" t="s">
        <v>113</v>
      </c>
      <c r="CE19" s="29" t="s">
        <v>114</v>
      </c>
      <c r="CF19" s="29" t="s">
        <v>119</v>
      </c>
      <c r="CG19" s="29" t="s">
        <v>113</v>
      </c>
      <c r="CH19" s="29" t="s">
        <v>114</v>
      </c>
      <c r="CI19" s="29" t="s">
        <v>119</v>
      </c>
      <c r="CJ19" s="29" t="s">
        <v>113</v>
      </c>
      <c r="CK19" s="29" t="s">
        <v>114</v>
      </c>
      <c r="CL19" s="29" t="s">
        <v>119</v>
      </c>
      <c r="CM19" s="36" t="str">
        <f t="shared" si="14"/>
        <v>B-</v>
      </c>
      <c r="CN19" s="83" t="str">
        <f t="shared" si="14"/>
        <v>B+</v>
      </c>
      <c r="CO19" s="37" t="s">
        <v>114</v>
      </c>
      <c r="CP19" s="37" t="s">
        <v>114</v>
      </c>
      <c r="CQ19" s="37" t="s">
        <v>119</v>
      </c>
      <c r="CR19" s="37" t="s">
        <v>113</v>
      </c>
      <c r="CS19" s="37" t="s">
        <v>114</v>
      </c>
      <c r="CT19" s="37" t="s">
        <v>114</v>
      </c>
      <c r="CU19" s="37" t="s">
        <v>114</v>
      </c>
      <c r="CV19" s="37" t="s">
        <v>114</v>
      </c>
      <c r="CW19" s="37" t="s">
        <v>114</v>
      </c>
      <c r="CX19" s="37" t="s">
        <v>114</v>
      </c>
      <c r="CY19" s="37" t="s">
        <v>114</v>
      </c>
      <c r="CZ19" s="40" t="str">
        <f t="shared" si="15"/>
        <v>B+</v>
      </c>
      <c r="DA19" s="37" t="s">
        <v>114</v>
      </c>
      <c r="DB19" s="37" t="s">
        <v>114</v>
      </c>
      <c r="DC19" s="37" t="s">
        <v>119</v>
      </c>
      <c r="DD19" s="37" t="s">
        <v>113</v>
      </c>
      <c r="DE19" s="37" t="s">
        <v>114</v>
      </c>
      <c r="DF19" s="37" t="s">
        <v>114</v>
      </c>
      <c r="DG19" s="37" t="s">
        <v>119</v>
      </c>
      <c r="DH19" s="37" t="s">
        <v>113</v>
      </c>
      <c r="DI19" s="37" t="s">
        <v>114</v>
      </c>
      <c r="DJ19" s="41" t="s">
        <v>114</v>
      </c>
      <c r="DK19" s="42" t="str">
        <f t="shared" si="16"/>
        <v>B+</v>
      </c>
      <c r="DL19" s="37" t="s">
        <v>114</v>
      </c>
      <c r="DM19" s="37" t="s">
        <v>114</v>
      </c>
      <c r="DN19" s="37" t="s">
        <v>119</v>
      </c>
      <c r="DO19" s="37" t="s">
        <v>113</v>
      </c>
      <c r="DP19" s="37" t="s">
        <v>114</v>
      </c>
      <c r="DQ19" s="37" t="s">
        <v>114</v>
      </c>
      <c r="DR19" s="37" t="s">
        <v>119</v>
      </c>
      <c r="DS19" s="37" t="s">
        <v>113</v>
      </c>
      <c r="DT19" s="37" t="s">
        <v>114</v>
      </c>
      <c r="DU19" s="37" t="s">
        <v>119</v>
      </c>
      <c r="DV19" s="42" t="str">
        <f t="shared" si="17"/>
        <v>B+</v>
      </c>
      <c r="DW19" s="27"/>
      <c r="DX19" s="6"/>
      <c r="DY19" s="6"/>
      <c r="DZ19" s="2"/>
      <c r="EA19" s="3"/>
      <c r="EB19" s="7"/>
      <c r="EC19" s="8"/>
      <c r="ED19" s="15">
        <v>9</v>
      </c>
      <c r="EE19" s="19" t="s">
        <v>36</v>
      </c>
      <c r="EF19" s="29">
        <f t="shared" si="18"/>
        <v>10</v>
      </c>
      <c r="EG19" s="29">
        <f t="shared" si="18"/>
        <v>10</v>
      </c>
      <c r="EH19" s="29">
        <f t="shared" si="18"/>
        <v>10</v>
      </c>
      <c r="EI19" s="29">
        <f t="shared" si="18"/>
        <v>10</v>
      </c>
      <c r="EJ19" s="29">
        <f t="shared" si="18"/>
        <v>10</v>
      </c>
      <c r="EK19" s="29">
        <f t="shared" si="18"/>
        <v>10</v>
      </c>
      <c r="EL19" s="29">
        <f t="shared" si="18"/>
        <v>10</v>
      </c>
      <c r="EM19" s="29">
        <f t="shared" si="18"/>
        <v>10</v>
      </c>
      <c r="EN19" s="29">
        <f t="shared" si="18"/>
        <v>10</v>
      </c>
      <c r="EO19" s="29">
        <f t="shared" si="18"/>
        <v>10</v>
      </c>
      <c r="EP19" s="29">
        <f t="shared" si="18"/>
        <v>10</v>
      </c>
      <c r="EQ19" s="29">
        <f t="shared" si="18"/>
        <v>10</v>
      </c>
      <c r="ER19" s="31">
        <f t="shared" si="19"/>
        <v>10</v>
      </c>
      <c r="ES19" s="29">
        <f t="shared" si="20"/>
        <v>10</v>
      </c>
      <c r="ET19" s="29">
        <f t="shared" si="20"/>
        <v>10</v>
      </c>
      <c r="EU19" s="29">
        <f t="shared" si="2"/>
        <v>10</v>
      </c>
      <c r="EV19" s="29">
        <f t="shared" si="2"/>
        <v>10</v>
      </c>
      <c r="EW19" s="29">
        <f t="shared" si="2"/>
        <v>10</v>
      </c>
      <c r="EX19" s="29">
        <f t="shared" si="2"/>
        <v>10</v>
      </c>
      <c r="EY19" s="29">
        <f t="shared" si="2"/>
        <v>10</v>
      </c>
      <c r="EZ19" s="29">
        <f t="shared" si="2"/>
        <v>10</v>
      </c>
      <c r="FA19" s="29">
        <f t="shared" si="2"/>
        <v>10</v>
      </c>
      <c r="FB19" s="29">
        <f t="shared" si="2"/>
        <v>10</v>
      </c>
      <c r="FC19" s="29">
        <f t="shared" si="2"/>
        <v>10</v>
      </c>
      <c r="FD19" s="29">
        <f t="shared" si="2"/>
        <v>10</v>
      </c>
      <c r="FE19" s="31">
        <f t="shared" si="21"/>
        <v>10</v>
      </c>
      <c r="FF19" s="29">
        <f t="shared" si="22"/>
        <v>10</v>
      </c>
      <c r="FG19" s="29">
        <f t="shared" si="3"/>
        <v>10</v>
      </c>
      <c r="FH19" s="29">
        <f t="shared" si="3"/>
        <v>10</v>
      </c>
      <c r="FI19" s="29">
        <f t="shared" si="3"/>
        <v>10</v>
      </c>
      <c r="FJ19" s="29">
        <f t="shared" si="3"/>
        <v>10</v>
      </c>
      <c r="FK19" s="29">
        <f t="shared" si="3"/>
        <v>10</v>
      </c>
      <c r="FL19" s="29">
        <f t="shared" si="3"/>
        <v>10</v>
      </c>
      <c r="FM19" s="29">
        <f t="shared" si="3"/>
        <v>10</v>
      </c>
      <c r="FN19" s="29">
        <f t="shared" si="3"/>
        <v>10</v>
      </c>
      <c r="FO19" s="29">
        <f t="shared" si="3"/>
        <v>10</v>
      </c>
      <c r="FP19" s="29">
        <f t="shared" si="3"/>
        <v>10</v>
      </c>
      <c r="FQ19" s="29">
        <f t="shared" si="3"/>
        <v>10</v>
      </c>
      <c r="FR19" s="31">
        <f t="shared" si="23"/>
        <v>10</v>
      </c>
      <c r="FS19" s="29">
        <f t="shared" si="24"/>
        <v>10</v>
      </c>
      <c r="FT19" s="29">
        <f t="shared" si="4"/>
        <v>10</v>
      </c>
      <c r="FU19" s="29">
        <f t="shared" si="4"/>
        <v>10</v>
      </c>
      <c r="FV19" s="29">
        <f t="shared" si="4"/>
        <v>10</v>
      </c>
      <c r="FW19" s="29">
        <f t="shared" si="4"/>
        <v>10</v>
      </c>
      <c r="FX19" s="29">
        <f t="shared" si="4"/>
        <v>10</v>
      </c>
      <c r="FY19" s="29">
        <f t="shared" si="4"/>
        <v>10</v>
      </c>
      <c r="FZ19" s="29">
        <f t="shared" si="4"/>
        <v>10</v>
      </c>
      <c r="GA19" s="29">
        <f t="shared" si="4"/>
        <v>10</v>
      </c>
      <c r="GB19" s="29">
        <f t="shared" si="4"/>
        <v>10</v>
      </c>
      <c r="GC19" s="29">
        <f t="shared" si="4"/>
        <v>10</v>
      </c>
      <c r="GD19" s="29">
        <f t="shared" si="4"/>
        <v>10</v>
      </c>
      <c r="GE19" s="31">
        <f t="shared" si="25"/>
        <v>10</v>
      </c>
      <c r="GF19" s="29">
        <f t="shared" si="26"/>
        <v>8</v>
      </c>
      <c r="GG19" s="29">
        <f t="shared" si="5"/>
        <v>9</v>
      </c>
      <c r="GH19" s="29">
        <f t="shared" si="5"/>
        <v>1</v>
      </c>
      <c r="GI19" s="29">
        <f t="shared" si="5"/>
        <v>8</v>
      </c>
      <c r="GJ19" s="29">
        <f t="shared" si="5"/>
        <v>9</v>
      </c>
      <c r="GK19" s="29">
        <f t="shared" si="5"/>
        <v>1</v>
      </c>
      <c r="GL19" s="29">
        <f t="shared" si="5"/>
        <v>8</v>
      </c>
      <c r="GM19" s="29">
        <f t="shared" si="5"/>
        <v>9</v>
      </c>
      <c r="GN19" s="29">
        <f t="shared" si="5"/>
        <v>1</v>
      </c>
      <c r="GO19" s="29">
        <f t="shared" si="5"/>
        <v>8</v>
      </c>
      <c r="GP19" s="29">
        <f t="shared" si="5"/>
        <v>9</v>
      </c>
      <c r="GQ19" s="29">
        <f t="shared" si="5"/>
        <v>1</v>
      </c>
      <c r="GR19" s="31">
        <f t="shared" si="27"/>
        <v>6</v>
      </c>
      <c r="GS19" s="29">
        <f t="shared" si="28"/>
        <v>9</v>
      </c>
      <c r="GT19" s="29">
        <f t="shared" si="6"/>
        <v>1</v>
      </c>
      <c r="GU19" s="29">
        <f t="shared" si="6"/>
        <v>8</v>
      </c>
      <c r="GV19" s="29">
        <f t="shared" si="6"/>
        <v>9</v>
      </c>
      <c r="GW19" s="29">
        <f t="shared" si="6"/>
        <v>1</v>
      </c>
      <c r="GX19" s="29">
        <f t="shared" si="6"/>
        <v>9</v>
      </c>
      <c r="GY19" s="29">
        <f t="shared" si="6"/>
        <v>1</v>
      </c>
      <c r="GZ19" s="29">
        <f t="shared" si="6"/>
        <v>8</v>
      </c>
      <c r="HA19" s="29">
        <f t="shared" si="6"/>
        <v>9</v>
      </c>
      <c r="HB19" s="29">
        <f t="shared" si="6"/>
        <v>1</v>
      </c>
      <c r="HC19" s="31">
        <f t="shared" si="29"/>
        <v>5</v>
      </c>
      <c r="HD19" s="29">
        <f t="shared" si="30"/>
        <v>9</v>
      </c>
      <c r="HE19" s="29">
        <f t="shared" si="7"/>
        <v>9</v>
      </c>
      <c r="HF19" s="29">
        <f t="shared" si="7"/>
        <v>9</v>
      </c>
      <c r="HG19" s="29">
        <f t="shared" si="7"/>
        <v>10</v>
      </c>
      <c r="HH19" s="29">
        <f t="shared" si="7"/>
        <v>9</v>
      </c>
      <c r="HI19" s="29">
        <f t="shared" si="7"/>
        <v>1</v>
      </c>
      <c r="HJ19" s="29">
        <f t="shared" si="7"/>
        <v>10</v>
      </c>
      <c r="HK19" s="29">
        <f t="shared" si="7"/>
        <v>9</v>
      </c>
      <c r="HL19" s="29">
        <f t="shared" si="7"/>
        <v>1</v>
      </c>
      <c r="HM19" s="29">
        <f t="shared" si="7"/>
        <v>10</v>
      </c>
      <c r="HN19" s="29">
        <f t="shared" si="7"/>
        <v>9</v>
      </c>
      <c r="HO19" s="29">
        <f t="shared" si="7"/>
        <v>1</v>
      </c>
      <c r="HP19" s="38">
        <f t="shared" si="31"/>
        <v>7</v>
      </c>
      <c r="HQ19" s="39">
        <f t="shared" si="32"/>
        <v>8</v>
      </c>
      <c r="HR19" s="37">
        <f t="shared" si="33"/>
        <v>9</v>
      </c>
      <c r="HS19" s="37">
        <f t="shared" si="8"/>
        <v>9</v>
      </c>
      <c r="HT19" s="37">
        <f t="shared" si="8"/>
        <v>1</v>
      </c>
      <c r="HU19" s="37">
        <f t="shared" si="8"/>
        <v>10</v>
      </c>
      <c r="HV19" s="37">
        <f t="shared" si="8"/>
        <v>9</v>
      </c>
      <c r="HW19" s="37">
        <f t="shared" si="8"/>
        <v>9</v>
      </c>
      <c r="HX19" s="37">
        <f t="shared" si="8"/>
        <v>9</v>
      </c>
      <c r="HY19" s="37">
        <f t="shared" si="8"/>
        <v>9</v>
      </c>
      <c r="HZ19" s="37">
        <f t="shared" si="8"/>
        <v>9</v>
      </c>
      <c r="IA19" s="37">
        <f t="shared" si="8"/>
        <v>9</v>
      </c>
      <c r="IB19" s="37">
        <f t="shared" si="8"/>
        <v>9</v>
      </c>
      <c r="IC19" s="39">
        <f t="shared" si="34"/>
        <v>8</v>
      </c>
      <c r="ID19" s="37">
        <f t="shared" si="35"/>
        <v>9</v>
      </c>
      <c r="IE19" s="37">
        <f t="shared" si="9"/>
        <v>9</v>
      </c>
      <c r="IF19" s="37">
        <f t="shared" si="9"/>
        <v>1</v>
      </c>
      <c r="IG19" s="37">
        <f t="shared" si="9"/>
        <v>10</v>
      </c>
      <c r="IH19" s="37">
        <f t="shared" si="9"/>
        <v>9</v>
      </c>
      <c r="II19" s="37">
        <f t="shared" si="9"/>
        <v>9</v>
      </c>
      <c r="IJ19" s="37">
        <f t="shared" si="9"/>
        <v>1</v>
      </c>
      <c r="IK19" s="37">
        <f t="shared" si="9"/>
        <v>10</v>
      </c>
      <c r="IL19" s="37">
        <f t="shared" si="9"/>
        <v>9</v>
      </c>
      <c r="IM19" s="37">
        <f t="shared" si="9"/>
        <v>9</v>
      </c>
      <c r="IN19" s="39">
        <f t="shared" si="36"/>
        <v>8</v>
      </c>
    </row>
    <row r="20" spans="1:248" ht="20.25" thickBot="1">
      <c r="A20" s="15">
        <v>10</v>
      </c>
      <c r="B20" s="19" t="str">
        <f>DATOS!B20</f>
        <v>CHANCUSIG CASA ANDY ISRAEL</v>
      </c>
      <c r="C20" s="29" t="s">
        <v>114</v>
      </c>
      <c r="D20" s="29" t="s">
        <v>114</v>
      </c>
      <c r="E20" s="29" t="s">
        <v>114</v>
      </c>
      <c r="F20" s="29" t="s">
        <v>114</v>
      </c>
      <c r="G20" s="29" t="s">
        <v>114</v>
      </c>
      <c r="H20" s="29" t="s">
        <v>114</v>
      </c>
      <c r="I20" s="29" t="s">
        <v>114</v>
      </c>
      <c r="J20" s="29" t="s">
        <v>114</v>
      </c>
      <c r="K20" s="29" t="s">
        <v>114</v>
      </c>
      <c r="L20" s="28" t="s">
        <v>113</v>
      </c>
      <c r="M20" s="28" t="s">
        <v>113</v>
      </c>
      <c r="N20" s="28" t="s">
        <v>113</v>
      </c>
      <c r="O20" s="36" t="str">
        <f t="shared" si="0"/>
        <v>A-</v>
      </c>
      <c r="P20" s="29" t="s">
        <v>114</v>
      </c>
      <c r="Q20" s="29" t="s">
        <v>114</v>
      </c>
      <c r="R20" s="29" t="s">
        <v>114</v>
      </c>
      <c r="S20" s="29" t="s">
        <v>114</v>
      </c>
      <c r="T20" s="29" t="s">
        <v>114</v>
      </c>
      <c r="U20" s="29" t="s">
        <v>114</v>
      </c>
      <c r="V20" s="29" t="s">
        <v>114</v>
      </c>
      <c r="W20" s="29" t="s">
        <v>114</v>
      </c>
      <c r="X20" s="29" t="s">
        <v>114</v>
      </c>
      <c r="Y20" s="28" t="s">
        <v>113</v>
      </c>
      <c r="Z20" s="28" t="s">
        <v>113</v>
      </c>
      <c r="AA20" s="28" t="s">
        <v>113</v>
      </c>
      <c r="AB20" s="36" t="str">
        <f t="shared" si="37"/>
        <v>A-</v>
      </c>
      <c r="AC20" s="29" t="s">
        <v>114</v>
      </c>
      <c r="AD20" s="29" t="s">
        <v>114</v>
      </c>
      <c r="AE20" s="29" t="s">
        <v>114</v>
      </c>
      <c r="AF20" s="29" t="s">
        <v>114</v>
      </c>
      <c r="AG20" s="29" t="s">
        <v>114</v>
      </c>
      <c r="AH20" s="29" t="s">
        <v>114</v>
      </c>
      <c r="AI20" s="29" t="s">
        <v>114</v>
      </c>
      <c r="AJ20" s="29" t="s">
        <v>114</v>
      </c>
      <c r="AK20" s="29" t="s">
        <v>114</v>
      </c>
      <c r="AL20" s="29" t="s">
        <v>114</v>
      </c>
      <c r="AM20" s="29" t="s">
        <v>114</v>
      </c>
      <c r="AN20" s="29" t="s">
        <v>114</v>
      </c>
      <c r="AO20" s="36" t="str">
        <f t="shared" si="10"/>
        <v>A-</v>
      </c>
      <c r="AP20" s="29" t="s">
        <v>114</v>
      </c>
      <c r="AQ20" s="29" t="s">
        <v>114</v>
      </c>
      <c r="AR20" s="29" t="s">
        <v>114</v>
      </c>
      <c r="AS20" s="29" t="s">
        <v>114</v>
      </c>
      <c r="AT20" s="29" t="s">
        <v>114</v>
      </c>
      <c r="AU20" s="29" t="s">
        <v>114</v>
      </c>
      <c r="AV20" s="29" t="s">
        <v>114</v>
      </c>
      <c r="AW20" s="29" t="s">
        <v>114</v>
      </c>
      <c r="AX20" s="29" t="s">
        <v>114</v>
      </c>
      <c r="AY20" s="29" t="s">
        <v>114</v>
      </c>
      <c r="AZ20" s="29" t="s">
        <v>114</v>
      </c>
      <c r="BA20" s="29" t="s">
        <v>114</v>
      </c>
      <c r="BB20" s="36" t="str">
        <f t="shared" si="11"/>
        <v>A-</v>
      </c>
      <c r="BC20" s="29" t="s">
        <v>115</v>
      </c>
      <c r="BD20" s="29" t="s">
        <v>114</v>
      </c>
      <c r="BE20" s="29" t="s">
        <v>119</v>
      </c>
      <c r="BF20" s="29" t="s">
        <v>115</v>
      </c>
      <c r="BG20" s="29" t="s">
        <v>114</v>
      </c>
      <c r="BH20" s="29" t="s">
        <v>119</v>
      </c>
      <c r="BI20" s="29" t="s">
        <v>115</v>
      </c>
      <c r="BJ20" s="29" t="s">
        <v>114</v>
      </c>
      <c r="BK20" s="29" t="s">
        <v>119</v>
      </c>
      <c r="BL20" s="29" t="s">
        <v>115</v>
      </c>
      <c r="BM20" s="29" t="s">
        <v>114</v>
      </c>
      <c r="BN20" s="29" t="s">
        <v>119</v>
      </c>
      <c r="BO20" s="36" t="str">
        <f t="shared" si="12"/>
        <v>C+</v>
      </c>
      <c r="BP20" s="29" t="s">
        <v>114</v>
      </c>
      <c r="BQ20" s="29" t="s">
        <v>119</v>
      </c>
      <c r="BR20" s="29" t="s">
        <v>115</v>
      </c>
      <c r="BS20" s="29" t="s">
        <v>114</v>
      </c>
      <c r="BT20" s="29" t="s">
        <v>119</v>
      </c>
      <c r="BU20" s="29" t="s">
        <v>114</v>
      </c>
      <c r="BV20" s="29" t="s">
        <v>119</v>
      </c>
      <c r="BW20" s="29" t="s">
        <v>115</v>
      </c>
      <c r="BX20" s="29" t="s">
        <v>114</v>
      </c>
      <c r="BY20" s="29" t="s">
        <v>119</v>
      </c>
      <c r="BZ20" s="36" t="str">
        <f t="shared" si="13"/>
        <v>C-</v>
      </c>
      <c r="CA20" s="29" t="s">
        <v>114</v>
      </c>
      <c r="CB20" s="29" t="s">
        <v>114</v>
      </c>
      <c r="CC20" s="29" t="s">
        <v>114</v>
      </c>
      <c r="CD20" s="29" t="s">
        <v>113</v>
      </c>
      <c r="CE20" s="29" t="s">
        <v>114</v>
      </c>
      <c r="CF20" s="29" t="s">
        <v>119</v>
      </c>
      <c r="CG20" s="29" t="s">
        <v>113</v>
      </c>
      <c r="CH20" s="29" t="s">
        <v>114</v>
      </c>
      <c r="CI20" s="29" t="s">
        <v>119</v>
      </c>
      <c r="CJ20" s="29" t="s">
        <v>113</v>
      </c>
      <c r="CK20" s="29" t="s">
        <v>114</v>
      </c>
      <c r="CL20" s="29" t="s">
        <v>119</v>
      </c>
      <c r="CM20" s="36" t="str">
        <f t="shared" si="14"/>
        <v>B-</v>
      </c>
      <c r="CN20" s="83" t="str">
        <f t="shared" si="14"/>
        <v>B+</v>
      </c>
      <c r="CO20" s="37" t="s">
        <v>114</v>
      </c>
      <c r="CP20" s="37" t="s">
        <v>114</v>
      </c>
      <c r="CQ20" s="37" t="s">
        <v>119</v>
      </c>
      <c r="CR20" s="37" t="s">
        <v>113</v>
      </c>
      <c r="CS20" s="37" t="s">
        <v>114</v>
      </c>
      <c r="CT20" s="37" t="s">
        <v>114</v>
      </c>
      <c r="CU20" s="37" t="s">
        <v>114</v>
      </c>
      <c r="CV20" s="37" t="s">
        <v>114</v>
      </c>
      <c r="CW20" s="37" t="s">
        <v>114</v>
      </c>
      <c r="CX20" s="37" t="s">
        <v>114</v>
      </c>
      <c r="CY20" s="37" t="s">
        <v>114</v>
      </c>
      <c r="CZ20" s="40" t="str">
        <f t="shared" si="15"/>
        <v>B+</v>
      </c>
      <c r="DA20" s="37" t="s">
        <v>114</v>
      </c>
      <c r="DB20" s="37" t="s">
        <v>114</v>
      </c>
      <c r="DC20" s="37" t="s">
        <v>119</v>
      </c>
      <c r="DD20" s="37" t="s">
        <v>113</v>
      </c>
      <c r="DE20" s="37" t="s">
        <v>114</v>
      </c>
      <c r="DF20" s="37" t="s">
        <v>114</v>
      </c>
      <c r="DG20" s="37" t="s">
        <v>119</v>
      </c>
      <c r="DH20" s="37" t="s">
        <v>113</v>
      </c>
      <c r="DI20" s="37" t="s">
        <v>114</v>
      </c>
      <c r="DJ20" s="41" t="s">
        <v>114</v>
      </c>
      <c r="DK20" s="42" t="str">
        <f t="shared" si="16"/>
        <v>B+</v>
      </c>
      <c r="DL20" s="37" t="s">
        <v>114</v>
      </c>
      <c r="DM20" s="37" t="s">
        <v>114</v>
      </c>
      <c r="DN20" s="37" t="s">
        <v>119</v>
      </c>
      <c r="DO20" s="37" t="s">
        <v>113</v>
      </c>
      <c r="DP20" s="37" t="s">
        <v>114</v>
      </c>
      <c r="DQ20" s="37" t="s">
        <v>114</v>
      </c>
      <c r="DR20" s="37" t="s">
        <v>119</v>
      </c>
      <c r="DS20" s="37" t="s">
        <v>113</v>
      </c>
      <c r="DT20" s="37" t="s">
        <v>114</v>
      </c>
      <c r="DU20" s="37" t="s">
        <v>119</v>
      </c>
      <c r="DV20" s="42" t="str">
        <f t="shared" si="17"/>
        <v>B-</v>
      </c>
      <c r="DW20" s="27"/>
      <c r="DX20" s="6"/>
      <c r="DY20" s="6"/>
      <c r="DZ20" s="2"/>
      <c r="EA20" s="11"/>
      <c r="EB20" s="4"/>
      <c r="EC20" s="5"/>
      <c r="ED20" s="15">
        <v>10</v>
      </c>
      <c r="EE20" s="19" t="s">
        <v>37</v>
      </c>
      <c r="EF20" s="29">
        <f t="shared" si="18"/>
        <v>9</v>
      </c>
      <c r="EG20" s="29">
        <f t="shared" si="18"/>
        <v>9</v>
      </c>
      <c r="EH20" s="29">
        <f t="shared" si="18"/>
        <v>9</v>
      </c>
      <c r="EI20" s="29">
        <f t="shared" si="18"/>
        <v>9</v>
      </c>
      <c r="EJ20" s="29">
        <f t="shared" si="18"/>
        <v>9</v>
      </c>
      <c r="EK20" s="29">
        <f t="shared" si="18"/>
        <v>9</v>
      </c>
      <c r="EL20" s="29">
        <f t="shared" si="18"/>
        <v>9</v>
      </c>
      <c r="EM20" s="29">
        <f t="shared" si="18"/>
        <v>9</v>
      </c>
      <c r="EN20" s="29">
        <f t="shared" si="18"/>
        <v>9</v>
      </c>
      <c r="EO20" s="29">
        <f t="shared" si="18"/>
        <v>10</v>
      </c>
      <c r="EP20" s="29">
        <f t="shared" si="18"/>
        <v>10</v>
      </c>
      <c r="EQ20" s="29">
        <f t="shared" si="18"/>
        <v>10</v>
      </c>
      <c r="ER20" s="31">
        <f t="shared" si="19"/>
        <v>9</v>
      </c>
      <c r="ES20" s="29">
        <f t="shared" si="20"/>
        <v>9</v>
      </c>
      <c r="ET20" s="29">
        <f t="shared" si="20"/>
        <v>9</v>
      </c>
      <c r="EU20" s="29">
        <f t="shared" si="2"/>
        <v>9</v>
      </c>
      <c r="EV20" s="29">
        <f t="shared" si="2"/>
        <v>9</v>
      </c>
      <c r="EW20" s="29">
        <f t="shared" si="2"/>
        <v>9</v>
      </c>
      <c r="EX20" s="29">
        <f t="shared" si="2"/>
        <v>9</v>
      </c>
      <c r="EY20" s="29">
        <f t="shared" si="2"/>
        <v>9</v>
      </c>
      <c r="EZ20" s="29">
        <f t="shared" si="2"/>
        <v>9</v>
      </c>
      <c r="FA20" s="29">
        <f t="shared" si="2"/>
        <v>9</v>
      </c>
      <c r="FB20" s="29">
        <f t="shared" si="2"/>
        <v>10</v>
      </c>
      <c r="FC20" s="29">
        <f t="shared" si="2"/>
        <v>10</v>
      </c>
      <c r="FD20" s="29">
        <f t="shared" si="2"/>
        <v>10</v>
      </c>
      <c r="FE20" s="31">
        <f t="shared" si="21"/>
        <v>9</v>
      </c>
      <c r="FF20" s="29">
        <f t="shared" si="22"/>
        <v>9</v>
      </c>
      <c r="FG20" s="29">
        <f t="shared" si="3"/>
        <v>9</v>
      </c>
      <c r="FH20" s="29">
        <f t="shared" si="3"/>
        <v>9</v>
      </c>
      <c r="FI20" s="29">
        <f t="shared" si="3"/>
        <v>9</v>
      </c>
      <c r="FJ20" s="29">
        <f t="shared" si="3"/>
        <v>9</v>
      </c>
      <c r="FK20" s="29">
        <f t="shared" si="3"/>
        <v>9</v>
      </c>
      <c r="FL20" s="29">
        <f t="shared" si="3"/>
        <v>9</v>
      </c>
      <c r="FM20" s="29">
        <f t="shared" si="3"/>
        <v>9</v>
      </c>
      <c r="FN20" s="29">
        <f t="shared" si="3"/>
        <v>9</v>
      </c>
      <c r="FO20" s="29">
        <f t="shared" si="3"/>
        <v>9</v>
      </c>
      <c r="FP20" s="29">
        <f t="shared" si="3"/>
        <v>9</v>
      </c>
      <c r="FQ20" s="29">
        <f t="shared" si="3"/>
        <v>9</v>
      </c>
      <c r="FR20" s="31">
        <f t="shared" si="23"/>
        <v>9</v>
      </c>
      <c r="FS20" s="29">
        <f t="shared" si="24"/>
        <v>9</v>
      </c>
      <c r="FT20" s="29">
        <f t="shared" si="4"/>
        <v>9</v>
      </c>
      <c r="FU20" s="29">
        <f t="shared" si="4"/>
        <v>9</v>
      </c>
      <c r="FV20" s="29">
        <f t="shared" si="4"/>
        <v>9</v>
      </c>
      <c r="FW20" s="29">
        <f t="shared" si="4"/>
        <v>9</v>
      </c>
      <c r="FX20" s="29">
        <f t="shared" si="4"/>
        <v>9</v>
      </c>
      <c r="FY20" s="29">
        <f t="shared" si="4"/>
        <v>9</v>
      </c>
      <c r="FZ20" s="29">
        <f t="shared" si="4"/>
        <v>9</v>
      </c>
      <c r="GA20" s="29">
        <f t="shared" si="4"/>
        <v>9</v>
      </c>
      <c r="GB20" s="29">
        <f t="shared" si="4"/>
        <v>9</v>
      </c>
      <c r="GC20" s="29">
        <f t="shared" si="4"/>
        <v>9</v>
      </c>
      <c r="GD20" s="29">
        <f t="shared" si="4"/>
        <v>9</v>
      </c>
      <c r="GE20" s="31">
        <f t="shared" si="25"/>
        <v>9</v>
      </c>
      <c r="GF20" s="29">
        <f t="shared" si="26"/>
        <v>8</v>
      </c>
      <c r="GG20" s="29">
        <f t="shared" si="5"/>
        <v>9</v>
      </c>
      <c r="GH20" s="29">
        <f t="shared" si="5"/>
        <v>1</v>
      </c>
      <c r="GI20" s="29">
        <f t="shared" si="5"/>
        <v>8</v>
      </c>
      <c r="GJ20" s="29">
        <f t="shared" si="5"/>
        <v>9</v>
      </c>
      <c r="GK20" s="29">
        <f t="shared" si="5"/>
        <v>1</v>
      </c>
      <c r="GL20" s="29">
        <f t="shared" si="5"/>
        <v>8</v>
      </c>
      <c r="GM20" s="29">
        <f t="shared" si="5"/>
        <v>9</v>
      </c>
      <c r="GN20" s="29">
        <f t="shared" si="5"/>
        <v>1</v>
      </c>
      <c r="GO20" s="29">
        <f t="shared" si="5"/>
        <v>8</v>
      </c>
      <c r="GP20" s="29">
        <f t="shared" si="5"/>
        <v>9</v>
      </c>
      <c r="GQ20" s="29">
        <f t="shared" si="5"/>
        <v>1</v>
      </c>
      <c r="GR20" s="31">
        <f t="shared" si="27"/>
        <v>6</v>
      </c>
      <c r="GS20" s="29">
        <f t="shared" si="28"/>
        <v>9</v>
      </c>
      <c r="GT20" s="29">
        <f t="shared" si="6"/>
        <v>1</v>
      </c>
      <c r="GU20" s="29">
        <f t="shared" si="6"/>
        <v>8</v>
      </c>
      <c r="GV20" s="29">
        <f t="shared" si="6"/>
        <v>9</v>
      </c>
      <c r="GW20" s="29">
        <f t="shared" si="6"/>
        <v>1</v>
      </c>
      <c r="GX20" s="29">
        <f t="shared" si="6"/>
        <v>9</v>
      </c>
      <c r="GY20" s="29">
        <f t="shared" si="6"/>
        <v>1</v>
      </c>
      <c r="GZ20" s="29">
        <f t="shared" si="6"/>
        <v>8</v>
      </c>
      <c r="HA20" s="29">
        <f t="shared" si="6"/>
        <v>9</v>
      </c>
      <c r="HB20" s="29">
        <f t="shared" si="6"/>
        <v>1</v>
      </c>
      <c r="HC20" s="31">
        <f t="shared" si="29"/>
        <v>5</v>
      </c>
      <c r="HD20" s="29">
        <f t="shared" si="30"/>
        <v>9</v>
      </c>
      <c r="HE20" s="29">
        <f t="shared" si="7"/>
        <v>9</v>
      </c>
      <c r="HF20" s="29">
        <f t="shared" si="7"/>
        <v>9</v>
      </c>
      <c r="HG20" s="29">
        <f t="shared" si="7"/>
        <v>10</v>
      </c>
      <c r="HH20" s="29">
        <f t="shared" si="7"/>
        <v>9</v>
      </c>
      <c r="HI20" s="29">
        <f t="shared" si="7"/>
        <v>1</v>
      </c>
      <c r="HJ20" s="29">
        <f t="shared" si="7"/>
        <v>10</v>
      </c>
      <c r="HK20" s="29">
        <f t="shared" si="7"/>
        <v>9</v>
      </c>
      <c r="HL20" s="29">
        <f t="shared" si="7"/>
        <v>1</v>
      </c>
      <c r="HM20" s="29">
        <f t="shared" si="7"/>
        <v>10</v>
      </c>
      <c r="HN20" s="29">
        <f t="shared" si="7"/>
        <v>9</v>
      </c>
      <c r="HO20" s="29">
        <f t="shared" si="7"/>
        <v>1</v>
      </c>
      <c r="HP20" s="38">
        <f t="shared" si="31"/>
        <v>7</v>
      </c>
      <c r="HQ20" s="39">
        <f t="shared" si="32"/>
        <v>8</v>
      </c>
      <c r="HR20" s="37">
        <f t="shared" si="33"/>
        <v>9</v>
      </c>
      <c r="HS20" s="37">
        <f t="shared" si="8"/>
        <v>9</v>
      </c>
      <c r="HT20" s="37">
        <f t="shared" si="8"/>
        <v>1</v>
      </c>
      <c r="HU20" s="37">
        <f t="shared" si="8"/>
        <v>10</v>
      </c>
      <c r="HV20" s="37">
        <f t="shared" si="8"/>
        <v>9</v>
      </c>
      <c r="HW20" s="37">
        <f t="shared" si="8"/>
        <v>9</v>
      </c>
      <c r="HX20" s="37">
        <f t="shared" si="8"/>
        <v>9</v>
      </c>
      <c r="HY20" s="37">
        <f t="shared" si="8"/>
        <v>9</v>
      </c>
      <c r="HZ20" s="37">
        <f t="shared" si="8"/>
        <v>9</v>
      </c>
      <c r="IA20" s="37">
        <f t="shared" si="8"/>
        <v>9</v>
      </c>
      <c r="IB20" s="37">
        <f t="shared" si="8"/>
        <v>9</v>
      </c>
      <c r="IC20" s="39">
        <f t="shared" si="34"/>
        <v>8</v>
      </c>
      <c r="ID20" s="37">
        <f t="shared" si="35"/>
        <v>9</v>
      </c>
      <c r="IE20" s="37">
        <f t="shared" si="9"/>
        <v>9</v>
      </c>
      <c r="IF20" s="37">
        <f t="shared" si="9"/>
        <v>1</v>
      </c>
      <c r="IG20" s="37">
        <f t="shared" si="9"/>
        <v>10</v>
      </c>
      <c r="IH20" s="37">
        <f t="shared" si="9"/>
        <v>9</v>
      </c>
      <c r="II20" s="37">
        <f t="shared" si="9"/>
        <v>9</v>
      </c>
      <c r="IJ20" s="37">
        <f t="shared" si="9"/>
        <v>1</v>
      </c>
      <c r="IK20" s="37">
        <f t="shared" si="9"/>
        <v>10</v>
      </c>
      <c r="IL20" s="37">
        <f t="shared" si="9"/>
        <v>9</v>
      </c>
      <c r="IM20" s="37">
        <f t="shared" si="9"/>
        <v>9</v>
      </c>
      <c r="IN20" s="39">
        <f t="shared" si="36"/>
        <v>7</v>
      </c>
    </row>
    <row r="21" spans="1:248" ht="20.25" thickBot="1">
      <c r="A21" s="15">
        <v>11</v>
      </c>
      <c r="B21" s="19" t="str">
        <f>DATOS!B21</f>
        <v>CHANGOLUISA QUILUMBA LUCIANA NATALY</v>
      </c>
      <c r="C21" s="29" t="s">
        <v>114</v>
      </c>
      <c r="D21" s="29" t="s">
        <v>114</v>
      </c>
      <c r="E21" s="29" t="s">
        <v>114</v>
      </c>
      <c r="F21" s="29" t="s">
        <v>114</v>
      </c>
      <c r="G21" s="29" t="s">
        <v>114</v>
      </c>
      <c r="H21" s="29" t="s">
        <v>114</v>
      </c>
      <c r="I21" s="29" t="s">
        <v>114</v>
      </c>
      <c r="J21" s="29" t="s">
        <v>114</v>
      </c>
      <c r="K21" s="29" t="s">
        <v>114</v>
      </c>
      <c r="L21" s="28" t="s">
        <v>113</v>
      </c>
      <c r="M21" s="29" t="s">
        <v>114</v>
      </c>
      <c r="N21" s="29" t="s">
        <v>114</v>
      </c>
      <c r="O21" s="36" t="str">
        <f t="shared" si="0"/>
        <v>A-</v>
      </c>
      <c r="P21" s="29" t="s">
        <v>114</v>
      </c>
      <c r="Q21" s="29" t="s">
        <v>114</v>
      </c>
      <c r="R21" s="29" t="s">
        <v>114</v>
      </c>
      <c r="S21" s="29" t="s">
        <v>114</v>
      </c>
      <c r="T21" s="29" t="s">
        <v>114</v>
      </c>
      <c r="U21" s="29" t="s">
        <v>114</v>
      </c>
      <c r="V21" s="29" t="s">
        <v>114</v>
      </c>
      <c r="W21" s="29" t="s">
        <v>114</v>
      </c>
      <c r="X21" s="29" t="s">
        <v>114</v>
      </c>
      <c r="Y21" s="28" t="s">
        <v>113</v>
      </c>
      <c r="Z21" s="29" t="s">
        <v>114</v>
      </c>
      <c r="AA21" s="29" t="s">
        <v>114</v>
      </c>
      <c r="AB21" s="36" t="str">
        <f t="shared" si="37"/>
        <v>A-</v>
      </c>
      <c r="AC21" s="29" t="s">
        <v>114</v>
      </c>
      <c r="AD21" s="29" t="s">
        <v>114</v>
      </c>
      <c r="AE21" s="29" t="s">
        <v>114</v>
      </c>
      <c r="AF21" s="29" t="s">
        <v>114</v>
      </c>
      <c r="AG21" s="29" t="s">
        <v>114</v>
      </c>
      <c r="AH21" s="29" t="s">
        <v>114</v>
      </c>
      <c r="AI21" s="29" t="s">
        <v>114</v>
      </c>
      <c r="AJ21" s="29" t="s">
        <v>114</v>
      </c>
      <c r="AK21" s="29" t="s">
        <v>114</v>
      </c>
      <c r="AL21" s="29" t="s">
        <v>114</v>
      </c>
      <c r="AM21" s="29" t="s">
        <v>114</v>
      </c>
      <c r="AN21" s="29" t="s">
        <v>114</v>
      </c>
      <c r="AO21" s="36" t="str">
        <f t="shared" si="10"/>
        <v>A-</v>
      </c>
      <c r="AP21" s="29" t="s">
        <v>114</v>
      </c>
      <c r="AQ21" s="29" t="s">
        <v>114</v>
      </c>
      <c r="AR21" s="29" t="s">
        <v>114</v>
      </c>
      <c r="AS21" s="29" t="s">
        <v>114</v>
      </c>
      <c r="AT21" s="29" t="s">
        <v>114</v>
      </c>
      <c r="AU21" s="29" t="s">
        <v>114</v>
      </c>
      <c r="AV21" s="29" t="s">
        <v>114</v>
      </c>
      <c r="AW21" s="29" t="s">
        <v>114</v>
      </c>
      <c r="AX21" s="29" t="s">
        <v>114</v>
      </c>
      <c r="AY21" s="29" t="s">
        <v>114</v>
      </c>
      <c r="AZ21" s="29" t="s">
        <v>114</v>
      </c>
      <c r="BA21" s="29" t="s">
        <v>114</v>
      </c>
      <c r="BB21" s="36" t="str">
        <f t="shared" si="11"/>
        <v>A-</v>
      </c>
      <c r="BC21" s="29" t="s">
        <v>115</v>
      </c>
      <c r="BD21" s="29" t="s">
        <v>114</v>
      </c>
      <c r="BE21" s="29" t="s">
        <v>119</v>
      </c>
      <c r="BF21" s="29" t="s">
        <v>115</v>
      </c>
      <c r="BG21" s="29" t="s">
        <v>114</v>
      </c>
      <c r="BH21" s="29" t="s">
        <v>119</v>
      </c>
      <c r="BI21" s="29" t="s">
        <v>115</v>
      </c>
      <c r="BJ21" s="29" t="s">
        <v>114</v>
      </c>
      <c r="BK21" s="29" t="s">
        <v>119</v>
      </c>
      <c r="BL21" s="29" t="s">
        <v>115</v>
      </c>
      <c r="BM21" s="29" t="s">
        <v>114</v>
      </c>
      <c r="BN21" s="29" t="s">
        <v>119</v>
      </c>
      <c r="BO21" s="36" t="str">
        <f t="shared" si="12"/>
        <v>C+</v>
      </c>
      <c r="BP21" s="29" t="s">
        <v>114</v>
      </c>
      <c r="BQ21" s="29" t="s">
        <v>119</v>
      </c>
      <c r="BR21" s="29" t="s">
        <v>115</v>
      </c>
      <c r="BS21" s="29" t="s">
        <v>114</v>
      </c>
      <c r="BT21" s="29" t="s">
        <v>119</v>
      </c>
      <c r="BU21" s="29" t="s">
        <v>114</v>
      </c>
      <c r="BV21" s="29" t="s">
        <v>119</v>
      </c>
      <c r="BW21" s="29" t="s">
        <v>115</v>
      </c>
      <c r="BX21" s="29" t="s">
        <v>114</v>
      </c>
      <c r="BY21" s="29" t="s">
        <v>119</v>
      </c>
      <c r="BZ21" s="36" t="str">
        <f t="shared" si="13"/>
        <v>C-</v>
      </c>
      <c r="CA21" s="29" t="s">
        <v>114</v>
      </c>
      <c r="CB21" s="29" t="s">
        <v>114</v>
      </c>
      <c r="CC21" s="29" t="s">
        <v>114</v>
      </c>
      <c r="CD21" s="29" t="s">
        <v>113</v>
      </c>
      <c r="CE21" s="29" t="s">
        <v>114</v>
      </c>
      <c r="CF21" s="29" t="s">
        <v>119</v>
      </c>
      <c r="CG21" s="29" t="s">
        <v>113</v>
      </c>
      <c r="CH21" s="29" t="s">
        <v>114</v>
      </c>
      <c r="CI21" s="29" t="s">
        <v>119</v>
      </c>
      <c r="CJ21" s="29" t="s">
        <v>113</v>
      </c>
      <c r="CK21" s="29" t="s">
        <v>114</v>
      </c>
      <c r="CL21" s="29" t="s">
        <v>119</v>
      </c>
      <c r="CM21" s="36" t="str">
        <f t="shared" si="14"/>
        <v>B-</v>
      </c>
      <c r="CN21" s="83" t="str">
        <f t="shared" si="14"/>
        <v>B+</v>
      </c>
      <c r="CO21" s="37" t="s">
        <v>114</v>
      </c>
      <c r="CP21" s="37" t="s">
        <v>114</v>
      </c>
      <c r="CQ21" s="37" t="s">
        <v>119</v>
      </c>
      <c r="CR21" s="37" t="s">
        <v>113</v>
      </c>
      <c r="CS21" s="37" t="s">
        <v>114</v>
      </c>
      <c r="CT21" s="37" t="s">
        <v>114</v>
      </c>
      <c r="CU21" s="37" t="s">
        <v>114</v>
      </c>
      <c r="CV21" s="37" t="s">
        <v>114</v>
      </c>
      <c r="CW21" s="37" t="s">
        <v>114</v>
      </c>
      <c r="CX21" s="37" t="s">
        <v>114</v>
      </c>
      <c r="CY21" s="37" t="s">
        <v>114</v>
      </c>
      <c r="CZ21" s="40" t="str">
        <f t="shared" si="15"/>
        <v>B+</v>
      </c>
      <c r="DA21" s="37" t="s">
        <v>114</v>
      </c>
      <c r="DB21" s="37" t="s">
        <v>114</v>
      </c>
      <c r="DC21" s="37" t="s">
        <v>119</v>
      </c>
      <c r="DD21" s="37" t="s">
        <v>113</v>
      </c>
      <c r="DE21" s="37" t="s">
        <v>114</v>
      </c>
      <c r="DF21" s="37" t="s">
        <v>114</v>
      </c>
      <c r="DG21" s="37" t="s">
        <v>119</v>
      </c>
      <c r="DH21" s="37" t="s">
        <v>113</v>
      </c>
      <c r="DI21" s="37" t="s">
        <v>114</v>
      </c>
      <c r="DJ21" s="41" t="s">
        <v>114</v>
      </c>
      <c r="DK21" s="42" t="str">
        <f t="shared" si="16"/>
        <v>B+</v>
      </c>
      <c r="DL21" s="37" t="s">
        <v>114</v>
      </c>
      <c r="DM21" s="37" t="s">
        <v>114</v>
      </c>
      <c r="DN21" s="37" t="s">
        <v>119</v>
      </c>
      <c r="DO21" s="37" t="s">
        <v>113</v>
      </c>
      <c r="DP21" s="37" t="s">
        <v>114</v>
      </c>
      <c r="DQ21" s="37" t="s">
        <v>114</v>
      </c>
      <c r="DR21" s="37" t="s">
        <v>119</v>
      </c>
      <c r="DS21" s="37" t="s">
        <v>113</v>
      </c>
      <c r="DT21" s="37" t="s">
        <v>114</v>
      </c>
      <c r="DU21" s="37" t="s">
        <v>119</v>
      </c>
      <c r="DV21" s="42" t="str">
        <f t="shared" si="17"/>
        <v>B-</v>
      </c>
      <c r="DW21" s="27"/>
      <c r="DX21" s="6"/>
      <c r="DY21" s="6"/>
      <c r="DZ21" s="2"/>
      <c r="EA21" s="11"/>
      <c r="EB21" s="4"/>
      <c r="EC21" s="5"/>
      <c r="ED21" s="15">
        <v>11</v>
      </c>
      <c r="EE21" s="20" t="s">
        <v>116</v>
      </c>
      <c r="EF21" s="29">
        <f t="shared" si="18"/>
        <v>9</v>
      </c>
      <c r="EG21" s="29">
        <f t="shared" si="18"/>
        <v>9</v>
      </c>
      <c r="EH21" s="29">
        <f t="shared" si="18"/>
        <v>9</v>
      </c>
      <c r="EI21" s="29">
        <f t="shared" si="18"/>
        <v>9</v>
      </c>
      <c r="EJ21" s="29">
        <f t="shared" si="18"/>
        <v>9</v>
      </c>
      <c r="EK21" s="29">
        <f t="shared" si="18"/>
        <v>9</v>
      </c>
      <c r="EL21" s="29">
        <f t="shared" si="18"/>
        <v>9</v>
      </c>
      <c r="EM21" s="29">
        <f t="shared" si="18"/>
        <v>9</v>
      </c>
      <c r="EN21" s="29">
        <f t="shared" si="18"/>
        <v>9</v>
      </c>
      <c r="EO21" s="29">
        <f t="shared" si="18"/>
        <v>10</v>
      </c>
      <c r="EP21" s="29">
        <f t="shared" si="18"/>
        <v>9</v>
      </c>
      <c r="EQ21" s="29">
        <f t="shared" si="18"/>
        <v>9</v>
      </c>
      <c r="ER21" s="31">
        <f t="shared" si="19"/>
        <v>9</v>
      </c>
      <c r="ES21" s="29">
        <f t="shared" si="20"/>
        <v>9</v>
      </c>
      <c r="ET21" s="29">
        <f t="shared" si="20"/>
        <v>9</v>
      </c>
      <c r="EU21" s="29">
        <f t="shared" si="2"/>
        <v>9</v>
      </c>
      <c r="EV21" s="29">
        <f t="shared" si="2"/>
        <v>9</v>
      </c>
      <c r="EW21" s="29">
        <f t="shared" si="2"/>
        <v>9</v>
      </c>
      <c r="EX21" s="29">
        <f t="shared" si="2"/>
        <v>9</v>
      </c>
      <c r="EY21" s="29">
        <f t="shared" si="2"/>
        <v>9</v>
      </c>
      <c r="EZ21" s="29">
        <f t="shared" si="2"/>
        <v>9</v>
      </c>
      <c r="FA21" s="29">
        <f t="shared" si="2"/>
        <v>9</v>
      </c>
      <c r="FB21" s="29">
        <f t="shared" si="2"/>
        <v>10</v>
      </c>
      <c r="FC21" s="29">
        <f t="shared" si="2"/>
        <v>9</v>
      </c>
      <c r="FD21" s="29">
        <f t="shared" si="2"/>
        <v>9</v>
      </c>
      <c r="FE21" s="31">
        <f t="shared" si="21"/>
        <v>9</v>
      </c>
      <c r="FF21" s="29">
        <f t="shared" si="22"/>
        <v>9</v>
      </c>
      <c r="FG21" s="29">
        <f t="shared" si="3"/>
        <v>9</v>
      </c>
      <c r="FH21" s="29">
        <f t="shared" si="3"/>
        <v>9</v>
      </c>
      <c r="FI21" s="29">
        <f t="shared" si="3"/>
        <v>9</v>
      </c>
      <c r="FJ21" s="29">
        <f t="shared" si="3"/>
        <v>9</v>
      </c>
      <c r="FK21" s="29">
        <f t="shared" si="3"/>
        <v>9</v>
      </c>
      <c r="FL21" s="29">
        <f t="shared" si="3"/>
        <v>9</v>
      </c>
      <c r="FM21" s="29">
        <f t="shared" si="3"/>
        <v>9</v>
      </c>
      <c r="FN21" s="29">
        <f t="shared" si="3"/>
        <v>9</v>
      </c>
      <c r="FO21" s="29">
        <f t="shared" si="3"/>
        <v>9</v>
      </c>
      <c r="FP21" s="29">
        <f t="shared" si="3"/>
        <v>9</v>
      </c>
      <c r="FQ21" s="29">
        <f t="shared" si="3"/>
        <v>9</v>
      </c>
      <c r="FR21" s="31">
        <f t="shared" si="23"/>
        <v>9</v>
      </c>
      <c r="FS21" s="29">
        <f t="shared" si="24"/>
        <v>9</v>
      </c>
      <c r="FT21" s="29">
        <f t="shared" si="4"/>
        <v>9</v>
      </c>
      <c r="FU21" s="29">
        <f t="shared" si="4"/>
        <v>9</v>
      </c>
      <c r="FV21" s="29">
        <f t="shared" si="4"/>
        <v>9</v>
      </c>
      <c r="FW21" s="29">
        <f t="shared" si="4"/>
        <v>9</v>
      </c>
      <c r="FX21" s="29">
        <f t="shared" si="4"/>
        <v>9</v>
      </c>
      <c r="FY21" s="29">
        <f t="shared" si="4"/>
        <v>9</v>
      </c>
      <c r="FZ21" s="29">
        <f t="shared" si="4"/>
        <v>9</v>
      </c>
      <c r="GA21" s="29">
        <f t="shared" si="4"/>
        <v>9</v>
      </c>
      <c r="GB21" s="29">
        <f t="shared" si="4"/>
        <v>9</v>
      </c>
      <c r="GC21" s="29">
        <f t="shared" si="4"/>
        <v>9</v>
      </c>
      <c r="GD21" s="29">
        <f t="shared" si="4"/>
        <v>9</v>
      </c>
      <c r="GE21" s="31">
        <f t="shared" si="25"/>
        <v>9</v>
      </c>
      <c r="GF21" s="29">
        <f t="shared" si="26"/>
        <v>8</v>
      </c>
      <c r="GG21" s="29">
        <f t="shared" si="5"/>
        <v>9</v>
      </c>
      <c r="GH21" s="29">
        <f t="shared" si="5"/>
        <v>1</v>
      </c>
      <c r="GI21" s="29">
        <f t="shared" si="5"/>
        <v>8</v>
      </c>
      <c r="GJ21" s="29">
        <f t="shared" si="5"/>
        <v>9</v>
      </c>
      <c r="GK21" s="29">
        <f t="shared" si="5"/>
        <v>1</v>
      </c>
      <c r="GL21" s="29">
        <f t="shared" si="5"/>
        <v>8</v>
      </c>
      <c r="GM21" s="29">
        <f t="shared" si="5"/>
        <v>9</v>
      </c>
      <c r="GN21" s="29">
        <f t="shared" si="5"/>
        <v>1</v>
      </c>
      <c r="GO21" s="29">
        <f t="shared" si="5"/>
        <v>8</v>
      </c>
      <c r="GP21" s="29">
        <f t="shared" si="5"/>
        <v>9</v>
      </c>
      <c r="GQ21" s="29">
        <f t="shared" si="5"/>
        <v>1</v>
      </c>
      <c r="GR21" s="31">
        <f t="shared" si="27"/>
        <v>6</v>
      </c>
      <c r="GS21" s="29">
        <f t="shared" si="28"/>
        <v>9</v>
      </c>
      <c r="GT21" s="29">
        <f t="shared" si="6"/>
        <v>1</v>
      </c>
      <c r="GU21" s="29">
        <f t="shared" si="6"/>
        <v>8</v>
      </c>
      <c r="GV21" s="29">
        <f t="shared" si="6"/>
        <v>9</v>
      </c>
      <c r="GW21" s="29">
        <f t="shared" si="6"/>
        <v>1</v>
      </c>
      <c r="GX21" s="29">
        <f t="shared" si="6"/>
        <v>9</v>
      </c>
      <c r="GY21" s="29">
        <f t="shared" si="6"/>
        <v>1</v>
      </c>
      <c r="GZ21" s="29">
        <f t="shared" si="6"/>
        <v>8</v>
      </c>
      <c r="HA21" s="29">
        <f t="shared" si="6"/>
        <v>9</v>
      </c>
      <c r="HB21" s="29">
        <f t="shared" si="6"/>
        <v>1</v>
      </c>
      <c r="HC21" s="31">
        <f t="shared" si="29"/>
        <v>5</v>
      </c>
      <c r="HD21" s="29">
        <f t="shared" si="30"/>
        <v>9</v>
      </c>
      <c r="HE21" s="29">
        <f t="shared" si="7"/>
        <v>9</v>
      </c>
      <c r="HF21" s="29">
        <f t="shared" si="7"/>
        <v>9</v>
      </c>
      <c r="HG21" s="29">
        <f t="shared" si="7"/>
        <v>10</v>
      </c>
      <c r="HH21" s="29">
        <f t="shared" si="7"/>
        <v>9</v>
      </c>
      <c r="HI21" s="29">
        <f t="shared" si="7"/>
        <v>1</v>
      </c>
      <c r="HJ21" s="29">
        <f t="shared" si="7"/>
        <v>10</v>
      </c>
      <c r="HK21" s="29">
        <f t="shared" si="7"/>
        <v>9</v>
      </c>
      <c r="HL21" s="29">
        <f t="shared" si="7"/>
        <v>1</v>
      </c>
      <c r="HM21" s="29">
        <f t="shared" si="7"/>
        <v>10</v>
      </c>
      <c r="HN21" s="29">
        <f t="shared" si="7"/>
        <v>9</v>
      </c>
      <c r="HO21" s="29">
        <f t="shared" si="7"/>
        <v>1</v>
      </c>
      <c r="HP21" s="38">
        <f t="shared" si="31"/>
        <v>7</v>
      </c>
      <c r="HQ21" s="39">
        <f t="shared" si="32"/>
        <v>8</v>
      </c>
      <c r="HR21" s="37">
        <f t="shared" si="33"/>
        <v>9</v>
      </c>
      <c r="HS21" s="37">
        <f t="shared" si="8"/>
        <v>9</v>
      </c>
      <c r="HT21" s="37">
        <f t="shared" si="8"/>
        <v>1</v>
      </c>
      <c r="HU21" s="37">
        <f t="shared" si="8"/>
        <v>10</v>
      </c>
      <c r="HV21" s="37">
        <f t="shared" si="8"/>
        <v>9</v>
      </c>
      <c r="HW21" s="37">
        <f t="shared" si="8"/>
        <v>9</v>
      </c>
      <c r="HX21" s="37">
        <f t="shared" si="8"/>
        <v>9</v>
      </c>
      <c r="HY21" s="37">
        <f t="shared" si="8"/>
        <v>9</v>
      </c>
      <c r="HZ21" s="37">
        <f t="shared" si="8"/>
        <v>9</v>
      </c>
      <c r="IA21" s="37">
        <f t="shared" si="8"/>
        <v>9</v>
      </c>
      <c r="IB21" s="37">
        <f t="shared" si="8"/>
        <v>9</v>
      </c>
      <c r="IC21" s="39">
        <f t="shared" si="34"/>
        <v>8</v>
      </c>
      <c r="ID21" s="37">
        <f t="shared" si="35"/>
        <v>9</v>
      </c>
      <c r="IE21" s="37">
        <f t="shared" si="9"/>
        <v>9</v>
      </c>
      <c r="IF21" s="37">
        <f t="shared" si="9"/>
        <v>1</v>
      </c>
      <c r="IG21" s="37">
        <f t="shared" si="9"/>
        <v>10</v>
      </c>
      <c r="IH21" s="37">
        <f t="shared" si="9"/>
        <v>9</v>
      </c>
      <c r="II21" s="37">
        <f t="shared" si="9"/>
        <v>9</v>
      </c>
      <c r="IJ21" s="37">
        <f t="shared" si="9"/>
        <v>1</v>
      </c>
      <c r="IK21" s="37">
        <f t="shared" si="9"/>
        <v>10</v>
      </c>
      <c r="IL21" s="37">
        <f t="shared" si="9"/>
        <v>9</v>
      </c>
      <c r="IM21" s="37">
        <f t="shared" si="9"/>
        <v>9</v>
      </c>
      <c r="IN21" s="39">
        <f t="shared" si="36"/>
        <v>7</v>
      </c>
    </row>
    <row r="22" spans="1:248" ht="20.25" thickBot="1">
      <c r="A22" s="15">
        <v>12</v>
      </c>
      <c r="B22" s="19" t="str">
        <f>DATOS!B22</f>
        <v>CONDOR SANUNGA GENESIS YURIBETH</v>
      </c>
      <c r="C22" s="29" t="s">
        <v>114</v>
      </c>
      <c r="D22" s="29" t="s">
        <v>114</v>
      </c>
      <c r="E22" s="29" t="s">
        <v>114</v>
      </c>
      <c r="F22" s="29" t="s">
        <v>114</v>
      </c>
      <c r="G22" s="29" t="s">
        <v>114</v>
      </c>
      <c r="H22" s="29" t="s">
        <v>114</v>
      </c>
      <c r="I22" s="29" t="s">
        <v>114</v>
      </c>
      <c r="J22" s="29" t="s">
        <v>114</v>
      </c>
      <c r="K22" s="29" t="s">
        <v>114</v>
      </c>
      <c r="L22" s="28" t="s">
        <v>113</v>
      </c>
      <c r="M22" s="29" t="s">
        <v>114</v>
      </c>
      <c r="N22" s="28" t="s">
        <v>113</v>
      </c>
      <c r="O22" s="36" t="str">
        <f t="shared" si="0"/>
        <v>A-</v>
      </c>
      <c r="P22" s="29" t="s">
        <v>114</v>
      </c>
      <c r="Q22" s="29" t="s">
        <v>114</v>
      </c>
      <c r="R22" s="29" t="s">
        <v>114</v>
      </c>
      <c r="S22" s="29" t="s">
        <v>114</v>
      </c>
      <c r="T22" s="29" t="s">
        <v>114</v>
      </c>
      <c r="U22" s="29" t="s">
        <v>114</v>
      </c>
      <c r="V22" s="29" t="s">
        <v>114</v>
      </c>
      <c r="W22" s="29" t="s">
        <v>114</v>
      </c>
      <c r="X22" s="29" t="s">
        <v>114</v>
      </c>
      <c r="Y22" s="28" t="s">
        <v>113</v>
      </c>
      <c r="Z22" s="29" t="s">
        <v>114</v>
      </c>
      <c r="AA22" s="28" t="s">
        <v>113</v>
      </c>
      <c r="AB22" s="36" t="str">
        <f t="shared" si="37"/>
        <v>A-</v>
      </c>
      <c r="AC22" s="29" t="s">
        <v>114</v>
      </c>
      <c r="AD22" s="29" t="s">
        <v>114</v>
      </c>
      <c r="AE22" s="29" t="s">
        <v>114</v>
      </c>
      <c r="AF22" s="29" t="s">
        <v>114</v>
      </c>
      <c r="AG22" s="29" t="s">
        <v>114</v>
      </c>
      <c r="AH22" s="29" t="s">
        <v>114</v>
      </c>
      <c r="AI22" s="29" t="s">
        <v>114</v>
      </c>
      <c r="AJ22" s="29" t="s">
        <v>114</v>
      </c>
      <c r="AK22" s="29" t="s">
        <v>114</v>
      </c>
      <c r="AL22" s="29" t="s">
        <v>114</v>
      </c>
      <c r="AM22" s="29" t="s">
        <v>114</v>
      </c>
      <c r="AN22" s="29" t="s">
        <v>114</v>
      </c>
      <c r="AO22" s="36" t="str">
        <f t="shared" si="10"/>
        <v>A-</v>
      </c>
      <c r="AP22" s="29" t="s">
        <v>114</v>
      </c>
      <c r="AQ22" s="29" t="s">
        <v>114</v>
      </c>
      <c r="AR22" s="29" t="s">
        <v>114</v>
      </c>
      <c r="AS22" s="29" t="s">
        <v>114</v>
      </c>
      <c r="AT22" s="29" t="s">
        <v>114</v>
      </c>
      <c r="AU22" s="29" t="s">
        <v>114</v>
      </c>
      <c r="AV22" s="29" t="s">
        <v>114</v>
      </c>
      <c r="AW22" s="29" t="s">
        <v>114</v>
      </c>
      <c r="AX22" s="29" t="s">
        <v>114</v>
      </c>
      <c r="AY22" s="29" t="s">
        <v>114</v>
      </c>
      <c r="AZ22" s="29" t="s">
        <v>114</v>
      </c>
      <c r="BA22" s="29" t="s">
        <v>114</v>
      </c>
      <c r="BB22" s="36" t="str">
        <f t="shared" si="11"/>
        <v>A-</v>
      </c>
      <c r="BC22" s="29" t="s">
        <v>115</v>
      </c>
      <c r="BD22" s="29" t="s">
        <v>114</v>
      </c>
      <c r="BE22" s="29" t="s">
        <v>119</v>
      </c>
      <c r="BF22" s="29" t="s">
        <v>115</v>
      </c>
      <c r="BG22" s="29" t="s">
        <v>114</v>
      </c>
      <c r="BH22" s="29" t="s">
        <v>119</v>
      </c>
      <c r="BI22" s="29" t="s">
        <v>115</v>
      </c>
      <c r="BJ22" s="29" t="s">
        <v>114</v>
      </c>
      <c r="BK22" s="29" t="s">
        <v>119</v>
      </c>
      <c r="BL22" s="29" t="s">
        <v>115</v>
      </c>
      <c r="BM22" s="29" t="s">
        <v>114</v>
      </c>
      <c r="BN22" s="29" t="s">
        <v>119</v>
      </c>
      <c r="BO22" s="36" t="str">
        <f t="shared" si="12"/>
        <v>C+</v>
      </c>
      <c r="BP22" s="29" t="s">
        <v>114</v>
      </c>
      <c r="BQ22" s="29" t="s">
        <v>119</v>
      </c>
      <c r="BR22" s="29" t="s">
        <v>115</v>
      </c>
      <c r="BS22" s="29" t="s">
        <v>114</v>
      </c>
      <c r="BT22" s="29" t="s">
        <v>119</v>
      </c>
      <c r="BU22" s="29" t="s">
        <v>114</v>
      </c>
      <c r="BV22" s="29" t="s">
        <v>119</v>
      </c>
      <c r="BW22" s="29" t="s">
        <v>115</v>
      </c>
      <c r="BX22" s="29" t="s">
        <v>114</v>
      </c>
      <c r="BY22" s="29" t="s">
        <v>119</v>
      </c>
      <c r="BZ22" s="36" t="str">
        <f t="shared" si="13"/>
        <v>C-</v>
      </c>
      <c r="CA22" s="29" t="s">
        <v>114</v>
      </c>
      <c r="CB22" s="29" t="s">
        <v>114</v>
      </c>
      <c r="CC22" s="29" t="s">
        <v>114</v>
      </c>
      <c r="CD22" s="29" t="s">
        <v>113</v>
      </c>
      <c r="CE22" s="29" t="s">
        <v>114</v>
      </c>
      <c r="CF22" s="29" t="s">
        <v>119</v>
      </c>
      <c r="CG22" s="29" t="s">
        <v>113</v>
      </c>
      <c r="CH22" s="29" t="s">
        <v>114</v>
      </c>
      <c r="CI22" s="29" t="s">
        <v>119</v>
      </c>
      <c r="CJ22" s="29" t="s">
        <v>113</v>
      </c>
      <c r="CK22" s="29" t="s">
        <v>114</v>
      </c>
      <c r="CL22" s="29" t="s">
        <v>119</v>
      </c>
      <c r="CM22" s="36" t="str">
        <f t="shared" si="14"/>
        <v>B-</v>
      </c>
      <c r="CN22" s="83" t="str">
        <f t="shared" si="14"/>
        <v>B+</v>
      </c>
      <c r="CO22" s="37" t="s">
        <v>114</v>
      </c>
      <c r="CP22" s="37" t="s">
        <v>114</v>
      </c>
      <c r="CQ22" s="37" t="s">
        <v>119</v>
      </c>
      <c r="CR22" s="37" t="s">
        <v>113</v>
      </c>
      <c r="CS22" s="37" t="s">
        <v>114</v>
      </c>
      <c r="CT22" s="37" t="s">
        <v>114</v>
      </c>
      <c r="CU22" s="37" t="s">
        <v>114</v>
      </c>
      <c r="CV22" s="37" t="s">
        <v>114</v>
      </c>
      <c r="CW22" s="37" t="s">
        <v>114</v>
      </c>
      <c r="CX22" s="37" t="s">
        <v>114</v>
      </c>
      <c r="CY22" s="37" t="s">
        <v>114</v>
      </c>
      <c r="CZ22" s="40" t="str">
        <f t="shared" si="15"/>
        <v>B+</v>
      </c>
      <c r="DA22" s="37" t="s">
        <v>114</v>
      </c>
      <c r="DB22" s="37" t="s">
        <v>114</v>
      </c>
      <c r="DC22" s="37" t="s">
        <v>119</v>
      </c>
      <c r="DD22" s="37" t="s">
        <v>113</v>
      </c>
      <c r="DE22" s="37" t="s">
        <v>114</v>
      </c>
      <c r="DF22" s="37" t="s">
        <v>114</v>
      </c>
      <c r="DG22" s="37" t="s">
        <v>119</v>
      </c>
      <c r="DH22" s="37" t="s">
        <v>113</v>
      </c>
      <c r="DI22" s="37" t="s">
        <v>114</v>
      </c>
      <c r="DJ22" s="41" t="s">
        <v>114</v>
      </c>
      <c r="DK22" s="42" t="str">
        <f t="shared" si="16"/>
        <v>B+</v>
      </c>
      <c r="DL22" s="37" t="s">
        <v>114</v>
      </c>
      <c r="DM22" s="37" t="s">
        <v>114</v>
      </c>
      <c r="DN22" s="37" t="s">
        <v>119</v>
      </c>
      <c r="DO22" s="37" t="s">
        <v>113</v>
      </c>
      <c r="DP22" s="37" t="s">
        <v>114</v>
      </c>
      <c r="DQ22" s="37" t="s">
        <v>114</v>
      </c>
      <c r="DR22" s="37" t="s">
        <v>119</v>
      </c>
      <c r="DS22" s="37" t="s">
        <v>113</v>
      </c>
      <c r="DT22" s="37" t="s">
        <v>114</v>
      </c>
      <c r="DU22" s="37" t="s">
        <v>119</v>
      </c>
      <c r="DV22" s="42" t="str">
        <f t="shared" si="17"/>
        <v>B-</v>
      </c>
      <c r="DW22" s="27"/>
      <c r="DX22" s="6"/>
      <c r="DY22" s="6"/>
      <c r="DZ22" s="2"/>
      <c r="EA22" s="11"/>
      <c r="EB22" s="4"/>
      <c r="EC22" s="5"/>
      <c r="ED22" s="15">
        <v>12</v>
      </c>
      <c r="EE22" s="19" t="s">
        <v>38</v>
      </c>
      <c r="EF22" s="29">
        <f t="shared" si="18"/>
        <v>9</v>
      </c>
      <c r="EG22" s="29">
        <f t="shared" si="18"/>
        <v>9</v>
      </c>
      <c r="EH22" s="29">
        <f t="shared" si="18"/>
        <v>9</v>
      </c>
      <c r="EI22" s="29">
        <f t="shared" si="18"/>
        <v>9</v>
      </c>
      <c r="EJ22" s="29">
        <f t="shared" si="18"/>
        <v>9</v>
      </c>
      <c r="EK22" s="29">
        <f t="shared" si="18"/>
        <v>9</v>
      </c>
      <c r="EL22" s="29">
        <f t="shared" si="18"/>
        <v>9</v>
      </c>
      <c r="EM22" s="29">
        <f t="shared" si="18"/>
        <v>9</v>
      </c>
      <c r="EN22" s="29">
        <f t="shared" si="18"/>
        <v>9</v>
      </c>
      <c r="EO22" s="29">
        <f t="shared" si="18"/>
        <v>10</v>
      </c>
      <c r="EP22" s="29">
        <f t="shared" si="18"/>
        <v>9</v>
      </c>
      <c r="EQ22" s="29">
        <f t="shared" si="18"/>
        <v>10</v>
      </c>
      <c r="ER22" s="31">
        <f t="shared" si="19"/>
        <v>9</v>
      </c>
      <c r="ES22" s="29">
        <f t="shared" si="20"/>
        <v>9</v>
      </c>
      <c r="ET22" s="29">
        <f t="shared" si="20"/>
        <v>9</v>
      </c>
      <c r="EU22" s="29">
        <f t="shared" si="2"/>
        <v>9</v>
      </c>
      <c r="EV22" s="29">
        <f t="shared" si="2"/>
        <v>9</v>
      </c>
      <c r="EW22" s="29">
        <f t="shared" si="2"/>
        <v>9</v>
      </c>
      <c r="EX22" s="29">
        <f t="shared" si="2"/>
        <v>9</v>
      </c>
      <c r="EY22" s="29">
        <f t="shared" si="2"/>
        <v>9</v>
      </c>
      <c r="EZ22" s="29">
        <f t="shared" si="2"/>
        <v>9</v>
      </c>
      <c r="FA22" s="29">
        <f t="shared" si="2"/>
        <v>9</v>
      </c>
      <c r="FB22" s="29">
        <f t="shared" si="2"/>
        <v>10</v>
      </c>
      <c r="FC22" s="29">
        <f t="shared" si="2"/>
        <v>9</v>
      </c>
      <c r="FD22" s="29">
        <f t="shared" si="2"/>
        <v>10</v>
      </c>
      <c r="FE22" s="31">
        <f t="shared" si="21"/>
        <v>9</v>
      </c>
      <c r="FF22" s="29">
        <f t="shared" si="22"/>
        <v>9</v>
      </c>
      <c r="FG22" s="29">
        <f t="shared" si="3"/>
        <v>9</v>
      </c>
      <c r="FH22" s="29">
        <f t="shared" si="3"/>
        <v>9</v>
      </c>
      <c r="FI22" s="29">
        <f t="shared" si="3"/>
        <v>9</v>
      </c>
      <c r="FJ22" s="29">
        <f t="shared" si="3"/>
        <v>9</v>
      </c>
      <c r="FK22" s="29">
        <f t="shared" si="3"/>
        <v>9</v>
      </c>
      <c r="FL22" s="29">
        <f t="shared" si="3"/>
        <v>9</v>
      </c>
      <c r="FM22" s="29">
        <f t="shared" si="3"/>
        <v>9</v>
      </c>
      <c r="FN22" s="29">
        <f t="shared" si="3"/>
        <v>9</v>
      </c>
      <c r="FO22" s="29">
        <f t="shared" si="3"/>
        <v>9</v>
      </c>
      <c r="FP22" s="29">
        <f t="shared" si="3"/>
        <v>9</v>
      </c>
      <c r="FQ22" s="29">
        <f t="shared" si="3"/>
        <v>9</v>
      </c>
      <c r="FR22" s="31">
        <f t="shared" si="23"/>
        <v>9</v>
      </c>
      <c r="FS22" s="29">
        <f t="shared" si="24"/>
        <v>9</v>
      </c>
      <c r="FT22" s="29">
        <f t="shared" si="4"/>
        <v>9</v>
      </c>
      <c r="FU22" s="29">
        <f t="shared" si="4"/>
        <v>9</v>
      </c>
      <c r="FV22" s="29">
        <f t="shared" si="4"/>
        <v>9</v>
      </c>
      <c r="FW22" s="29">
        <f t="shared" si="4"/>
        <v>9</v>
      </c>
      <c r="FX22" s="29">
        <f t="shared" si="4"/>
        <v>9</v>
      </c>
      <c r="FY22" s="29">
        <f t="shared" si="4"/>
        <v>9</v>
      </c>
      <c r="FZ22" s="29">
        <f t="shared" si="4"/>
        <v>9</v>
      </c>
      <c r="GA22" s="29">
        <f t="shared" si="4"/>
        <v>9</v>
      </c>
      <c r="GB22" s="29">
        <f t="shared" si="4"/>
        <v>9</v>
      </c>
      <c r="GC22" s="29">
        <f t="shared" si="4"/>
        <v>9</v>
      </c>
      <c r="GD22" s="29">
        <f t="shared" si="4"/>
        <v>9</v>
      </c>
      <c r="GE22" s="31">
        <f t="shared" si="25"/>
        <v>9</v>
      </c>
      <c r="GF22" s="29">
        <f t="shared" si="26"/>
        <v>8</v>
      </c>
      <c r="GG22" s="29">
        <f t="shared" si="5"/>
        <v>9</v>
      </c>
      <c r="GH22" s="29">
        <f t="shared" si="5"/>
        <v>1</v>
      </c>
      <c r="GI22" s="29">
        <f t="shared" si="5"/>
        <v>8</v>
      </c>
      <c r="GJ22" s="29">
        <f t="shared" si="5"/>
        <v>9</v>
      </c>
      <c r="GK22" s="29">
        <f t="shared" si="5"/>
        <v>1</v>
      </c>
      <c r="GL22" s="29">
        <f t="shared" si="5"/>
        <v>8</v>
      </c>
      <c r="GM22" s="29">
        <f t="shared" si="5"/>
        <v>9</v>
      </c>
      <c r="GN22" s="29">
        <f t="shared" si="5"/>
        <v>1</v>
      </c>
      <c r="GO22" s="29">
        <f t="shared" si="5"/>
        <v>8</v>
      </c>
      <c r="GP22" s="29">
        <f t="shared" si="5"/>
        <v>9</v>
      </c>
      <c r="GQ22" s="29">
        <f t="shared" si="5"/>
        <v>1</v>
      </c>
      <c r="GR22" s="31">
        <f t="shared" si="27"/>
        <v>6</v>
      </c>
      <c r="GS22" s="29">
        <f t="shared" si="28"/>
        <v>9</v>
      </c>
      <c r="GT22" s="29">
        <f t="shared" si="6"/>
        <v>1</v>
      </c>
      <c r="GU22" s="29">
        <f t="shared" si="6"/>
        <v>8</v>
      </c>
      <c r="GV22" s="29">
        <f t="shared" si="6"/>
        <v>9</v>
      </c>
      <c r="GW22" s="29">
        <f t="shared" si="6"/>
        <v>1</v>
      </c>
      <c r="GX22" s="29">
        <f t="shared" si="6"/>
        <v>9</v>
      </c>
      <c r="GY22" s="29">
        <f t="shared" si="6"/>
        <v>1</v>
      </c>
      <c r="GZ22" s="29">
        <f t="shared" si="6"/>
        <v>8</v>
      </c>
      <c r="HA22" s="29">
        <f t="shared" si="6"/>
        <v>9</v>
      </c>
      <c r="HB22" s="29">
        <f t="shared" si="6"/>
        <v>1</v>
      </c>
      <c r="HC22" s="31">
        <f t="shared" si="29"/>
        <v>5</v>
      </c>
      <c r="HD22" s="29">
        <f t="shared" si="30"/>
        <v>9</v>
      </c>
      <c r="HE22" s="29">
        <f t="shared" si="7"/>
        <v>9</v>
      </c>
      <c r="HF22" s="29">
        <f t="shared" si="7"/>
        <v>9</v>
      </c>
      <c r="HG22" s="29">
        <f t="shared" si="7"/>
        <v>10</v>
      </c>
      <c r="HH22" s="29">
        <f t="shared" si="7"/>
        <v>9</v>
      </c>
      <c r="HI22" s="29">
        <f t="shared" si="7"/>
        <v>1</v>
      </c>
      <c r="HJ22" s="29">
        <f t="shared" si="7"/>
        <v>10</v>
      </c>
      <c r="HK22" s="29">
        <f t="shared" si="7"/>
        <v>9</v>
      </c>
      <c r="HL22" s="29">
        <f t="shared" si="7"/>
        <v>1</v>
      </c>
      <c r="HM22" s="29">
        <f t="shared" si="7"/>
        <v>10</v>
      </c>
      <c r="HN22" s="29">
        <f t="shared" si="7"/>
        <v>9</v>
      </c>
      <c r="HO22" s="29">
        <f t="shared" si="7"/>
        <v>1</v>
      </c>
      <c r="HP22" s="38">
        <f t="shared" si="31"/>
        <v>7</v>
      </c>
      <c r="HQ22" s="39">
        <f t="shared" si="32"/>
        <v>8</v>
      </c>
      <c r="HR22" s="37">
        <f t="shared" si="33"/>
        <v>9</v>
      </c>
      <c r="HS22" s="37">
        <f t="shared" si="8"/>
        <v>9</v>
      </c>
      <c r="HT22" s="37">
        <f t="shared" si="8"/>
        <v>1</v>
      </c>
      <c r="HU22" s="37">
        <f t="shared" si="8"/>
        <v>10</v>
      </c>
      <c r="HV22" s="37">
        <f t="shared" si="8"/>
        <v>9</v>
      </c>
      <c r="HW22" s="37">
        <f t="shared" si="8"/>
        <v>9</v>
      </c>
      <c r="HX22" s="37">
        <f t="shared" si="8"/>
        <v>9</v>
      </c>
      <c r="HY22" s="37">
        <f t="shared" si="8"/>
        <v>9</v>
      </c>
      <c r="HZ22" s="37">
        <f t="shared" si="8"/>
        <v>9</v>
      </c>
      <c r="IA22" s="37">
        <f t="shared" si="8"/>
        <v>9</v>
      </c>
      <c r="IB22" s="37">
        <f t="shared" si="8"/>
        <v>9</v>
      </c>
      <c r="IC22" s="39">
        <f t="shared" si="34"/>
        <v>8</v>
      </c>
      <c r="ID22" s="37">
        <f t="shared" si="35"/>
        <v>9</v>
      </c>
      <c r="IE22" s="37">
        <f t="shared" si="9"/>
        <v>9</v>
      </c>
      <c r="IF22" s="37">
        <f t="shared" si="9"/>
        <v>1</v>
      </c>
      <c r="IG22" s="37">
        <f t="shared" si="9"/>
        <v>10</v>
      </c>
      <c r="IH22" s="37">
        <f t="shared" si="9"/>
        <v>9</v>
      </c>
      <c r="II22" s="37">
        <f t="shared" si="9"/>
        <v>9</v>
      </c>
      <c r="IJ22" s="37">
        <f t="shared" si="9"/>
        <v>1</v>
      </c>
      <c r="IK22" s="37">
        <f t="shared" si="9"/>
        <v>10</v>
      </c>
      <c r="IL22" s="37">
        <f t="shared" si="9"/>
        <v>9</v>
      </c>
      <c r="IM22" s="37">
        <f t="shared" si="9"/>
        <v>9</v>
      </c>
      <c r="IN22" s="39">
        <f t="shared" si="36"/>
        <v>7</v>
      </c>
    </row>
    <row r="23" spans="1:248" ht="20.25" thickBot="1">
      <c r="A23" s="15">
        <v>13</v>
      </c>
      <c r="B23" s="19" t="str">
        <f>DATOS!B23</f>
        <v>GUALPA TUMBACO EMILY CRISTAL</v>
      </c>
      <c r="C23" s="28" t="s">
        <v>113</v>
      </c>
      <c r="D23" s="28" t="s">
        <v>113</v>
      </c>
      <c r="E23" s="28" t="s">
        <v>113</v>
      </c>
      <c r="F23" s="28" t="s">
        <v>113</v>
      </c>
      <c r="G23" s="28" t="s">
        <v>113</v>
      </c>
      <c r="H23" s="28" t="s">
        <v>113</v>
      </c>
      <c r="I23" s="28" t="s">
        <v>113</v>
      </c>
      <c r="J23" s="28" t="s">
        <v>113</v>
      </c>
      <c r="K23" s="28" t="s">
        <v>113</v>
      </c>
      <c r="L23" s="28" t="s">
        <v>113</v>
      </c>
      <c r="M23" s="28" t="s">
        <v>113</v>
      </c>
      <c r="N23" s="28" t="s">
        <v>113</v>
      </c>
      <c r="O23" s="36" t="str">
        <f t="shared" si="0"/>
        <v>A+</v>
      </c>
      <c r="P23" s="28" t="s">
        <v>113</v>
      </c>
      <c r="Q23" s="28" t="s">
        <v>113</v>
      </c>
      <c r="R23" s="28" t="s">
        <v>113</v>
      </c>
      <c r="S23" s="28" t="s">
        <v>113</v>
      </c>
      <c r="T23" s="28" t="s">
        <v>113</v>
      </c>
      <c r="U23" s="28" t="s">
        <v>113</v>
      </c>
      <c r="V23" s="28" t="s">
        <v>113</v>
      </c>
      <c r="W23" s="28" t="s">
        <v>113</v>
      </c>
      <c r="X23" s="28" t="s">
        <v>113</v>
      </c>
      <c r="Y23" s="28" t="s">
        <v>113</v>
      </c>
      <c r="Z23" s="28" t="s">
        <v>113</v>
      </c>
      <c r="AA23" s="28" t="s">
        <v>113</v>
      </c>
      <c r="AB23" s="36" t="str">
        <f t="shared" si="37"/>
        <v>A+</v>
      </c>
      <c r="AC23" s="28" t="s">
        <v>113</v>
      </c>
      <c r="AD23" s="28" t="s">
        <v>113</v>
      </c>
      <c r="AE23" s="28" t="s">
        <v>113</v>
      </c>
      <c r="AF23" s="28" t="s">
        <v>113</v>
      </c>
      <c r="AG23" s="28" t="s">
        <v>113</v>
      </c>
      <c r="AH23" s="28" t="s">
        <v>113</v>
      </c>
      <c r="AI23" s="28" t="s">
        <v>113</v>
      </c>
      <c r="AJ23" s="28" t="s">
        <v>113</v>
      </c>
      <c r="AK23" s="28" t="s">
        <v>113</v>
      </c>
      <c r="AL23" s="28" t="s">
        <v>113</v>
      </c>
      <c r="AM23" s="28" t="s">
        <v>113</v>
      </c>
      <c r="AN23" s="28" t="s">
        <v>113</v>
      </c>
      <c r="AO23" s="36" t="str">
        <f t="shared" si="10"/>
        <v>A+</v>
      </c>
      <c r="AP23" s="28" t="s">
        <v>113</v>
      </c>
      <c r="AQ23" s="28" t="s">
        <v>113</v>
      </c>
      <c r="AR23" s="28" t="s">
        <v>113</v>
      </c>
      <c r="AS23" s="28" t="s">
        <v>113</v>
      </c>
      <c r="AT23" s="28" t="s">
        <v>113</v>
      </c>
      <c r="AU23" s="28" t="s">
        <v>113</v>
      </c>
      <c r="AV23" s="28" t="s">
        <v>113</v>
      </c>
      <c r="AW23" s="28" t="s">
        <v>113</v>
      </c>
      <c r="AX23" s="28" t="s">
        <v>113</v>
      </c>
      <c r="AY23" s="28" t="s">
        <v>113</v>
      </c>
      <c r="AZ23" s="28" t="s">
        <v>113</v>
      </c>
      <c r="BA23" s="28" t="s">
        <v>113</v>
      </c>
      <c r="BB23" s="36" t="str">
        <f t="shared" si="11"/>
        <v>A+</v>
      </c>
      <c r="BC23" s="29" t="s">
        <v>115</v>
      </c>
      <c r="BD23" s="29" t="s">
        <v>114</v>
      </c>
      <c r="BE23" s="29" t="s">
        <v>119</v>
      </c>
      <c r="BF23" s="29" t="s">
        <v>115</v>
      </c>
      <c r="BG23" s="29" t="s">
        <v>114</v>
      </c>
      <c r="BH23" s="29" t="s">
        <v>119</v>
      </c>
      <c r="BI23" s="29" t="s">
        <v>115</v>
      </c>
      <c r="BJ23" s="29" t="s">
        <v>114</v>
      </c>
      <c r="BK23" s="29" t="s">
        <v>119</v>
      </c>
      <c r="BL23" s="29" t="s">
        <v>115</v>
      </c>
      <c r="BM23" s="29" t="s">
        <v>114</v>
      </c>
      <c r="BN23" s="29" t="s">
        <v>119</v>
      </c>
      <c r="BO23" s="36" t="str">
        <f t="shared" si="12"/>
        <v>C+</v>
      </c>
      <c r="BP23" s="29" t="s">
        <v>114</v>
      </c>
      <c r="BQ23" s="29" t="s">
        <v>119</v>
      </c>
      <c r="BR23" s="29" t="s">
        <v>115</v>
      </c>
      <c r="BS23" s="29" t="s">
        <v>114</v>
      </c>
      <c r="BT23" s="29" t="s">
        <v>119</v>
      </c>
      <c r="BU23" s="29" t="s">
        <v>114</v>
      </c>
      <c r="BV23" s="29" t="s">
        <v>119</v>
      </c>
      <c r="BW23" s="29" t="s">
        <v>115</v>
      </c>
      <c r="BX23" s="29" t="s">
        <v>114</v>
      </c>
      <c r="BY23" s="29" t="s">
        <v>119</v>
      </c>
      <c r="BZ23" s="36" t="str">
        <f t="shared" si="13"/>
        <v>C-</v>
      </c>
      <c r="CA23" s="29" t="s">
        <v>114</v>
      </c>
      <c r="CB23" s="29" t="s">
        <v>114</v>
      </c>
      <c r="CC23" s="29" t="s">
        <v>114</v>
      </c>
      <c r="CD23" s="29" t="s">
        <v>113</v>
      </c>
      <c r="CE23" s="29" t="s">
        <v>114</v>
      </c>
      <c r="CF23" s="29" t="s">
        <v>119</v>
      </c>
      <c r="CG23" s="29" t="s">
        <v>113</v>
      </c>
      <c r="CH23" s="29" t="s">
        <v>114</v>
      </c>
      <c r="CI23" s="29" t="s">
        <v>119</v>
      </c>
      <c r="CJ23" s="29" t="s">
        <v>113</v>
      </c>
      <c r="CK23" s="29" t="s">
        <v>114</v>
      </c>
      <c r="CL23" s="29" t="s">
        <v>119</v>
      </c>
      <c r="CM23" s="36" t="str">
        <f t="shared" si="14"/>
        <v>B-</v>
      </c>
      <c r="CN23" s="83" t="str">
        <f t="shared" si="14"/>
        <v>B+</v>
      </c>
      <c r="CO23" s="37" t="s">
        <v>114</v>
      </c>
      <c r="CP23" s="37" t="s">
        <v>114</v>
      </c>
      <c r="CQ23" s="37" t="s">
        <v>119</v>
      </c>
      <c r="CR23" s="37" t="s">
        <v>113</v>
      </c>
      <c r="CS23" s="37" t="s">
        <v>114</v>
      </c>
      <c r="CT23" s="37" t="s">
        <v>114</v>
      </c>
      <c r="CU23" s="37" t="s">
        <v>114</v>
      </c>
      <c r="CV23" s="37" t="s">
        <v>114</v>
      </c>
      <c r="CW23" s="37" t="s">
        <v>114</v>
      </c>
      <c r="CX23" s="37" t="s">
        <v>114</v>
      </c>
      <c r="CY23" s="37" t="s">
        <v>114</v>
      </c>
      <c r="CZ23" s="40" t="str">
        <f t="shared" si="15"/>
        <v>B+</v>
      </c>
      <c r="DA23" s="37" t="s">
        <v>114</v>
      </c>
      <c r="DB23" s="37" t="s">
        <v>114</v>
      </c>
      <c r="DC23" s="37" t="s">
        <v>119</v>
      </c>
      <c r="DD23" s="37" t="s">
        <v>113</v>
      </c>
      <c r="DE23" s="37" t="s">
        <v>114</v>
      </c>
      <c r="DF23" s="37" t="s">
        <v>114</v>
      </c>
      <c r="DG23" s="37" t="s">
        <v>119</v>
      </c>
      <c r="DH23" s="37" t="s">
        <v>113</v>
      </c>
      <c r="DI23" s="37" t="s">
        <v>114</v>
      </c>
      <c r="DJ23" s="41" t="s">
        <v>114</v>
      </c>
      <c r="DK23" s="42" t="str">
        <f t="shared" si="16"/>
        <v>B+</v>
      </c>
      <c r="DL23" s="37" t="s">
        <v>114</v>
      </c>
      <c r="DM23" s="37" t="s">
        <v>114</v>
      </c>
      <c r="DN23" s="37" t="s">
        <v>119</v>
      </c>
      <c r="DO23" s="37" t="s">
        <v>113</v>
      </c>
      <c r="DP23" s="37" t="s">
        <v>114</v>
      </c>
      <c r="DQ23" s="37" t="s">
        <v>114</v>
      </c>
      <c r="DR23" s="37" t="s">
        <v>119</v>
      </c>
      <c r="DS23" s="37" t="s">
        <v>113</v>
      </c>
      <c r="DT23" s="37" t="s">
        <v>114</v>
      </c>
      <c r="DU23" s="37" t="s">
        <v>119</v>
      </c>
      <c r="DV23" s="42" t="str">
        <f t="shared" si="17"/>
        <v>B+</v>
      </c>
      <c r="DW23" s="27"/>
      <c r="DX23" s="6"/>
      <c r="DY23" s="6"/>
      <c r="DZ23" s="2"/>
      <c r="EA23" s="11"/>
      <c r="EB23" s="7"/>
      <c r="EC23" s="8"/>
      <c r="ED23" s="15">
        <v>13</v>
      </c>
      <c r="EE23" s="19" t="s">
        <v>39</v>
      </c>
      <c r="EF23" s="29">
        <f t="shared" si="18"/>
        <v>10</v>
      </c>
      <c r="EG23" s="29">
        <f t="shared" si="18"/>
        <v>10</v>
      </c>
      <c r="EH23" s="29">
        <f t="shared" si="18"/>
        <v>10</v>
      </c>
      <c r="EI23" s="29">
        <f t="shared" si="18"/>
        <v>10</v>
      </c>
      <c r="EJ23" s="29">
        <f t="shared" si="18"/>
        <v>10</v>
      </c>
      <c r="EK23" s="29">
        <f t="shared" si="18"/>
        <v>10</v>
      </c>
      <c r="EL23" s="29">
        <f t="shared" si="18"/>
        <v>10</v>
      </c>
      <c r="EM23" s="29">
        <f t="shared" si="18"/>
        <v>10</v>
      </c>
      <c r="EN23" s="29">
        <f t="shared" si="18"/>
        <v>10</v>
      </c>
      <c r="EO23" s="29">
        <f t="shared" si="18"/>
        <v>10</v>
      </c>
      <c r="EP23" s="29">
        <f t="shared" si="18"/>
        <v>10</v>
      </c>
      <c r="EQ23" s="29">
        <f t="shared" si="18"/>
        <v>10</v>
      </c>
      <c r="ER23" s="31">
        <f t="shared" si="19"/>
        <v>10</v>
      </c>
      <c r="ES23" s="29">
        <f t="shared" si="20"/>
        <v>10</v>
      </c>
      <c r="ET23" s="29">
        <f t="shared" si="20"/>
        <v>10</v>
      </c>
      <c r="EU23" s="29">
        <f t="shared" si="2"/>
        <v>10</v>
      </c>
      <c r="EV23" s="29">
        <f t="shared" si="2"/>
        <v>10</v>
      </c>
      <c r="EW23" s="29">
        <f t="shared" si="2"/>
        <v>10</v>
      </c>
      <c r="EX23" s="29">
        <f t="shared" si="2"/>
        <v>10</v>
      </c>
      <c r="EY23" s="29">
        <f t="shared" si="2"/>
        <v>10</v>
      </c>
      <c r="EZ23" s="29">
        <f t="shared" si="2"/>
        <v>10</v>
      </c>
      <c r="FA23" s="29">
        <f t="shared" si="2"/>
        <v>10</v>
      </c>
      <c r="FB23" s="29">
        <f t="shared" si="2"/>
        <v>10</v>
      </c>
      <c r="FC23" s="29">
        <f t="shared" si="2"/>
        <v>10</v>
      </c>
      <c r="FD23" s="29">
        <f t="shared" si="2"/>
        <v>10</v>
      </c>
      <c r="FE23" s="31">
        <f t="shared" si="21"/>
        <v>10</v>
      </c>
      <c r="FF23" s="29">
        <f t="shared" si="22"/>
        <v>10</v>
      </c>
      <c r="FG23" s="29">
        <f t="shared" si="3"/>
        <v>10</v>
      </c>
      <c r="FH23" s="29">
        <f t="shared" si="3"/>
        <v>10</v>
      </c>
      <c r="FI23" s="29">
        <f t="shared" si="3"/>
        <v>10</v>
      </c>
      <c r="FJ23" s="29">
        <f t="shared" si="3"/>
        <v>10</v>
      </c>
      <c r="FK23" s="29">
        <f t="shared" si="3"/>
        <v>10</v>
      </c>
      <c r="FL23" s="29">
        <f t="shared" si="3"/>
        <v>10</v>
      </c>
      <c r="FM23" s="29">
        <f t="shared" si="3"/>
        <v>10</v>
      </c>
      <c r="FN23" s="29">
        <f t="shared" si="3"/>
        <v>10</v>
      </c>
      <c r="FO23" s="29">
        <f t="shared" si="3"/>
        <v>10</v>
      </c>
      <c r="FP23" s="29">
        <f t="shared" si="3"/>
        <v>10</v>
      </c>
      <c r="FQ23" s="29">
        <f t="shared" si="3"/>
        <v>10</v>
      </c>
      <c r="FR23" s="31">
        <f t="shared" si="23"/>
        <v>10</v>
      </c>
      <c r="FS23" s="29">
        <f t="shared" si="24"/>
        <v>10</v>
      </c>
      <c r="FT23" s="29">
        <f t="shared" si="4"/>
        <v>10</v>
      </c>
      <c r="FU23" s="29">
        <f t="shared" si="4"/>
        <v>10</v>
      </c>
      <c r="FV23" s="29">
        <f t="shared" si="4"/>
        <v>10</v>
      </c>
      <c r="FW23" s="29">
        <f t="shared" si="4"/>
        <v>10</v>
      </c>
      <c r="FX23" s="29">
        <f t="shared" si="4"/>
        <v>10</v>
      </c>
      <c r="FY23" s="29">
        <f t="shared" si="4"/>
        <v>10</v>
      </c>
      <c r="FZ23" s="29">
        <f t="shared" si="4"/>
        <v>10</v>
      </c>
      <c r="GA23" s="29">
        <f t="shared" si="4"/>
        <v>10</v>
      </c>
      <c r="GB23" s="29">
        <f t="shared" si="4"/>
        <v>10</v>
      </c>
      <c r="GC23" s="29">
        <f t="shared" si="4"/>
        <v>10</v>
      </c>
      <c r="GD23" s="29">
        <f t="shared" si="4"/>
        <v>10</v>
      </c>
      <c r="GE23" s="31">
        <f t="shared" si="25"/>
        <v>10</v>
      </c>
      <c r="GF23" s="29">
        <f t="shared" si="26"/>
        <v>8</v>
      </c>
      <c r="GG23" s="29">
        <f t="shared" si="5"/>
        <v>9</v>
      </c>
      <c r="GH23" s="29">
        <f t="shared" si="5"/>
        <v>1</v>
      </c>
      <c r="GI23" s="29">
        <f t="shared" si="5"/>
        <v>8</v>
      </c>
      <c r="GJ23" s="29">
        <f t="shared" si="5"/>
        <v>9</v>
      </c>
      <c r="GK23" s="29">
        <f t="shared" si="5"/>
        <v>1</v>
      </c>
      <c r="GL23" s="29">
        <f t="shared" si="5"/>
        <v>8</v>
      </c>
      <c r="GM23" s="29">
        <f t="shared" si="5"/>
        <v>9</v>
      </c>
      <c r="GN23" s="29">
        <f t="shared" si="5"/>
        <v>1</v>
      </c>
      <c r="GO23" s="29">
        <f t="shared" si="5"/>
        <v>8</v>
      </c>
      <c r="GP23" s="29">
        <f t="shared" si="5"/>
        <v>9</v>
      </c>
      <c r="GQ23" s="29">
        <f t="shared" si="5"/>
        <v>1</v>
      </c>
      <c r="GR23" s="31">
        <f t="shared" si="27"/>
        <v>6</v>
      </c>
      <c r="GS23" s="29">
        <f t="shared" si="28"/>
        <v>9</v>
      </c>
      <c r="GT23" s="29">
        <f t="shared" si="6"/>
        <v>1</v>
      </c>
      <c r="GU23" s="29">
        <f t="shared" si="6"/>
        <v>8</v>
      </c>
      <c r="GV23" s="29">
        <f t="shared" si="6"/>
        <v>9</v>
      </c>
      <c r="GW23" s="29">
        <f t="shared" si="6"/>
        <v>1</v>
      </c>
      <c r="GX23" s="29">
        <f t="shared" si="6"/>
        <v>9</v>
      </c>
      <c r="GY23" s="29">
        <f t="shared" si="6"/>
        <v>1</v>
      </c>
      <c r="GZ23" s="29">
        <f t="shared" si="6"/>
        <v>8</v>
      </c>
      <c r="HA23" s="29">
        <f t="shared" si="6"/>
        <v>9</v>
      </c>
      <c r="HB23" s="29">
        <f t="shared" si="6"/>
        <v>1</v>
      </c>
      <c r="HC23" s="31">
        <f t="shared" si="29"/>
        <v>5</v>
      </c>
      <c r="HD23" s="29">
        <f t="shared" si="30"/>
        <v>9</v>
      </c>
      <c r="HE23" s="29">
        <f t="shared" si="7"/>
        <v>9</v>
      </c>
      <c r="HF23" s="29">
        <f t="shared" si="7"/>
        <v>9</v>
      </c>
      <c r="HG23" s="29">
        <f t="shared" si="7"/>
        <v>10</v>
      </c>
      <c r="HH23" s="29">
        <f t="shared" si="7"/>
        <v>9</v>
      </c>
      <c r="HI23" s="29">
        <f t="shared" si="7"/>
        <v>1</v>
      </c>
      <c r="HJ23" s="29">
        <f t="shared" si="7"/>
        <v>10</v>
      </c>
      <c r="HK23" s="29">
        <f t="shared" si="7"/>
        <v>9</v>
      </c>
      <c r="HL23" s="29">
        <f t="shared" si="7"/>
        <v>1</v>
      </c>
      <c r="HM23" s="29">
        <f t="shared" si="7"/>
        <v>10</v>
      </c>
      <c r="HN23" s="29">
        <f t="shared" si="7"/>
        <v>9</v>
      </c>
      <c r="HO23" s="29">
        <f t="shared" si="7"/>
        <v>1</v>
      </c>
      <c r="HP23" s="38">
        <f t="shared" si="31"/>
        <v>7</v>
      </c>
      <c r="HQ23" s="39">
        <f t="shared" si="32"/>
        <v>8</v>
      </c>
      <c r="HR23" s="37">
        <f t="shared" si="33"/>
        <v>9</v>
      </c>
      <c r="HS23" s="37">
        <f t="shared" si="8"/>
        <v>9</v>
      </c>
      <c r="HT23" s="37">
        <f t="shared" si="8"/>
        <v>1</v>
      </c>
      <c r="HU23" s="37">
        <f t="shared" si="8"/>
        <v>10</v>
      </c>
      <c r="HV23" s="37">
        <f t="shared" si="8"/>
        <v>9</v>
      </c>
      <c r="HW23" s="37">
        <f t="shared" si="8"/>
        <v>9</v>
      </c>
      <c r="HX23" s="37">
        <f t="shared" si="8"/>
        <v>9</v>
      </c>
      <c r="HY23" s="37">
        <f t="shared" si="8"/>
        <v>9</v>
      </c>
      <c r="HZ23" s="37">
        <f t="shared" si="8"/>
        <v>9</v>
      </c>
      <c r="IA23" s="37">
        <f t="shared" si="8"/>
        <v>9</v>
      </c>
      <c r="IB23" s="37">
        <f t="shared" si="8"/>
        <v>9</v>
      </c>
      <c r="IC23" s="39">
        <f t="shared" si="34"/>
        <v>8</v>
      </c>
      <c r="ID23" s="37">
        <f t="shared" si="35"/>
        <v>9</v>
      </c>
      <c r="IE23" s="37">
        <f t="shared" si="9"/>
        <v>9</v>
      </c>
      <c r="IF23" s="37">
        <f t="shared" si="9"/>
        <v>1</v>
      </c>
      <c r="IG23" s="37">
        <f t="shared" si="9"/>
        <v>10</v>
      </c>
      <c r="IH23" s="37">
        <f t="shared" si="9"/>
        <v>9</v>
      </c>
      <c r="II23" s="37">
        <f t="shared" si="9"/>
        <v>9</v>
      </c>
      <c r="IJ23" s="37">
        <f t="shared" si="9"/>
        <v>1</v>
      </c>
      <c r="IK23" s="37">
        <f t="shared" si="9"/>
        <v>10</v>
      </c>
      <c r="IL23" s="37">
        <f t="shared" si="9"/>
        <v>9</v>
      </c>
      <c r="IM23" s="37">
        <f t="shared" si="9"/>
        <v>9</v>
      </c>
      <c r="IN23" s="39">
        <f t="shared" si="36"/>
        <v>8</v>
      </c>
    </row>
    <row r="24" spans="1:248" ht="20.25" thickBot="1">
      <c r="A24" s="15">
        <v>14</v>
      </c>
      <c r="B24" s="19" t="str">
        <f>DATOS!B24</f>
        <v>IZA PURUNCAJA EITHAN DAMIAN</v>
      </c>
      <c r="C24" s="28" t="s">
        <v>113</v>
      </c>
      <c r="D24" s="28" t="s">
        <v>113</v>
      </c>
      <c r="E24" s="28" t="s">
        <v>113</v>
      </c>
      <c r="F24" s="28" t="s">
        <v>113</v>
      </c>
      <c r="G24" s="28" t="s">
        <v>113</v>
      </c>
      <c r="H24" s="28" t="s">
        <v>113</v>
      </c>
      <c r="I24" s="28" t="s">
        <v>113</v>
      </c>
      <c r="J24" s="28" t="s">
        <v>113</v>
      </c>
      <c r="K24" s="28" t="s">
        <v>113</v>
      </c>
      <c r="L24" s="28" t="s">
        <v>113</v>
      </c>
      <c r="M24" s="29" t="s">
        <v>114</v>
      </c>
      <c r="N24" s="28" t="s">
        <v>113</v>
      </c>
      <c r="O24" s="36" t="str">
        <f t="shared" si="0"/>
        <v>A+</v>
      </c>
      <c r="P24" s="28" t="s">
        <v>113</v>
      </c>
      <c r="Q24" s="28" t="s">
        <v>113</v>
      </c>
      <c r="R24" s="28" t="s">
        <v>113</v>
      </c>
      <c r="S24" s="28" t="s">
        <v>113</v>
      </c>
      <c r="T24" s="28" t="s">
        <v>113</v>
      </c>
      <c r="U24" s="28" t="s">
        <v>113</v>
      </c>
      <c r="V24" s="28" t="s">
        <v>113</v>
      </c>
      <c r="W24" s="28" t="s">
        <v>113</v>
      </c>
      <c r="X24" s="28" t="s">
        <v>113</v>
      </c>
      <c r="Y24" s="28" t="s">
        <v>113</v>
      </c>
      <c r="Z24" s="29" t="s">
        <v>114</v>
      </c>
      <c r="AA24" s="28" t="s">
        <v>113</v>
      </c>
      <c r="AB24" s="36" t="str">
        <f t="shared" si="37"/>
        <v>A+</v>
      </c>
      <c r="AC24" s="28" t="s">
        <v>113</v>
      </c>
      <c r="AD24" s="28" t="s">
        <v>113</v>
      </c>
      <c r="AE24" s="28" t="s">
        <v>113</v>
      </c>
      <c r="AF24" s="28" t="s">
        <v>113</v>
      </c>
      <c r="AG24" s="28" t="s">
        <v>113</v>
      </c>
      <c r="AH24" s="28" t="s">
        <v>113</v>
      </c>
      <c r="AI24" s="28" t="s">
        <v>113</v>
      </c>
      <c r="AJ24" s="28" t="s">
        <v>113</v>
      </c>
      <c r="AK24" s="28" t="s">
        <v>113</v>
      </c>
      <c r="AL24" s="28" t="s">
        <v>113</v>
      </c>
      <c r="AM24" s="28" t="s">
        <v>113</v>
      </c>
      <c r="AN24" s="28" t="s">
        <v>113</v>
      </c>
      <c r="AO24" s="36" t="str">
        <f t="shared" si="10"/>
        <v>A+</v>
      </c>
      <c r="AP24" s="28" t="s">
        <v>113</v>
      </c>
      <c r="AQ24" s="28" t="s">
        <v>113</v>
      </c>
      <c r="AR24" s="28" t="s">
        <v>113</v>
      </c>
      <c r="AS24" s="28" t="s">
        <v>113</v>
      </c>
      <c r="AT24" s="28" t="s">
        <v>113</v>
      </c>
      <c r="AU24" s="28" t="s">
        <v>113</v>
      </c>
      <c r="AV24" s="28" t="s">
        <v>113</v>
      </c>
      <c r="AW24" s="28" t="s">
        <v>113</v>
      </c>
      <c r="AX24" s="28" t="s">
        <v>113</v>
      </c>
      <c r="AY24" s="28" t="s">
        <v>113</v>
      </c>
      <c r="AZ24" s="28" t="s">
        <v>113</v>
      </c>
      <c r="BA24" s="28" t="s">
        <v>113</v>
      </c>
      <c r="BB24" s="36" t="str">
        <f t="shared" si="11"/>
        <v>A+</v>
      </c>
      <c r="BC24" s="29" t="s">
        <v>115</v>
      </c>
      <c r="BD24" s="29" t="s">
        <v>114</v>
      </c>
      <c r="BE24" s="29" t="s">
        <v>119</v>
      </c>
      <c r="BF24" s="29" t="s">
        <v>115</v>
      </c>
      <c r="BG24" s="29" t="s">
        <v>114</v>
      </c>
      <c r="BH24" s="29" t="s">
        <v>119</v>
      </c>
      <c r="BI24" s="29" t="s">
        <v>115</v>
      </c>
      <c r="BJ24" s="29" t="s">
        <v>114</v>
      </c>
      <c r="BK24" s="29" t="s">
        <v>119</v>
      </c>
      <c r="BL24" s="29" t="s">
        <v>115</v>
      </c>
      <c r="BM24" s="29" t="s">
        <v>114</v>
      </c>
      <c r="BN24" s="29" t="s">
        <v>119</v>
      </c>
      <c r="BO24" s="36" t="str">
        <f t="shared" si="12"/>
        <v>C+</v>
      </c>
      <c r="BP24" s="29" t="s">
        <v>114</v>
      </c>
      <c r="BQ24" s="29" t="s">
        <v>119</v>
      </c>
      <c r="BR24" s="29" t="s">
        <v>115</v>
      </c>
      <c r="BS24" s="29" t="s">
        <v>114</v>
      </c>
      <c r="BT24" s="29" t="s">
        <v>119</v>
      </c>
      <c r="BU24" s="29" t="s">
        <v>114</v>
      </c>
      <c r="BV24" s="29" t="s">
        <v>119</v>
      </c>
      <c r="BW24" s="29" t="s">
        <v>115</v>
      </c>
      <c r="BX24" s="29" t="s">
        <v>114</v>
      </c>
      <c r="BY24" s="29" t="s">
        <v>119</v>
      </c>
      <c r="BZ24" s="36" t="str">
        <f t="shared" si="13"/>
        <v>C-</v>
      </c>
      <c r="CA24" s="29" t="s">
        <v>114</v>
      </c>
      <c r="CB24" s="29" t="s">
        <v>114</v>
      </c>
      <c r="CC24" s="29" t="s">
        <v>114</v>
      </c>
      <c r="CD24" s="29" t="s">
        <v>113</v>
      </c>
      <c r="CE24" s="29" t="s">
        <v>114</v>
      </c>
      <c r="CF24" s="29" t="s">
        <v>119</v>
      </c>
      <c r="CG24" s="29" t="s">
        <v>113</v>
      </c>
      <c r="CH24" s="29" t="s">
        <v>114</v>
      </c>
      <c r="CI24" s="29" t="s">
        <v>119</v>
      </c>
      <c r="CJ24" s="29" t="s">
        <v>113</v>
      </c>
      <c r="CK24" s="29" t="s">
        <v>114</v>
      </c>
      <c r="CL24" s="29" t="s">
        <v>119</v>
      </c>
      <c r="CM24" s="36" t="str">
        <f t="shared" si="14"/>
        <v>B-</v>
      </c>
      <c r="CN24" s="83" t="str">
        <f t="shared" si="14"/>
        <v>B+</v>
      </c>
      <c r="CO24" s="37" t="s">
        <v>114</v>
      </c>
      <c r="CP24" s="37" t="s">
        <v>114</v>
      </c>
      <c r="CQ24" s="37" t="s">
        <v>119</v>
      </c>
      <c r="CR24" s="37" t="s">
        <v>113</v>
      </c>
      <c r="CS24" s="37" t="s">
        <v>114</v>
      </c>
      <c r="CT24" s="37" t="s">
        <v>114</v>
      </c>
      <c r="CU24" s="37" t="s">
        <v>114</v>
      </c>
      <c r="CV24" s="37" t="s">
        <v>114</v>
      </c>
      <c r="CW24" s="37" t="s">
        <v>114</v>
      </c>
      <c r="CX24" s="37" t="s">
        <v>114</v>
      </c>
      <c r="CY24" s="37" t="s">
        <v>114</v>
      </c>
      <c r="CZ24" s="40" t="str">
        <f t="shared" si="15"/>
        <v>B+</v>
      </c>
      <c r="DA24" s="37" t="s">
        <v>114</v>
      </c>
      <c r="DB24" s="37" t="s">
        <v>114</v>
      </c>
      <c r="DC24" s="37" t="s">
        <v>119</v>
      </c>
      <c r="DD24" s="37" t="s">
        <v>113</v>
      </c>
      <c r="DE24" s="37" t="s">
        <v>114</v>
      </c>
      <c r="DF24" s="37" t="s">
        <v>114</v>
      </c>
      <c r="DG24" s="37" t="s">
        <v>119</v>
      </c>
      <c r="DH24" s="37" t="s">
        <v>113</v>
      </c>
      <c r="DI24" s="37" t="s">
        <v>114</v>
      </c>
      <c r="DJ24" s="41" t="s">
        <v>114</v>
      </c>
      <c r="DK24" s="42" t="str">
        <f t="shared" si="16"/>
        <v>B+</v>
      </c>
      <c r="DL24" s="37" t="s">
        <v>114</v>
      </c>
      <c r="DM24" s="37" t="s">
        <v>114</v>
      </c>
      <c r="DN24" s="37" t="s">
        <v>119</v>
      </c>
      <c r="DO24" s="37" t="s">
        <v>113</v>
      </c>
      <c r="DP24" s="37" t="s">
        <v>114</v>
      </c>
      <c r="DQ24" s="37" t="s">
        <v>114</v>
      </c>
      <c r="DR24" s="37" t="s">
        <v>119</v>
      </c>
      <c r="DS24" s="37" t="s">
        <v>113</v>
      </c>
      <c r="DT24" s="37" t="s">
        <v>114</v>
      </c>
      <c r="DU24" s="37" t="s">
        <v>119</v>
      </c>
      <c r="DV24" s="42" t="str">
        <f t="shared" si="17"/>
        <v>B+</v>
      </c>
      <c r="DW24" s="27"/>
      <c r="DX24" s="6"/>
      <c r="DY24" s="6"/>
      <c r="DZ24" s="2"/>
      <c r="EA24" s="11"/>
      <c r="EB24" s="7"/>
      <c r="EC24" s="8"/>
      <c r="ED24" s="15">
        <v>14</v>
      </c>
      <c r="EE24" s="19" t="s">
        <v>40</v>
      </c>
      <c r="EF24" s="29">
        <f t="shared" si="18"/>
        <v>10</v>
      </c>
      <c r="EG24" s="29">
        <f t="shared" si="18"/>
        <v>10</v>
      </c>
      <c r="EH24" s="29">
        <f t="shared" si="18"/>
        <v>10</v>
      </c>
      <c r="EI24" s="29">
        <f t="shared" si="18"/>
        <v>10</v>
      </c>
      <c r="EJ24" s="29">
        <f t="shared" si="18"/>
        <v>10</v>
      </c>
      <c r="EK24" s="29">
        <f t="shared" si="18"/>
        <v>10</v>
      </c>
      <c r="EL24" s="29">
        <f t="shared" si="18"/>
        <v>10</v>
      </c>
      <c r="EM24" s="29">
        <f t="shared" si="18"/>
        <v>10</v>
      </c>
      <c r="EN24" s="29">
        <f t="shared" si="18"/>
        <v>10</v>
      </c>
      <c r="EO24" s="29">
        <f t="shared" si="18"/>
        <v>10</v>
      </c>
      <c r="EP24" s="29">
        <f t="shared" si="18"/>
        <v>9</v>
      </c>
      <c r="EQ24" s="29">
        <f t="shared" si="18"/>
        <v>10</v>
      </c>
      <c r="ER24" s="31">
        <f t="shared" si="19"/>
        <v>10</v>
      </c>
      <c r="ES24" s="29">
        <f t="shared" si="20"/>
        <v>10</v>
      </c>
      <c r="ET24" s="29">
        <f t="shared" si="20"/>
        <v>10</v>
      </c>
      <c r="EU24" s="29">
        <f t="shared" si="2"/>
        <v>10</v>
      </c>
      <c r="EV24" s="29">
        <f t="shared" si="2"/>
        <v>10</v>
      </c>
      <c r="EW24" s="29">
        <f t="shared" si="2"/>
        <v>10</v>
      </c>
      <c r="EX24" s="29">
        <f t="shared" si="2"/>
        <v>10</v>
      </c>
      <c r="EY24" s="29">
        <f t="shared" si="2"/>
        <v>10</v>
      </c>
      <c r="EZ24" s="29">
        <f t="shared" si="2"/>
        <v>10</v>
      </c>
      <c r="FA24" s="29">
        <f t="shared" si="2"/>
        <v>10</v>
      </c>
      <c r="FB24" s="29">
        <f t="shared" si="2"/>
        <v>10</v>
      </c>
      <c r="FC24" s="29">
        <f t="shared" si="2"/>
        <v>9</v>
      </c>
      <c r="FD24" s="29">
        <f t="shared" si="2"/>
        <v>10</v>
      </c>
      <c r="FE24" s="31">
        <f t="shared" si="21"/>
        <v>10</v>
      </c>
      <c r="FF24" s="29">
        <f t="shared" si="22"/>
        <v>10</v>
      </c>
      <c r="FG24" s="29">
        <f t="shared" si="3"/>
        <v>10</v>
      </c>
      <c r="FH24" s="29">
        <f t="shared" si="3"/>
        <v>10</v>
      </c>
      <c r="FI24" s="29">
        <f t="shared" si="3"/>
        <v>10</v>
      </c>
      <c r="FJ24" s="29">
        <f t="shared" si="3"/>
        <v>10</v>
      </c>
      <c r="FK24" s="29">
        <f t="shared" si="3"/>
        <v>10</v>
      </c>
      <c r="FL24" s="29">
        <f t="shared" si="3"/>
        <v>10</v>
      </c>
      <c r="FM24" s="29">
        <f t="shared" si="3"/>
        <v>10</v>
      </c>
      <c r="FN24" s="29">
        <f t="shared" si="3"/>
        <v>10</v>
      </c>
      <c r="FO24" s="29">
        <f t="shared" si="3"/>
        <v>10</v>
      </c>
      <c r="FP24" s="29">
        <f t="shared" si="3"/>
        <v>10</v>
      </c>
      <c r="FQ24" s="29">
        <f t="shared" si="3"/>
        <v>10</v>
      </c>
      <c r="FR24" s="31">
        <f t="shared" si="23"/>
        <v>10</v>
      </c>
      <c r="FS24" s="29">
        <f t="shared" si="24"/>
        <v>10</v>
      </c>
      <c r="FT24" s="29">
        <f t="shared" si="4"/>
        <v>10</v>
      </c>
      <c r="FU24" s="29">
        <f t="shared" si="4"/>
        <v>10</v>
      </c>
      <c r="FV24" s="29">
        <f t="shared" si="4"/>
        <v>10</v>
      </c>
      <c r="FW24" s="29">
        <f t="shared" si="4"/>
        <v>10</v>
      </c>
      <c r="FX24" s="29">
        <f t="shared" si="4"/>
        <v>10</v>
      </c>
      <c r="FY24" s="29">
        <f t="shared" si="4"/>
        <v>10</v>
      </c>
      <c r="FZ24" s="29">
        <f t="shared" si="4"/>
        <v>10</v>
      </c>
      <c r="GA24" s="29">
        <f t="shared" si="4"/>
        <v>10</v>
      </c>
      <c r="GB24" s="29">
        <f t="shared" si="4"/>
        <v>10</v>
      </c>
      <c r="GC24" s="29">
        <f t="shared" si="4"/>
        <v>10</v>
      </c>
      <c r="GD24" s="29">
        <f t="shared" si="4"/>
        <v>10</v>
      </c>
      <c r="GE24" s="31">
        <f t="shared" si="25"/>
        <v>10</v>
      </c>
      <c r="GF24" s="29">
        <f t="shared" si="26"/>
        <v>8</v>
      </c>
      <c r="GG24" s="29">
        <f t="shared" si="5"/>
        <v>9</v>
      </c>
      <c r="GH24" s="29">
        <f t="shared" si="5"/>
        <v>1</v>
      </c>
      <c r="GI24" s="29">
        <f t="shared" si="5"/>
        <v>8</v>
      </c>
      <c r="GJ24" s="29">
        <f t="shared" si="5"/>
        <v>9</v>
      </c>
      <c r="GK24" s="29">
        <f t="shared" si="5"/>
        <v>1</v>
      </c>
      <c r="GL24" s="29">
        <f t="shared" si="5"/>
        <v>8</v>
      </c>
      <c r="GM24" s="29">
        <f t="shared" si="5"/>
        <v>9</v>
      </c>
      <c r="GN24" s="29">
        <f t="shared" si="5"/>
        <v>1</v>
      </c>
      <c r="GO24" s="29">
        <f t="shared" si="5"/>
        <v>8</v>
      </c>
      <c r="GP24" s="29">
        <f t="shared" si="5"/>
        <v>9</v>
      </c>
      <c r="GQ24" s="29">
        <f t="shared" si="5"/>
        <v>1</v>
      </c>
      <c r="GR24" s="31">
        <f t="shared" si="27"/>
        <v>6</v>
      </c>
      <c r="GS24" s="29">
        <f t="shared" si="28"/>
        <v>9</v>
      </c>
      <c r="GT24" s="29">
        <f t="shared" si="6"/>
        <v>1</v>
      </c>
      <c r="GU24" s="29">
        <f t="shared" si="6"/>
        <v>8</v>
      </c>
      <c r="GV24" s="29">
        <f t="shared" si="6"/>
        <v>9</v>
      </c>
      <c r="GW24" s="29">
        <f t="shared" si="6"/>
        <v>1</v>
      </c>
      <c r="GX24" s="29">
        <f t="shared" si="6"/>
        <v>9</v>
      </c>
      <c r="GY24" s="29">
        <f t="shared" si="6"/>
        <v>1</v>
      </c>
      <c r="GZ24" s="29">
        <f t="shared" si="6"/>
        <v>8</v>
      </c>
      <c r="HA24" s="29">
        <f t="shared" si="6"/>
        <v>9</v>
      </c>
      <c r="HB24" s="29">
        <f t="shared" si="6"/>
        <v>1</v>
      </c>
      <c r="HC24" s="31">
        <f t="shared" si="29"/>
        <v>5</v>
      </c>
      <c r="HD24" s="29">
        <f t="shared" si="30"/>
        <v>9</v>
      </c>
      <c r="HE24" s="29">
        <f t="shared" si="7"/>
        <v>9</v>
      </c>
      <c r="HF24" s="29">
        <f t="shared" si="7"/>
        <v>9</v>
      </c>
      <c r="HG24" s="29">
        <f t="shared" si="7"/>
        <v>10</v>
      </c>
      <c r="HH24" s="29">
        <f t="shared" si="7"/>
        <v>9</v>
      </c>
      <c r="HI24" s="29">
        <f t="shared" si="7"/>
        <v>1</v>
      </c>
      <c r="HJ24" s="29">
        <f t="shared" si="7"/>
        <v>10</v>
      </c>
      <c r="HK24" s="29">
        <f t="shared" si="7"/>
        <v>9</v>
      </c>
      <c r="HL24" s="29">
        <f t="shared" si="7"/>
        <v>1</v>
      </c>
      <c r="HM24" s="29">
        <f t="shared" si="7"/>
        <v>10</v>
      </c>
      <c r="HN24" s="29">
        <f t="shared" si="7"/>
        <v>9</v>
      </c>
      <c r="HO24" s="29">
        <f t="shared" si="7"/>
        <v>1</v>
      </c>
      <c r="HP24" s="38">
        <f t="shared" si="31"/>
        <v>7</v>
      </c>
      <c r="HQ24" s="39">
        <f t="shared" si="32"/>
        <v>8</v>
      </c>
      <c r="HR24" s="37">
        <f t="shared" si="33"/>
        <v>9</v>
      </c>
      <c r="HS24" s="37">
        <f t="shared" si="8"/>
        <v>9</v>
      </c>
      <c r="HT24" s="37">
        <f t="shared" si="8"/>
        <v>1</v>
      </c>
      <c r="HU24" s="37">
        <f t="shared" si="8"/>
        <v>10</v>
      </c>
      <c r="HV24" s="37">
        <f t="shared" si="8"/>
        <v>9</v>
      </c>
      <c r="HW24" s="37">
        <f t="shared" si="8"/>
        <v>9</v>
      </c>
      <c r="HX24" s="37">
        <f t="shared" si="8"/>
        <v>9</v>
      </c>
      <c r="HY24" s="37">
        <f t="shared" si="8"/>
        <v>9</v>
      </c>
      <c r="HZ24" s="37">
        <f t="shared" si="8"/>
        <v>9</v>
      </c>
      <c r="IA24" s="37">
        <f t="shared" si="8"/>
        <v>9</v>
      </c>
      <c r="IB24" s="37">
        <f t="shared" si="8"/>
        <v>9</v>
      </c>
      <c r="IC24" s="39">
        <f t="shared" si="34"/>
        <v>8</v>
      </c>
      <c r="ID24" s="37">
        <f t="shared" si="35"/>
        <v>9</v>
      </c>
      <c r="IE24" s="37">
        <f t="shared" si="9"/>
        <v>9</v>
      </c>
      <c r="IF24" s="37">
        <f t="shared" si="9"/>
        <v>1</v>
      </c>
      <c r="IG24" s="37">
        <f t="shared" si="9"/>
        <v>10</v>
      </c>
      <c r="IH24" s="37">
        <f t="shared" si="9"/>
        <v>9</v>
      </c>
      <c r="II24" s="37">
        <f t="shared" si="9"/>
        <v>9</v>
      </c>
      <c r="IJ24" s="37">
        <f t="shared" si="9"/>
        <v>1</v>
      </c>
      <c r="IK24" s="37">
        <f t="shared" si="9"/>
        <v>10</v>
      </c>
      <c r="IL24" s="37">
        <f t="shared" si="9"/>
        <v>9</v>
      </c>
      <c r="IM24" s="37">
        <f t="shared" si="9"/>
        <v>9</v>
      </c>
      <c r="IN24" s="39">
        <f t="shared" si="36"/>
        <v>8</v>
      </c>
    </row>
    <row r="25" spans="1:248" ht="20.25" thickBot="1">
      <c r="A25" s="15">
        <v>15</v>
      </c>
      <c r="B25" s="19" t="str">
        <f>DATOS!B25</f>
        <v>LESCANO ARIAS DILAN NEYMAR</v>
      </c>
      <c r="C25" s="29" t="s">
        <v>114</v>
      </c>
      <c r="D25" s="29" t="s">
        <v>114</v>
      </c>
      <c r="E25" s="29" t="s">
        <v>114</v>
      </c>
      <c r="F25" s="29" t="s">
        <v>114</v>
      </c>
      <c r="G25" s="29" t="s">
        <v>114</v>
      </c>
      <c r="H25" s="29" t="s">
        <v>114</v>
      </c>
      <c r="I25" s="29" t="s">
        <v>114</v>
      </c>
      <c r="J25" s="29" t="s">
        <v>114</v>
      </c>
      <c r="K25" s="29" t="s">
        <v>114</v>
      </c>
      <c r="L25" s="28" t="s">
        <v>113</v>
      </c>
      <c r="M25" s="29" t="s">
        <v>114</v>
      </c>
      <c r="N25" s="29" t="s">
        <v>114</v>
      </c>
      <c r="O25" s="36" t="str">
        <f t="shared" si="0"/>
        <v>A-</v>
      </c>
      <c r="P25" s="29" t="s">
        <v>114</v>
      </c>
      <c r="Q25" s="29" t="s">
        <v>114</v>
      </c>
      <c r="R25" s="29" t="s">
        <v>114</v>
      </c>
      <c r="S25" s="29" t="s">
        <v>114</v>
      </c>
      <c r="T25" s="29" t="s">
        <v>114</v>
      </c>
      <c r="U25" s="29" t="s">
        <v>114</v>
      </c>
      <c r="V25" s="29" t="s">
        <v>114</v>
      </c>
      <c r="W25" s="29" t="s">
        <v>114</v>
      </c>
      <c r="X25" s="29" t="s">
        <v>114</v>
      </c>
      <c r="Y25" s="28" t="s">
        <v>113</v>
      </c>
      <c r="Z25" s="29" t="s">
        <v>114</v>
      </c>
      <c r="AA25" s="29" t="s">
        <v>114</v>
      </c>
      <c r="AB25" s="36" t="str">
        <f t="shared" si="37"/>
        <v>A-</v>
      </c>
      <c r="AC25" s="29" t="s">
        <v>114</v>
      </c>
      <c r="AD25" s="29" t="s">
        <v>114</v>
      </c>
      <c r="AE25" s="29" t="s">
        <v>114</v>
      </c>
      <c r="AF25" s="29" t="s">
        <v>114</v>
      </c>
      <c r="AG25" s="29" t="s">
        <v>114</v>
      </c>
      <c r="AH25" s="29" t="s">
        <v>114</v>
      </c>
      <c r="AI25" s="29" t="s">
        <v>114</v>
      </c>
      <c r="AJ25" s="29" t="s">
        <v>114</v>
      </c>
      <c r="AK25" s="29" t="s">
        <v>114</v>
      </c>
      <c r="AL25" s="29" t="s">
        <v>114</v>
      </c>
      <c r="AM25" s="29" t="s">
        <v>114</v>
      </c>
      <c r="AN25" s="29" t="s">
        <v>114</v>
      </c>
      <c r="AO25" s="36" t="str">
        <f t="shared" si="10"/>
        <v>A-</v>
      </c>
      <c r="AP25" s="29" t="s">
        <v>114</v>
      </c>
      <c r="AQ25" s="29" t="s">
        <v>114</v>
      </c>
      <c r="AR25" s="29" t="s">
        <v>114</v>
      </c>
      <c r="AS25" s="29" t="s">
        <v>114</v>
      </c>
      <c r="AT25" s="29" t="s">
        <v>114</v>
      </c>
      <c r="AU25" s="29" t="s">
        <v>114</v>
      </c>
      <c r="AV25" s="29" t="s">
        <v>114</v>
      </c>
      <c r="AW25" s="29" t="s">
        <v>114</v>
      </c>
      <c r="AX25" s="29" t="s">
        <v>114</v>
      </c>
      <c r="AY25" s="29" t="s">
        <v>114</v>
      </c>
      <c r="AZ25" s="29" t="s">
        <v>114</v>
      </c>
      <c r="BA25" s="29" t="s">
        <v>114</v>
      </c>
      <c r="BB25" s="36" t="str">
        <f t="shared" si="11"/>
        <v>A-</v>
      </c>
      <c r="BC25" s="29" t="s">
        <v>115</v>
      </c>
      <c r="BD25" s="29" t="s">
        <v>114</v>
      </c>
      <c r="BE25" s="29" t="s">
        <v>119</v>
      </c>
      <c r="BF25" s="29" t="s">
        <v>115</v>
      </c>
      <c r="BG25" s="29" t="s">
        <v>114</v>
      </c>
      <c r="BH25" s="29" t="s">
        <v>119</v>
      </c>
      <c r="BI25" s="29" t="s">
        <v>115</v>
      </c>
      <c r="BJ25" s="29" t="s">
        <v>114</v>
      </c>
      <c r="BK25" s="29" t="s">
        <v>119</v>
      </c>
      <c r="BL25" s="29" t="s">
        <v>115</v>
      </c>
      <c r="BM25" s="29" t="s">
        <v>114</v>
      </c>
      <c r="BN25" s="29" t="s">
        <v>119</v>
      </c>
      <c r="BO25" s="36" t="str">
        <f t="shared" si="12"/>
        <v>C+</v>
      </c>
      <c r="BP25" s="29" t="s">
        <v>114</v>
      </c>
      <c r="BQ25" s="29" t="s">
        <v>119</v>
      </c>
      <c r="BR25" s="29" t="s">
        <v>115</v>
      </c>
      <c r="BS25" s="29" t="s">
        <v>114</v>
      </c>
      <c r="BT25" s="29" t="s">
        <v>119</v>
      </c>
      <c r="BU25" s="29" t="s">
        <v>114</v>
      </c>
      <c r="BV25" s="29" t="s">
        <v>119</v>
      </c>
      <c r="BW25" s="29" t="s">
        <v>115</v>
      </c>
      <c r="BX25" s="29" t="s">
        <v>114</v>
      </c>
      <c r="BY25" s="29" t="s">
        <v>119</v>
      </c>
      <c r="BZ25" s="36" t="str">
        <f t="shared" si="13"/>
        <v>C-</v>
      </c>
      <c r="CA25" s="29" t="s">
        <v>114</v>
      </c>
      <c r="CB25" s="29" t="s">
        <v>114</v>
      </c>
      <c r="CC25" s="29" t="s">
        <v>114</v>
      </c>
      <c r="CD25" s="29" t="s">
        <v>113</v>
      </c>
      <c r="CE25" s="29" t="s">
        <v>114</v>
      </c>
      <c r="CF25" s="29" t="s">
        <v>119</v>
      </c>
      <c r="CG25" s="29" t="s">
        <v>113</v>
      </c>
      <c r="CH25" s="29" t="s">
        <v>114</v>
      </c>
      <c r="CI25" s="29" t="s">
        <v>119</v>
      </c>
      <c r="CJ25" s="29" t="s">
        <v>113</v>
      </c>
      <c r="CK25" s="29" t="s">
        <v>114</v>
      </c>
      <c r="CL25" s="29" t="s">
        <v>119</v>
      </c>
      <c r="CM25" s="36" t="str">
        <f t="shared" si="14"/>
        <v>B-</v>
      </c>
      <c r="CN25" s="83" t="str">
        <f t="shared" si="14"/>
        <v>B+</v>
      </c>
      <c r="CO25" s="37" t="s">
        <v>114</v>
      </c>
      <c r="CP25" s="37" t="s">
        <v>114</v>
      </c>
      <c r="CQ25" s="37" t="s">
        <v>119</v>
      </c>
      <c r="CR25" s="37" t="s">
        <v>113</v>
      </c>
      <c r="CS25" s="37" t="s">
        <v>114</v>
      </c>
      <c r="CT25" s="37" t="s">
        <v>114</v>
      </c>
      <c r="CU25" s="37" t="s">
        <v>114</v>
      </c>
      <c r="CV25" s="37" t="s">
        <v>114</v>
      </c>
      <c r="CW25" s="37" t="s">
        <v>114</v>
      </c>
      <c r="CX25" s="37" t="s">
        <v>114</v>
      </c>
      <c r="CY25" s="37" t="s">
        <v>114</v>
      </c>
      <c r="CZ25" s="40" t="str">
        <f t="shared" si="15"/>
        <v>B+</v>
      </c>
      <c r="DA25" s="37" t="s">
        <v>114</v>
      </c>
      <c r="DB25" s="37" t="s">
        <v>114</v>
      </c>
      <c r="DC25" s="37" t="s">
        <v>119</v>
      </c>
      <c r="DD25" s="37" t="s">
        <v>113</v>
      </c>
      <c r="DE25" s="37" t="s">
        <v>114</v>
      </c>
      <c r="DF25" s="37" t="s">
        <v>114</v>
      </c>
      <c r="DG25" s="37" t="s">
        <v>119</v>
      </c>
      <c r="DH25" s="37" t="s">
        <v>113</v>
      </c>
      <c r="DI25" s="37" t="s">
        <v>114</v>
      </c>
      <c r="DJ25" s="41" t="s">
        <v>114</v>
      </c>
      <c r="DK25" s="42" t="str">
        <f t="shared" si="16"/>
        <v>B+</v>
      </c>
      <c r="DL25" s="37" t="s">
        <v>114</v>
      </c>
      <c r="DM25" s="37" t="s">
        <v>114</v>
      </c>
      <c r="DN25" s="37" t="s">
        <v>119</v>
      </c>
      <c r="DO25" s="37" t="s">
        <v>113</v>
      </c>
      <c r="DP25" s="37" t="s">
        <v>114</v>
      </c>
      <c r="DQ25" s="37" t="s">
        <v>114</v>
      </c>
      <c r="DR25" s="37" t="s">
        <v>119</v>
      </c>
      <c r="DS25" s="37" t="s">
        <v>113</v>
      </c>
      <c r="DT25" s="37" t="s">
        <v>114</v>
      </c>
      <c r="DU25" s="37" t="s">
        <v>119</v>
      </c>
      <c r="DV25" s="42" t="str">
        <f t="shared" si="17"/>
        <v>B-</v>
      </c>
      <c r="DW25" s="27"/>
      <c r="DX25" s="6"/>
      <c r="DY25" s="6"/>
      <c r="DZ25" s="2"/>
      <c r="EA25" s="3"/>
      <c r="EB25" s="4"/>
      <c r="EC25" s="5"/>
      <c r="ED25" s="15">
        <v>15</v>
      </c>
      <c r="EE25" s="19" t="s">
        <v>41</v>
      </c>
      <c r="EF25" s="29">
        <f t="shared" si="18"/>
        <v>9</v>
      </c>
      <c r="EG25" s="29">
        <f t="shared" si="18"/>
        <v>9</v>
      </c>
      <c r="EH25" s="29">
        <f t="shared" si="18"/>
        <v>9</v>
      </c>
      <c r="EI25" s="29">
        <f t="shared" si="18"/>
        <v>9</v>
      </c>
      <c r="EJ25" s="29">
        <f t="shared" si="18"/>
        <v>9</v>
      </c>
      <c r="EK25" s="29">
        <f t="shared" si="18"/>
        <v>9</v>
      </c>
      <c r="EL25" s="29">
        <f t="shared" si="18"/>
        <v>9</v>
      </c>
      <c r="EM25" s="29">
        <f t="shared" si="18"/>
        <v>9</v>
      </c>
      <c r="EN25" s="29">
        <f t="shared" si="18"/>
        <v>9</v>
      </c>
      <c r="EO25" s="29">
        <f t="shared" si="18"/>
        <v>10</v>
      </c>
      <c r="EP25" s="29">
        <f t="shared" si="18"/>
        <v>9</v>
      </c>
      <c r="EQ25" s="29">
        <f t="shared" si="18"/>
        <v>9</v>
      </c>
      <c r="ER25" s="31">
        <f t="shared" si="19"/>
        <v>9</v>
      </c>
      <c r="ES25" s="29">
        <f t="shared" si="20"/>
        <v>9</v>
      </c>
      <c r="ET25" s="29">
        <f t="shared" si="20"/>
        <v>9</v>
      </c>
      <c r="EU25" s="29">
        <f t="shared" si="2"/>
        <v>9</v>
      </c>
      <c r="EV25" s="29">
        <f t="shared" si="2"/>
        <v>9</v>
      </c>
      <c r="EW25" s="29">
        <f t="shared" si="2"/>
        <v>9</v>
      </c>
      <c r="EX25" s="29">
        <f t="shared" si="2"/>
        <v>9</v>
      </c>
      <c r="EY25" s="29">
        <f t="shared" si="2"/>
        <v>9</v>
      </c>
      <c r="EZ25" s="29">
        <f t="shared" si="2"/>
        <v>9</v>
      </c>
      <c r="FA25" s="29">
        <f t="shared" si="2"/>
        <v>9</v>
      </c>
      <c r="FB25" s="29">
        <f t="shared" si="2"/>
        <v>10</v>
      </c>
      <c r="FC25" s="29">
        <f t="shared" si="2"/>
        <v>9</v>
      </c>
      <c r="FD25" s="29">
        <f t="shared" si="2"/>
        <v>9</v>
      </c>
      <c r="FE25" s="31">
        <f t="shared" si="21"/>
        <v>9</v>
      </c>
      <c r="FF25" s="29">
        <f t="shared" si="22"/>
        <v>9</v>
      </c>
      <c r="FG25" s="29">
        <f t="shared" si="3"/>
        <v>9</v>
      </c>
      <c r="FH25" s="29">
        <f t="shared" si="3"/>
        <v>9</v>
      </c>
      <c r="FI25" s="29">
        <f t="shared" si="3"/>
        <v>9</v>
      </c>
      <c r="FJ25" s="29">
        <f t="shared" si="3"/>
        <v>9</v>
      </c>
      <c r="FK25" s="29">
        <f t="shared" si="3"/>
        <v>9</v>
      </c>
      <c r="FL25" s="29">
        <f t="shared" si="3"/>
        <v>9</v>
      </c>
      <c r="FM25" s="29">
        <f t="shared" si="3"/>
        <v>9</v>
      </c>
      <c r="FN25" s="29">
        <f t="shared" si="3"/>
        <v>9</v>
      </c>
      <c r="FO25" s="29">
        <f t="shared" si="3"/>
        <v>9</v>
      </c>
      <c r="FP25" s="29">
        <f t="shared" si="3"/>
        <v>9</v>
      </c>
      <c r="FQ25" s="29">
        <f t="shared" si="3"/>
        <v>9</v>
      </c>
      <c r="FR25" s="31">
        <f t="shared" si="23"/>
        <v>9</v>
      </c>
      <c r="FS25" s="29">
        <f t="shared" si="24"/>
        <v>9</v>
      </c>
      <c r="FT25" s="29">
        <f t="shared" si="4"/>
        <v>9</v>
      </c>
      <c r="FU25" s="29">
        <f t="shared" si="4"/>
        <v>9</v>
      </c>
      <c r="FV25" s="29">
        <f t="shared" si="4"/>
        <v>9</v>
      </c>
      <c r="FW25" s="29">
        <f t="shared" si="4"/>
        <v>9</v>
      </c>
      <c r="FX25" s="29">
        <f t="shared" si="4"/>
        <v>9</v>
      </c>
      <c r="FY25" s="29">
        <f t="shared" si="4"/>
        <v>9</v>
      </c>
      <c r="FZ25" s="29">
        <f t="shared" si="4"/>
        <v>9</v>
      </c>
      <c r="GA25" s="29">
        <f t="shared" si="4"/>
        <v>9</v>
      </c>
      <c r="GB25" s="29">
        <f t="shared" si="4"/>
        <v>9</v>
      </c>
      <c r="GC25" s="29">
        <f t="shared" si="4"/>
        <v>9</v>
      </c>
      <c r="GD25" s="29">
        <f t="shared" si="4"/>
        <v>9</v>
      </c>
      <c r="GE25" s="31">
        <f t="shared" si="25"/>
        <v>9</v>
      </c>
      <c r="GF25" s="29">
        <f t="shared" si="26"/>
        <v>8</v>
      </c>
      <c r="GG25" s="29">
        <f t="shared" si="5"/>
        <v>9</v>
      </c>
      <c r="GH25" s="29">
        <f t="shared" si="5"/>
        <v>1</v>
      </c>
      <c r="GI25" s="29">
        <f t="shared" si="5"/>
        <v>8</v>
      </c>
      <c r="GJ25" s="29">
        <f t="shared" si="5"/>
        <v>9</v>
      </c>
      <c r="GK25" s="29">
        <f t="shared" si="5"/>
        <v>1</v>
      </c>
      <c r="GL25" s="29">
        <f t="shared" si="5"/>
        <v>8</v>
      </c>
      <c r="GM25" s="29">
        <f t="shared" si="5"/>
        <v>9</v>
      </c>
      <c r="GN25" s="29">
        <f t="shared" si="5"/>
        <v>1</v>
      </c>
      <c r="GO25" s="29">
        <f t="shared" si="5"/>
        <v>8</v>
      </c>
      <c r="GP25" s="29">
        <f t="shared" si="5"/>
        <v>9</v>
      </c>
      <c r="GQ25" s="29">
        <f t="shared" si="5"/>
        <v>1</v>
      </c>
      <c r="GR25" s="31">
        <f t="shared" si="27"/>
        <v>6</v>
      </c>
      <c r="GS25" s="29">
        <f t="shared" si="28"/>
        <v>9</v>
      </c>
      <c r="GT25" s="29">
        <f t="shared" si="6"/>
        <v>1</v>
      </c>
      <c r="GU25" s="29">
        <f t="shared" si="6"/>
        <v>8</v>
      </c>
      <c r="GV25" s="29">
        <f t="shared" si="6"/>
        <v>9</v>
      </c>
      <c r="GW25" s="29">
        <f t="shared" si="6"/>
        <v>1</v>
      </c>
      <c r="GX25" s="29">
        <f t="shared" si="6"/>
        <v>9</v>
      </c>
      <c r="GY25" s="29">
        <f t="shared" si="6"/>
        <v>1</v>
      </c>
      <c r="GZ25" s="29">
        <f t="shared" si="6"/>
        <v>8</v>
      </c>
      <c r="HA25" s="29">
        <f t="shared" si="6"/>
        <v>9</v>
      </c>
      <c r="HB25" s="29">
        <f t="shared" si="6"/>
        <v>1</v>
      </c>
      <c r="HC25" s="31">
        <f t="shared" si="29"/>
        <v>5</v>
      </c>
      <c r="HD25" s="29">
        <f t="shared" si="30"/>
        <v>9</v>
      </c>
      <c r="HE25" s="29">
        <f t="shared" si="7"/>
        <v>9</v>
      </c>
      <c r="HF25" s="29">
        <f t="shared" si="7"/>
        <v>9</v>
      </c>
      <c r="HG25" s="29">
        <f t="shared" si="7"/>
        <v>10</v>
      </c>
      <c r="HH25" s="29">
        <f t="shared" si="7"/>
        <v>9</v>
      </c>
      <c r="HI25" s="29">
        <f t="shared" si="7"/>
        <v>1</v>
      </c>
      <c r="HJ25" s="29">
        <f t="shared" si="7"/>
        <v>10</v>
      </c>
      <c r="HK25" s="29">
        <f t="shared" si="7"/>
        <v>9</v>
      </c>
      <c r="HL25" s="29">
        <f t="shared" si="7"/>
        <v>1</v>
      </c>
      <c r="HM25" s="29">
        <f t="shared" si="7"/>
        <v>10</v>
      </c>
      <c r="HN25" s="29">
        <f t="shared" si="7"/>
        <v>9</v>
      </c>
      <c r="HO25" s="29">
        <f t="shared" si="7"/>
        <v>1</v>
      </c>
      <c r="HP25" s="38">
        <f t="shared" si="31"/>
        <v>7</v>
      </c>
      <c r="HQ25" s="39">
        <f t="shared" si="32"/>
        <v>8</v>
      </c>
      <c r="HR25" s="37">
        <f t="shared" si="33"/>
        <v>9</v>
      </c>
      <c r="HS25" s="37">
        <f t="shared" si="8"/>
        <v>9</v>
      </c>
      <c r="HT25" s="37">
        <f t="shared" si="8"/>
        <v>1</v>
      </c>
      <c r="HU25" s="37">
        <f t="shared" si="8"/>
        <v>10</v>
      </c>
      <c r="HV25" s="37">
        <f t="shared" si="8"/>
        <v>9</v>
      </c>
      <c r="HW25" s="37">
        <f t="shared" si="8"/>
        <v>9</v>
      </c>
      <c r="HX25" s="37">
        <f t="shared" si="8"/>
        <v>9</v>
      </c>
      <c r="HY25" s="37">
        <f t="shared" si="8"/>
        <v>9</v>
      </c>
      <c r="HZ25" s="37">
        <f t="shared" si="8"/>
        <v>9</v>
      </c>
      <c r="IA25" s="37">
        <f t="shared" si="8"/>
        <v>9</v>
      </c>
      <c r="IB25" s="37">
        <f t="shared" si="8"/>
        <v>9</v>
      </c>
      <c r="IC25" s="39">
        <f t="shared" si="34"/>
        <v>8</v>
      </c>
      <c r="ID25" s="37">
        <f t="shared" si="35"/>
        <v>9</v>
      </c>
      <c r="IE25" s="37">
        <f t="shared" si="9"/>
        <v>9</v>
      </c>
      <c r="IF25" s="37">
        <f t="shared" si="9"/>
        <v>1</v>
      </c>
      <c r="IG25" s="37">
        <f t="shared" si="9"/>
        <v>10</v>
      </c>
      <c r="IH25" s="37">
        <f t="shared" si="9"/>
        <v>9</v>
      </c>
      <c r="II25" s="37">
        <f t="shared" si="9"/>
        <v>9</v>
      </c>
      <c r="IJ25" s="37">
        <f t="shared" si="9"/>
        <v>1</v>
      </c>
      <c r="IK25" s="37">
        <f t="shared" si="9"/>
        <v>10</v>
      </c>
      <c r="IL25" s="37">
        <f t="shared" si="9"/>
        <v>9</v>
      </c>
      <c r="IM25" s="37">
        <f t="shared" si="9"/>
        <v>9</v>
      </c>
      <c r="IN25" s="39">
        <f t="shared" si="36"/>
        <v>7</v>
      </c>
    </row>
    <row r="26" spans="1:248" ht="20.25" thickBot="1">
      <c r="A26" s="15">
        <v>16</v>
      </c>
      <c r="B26" s="19" t="str">
        <f>DATOS!B26</f>
        <v>LLANO TUMBACO WILLIAM FERNANDO</v>
      </c>
      <c r="C26" s="28" t="s">
        <v>113</v>
      </c>
      <c r="D26" s="28" t="s">
        <v>113</v>
      </c>
      <c r="E26" s="28" t="s">
        <v>113</v>
      </c>
      <c r="F26" s="28" t="s">
        <v>113</v>
      </c>
      <c r="G26" s="28" t="s">
        <v>113</v>
      </c>
      <c r="H26" s="28" t="s">
        <v>113</v>
      </c>
      <c r="I26" s="28" t="s">
        <v>113</v>
      </c>
      <c r="J26" s="28" t="s">
        <v>113</v>
      </c>
      <c r="K26" s="28" t="s">
        <v>113</v>
      </c>
      <c r="L26" s="28" t="s">
        <v>113</v>
      </c>
      <c r="M26" s="28" t="s">
        <v>113</v>
      </c>
      <c r="N26" s="28" t="s">
        <v>113</v>
      </c>
      <c r="O26" s="36" t="str">
        <f t="shared" si="0"/>
        <v>A+</v>
      </c>
      <c r="P26" s="28" t="s">
        <v>113</v>
      </c>
      <c r="Q26" s="28" t="s">
        <v>113</v>
      </c>
      <c r="R26" s="28" t="s">
        <v>113</v>
      </c>
      <c r="S26" s="28" t="s">
        <v>113</v>
      </c>
      <c r="T26" s="28" t="s">
        <v>113</v>
      </c>
      <c r="U26" s="28" t="s">
        <v>113</v>
      </c>
      <c r="V26" s="28" t="s">
        <v>113</v>
      </c>
      <c r="W26" s="28" t="s">
        <v>113</v>
      </c>
      <c r="X26" s="28" t="s">
        <v>113</v>
      </c>
      <c r="Y26" s="28" t="s">
        <v>113</v>
      </c>
      <c r="Z26" s="28" t="s">
        <v>113</v>
      </c>
      <c r="AA26" s="28" t="s">
        <v>113</v>
      </c>
      <c r="AB26" s="36" t="str">
        <f t="shared" si="37"/>
        <v>A+</v>
      </c>
      <c r="AC26" s="28" t="s">
        <v>113</v>
      </c>
      <c r="AD26" s="28" t="s">
        <v>113</v>
      </c>
      <c r="AE26" s="28" t="s">
        <v>113</v>
      </c>
      <c r="AF26" s="28" t="s">
        <v>113</v>
      </c>
      <c r="AG26" s="28" t="s">
        <v>113</v>
      </c>
      <c r="AH26" s="28" t="s">
        <v>113</v>
      </c>
      <c r="AI26" s="28" t="s">
        <v>113</v>
      </c>
      <c r="AJ26" s="28" t="s">
        <v>113</v>
      </c>
      <c r="AK26" s="28" t="s">
        <v>113</v>
      </c>
      <c r="AL26" s="28" t="s">
        <v>113</v>
      </c>
      <c r="AM26" s="28" t="s">
        <v>113</v>
      </c>
      <c r="AN26" s="28" t="s">
        <v>113</v>
      </c>
      <c r="AO26" s="36" t="str">
        <f t="shared" si="10"/>
        <v>A+</v>
      </c>
      <c r="AP26" s="28" t="s">
        <v>113</v>
      </c>
      <c r="AQ26" s="28" t="s">
        <v>113</v>
      </c>
      <c r="AR26" s="28" t="s">
        <v>113</v>
      </c>
      <c r="AS26" s="28" t="s">
        <v>113</v>
      </c>
      <c r="AT26" s="28" t="s">
        <v>113</v>
      </c>
      <c r="AU26" s="28" t="s">
        <v>113</v>
      </c>
      <c r="AV26" s="28" t="s">
        <v>113</v>
      </c>
      <c r="AW26" s="28" t="s">
        <v>113</v>
      </c>
      <c r="AX26" s="28" t="s">
        <v>113</v>
      </c>
      <c r="AY26" s="28" t="s">
        <v>113</v>
      </c>
      <c r="AZ26" s="28" t="s">
        <v>113</v>
      </c>
      <c r="BA26" s="28" t="s">
        <v>113</v>
      </c>
      <c r="BB26" s="36" t="str">
        <f t="shared" si="11"/>
        <v>A+</v>
      </c>
      <c r="BC26" s="29" t="s">
        <v>115</v>
      </c>
      <c r="BD26" s="29" t="s">
        <v>114</v>
      </c>
      <c r="BE26" s="29" t="s">
        <v>119</v>
      </c>
      <c r="BF26" s="29" t="s">
        <v>115</v>
      </c>
      <c r="BG26" s="29" t="s">
        <v>114</v>
      </c>
      <c r="BH26" s="29" t="s">
        <v>119</v>
      </c>
      <c r="BI26" s="29" t="s">
        <v>115</v>
      </c>
      <c r="BJ26" s="29" t="s">
        <v>114</v>
      </c>
      <c r="BK26" s="29" t="s">
        <v>119</v>
      </c>
      <c r="BL26" s="29" t="s">
        <v>115</v>
      </c>
      <c r="BM26" s="29" t="s">
        <v>114</v>
      </c>
      <c r="BN26" s="29" t="s">
        <v>119</v>
      </c>
      <c r="BO26" s="36" t="str">
        <f t="shared" si="12"/>
        <v>C+</v>
      </c>
      <c r="BP26" s="29" t="s">
        <v>114</v>
      </c>
      <c r="BQ26" s="29" t="s">
        <v>119</v>
      </c>
      <c r="BR26" s="29" t="s">
        <v>115</v>
      </c>
      <c r="BS26" s="29" t="s">
        <v>114</v>
      </c>
      <c r="BT26" s="29" t="s">
        <v>119</v>
      </c>
      <c r="BU26" s="29" t="s">
        <v>114</v>
      </c>
      <c r="BV26" s="29" t="s">
        <v>119</v>
      </c>
      <c r="BW26" s="29" t="s">
        <v>115</v>
      </c>
      <c r="BX26" s="29" t="s">
        <v>114</v>
      </c>
      <c r="BY26" s="29" t="s">
        <v>119</v>
      </c>
      <c r="BZ26" s="36" t="str">
        <f t="shared" si="13"/>
        <v>C-</v>
      </c>
      <c r="CA26" s="29" t="s">
        <v>114</v>
      </c>
      <c r="CB26" s="29" t="s">
        <v>114</v>
      </c>
      <c r="CC26" s="29" t="s">
        <v>114</v>
      </c>
      <c r="CD26" s="29" t="s">
        <v>113</v>
      </c>
      <c r="CE26" s="29" t="s">
        <v>114</v>
      </c>
      <c r="CF26" s="29" t="s">
        <v>119</v>
      </c>
      <c r="CG26" s="29" t="s">
        <v>113</v>
      </c>
      <c r="CH26" s="29" t="s">
        <v>114</v>
      </c>
      <c r="CI26" s="29" t="s">
        <v>119</v>
      </c>
      <c r="CJ26" s="29" t="s">
        <v>113</v>
      </c>
      <c r="CK26" s="29" t="s">
        <v>114</v>
      </c>
      <c r="CL26" s="29" t="s">
        <v>119</v>
      </c>
      <c r="CM26" s="36" t="str">
        <f t="shared" si="14"/>
        <v>B-</v>
      </c>
      <c r="CN26" s="83" t="str">
        <f t="shared" si="14"/>
        <v>B+</v>
      </c>
      <c r="CO26" s="37" t="s">
        <v>114</v>
      </c>
      <c r="CP26" s="37" t="s">
        <v>114</v>
      </c>
      <c r="CQ26" s="37" t="s">
        <v>119</v>
      </c>
      <c r="CR26" s="37" t="s">
        <v>113</v>
      </c>
      <c r="CS26" s="37" t="s">
        <v>114</v>
      </c>
      <c r="CT26" s="37" t="s">
        <v>114</v>
      </c>
      <c r="CU26" s="37" t="s">
        <v>114</v>
      </c>
      <c r="CV26" s="37" t="s">
        <v>114</v>
      </c>
      <c r="CW26" s="37" t="s">
        <v>114</v>
      </c>
      <c r="CX26" s="37" t="s">
        <v>114</v>
      </c>
      <c r="CY26" s="37" t="s">
        <v>114</v>
      </c>
      <c r="CZ26" s="40" t="str">
        <f t="shared" si="15"/>
        <v>B+</v>
      </c>
      <c r="DA26" s="37" t="s">
        <v>114</v>
      </c>
      <c r="DB26" s="37" t="s">
        <v>114</v>
      </c>
      <c r="DC26" s="37" t="s">
        <v>119</v>
      </c>
      <c r="DD26" s="37" t="s">
        <v>113</v>
      </c>
      <c r="DE26" s="37" t="s">
        <v>114</v>
      </c>
      <c r="DF26" s="37" t="s">
        <v>114</v>
      </c>
      <c r="DG26" s="37" t="s">
        <v>119</v>
      </c>
      <c r="DH26" s="37" t="s">
        <v>113</v>
      </c>
      <c r="DI26" s="37" t="s">
        <v>114</v>
      </c>
      <c r="DJ26" s="41" t="s">
        <v>114</v>
      </c>
      <c r="DK26" s="42" t="str">
        <f t="shared" si="16"/>
        <v>B+</v>
      </c>
      <c r="DL26" s="37" t="s">
        <v>114</v>
      </c>
      <c r="DM26" s="37" t="s">
        <v>114</v>
      </c>
      <c r="DN26" s="37" t="s">
        <v>119</v>
      </c>
      <c r="DO26" s="37" t="s">
        <v>113</v>
      </c>
      <c r="DP26" s="37" t="s">
        <v>114</v>
      </c>
      <c r="DQ26" s="37" t="s">
        <v>114</v>
      </c>
      <c r="DR26" s="37" t="s">
        <v>119</v>
      </c>
      <c r="DS26" s="37" t="s">
        <v>113</v>
      </c>
      <c r="DT26" s="37" t="s">
        <v>114</v>
      </c>
      <c r="DU26" s="37" t="s">
        <v>119</v>
      </c>
      <c r="DV26" s="42" t="str">
        <f t="shared" si="17"/>
        <v>B+</v>
      </c>
      <c r="DW26" s="27"/>
      <c r="DX26" s="6"/>
      <c r="DY26" s="6"/>
      <c r="DZ26" s="2"/>
      <c r="EA26" s="3"/>
      <c r="EB26" s="4"/>
      <c r="EC26" s="5"/>
      <c r="ED26" s="15">
        <v>16</v>
      </c>
      <c r="EE26" s="19" t="s">
        <v>42</v>
      </c>
      <c r="EF26" s="29">
        <f t="shared" si="18"/>
        <v>10</v>
      </c>
      <c r="EG26" s="29">
        <f t="shared" si="18"/>
        <v>10</v>
      </c>
      <c r="EH26" s="29">
        <f t="shared" si="18"/>
        <v>10</v>
      </c>
      <c r="EI26" s="29">
        <f t="shared" si="18"/>
        <v>10</v>
      </c>
      <c r="EJ26" s="29">
        <f t="shared" si="18"/>
        <v>10</v>
      </c>
      <c r="EK26" s="29">
        <f t="shared" si="18"/>
        <v>10</v>
      </c>
      <c r="EL26" s="29">
        <f t="shared" si="18"/>
        <v>10</v>
      </c>
      <c r="EM26" s="29">
        <f t="shared" si="18"/>
        <v>10</v>
      </c>
      <c r="EN26" s="29">
        <f t="shared" si="18"/>
        <v>10</v>
      </c>
      <c r="EO26" s="29">
        <f t="shared" si="18"/>
        <v>10</v>
      </c>
      <c r="EP26" s="29">
        <f t="shared" si="18"/>
        <v>10</v>
      </c>
      <c r="EQ26" s="29">
        <f t="shared" si="18"/>
        <v>10</v>
      </c>
      <c r="ER26" s="31">
        <f t="shared" si="19"/>
        <v>10</v>
      </c>
      <c r="ES26" s="29">
        <f t="shared" si="20"/>
        <v>10</v>
      </c>
      <c r="ET26" s="29">
        <f t="shared" si="20"/>
        <v>10</v>
      </c>
      <c r="EU26" s="29">
        <f t="shared" si="2"/>
        <v>10</v>
      </c>
      <c r="EV26" s="29">
        <f t="shared" si="2"/>
        <v>10</v>
      </c>
      <c r="EW26" s="29">
        <f t="shared" si="2"/>
        <v>10</v>
      </c>
      <c r="EX26" s="29">
        <f t="shared" si="2"/>
        <v>10</v>
      </c>
      <c r="EY26" s="29">
        <f t="shared" si="2"/>
        <v>10</v>
      </c>
      <c r="EZ26" s="29">
        <f t="shared" si="2"/>
        <v>10</v>
      </c>
      <c r="FA26" s="29">
        <f t="shared" si="2"/>
        <v>10</v>
      </c>
      <c r="FB26" s="29">
        <f t="shared" si="2"/>
        <v>10</v>
      </c>
      <c r="FC26" s="29">
        <f t="shared" si="2"/>
        <v>10</v>
      </c>
      <c r="FD26" s="29">
        <f t="shared" si="2"/>
        <v>10</v>
      </c>
      <c r="FE26" s="31">
        <f t="shared" si="21"/>
        <v>10</v>
      </c>
      <c r="FF26" s="29">
        <f t="shared" si="22"/>
        <v>10</v>
      </c>
      <c r="FG26" s="29">
        <f t="shared" si="3"/>
        <v>10</v>
      </c>
      <c r="FH26" s="29">
        <f t="shared" si="3"/>
        <v>10</v>
      </c>
      <c r="FI26" s="29">
        <f t="shared" si="3"/>
        <v>10</v>
      </c>
      <c r="FJ26" s="29">
        <f t="shared" si="3"/>
        <v>10</v>
      </c>
      <c r="FK26" s="29">
        <f t="shared" si="3"/>
        <v>10</v>
      </c>
      <c r="FL26" s="29">
        <f t="shared" si="3"/>
        <v>10</v>
      </c>
      <c r="FM26" s="29">
        <f t="shared" si="3"/>
        <v>10</v>
      </c>
      <c r="FN26" s="29">
        <f t="shared" si="3"/>
        <v>10</v>
      </c>
      <c r="FO26" s="29">
        <f t="shared" si="3"/>
        <v>10</v>
      </c>
      <c r="FP26" s="29">
        <f t="shared" si="3"/>
        <v>10</v>
      </c>
      <c r="FQ26" s="29">
        <f t="shared" si="3"/>
        <v>10</v>
      </c>
      <c r="FR26" s="31">
        <f t="shared" si="23"/>
        <v>10</v>
      </c>
      <c r="FS26" s="29">
        <f t="shared" si="24"/>
        <v>10</v>
      </c>
      <c r="FT26" s="29">
        <f t="shared" si="4"/>
        <v>10</v>
      </c>
      <c r="FU26" s="29">
        <f t="shared" si="4"/>
        <v>10</v>
      </c>
      <c r="FV26" s="29">
        <f t="shared" si="4"/>
        <v>10</v>
      </c>
      <c r="FW26" s="29">
        <f t="shared" si="4"/>
        <v>10</v>
      </c>
      <c r="FX26" s="29">
        <f t="shared" si="4"/>
        <v>10</v>
      </c>
      <c r="FY26" s="29">
        <f t="shared" si="4"/>
        <v>10</v>
      </c>
      <c r="FZ26" s="29">
        <f t="shared" si="4"/>
        <v>10</v>
      </c>
      <c r="GA26" s="29">
        <f t="shared" si="4"/>
        <v>10</v>
      </c>
      <c r="GB26" s="29">
        <f t="shared" si="4"/>
        <v>10</v>
      </c>
      <c r="GC26" s="29">
        <f t="shared" si="4"/>
        <v>10</v>
      </c>
      <c r="GD26" s="29">
        <f t="shared" si="4"/>
        <v>10</v>
      </c>
      <c r="GE26" s="31">
        <f t="shared" si="25"/>
        <v>10</v>
      </c>
      <c r="GF26" s="29">
        <f t="shared" si="26"/>
        <v>8</v>
      </c>
      <c r="GG26" s="29">
        <f t="shared" si="5"/>
        <v>9</v>
      </c>
      <c r="GH26" s="29">
        <f t="shared" si="5"/>
        <v>1</v>
      </c>
      <c r="GI26" s="29">
        <f t="shared" si="5"/>
        <v>8</v>
      </c>
      <c r="GJ26" s="29">
        <f t="shared" si="5"/>
        <v>9</v>
      </c>
      <c r="GK26" s="29">
        <f t="shared" si="5"/>
        <v>1</v>
      </c>
      <c r="GL26" s="29">
        <f t="shared" si="5"/>
        <v>8</v>
      </c>
      <c r="GM26" s="29">
        <f t="shared" si="5"/>
        <v>9</v>
      </c>
      <c r="GN26" s="29">
        <f t="shared" si="5"/>
        <v>1</v>
      </c>
      <c r="GO26" s="29">
        <f t="shared" si="5"/>
        <v>8</v>
      </c>
      <c r="GP26" s="29">
        <f t="shared" si="5"/>
        <v>9</v>
      </c>
      <c r="GQ26" s="29">
        <f t="shared" si="5"/>
        <v>1</v>
      </c>
      <c r="GR26" s="31">
        <f t="shared" si="27"/>
        <v>6</v>
      </c>
      <c r="GS26" s="29">
        <f t="shared" si="28"/>
        <v>9</v>
      </c>
      <c r="GT26" s="29">
        <f t="shared" si="6"/>
        <v>1</v>
      </c>
      <c r="GU26" s="29">
        <f t="shared" si="6"/>
        <v>8</v>
      </c>
      <c r="GV26" s="29">
        <f t="shared" si="6"/>
        <v>9</v>
      </c>
      <c r="GW26" s="29">
        <f t="shared" si="6"/>
        <v>1</v>
      </c>
      <c r="GX26" s="29">
        <f t="shared" si="6"/>
        <v>9</v>
      </c>
      <c r="GY26" s="29">
        <f t="shared" si="6"/>
        <v>1</v>
      </c>
      <c r="GZ26" s="29">
        <f t="shared" si="6"/>
        <v>8</v>
      </c>
      <c r="HA26" s="29">
        <f t="shared" si="6"/>
        <v>9</v>
      </c>
      <c r="HB26" s="29">
        <f t="shared" si="6"/>
        <v>1</v>
      </c>
      <c r="HC26" s="31">
        <f t="shared" si="29"/>
        <v>5</v>
      </c>
      <c r="HD26" s="29">
        <f t="shared" si="30"/>
        <v>9</v>
      </c>
      <c r="HE26" s="29">
        <f t="shared" si="7"/>
        <v>9</v>
      </c>
      <c r="HF26" s="29">
        <f t="shared" si="7"/>
        <v>9</v>
      </c>
      <c r="HG26" s="29">
        <f t="shared" si="7"/>
        <v>10</v>
      </c>
      <c r="HH26" s="29">
        <f t="shared" si="7"/>
        <v>9</v>
      </c>
      <c r="HI26" s="29">
        <f t="shared" si="7"/>
        <v>1</v>
      </c>
      <c r="HJ26" s="29">
        <f t="shared" si="7"/>
        <v>10</v>
      </c>
      <c r="HK26" s="29">
        <f t="shared" si="7"/>
        <v>9</v>
      </c>
      <c r="HL26" s="29">
        <f t="shared" si="7"/>
        <v>1</v>
      </c>
      <c r="HM26" s="29">
        <f t="shared" si="7"/>
        <v>10</v>
      </c>
      <c r="HN26" s="29">
        <f t="shared" si="7"/>
        <v>9</v>
      </c>
      <c r="HO26" s="29">
        <f t="shared" si="7"/>
        <v>1</v>
      </c>
      <c r="HP26" s="38">
        <f t="shared" si="31"/>
        <v>7</v>
      </c>
      <c r="HQ26" s="39">
        <f t="shared" si="32"/>
        <v>8</v>
      </c>
      <c r="HR26" s="37">
        <f t="shared" si="33"/>
        <v>9</v>
      </c>
      <c r="HS26" s="37">
        <f t="shared" si="8"/>
        <v>9</v>
      </c>
      <c r="HT26" s="37">
        <f t="shared" si="8"/>
        <v>1</v>
      </c>
      <c r="HU26" s="37">
        <f t="shared" si="8"/>
        <v>10</v>
      </c>
      <c r="HV26" s="37">
        <f t="shared" si="8"/>
        <v>9</v>
      </c>
      <c r="HW26" s="37">
        <f t="shared" si="8"/>
        <v>9</v>
      </c>
      <c r="HX26" s="37">
        <f t="shared" si="8"/>
        <v>9</v>
      </c>
      <c r="HY26" s="37">
        <f t="shared" si="8"/>
        <v>9</v>
      </c>
      <c r="HZ26" s="37">
        <f t="shared" si="8"/>
        <v>9</v>
      </c>
      <c r="IA26" s="37">
        <f t="shared" si="8"/>
        <v>9</v>
      </c>
      <c r="IB26" s="37">
        <f t="shared" si="8"/>
        <v>9</v>
      </c>
      <c r="IC26" s="39">
        <f t="shared" si="34"/>
        <v>8</v>
      </c>
      <c r="ID26" s="37">
        <f t="shared" si="35"/>
        <v>9</v>
      </c>
      <c r="IE26" s="37">
        <f t="shared" si="9"/>
        <v>9</v>
      </c>
      <c r="IF26" s="37">
        <f t="shared" si="9"/>
        <v>1</v>
      </c>
      <c r="IG26" s="37">
        <f t="shared" si="9"/>
        <v>10</v>
      </c>
      <c r="IH26" s="37">
        <f t="shared" si="9"/>
        <v>9</v>
      </c>
      <c r="II26" s="37">
        <f t="shared" si="9"/>
        <v>9</v>
      </c>
      <c r="IJ26" s="37">
        <f t="shared" si="9"/>
        <v>1</v>
      </c>
      <c r="IK26" s="37">
        <f t="shared" si="9"/>
        <v>10</v>
      </c>
      <c r="IL26" s="37">
        <f t="shared" si="9"/>
        <v>9</v>
      </c>
      <c r="IM26" s="37">
        <f t="shared" si="9"/>
        <v>9</v>
      </c>
      <c r="IN26" s="39">
        <f t="shared" si="36"/>
        <v>8</v>
      </c>
    </row>
    <row r="27" spans="1:248" ht="20.25" thickBot="1">
      <c r="A27" s="15">
        <v>17</v>
      </c>
      <c r="B27" s="19" t="str">
        <f>DATOS!B27</f>
        <v>LLIGUILEMA TOCTE ANGEL ISRAEL</v>
      </c>
      <c r="C27" s="29" t="s">
        <v>114</v>
      </c>
      <c r="D27" s="29" t="s">
        <v>114</v>
      </c>
      <c r="E27" s="29" t="s">
        <v>114</v>
      </c>
      <c r="F27" s="29" t="s">
        <v>114</v>
      </c>
      <c r="G27" s="29" t="s">
        <v>114</v>
      </c>
      <c r="H27" s="29" t="s">
        <v>114</v>
      </c>
      <c r="I27" s="29" t="s">
        <v>114</v>
      </c>
      <c r="J27" s="29" t="s">
        <v>114</v>
      </c>
      <c r="K27" s="29" t="s">
        <v>114</v>
      </c>
      <c r="L27" s="28" t="s">
        <v>113</v>
      </c>
      <c r="M27" s="28" t="s">
        <v>113</v>
      </c>
      <c r="N27" s="28" t="s">
        <v>113</v>
      </c>
      <c r="O27" s="36" t="str">
        <f t="shared" si="0"/>
        <v>A-</v>
      </c>
      <c r="P27" s="29" t="s">
        <v>114</v>
      </c>
      <c r="Q27" s="29" t="s">
        <v>114</v>
      </c>
      <c r="R27" s="29" t="s">
        <v>114</v>
      </c>
      <c r="S27" s="29" t="s">
        <v>114</v>
      </c>
      <c r="T27" s="29" t="s">
        <v>114</v>
      </c>
      <c r="U27" s="29" t="s">
        <v>114</v>
      </c>
      <c r="V27" s="29" t="s">
        <v>114</v>
      </c>
      <c r="W27" s="29" t="s">
        <v>114</v>
      </c>
      <c r="X27" s="29" t="s">
        <v>114</v>
      </c>
      <c r="Y27" s="28" t="s">
        <v>113</v>
      </c>
      <c r="Z27" s="28" t="s">
        <v>113</v>
      </c>
      <c r="AA27" s="28" t="s">
        <v>113</v>
      </c>
      <c r="AB27" s="36" t="str">
        <f t="shared" si="37"/>
        <v>A-</v>
      </c>
      <c r="AC27" s="29" t="s">
        <v>114</v>
      </c>
      <c r="AD27" s="29" t="s">
        <v>114</v>
      </c>
      <c r="AE27" s="29" t="s">
        <v>114</v>
      </c>
      <c r="AF27" s="29" t="s">
        <v>114</v>
      </c>
      <c r="AG27" s="29" t="s">
        <v>114</v>
      </c>
      <c r="AH27" s="29" t="s">
        <v>114</v>
      </c>
      <c r="AI27" s="29" t="s">
        <v>114</v>
      </c>
      <c r="AJ27" s="29" t="s">
        <v>114</v>
      </c>
      <c r="AK27" s="29" t="s">
        <v>114</v>
      </c>
      <c r="AL27" s="29" t="s">
        <v>114</v>
      </c>
      <c r="AM27" s="29" t="s">
        <v>114</v>
      </c>
      <c r="AN27" s="29" t="s">
        <v>114</v>
      </c>
      <c r="AO27" s="36" t="str">
        <f t="shared" si="10"/>
        <v>A-</v>
      </c>
      <c r="AP27" s="29" t="s">
        <v>114</v>
      </c>
      <c r="AQ27" s="29" t="s">
        <v>114</v>
      </c>
      <c r="AR27" s="29" t="s">
        <v>114</v>
      </c>
      <c r="AS27" s="29" t="s">
        <v>114</v>
      </c>
      <c r="AT27" s="29" t="s">
        <v>114</v>
      </c>
      <c r="AU27" s="29" t="s">
        <v>114</v>
      </c>
      <c r="AV27" s="29" t="s">
        <v>114</v>
      </c>
      <c r="AW27" s="29" t="s">
        <v>114</v>
      </c>
      <c r="AX27" s="29" t="s">
        <v>114</v>
      </c>
      <c r="AY27" s="29" t="s">
        <v>114</v>
      </c>
      <c r="AZ27" s="29" t="s">
        <v>114</v>
      </c>
      <c r="BA27" s="29" t="s">
        <v>114</v>
      </c>
      <c r="BB27" s="36" t="str">
        <f t="shared" si="11"/>
        <v>A-</v>
      </c>
      <c r="BC27" s="29" t="s">
        <v>115</v>
      </c>
      <c r="BD27" s="29" t="s">
        <v>114</v>
      </c>
      <c r="BE27" s="29" t="s">
        <v>119</v>
      </c>
      <c r="BF27" s="29" t="s">
        <v>115</v>
      </c>
      <c r="BG27" s="29" t="s">
        <v>114</v>
      </c>
      <c r="BH27" s="29" t="s">
        <v>119</v>
      </c>
      <c r="BI27" s="29" t="s">
        <v>115</v>
      </c>
      <c r="BJ27" s="29" t="s">
        <v>114</v>
      </c>
      <c r="BK27" s="29" t="s">
        <v>119</v>
      </c>
      <c r="BL27" s="29" t="s">
        <v>115</v>
      </c>
      <c r="BM27" s="29" t="s">
        <v>114</v>
      </c>
      <c r="BN27" s="29" t="s">
        <v>119</v>
      </c>
      <c r="BO27" s="36" t="str">
        <f t="shared" si="12"/>
        <v>C+</v>
      </c>
      <c r="BP27" s="29" t="s">
        <v>114</v>
      </c>
      <c r="BQ27" s="29" t="s">
        <v>119</v>
      </c>
      <c r="BR27" s="29" t="s">
        <v>115</v>
      </c>
      <c r="BS27" s="29" t="s">
        <v>114</v>
      </c>
      <c r="BT27" s="29" t="s">
        <v>119</v>
      </c>
      <c r="BU27" s="29" t="s">
        <v>114</v>
      </c>
      <c r="BV27" s="29" t="s">
        <v>119</v>
      </c>
      <c r="BW27" s="29" t="s">
        <v>115</v>
      </c>
      <c r="BX27" s="29" t="s">
        <v>114</v>
      </c>
      <c r="BY27" s="29" t="s">
        <v>119</v>
      </c>
      <c r="BZ27" s="36" t="str">
        <f t="shared" si="13"/>
        <v>C-</v>
      </c>
      <c r="CA27" s="29" t="s">
        <v>114</v>
      </c>
      <c r="CB27" s="29" t="s">
        <v>114</v>
      </c>
      <c r="CC27" s="29" t="s">
        <v>114</v>
      </c>
      <c r="CD27" s="29" t="s">
        <v>113</v>
      </c>
      <c r="CE27" s="29" t="s">
        <v>114</v>
      </c>
      <c r="CF27" s="29" t="s">
        <v>119</v>
      </c>
      <c r="CG27" s="29" t="s">
        <v>113</v>
      </c>
      <c r="CH27" s="29" t="s">
        <v>114</v>
      </c>
      <c r="CI27" s="29" t="s">
        <v>119</v>
      </c>
      <c r="CJ27" s="29" t="s">
        <v>113</v>
      </c>
      <c r="CK27" s="29" t="s">
        <v>114</v>
      </c>
      <c r="CL27" s="29" t="s">
        <v>119</v>
      </c>
      <c r="CM27" s="36" t="str">
        <f t="shared" si="14"/>
        <v>B-</v>
      </c>
      <c r="CN27" s="83" t="str">
        <f t="shared" si="14"/>
        <v>B+</v>
      </c>
      <c r="CO27" s="37" t="s">
        <v>114</v>
      </c>
      <c r="CP27" s="37" t="s">
        <v>114</v>
      </c>
      <c r="CQ27" s="37" t="s">
        <v>119</v>
      </c>
      <c r="CR27" s="37" t="s">
        <v>113</v>
      </c>
      <c r="CS27" s="37" t="s">
        <v>114</v>
      </c>
      <c r="CT27" s="37" t="s">
        <v>114</v>
      </c>
      <c r="CU27" s="37" t="s">
        <v>114</v>
      </c>
      <c r="CV27" s="37" t="s">
        <v>114</v>
      </c>
      <c r="CW27" s="37" t="s">
        <v>114</v>
      </c>
      <c r="CX27" s="37" t="s">
        <v>114</v>
      </c>
      <c r="CY27" s="37" t="s">
        <v>114</v>
      </c>
      <c r="CZ27" s="40" t="str">
        <f t="shared" si="15"/>
        <v>B+</v>
      </c>
      <c r="DA27" s="37" t="s">
        <v>114</v>
      </c>
      <c r="DB27" s="37" t="s">
        <v>114</v>
      </c>
      <c r="DC27" s="37" t="s">
        <v>119</v>
      </c>
      <c r="DD27" s="37" t="s">
        <v>113</v>
      </c>
      <c r="DE27" s="37" t="s">
        <v>114</v>
      </c>
      <c r="DF27" s="37" t="s">
        <v>114</v>
      </c>
      <c r="DG27" s="37" t="s">
        <v>119</v>
      </c>
      <c r="DH27" s="37" t="s">
        <v>113</v>
      </c>
      <c r="DI27" s="37" t="s">
        <v>114</v>
      </c>
      <c r="DJ27" s="41" t="s">
        <v>114</v>
      </c>
      <c r="DK27" s="42" t="str">
        <f t="shared" si="16"/>
        <v>B+</v>
      </c>
      <c r="DL27" s="37" t="s">
        <v>114</v>
      </c>
      <c r="DM27" s="37" t="s">
        <v>114</v>
      </c>
      <c r="DN27" s="37" t="s">
        <v>119</v>
      </c>
      <c r="DO27" s="37" t="s">
        <v>113</v>
      </c>
      <c r="DP27" s="37" t="s">
        <v>114</v>
      </c>
      <c r="DQ27" s="37" t="s">
        <v>114</v>
      </c>
      <c r="DR27" s="37" t="s">
        <v>119</v>
      </c>
      <c r="DS27" s="37" t="s">
        <v>113</v>
      </c>
      <c r="DT27" s="37" t="s">
        <v>114</v>
      </c>
      <c r="DU27" s="37" t="s">
        <v>119</v>
      </c>
      <c r="DV27" s="42" t="str">
        <f t="shared" si="17"/>
        <v>B-</v>
      </c>
      <c r="DW27" s="27"/>
      <c r="DX27" s="6"/>
      <c r="DY27" s="6"/>
      <c r="DZ27" s="2"/>
      <c r="EA27" s="11"/>
      <c r="EB27" s="7"/>
      <c r="EC27" s="8"/>
      <c r="ED27" s="15">
        <v>17</v>
      </c>
      <c r="EE27" s="19" t="s">
        <v>43</v>
      </c>
      <c r="EF27" s="29">
        <f t="shared" si="18"/>
        <v>9</v>
      </c>
      <c r="EG27" s="29">
        <f t="shared" si="18"/>
        <v>9</v>
      </c>
      <c r="EH27" s="29">
        <f t="shared" si="18"/>
        <v>9</v>
      </c>
      <c r="EI27" s="29">
        <f t="shared" si="18"/>
        <v>9</v>
      </c>
      <c r="EJ27" s="29">
        <f t="shared" si="18"/>
        <v>9</v>
      </c>
      <c r="EK27" s="29">
        <f t="shared" si="18"/>
        <v>9</v>
      </c>
      <c r="EL27" s="29">
        <f t="shared" si="18"/>
        <v>9</v>
      </c>
      <c r="EM27" s="29">
        <f t="shared" si="18"/>
        <v>9</v>
      </c>
      <c r="EN27" s="29">
        <f t="shared" si="18"/>
        <v>9</v>
      </c>
      <c r="EO27" s="29">
        <f t="shared" si="18"/>
        <v>10</v>
      </c>
      <c r="EP27" s="29">
        <f t="shared" si="18"/>
        <v>10</v>
      </c>
      <c r="EQ27" s="29">
        <f t="shared" si="18"/>
        <v>10</v>
      </c>
      <c r="ER27" s="31">
        <f t="shared" si="19"/>
        <v>9</v>
      </c>
      <c r="ES27" s="29">
        <f t="shared" si="20"/>
        <v>9</v>
      </c>
      <c r="ET27" s="29">
        <f t="shared" si="20"/>
        <v>9</v>
      </c>
      <c r="EU27" s="29">
        <f t="shared" si="20"/>
        <v>9</v>
      </c>
      <c r="EV27" s="29">
        <f t="shared" si="20"/>
        <v>9</v>
      </c>
      <c r="EW27" s="29">
        <f t="shared" si="20"/>
        <v>9</v>
      </c>
      <c r="EX27" s="29">
        <f t="shared" si="20"/>
        <v>9</v>
      </c>
      <c r="EY27" s="29">
        <f t="shared" si="20"/>
        <v>9</v>
      </c>
      <c r="EZ27" s="29">
        <f t="shared" si="20"/>
        <v>9</v>
      </c>
      <c r="FA27" s="29">
        <f t="shared" si="20"/>
        <v>9</v>
      </c>
      <c r="FB27" s="29">
        <f t="shared" si="20"/>
        <v>10</v>
      </c>
      <c r="FC27" s="29">
        <f t="shared" si="20"/>
        <v>10</v>
      </c>
      <c r="FD27" s="29">
        <f t="shared" si="20"/>
        <v>10</v>
      </c>
      <c r="FE27" s="31">
        <f t="shared" si="21"/>
        <v>9</v>
      </c>
      <c r="FF27" s="29">
        <f t="shared" si="22"/>
        <v>9</v>
      </c>
      <c r="FG27" s="29">
        <f t="shared" si="22"/>
        <v>9</v>
      </c>
      <c r="FH27" s="29">
        <f t="shared" si="22"/>
        <v>9</v>
      </c>
      <c r="FI27" s="29">
        <f t="shared" si="22"/>
        <v>9</v>
      </c>
      <c r="FJ27" s="29">
        <f t="shared" si="22"/>
        <v>9</v>
      </c>
      <c r="FK27" s="29">
        <f t="shared" si="22"/>
        <v>9</v>
      </c>
      <c r="FL27" s="29">
        <f t="shared" si="22"/>
        <v>9</v>
      </c>
      <c r="FM27" s="29">
        <f t="shared" si="22"/>
        <v>9</v>
      </c>
      <c r="FN27" s="29">
        <f t="shared" si="22"/>
        <v>9</v>
      </c>
      <c r="FO27" s="29">
        <f t="shared" si="22"/>
        <v>9</v>
      </c>
      <c r="FP27" s="29">
        <f t="shared" si="22"/>
        <v>9</v>
      </c>
      <c r="FQ27" s="29">
        <f t="shared" si="22"/>
        <v>9</v>
      </c>
      <c r="FR27" s="31">
        <f t="shared" si="23"/>
        <v>9</v>
      </c>
      <c r="FS27" s="29">
        <f t="shared" si="24"/>
        <v>9</v>
      </c>
      <c r="FT27" s="29">
        <f t="shared" si="24"/>
        <v>9</v>
      </c>
      <c r="FU27" s="29">
        <f t="shared" si="24"/>
        <v>9</v>
      </c>
      <c r="FV27" s="29">
        <f t="shared" si="24"/>
        <v>9</v>
      </c>
      <c r="FW27" s="29">
        <f t="shared" si="24"/>
        <v>9</v>
      </c>
      <c r="FX27" s="29">
        <f t="shared" si="24"/>
        <v>9</v>
      </c>
      <c r="FY27" s="29">
        <f t="shared" si="24"/>
        <v>9</v>
      </c>
      <c r="FZ27" s="29">
        <f t="shared" si="24"/>
        <v>9</v>
      </c>
      <c r="GA27" s="29">
        <f t="shared" si="24"/>
        <v>9</v>
      </c>
      <c r="GB27" s="29">
        <f t="shared" si="24"/>
        <v>9</v>
      </c>
      <c r="GC27" s="29">
        <f t="shared" si="24"/>
        <v>9</v>
      </c>
      <c r="GD27" s="29">
        <f t="shared" si="24"/>
        <v>9</v>
      </c>
      <c r="GE27" s="31">
        <f t="shared" si="25"/>
        <v>9</v>
      </c>
      <c r="GF27" s="29">
        <f t="shared" si="26"/>
        <v>8</v>
      </c>
      <c r="GG27" s="29">
        <f t="shared" si="26"/>
        <v>9</v>
      </c>
      <c r="GH27" s="29">
        <f t="shared" si="26"/>
        <v>1</v>
      </c>
      <c r="GI27" s="29">
        <f t="shared" si="26"/>
        <v>8</v>
      </c>
      <c r="GJ27" s="29">
        <f t="shared" si="26"/>
        <v>9</v>
      </c>
      <c r="GK27" s="29">
        <f t="shared" si="26"/>
        <v>1</v>
      </c>
      <c r="GL27" s="29">
        <f t="shared" si="26"/>
        <v>8</v>
      </c>
      <c r="GM27" s="29">
        <f t="shared" si="26"/>
        <v>9</v>
      </c>
      <c r="GN27" s="29">
        <f t="shared" si="26"/>
        <v>1</v>
      </c>
      <c r="GO27" s="29">
        <f t="shared" si="26"/>
        <v>8</v>
      </c>
      <c r="GP27" s="29">
        <f t="shared" si="26"/>
        <v>9</v>
      </c>
      <c r="GQ27" s="29">
        <f t="shared" si="26"/>
        <v>1</v>
      </c>
      <c r="GR27" s="31">
        <f t="shared" si="27"/>
        <v>6</v>
      </c>
      <c r="GS27" s="29">
        <f t="shared" si="28"/>
        <v>9</v>
      </c>
      <c r="GT27" s="29">
        <f t="shared" si="28"/>
        <v>1</v>
      </c>
      <c r="GU27" s="29">
        <f t="shared" si="28"/>
        <v>8</v>
      </c>
      <c r="GV27" s="29">
        <f t="shared" si="28"/>
        <v>9</v>
      </c>
      <c r="GW27" s="29">
        <f t="shared" si="28"/>
        <v>1</v>
      </c>
      <c r="GX27" s="29">
        <f t="shared" si="28"/>
        <v>9</v>
      </c>
      <c r="GY27" s="29">
        <f t="shared" si="28"/>
        <v>1</v>
      </c>
      <c r="GZ27" s="29">
        <f t="shared" si="28"/>
        <v>8</v>
      </c>
      <c r="HA27" s="29">
        <f t="shared" si="28"/>
        <v>9</v>
      </c>
      <c r="HB27" s="29">
        <f t="shared" si="28"/>
        <v>1</v>
      </c>
      <c r="HC27" s="31">
        <f t="shared" si="29"/>
        <v>5</v>
      </c>
      <c r="HD27" s="29">
        <f t="shared" si="30"/>
        <v>9</v>
      </c>
      <c r="HE27" s="29">
        <f t="shared" si="30"/>
        <v>9</v>
      </c>
      <c r="HF27" s="29">
        <f t="shared" si="30"/>
        <v>9</v>
      </c>
      <c r="HG27" s="29">
        <f t="shared" si="30"/>
        <v>10</v>
      </c>
      <c r="HH27" s="29">
        <f t="shared" si="30"/>
        <v>9</v>
      </c>
      <c r="HI27" s="29">
        <f t="shared" si="30"/>
        <v>1</v>
      </c>
      <c r="HJ27" s="29">
        <f t="shared" si="30"/>
        <v>10</v>
      </c>
      <c r="HK27" s="29">
        <f t="shared" si="30"/>
        <v>9</v>
      </c>
      <c r="HL27" s="29">
        <f t="shared" si="30"/>
        <v>1</v>
      </c>
      <c r="HM27" s="29">
        <f t="shared" si="30"/>
        <v>10</v>
      </c>
      <c r="HN27" s="29">
        <f t="shared" si="30"/>
        <v>9</v>
      </c>
      <c r="HO27" s="29">
        <f t="shared" si="30"/>
        <v>1</v>
      </c>
      <c r="HP27" s="38">
        <f t="shared" si="31"/>
        <v>7</v>
      </c>
      <c r="HQ27" s="39">
        <f t="shared" si="32"/>
        <v>8</v>
      </c>
      <c r="HR27" s="37">
        <f t="shared" si="33"/>
        <v>9</v>
      </c>
      <c r="HS27" s="37">
        <f t="shared" si="33"/>
        <v>9</v>
      </c>
      <c r="HT27" s="37">
        <f t="shared" si="33"/>
        <v>1</v>
      </c>
      <c r="HU27" s="37">
        <f t="shared" si="33"/>
        <v>10</v>
      </c>
      <c r="HV27" s="37">
        <f t="shared" si="33"/>
        <v>9</v>
      </c>
      <c r="HW27" s="37">
        <f t="shared" si="33"/>
        <v>9</v>
      </c>
      <c r="HX27" s="37">
        <f t="shared" si="33"/>
        <v>9</v>
      </c>
      <c r="HY27" s="37">
        <f t="shared" si="33"/>
        <v>9</v>
      </c>
      <c r="HZ27" s="37">
        <f t="shared" si="33"/>
        <v>9</v>
      </c>
      <c r="IA27" s="37">
        <f t="shared" si="33"/>
        <v>9</v>
      </c>
      <c r="IB27" s="37">
        <f t="shared" si="33"/>
        <v>9</v>
      </c>
      <c r="IC27" s="39">
        <f t="shared" si="34"/>
        <v>8</v>
      </c>
      <c r="ID27" s="37">
        <f t="shared" si="35"/>
        <v>9</v>
      </c>
      <c r="IE27" s="37">
        <f t="shared" si="35"/>
        <v>9</v>
      </c>
      <c r="IF27" s="37">
        <f t="shared" si="35"/>
        <v>1</v>
      </c>
      <c r="IG27" s="37">
        <f t="shared" si="35"/>
        <v>10</v>
      </c>
      <c r="IH27" s="37">
        <f t="shared" si="35"/>
        <v>9</v>
      </c>
      <c r="II27" s="37">
        <f t="shared" si="35"/>
        <v>9</v>
      </c>
      <c r="IJ27" s="37">
        <f t="shared" si="35"/>
        <v>1</v>
      </c>
      <c r="IK27" s="37">
        <f t="shared" si="35"/>
        <v>10</v>
      </c>
      <c r="IL27" s="37">
        <f t="shared" si="35"/>
        <v>9</v>
      </c>
      <c r="IM27" s="37">
        <f t="shared" si="35"/>
        <v>9</v>
      </c>
      <c r="IN27" s="39">
        <f t="shared" si="36"/>
        <v>7</v>
      </c>
    </row>
    <row r="28" spans="1:248" ht="20.25" thickBot="1">
      <c r="A28" s="15">
        <v>18</v>
      </c>
      <c r="B28" s="19" t="str">
        <f>DATOS!B28</f>
        <v>LOPEZ MOLINA MARTIN ANDRE</v>
      </c>
      <c r="C28" s="29" t="s">
        <v>114</v>
      </c>
      <c r="D28" s="29" t="s">
        <v>114</v>
      </c>
      <c r="E28" s="29" t="s">
        <v>114</v>
      </c>
      <c r="F28" s="29" t="s">
        <v>114</v>
      </c>
      <c r="G28" s="29" t="s">
        <v>114</v>
      </c>
      <c r="H28" s="29" t="s">
        <v>114</v>
      </c>
      <c r="I28" s="29" t="s">
        <v>114</v>
      </c>
      <c r="J28" s="29" t="s">
        <v>114</v>
      </c>
      <c r="K28" s="29" t="s">
        <v>114</v>
      </c>
      <c r="L28" s="28" t="s">
        <v>113</v>
      </c>
      <c r="M28" s="29" t="s">
        <v>114</v>
      </c>
      <c r="N28" s="28" t="s">
        <v>113</v>
      </c>
      <c r="O28" s="36" t="str">
        <f t="shared" si="0"/>
        <v>A-</v>
      </c>
      <c r="P28" s="29" t="s">
        <v>114</v>
      </c>
      <c r="Q28" s="29" t="s">
        <v>114</v>
      </c>
      <c r="R28" s="29" t="s">
        <v>114</v>
      </c>
      <c r="S28" s="29" t="s">
        <v>114</v>
      </c>
      <c r="T28" s="29" t="s">
        <v>114</v>
      </c>
      <c r="U28" s="29" t="s">
        <v>114</v>
      </c>
      <c r="V28" s="29" t="s">
        <v>114</v>
      </c>
      <c r="W28" s="29" t="s">
        <v>114</v>
      </c>
      <c r="X28" s="29" t="s">
        <v>114</v>
      </c>
      <c r="Y28" s="28" t="s">
        <v>113</v>
      </c>
      <c r="Z28" s="29" t="s">
        <v>114</v>
      </c>
      <c r="AA28" s="28" t="s">
        <v>113</v>
      </c>
      <c r="AB28" s="36" t="str">
        <f t="shared" si="37"/>
        <v>A-</v>
      </c>
      <c r="AC28" s="29" t="s">
        <v>114</v>
      </c>
      <c r="AD28" s="29" t="s">
        <v>114</v>
      </c>
      <c r="AE28" s="29" t="s">
        <v>114</v>
      </c>
      <c r="AF28" s="29" t="s">
        <v>114</v>
      </c>
      <c r="AG28" s="29" t="s">
        <v>114</v>
      </c>
      <c r="AH28" s="29" t="s">
        <v>114</v>
      </c>
      <c r="AI28" s="29" t="s">
        <v>114</v>
      </c>
      <c r="AJ28" s="29" t="s">
        <v>114</v>
      </c>
      <c r="AK28" s="29" t="s">
        <v>114</v>
      </c>
      <c r="AL28" s="29" t="s">
        <v>114</v>
      </c>
      <c r="AM28" s="29" t="s">
        <v>114</v>
      </c>
      <c r="AN28" s="29" t="s">
        <v>114</v>
      </c>
      <c r="AO28" s="36" t="str">
        <f t="shared" si="10"/>
        <v>A-</v>
      </c>
      <c r="AP28" s="29" t="s">
        <v>114</v>
      </c>
      <c r="AQ28" s="29" t="s">
        <v>114</v>
      </c>
      <c r="AR28" s="29" t="s">
        <v>114</v>
      </c>
      <c r="AS28" s="29" t="s">
        <v>114</v>
      </c>
      <c r="AT28" s="29" t="s">
        <v>114</v>
      </c>
      <c r="AU28" s="29" t="s">
        <v>114</v>
      </c>
      <c r="AV28" s="29" t="s">
        <v>114</v>
      </c>
      <c r="AW28" s="29" t="s">
        <v>114</v>
      </c>
      <c r="AX28" s="29" t="s">
        <v>114</v>
      </c>
      <c r="AY28" s="29" t="s">
        <v>114</v>
      </c>
      <c r="AZ28" s="29" t="s">
        <v>114</v>
      </c>
      <c r="BA28" s="29" t="s">
        <v>114</v>
      </c>
      <c r="BB28" s="36" t="str">
        <f t="shared" si="11"/>
        <v>A-</v>
      </c>
      <c r="BC28" s="29" t="s">
        <v>115</v>
      </c>
      <c r="BD28" s="29" t="s">
        <v>114</v>
      </c>
      <c r="BE28" s="29" t="s">
        <v>119</v>
      </c>
      <c r="BF28" s="29" t="s">
        <v>115</v>
      </c>
      <c r="BG28" s="29" t="s">
        <v>114</v>
      </c>
      <c r="BH28" s="29" t="s">
        <v>119</v>
      </c>
      <c r="BI28" s="29" t="s">
        <v>115</v>
      </c>
      <c r="BJ28" s="29" t="s">
        <v>114</v>
      </c>
      <c r="BK28" s="29" t="s">
        <v>119</v>
      </c>
      <c r="BL28" s="29" t="s">
        <v>115</v>
      </c>
      <c r="BM28" s="29" t="s">
        <v>114</v>
      </c>
      <c r="BN28" s="29" t="s">
        <v>119</v>
      </c>
      <c r="BO28" s="36" t="str">
        <f t="shared" si="12"/>
        <v>C+</v>
      </c>
      <c r="BP28" s="29" t="s">
        <v>114</v>
      </c>
      <c r="BQ28" s="29" t="s">
        <v>119</v>
      </c>
      <c r="BR28" s="29" t="s">
        <v>115</v>
      </c>
      <c r="BS28" s="29" t="s">
        <v>114</v>
      </c>
      <c r="BT28" s="29" t="s">
        <v>119</v>
      </c>
      <c r="BU28" s="29" t="s">
        <v>114</v>
      </c>
      <c r="BV28" s="29" t="s">
        <v>119</v>
      </c>
      <c r="BW28" s="29" t="s">
        <v>115</v>
      </c>
      <c r="BX28" s="29" t="s">
        <v>114</v>
      </c>
      <c r="BY28" s="29" t="s">
        <v>119</v>
      </c>
      <c r="BZ28" s="36" t="str">
        <f t="shared" si="13"/>
        <v>C-</v>
      </c>
      <c r="CA28" s="29" t="s">
        <v>114</v>
      </c>
      <c r="CB28" s="29" t="s">
        <v>114</v>
      </c>
      <c r="CC28" s="29" t="s">
        <v>114</v>
      </c>
      <c r="CD28" s="29" t="s">
        <v>113</v>
      </c>
      <c r="CE28" s="29" t="s">
        <v>114</v>
      </c>
      <c r="CF28" s="29" t="s">
        <v>119</v>
      </c>
      <c r="CG28" s="29" t="s">
        <v>113</v>
      </c>
      <c r="CH28" s="29" t="s">
        <v>114</v>
      </c>
      <c r="CI28" s="29" t="s">
        <v>119</v>
      </c>
      <c r="CJ28" s="29" t="s">
        <v>113</v>
      </c>
      <c r="CK28" s="29" t="s">
        <v>114</v>
      </c>
      <c r="CL28" s="29" t="s">
        <v>119</v>
      </c>
      <c r="CM28" s="36" t="str">
        <f t="shared" si="14"/>
        <v>B-</v>
      </c>
      <c r="CN28" s="83" t="str">
        <f t="shared" si="14"/>
        <v>B+</v>
      </c>
      <c r="CO28" s="37" t="s">
        <v>114</v>
      </c>
      <c r="CP28" s="37" t="s">
        <v>114</v>
      </c>
      <c r="CQ28" s="37" t="s">
        <v>119</v>
      </c>
      <c r="CR28" s="37" t="s">
        <v>113</v>
      </c>
      <c r="CS28" s="37" t="s">
        <v>114</v>
      </c>
      <c r="CT28" s="37" t="s">
        <v>114</v>
      </c>
      <c r="CU28" s="37" t="s">
        <v>114</v>
      </c>
      <c r="CV28" s="37" t="s">
        <v>114</v>
      </c>
      <c r="CW28" s="37" t="s">
        <v>114</v>
      </c>
      <c r="CX28" s="37" t="s">
        <v>114</v>
      </c>
      <c r="CY28" s="37" t="s">
        <v>114</v>
      </c>
      <c r="CZ28" s="40" t="str">
        <f t="shared" si="15"/>
        <v>B+</v>
      </c>
      <c r="DA28" s="37" t="s">
        <v>114</v>
      </c>
      <c r="DB28" s="37" t="s">
        <v>114</v>
      </c>
      <c r="DC28" s="37" t="s">
        <v>119</v>
      </c>
      <c r="DD28" s="37" t="s">
        <v>113</v>
      </c>
      <c r="DE28" s="37" t="s">
        <v>114</v>
      </c>
      <c r="DF28" s="37" t="s">
        <v>114</v>
      </c>
      <c r="DG28" s="37" t="s">
        <v>119</v>
      </c>
      <c r="DH28" s="37" t="s">
        <v>113</v>
      </c>
      <c r="DI28" s="37" t="s">
        <v>114</v>
      </c>
      <c r="DJ28" s="41" t="s">
        <v>114</v>
      </c>
      <c r="DK28" s="42" t="str">
        <f t="shared" si="16"/>
        <v>B+</v>
      </c>
      <c r="DL28" s="37" t="s">
        <v>114</v>
      </c>
      <c r="DM28" s="37" t="s">
        <v>114</v>
      </c>
      <c r="DN28" s="37" t="s">
        <v>119</v>
      </c>
      <c r="DO28" s="37" t="s">
        <v>113</v>
      </c>
      <c r="DP28" s="37" t="s">
        <v>114</v>
      </c>
      <c r="DQ28" s="37" t="s">
        <v>114</v>
      </c>
      <c r="DR28" s="37" t="s">
        <v>119</v>
      </c>
      <c r="DS28" s="37" t="s">
        <v>113</v>
      </c>
      <c r="DT28" s="37" t="s">
        <v>114</v>
      </c>
      <c r="DU28" s="37" t="s">
        <v>119</v>
      </c>
      <c r="DV28" s="42" t="str">
        <f t="shared" si="17"/>
        <v>B-</v>
      </c>
      <c r="DW28" s="27"/>
      <c r="DX28" s="6"/>
      <c r="DY28" s="6"/>
      <c r="DZ28" s="2"/>
      <c r="EA28" s="11"/>
      <c r="EB28" s="4"/>
      <c r="EC28" s="5"/>
      <c r="ED28" s="15">
        <v>18</v>
      </c>
      <c r="EE28" s="19" t="s">
        <v>44</v>
      </c>
      <c r="EF28" s="29">
        <f t="shared" si="18"/>
        <v>9</v>
      </c>
      <c r="EG28" s="29">
        <f t="shared" si="18"/>
        <v>9</v>
      </c>
      <c r="EH28" s="29">
        <f t="shared" si="18"/>
        <v>9</v>
      </c>
      <c r="EI28" s="29">
        <f t="shared" si="18"/>
        <v>9</v>
      </c>
      <c r="EJ28" s="29">
        <f t="shared" si="18"/>
        <v>9</v>
      </c>
      <c r="EK28" s="29">
        <f t="shared" si="18"/>
        <v>9</v>
      </c>
      <c r="EL28" s="29">
        <f t="shared" si="18"/>
        <v>9</v>
      </c>
      <c r="EM28" s="29">
        <f t="shared" si="18"/>
        <v>9</v>
      </c>
      <c r="EN28" s="29">
        <f t="shared" si="18"/>
        <v>9</v>
      </c>
      <c r="EO28" s="29">
        <f t="shared" si="18"/>
        <v>10</v>
      </c>
      <c r="EP28" s="29">
        <f t="shared" si="18"/>
        <v>9</v>
      </c>
      <c r="EQ28" s="29">
        <f t="shared" si="18"/>
        <v>10</v>
      </c>
      <c r="ER28" s="31">
        <f t="shared" si="19"/>
        <v>9</v>
      </c>
      <c r="ES28" s="29">
        <f t="shared" si="20"/>
        <v>9</v>
      </c>
      <c r="ET28" s="29">
        <f t="shared" si="20"/>
        <v>9</v>
      </c>
      <c r="EU28" s="29">
        <f t="shared" si="20"/>
        <v>9</v>
      </c>
      <c r="EV28" s="29">
        <f t="shared" si="20"/>
        <v>9</v>
      </c>
      <c r="EW28" s="29">
        <f t="shared" si="20"/>
        <v>9</v>
      </c>
      <c r="EX28" s="29">
        <f t="shared" si="20"/>
        <v>9</v>
      </c>
      <c r="EY28" s="29">
        <f t="shared" si="20"/>
        <v>9</v>
      </c>
      <c r="EZ28" s="29">
        <f t="shared" si="20"/>
        <v>9</v>
      </c>
      <c r="FA28" s="29">
        <f t="shared" si="20"/>
        <v>9</v>
      </c>
      <c r="FB28" s="29">
        <f t="shared" si="20"/>
        <v>10</v>
      </c>
      <c r="FC28" s="29">
        <f t="shared" si="20"/>
        <v>9</v>
      </c>
      <c r="FD28" s="29">
        <f t="shared" si="20"/>
        <v>10</v>
      </c>
      <c r="FE28" s="31">
        <f t="shared" si="21"/>
        <v>9</v>
      </c>
      <c r="FF28" s="29">
        <f t="shared" si="22"/>
        <v>9</v>
      </c>
      <c r="FG28" s="29">
        <f t="shared" si="22"/>
        <v>9</v>
      </c>
      <c r="FH28" s="29">
        <f t="shared" si="22"/>
        <v>9</v>
      </c>
      <c r="FI28" s="29">
        <f t="shared" si="22"/>
        <v>9</v>
      </c>
      <c r="FJ28" s="29">
        <f t="shared" si="22"/>
        <v>9</v>
      </c>
      <c r="FK28" s="29">
        <f t="shared" si="22"/>
        <v>9</v>
      </c>
      <c r="FL28" s="29">
        <f t="shared" si="22"/>
        <v>9</v>
      </c>
      <c r="FM28" s="29">
        <f t="shared" si="22"/>
        <v>9</v>
      </c>
      <c r="FN28" s="29">
        <f t="shared" si="22"/>
        <v>9</v>
      </c>
      <c r="FO28" s="29">
        <f t="shared" si="22"/>
        <v>9</v>
      </c>
      <c r="FP28" s="29">
        <f t="shared" si="22"/>
        <v>9</v>
      </c>
      <c r="FQ28" s="29">
        <f t="shared" si="22"/>
        <v>9</v>
      </c>
      <c r="FR28" s="31">
        <f t="shared" si="23"/>
        <v>9</v>
      </c>
      <c r="FS28" s="29">
        <f t="shared" si="24"/>
        <v>9</v>
      </c>
      <c r="FT28" s="29">
        <f t="shared" si="24"/>
        <v>9</v>
      </c>
      <c r="FU28" s="29">
        <f t="shared" si="24"/>
        <v>9</v>
      </c>
      <c r="FV28" s="29">
        <f t="shared" si="24"/>
        <v>9</v>
      </c>
      <c r="FW28" s="29">
        <f t="shared" si="24"/>
        <v>9</v>
      </c>
      <c r="FX28" s="29">
        <f t="shared" si="24"/>
        <v>9</v>
      </c>
      <c r="FY28" s="29">
        <f t="shared" si="24"/>
        <v>9</v>
      </c>
      <c r="FZ28" s="29">
        <f t="shared" si="24"/>
        <v>9</v>
      </c>
      <c r="GA28" s="29">
        <f t="shared" si="24"/>
        <v>9</v>
      </c>
      <c r="GB28" s="29">
        <f t="shared" si="24"/>
        <v>9</v>
      </c>
      <c r="GC28" s="29">
        <f t="shared" si="24"/>
        <v>9</v>
      </c>
      <c r="GD28" s="29">
        <f t="shared" si="24"/>
        <v>9</v>
      </c>
      <c r="GE28" s="31">
        <f t="shared" si="25"/>
        <v>9</v>
      </c>
      <c r="GF28" s="29">
        <f t="shared" si="26"/>
        <v>8</v>
      </c>
      <c r="GG28" s="29">
        <f t="shared" si="26"/>
        <v>9</v>
      </c>
      <c r="GH28" s="29">
        <f t="shared" si="26"/>
        <v>1</v>
      </c>
      <c r="GI28" s="29">
        <f t="shared" si="26"/>
        <v>8</v>
      </c>
      <c r="GJ28" s="29">
        <f t="shared" si="26"/>
        <v>9</v>
      </c>
      <c r="GK28" s="29">
        <f t="shared" si="26"/>
        <v>1</v>
      </c>
      <c r="GL28" s="29">
        <f t="shared" si="26"/>
        <v>8</v>
      </c>
      <c r="GM28" s="29">
        <f t="shared" si="26"/>
        <v>9</v>
      </c>
      <c r="GN28" s="29">
        <f t="shared" si="26"/>
        <v>1</v>
      </c>
      <c r="GO28" s="29">
        <f t="shared" si="26"/>
        <v>8</v>
      </c>
      <c r="GP28" s="29">
        <f t="shared" si="26"/>
        <v>9</v>
      </c>
      <c r="GQ28" s="29">
        <f t="shared" si="26"/>
        <v>1</v>
      </c>
      <c r="GR28" s="31">
        <f t="shared" si="27"/>
        <v>6</v>
      </c>
      <c r="GS28" s="29">
        <f t="shared" si="28"/>
        <v>9</v>
      </c>
      <c r="GT28" s="29">
        <f t="shared" si="28"/>
        <v>1</v>
      </c>
      <c r="GU28" s="29">
        <f t="shared" si="28"/>
        <v>8</v>
      </c>
      <c r="GV28" s="29">
        <f t="shared" si="28"/>
        <v>9</v>
      </c>
      <c r="GW28" s="29">
        <f t="shared" si="28"/>
        <v>1</v>
      </c>
      <c r="GX28" s="29">
        <f t="shared" si="28"/>
        <v>9</v>
      </c>
      <c r="GY28" s="29">
        <f t="shared" si="28"/>
        <v>1</v>
      </c>
      <c r="GZ28" s="29">
        <f t="shared" si="28"/>
        <v>8</v>
      </c>
      <c r="HA28" s="29">
        <f t="shared" si="28"/>
        <v>9</v>
      </c>
      <c r="HB28" s="29">
        <f t="shared" si="28"/>
        <v>1</v>
      </c>
      <c r="HC28" s="31">
        <f t="shared" si="29"/>
        <v>5</v>
      </c>
      <c r="HD28" s="29">
        <f t="shared" si="30"/>
        <v>9</v>
      </c>
      <c r="HE28" s="29">
        <f t="shared" si="30"/>
        <v>9</v>
      </c>
      <c r="HF28" s="29">
        <f t="shared" si="30"/>
        <v>9</v>
      </c>
      <c r="HG28" s="29">
        <f t="shared" si="30"/>
        <v>10</v>
      </c>
      <c r="HH28" s="29">
        <f t="shared" si="30"/>
        <v>9</v>
      </c>
      <c r="HI28" s="29">
        <f t="shared" si="30"/>
        <v>1</v>
      </c>
      <c r="HJ28" s="29">
        <f t="shared" si="30"/>
        <v>10</v>
      </c>
      <c r="HK28" s="29">
        <f t="shared" si="30"/>
        <v>9</v>
      </c>
      <c r="HL28" s="29">
        <f t="shared" si="30"/>
        <v>1</v>
      </c>
      <c r="HM28" s="29">
        <f t="shared" si="30"/>
        <v>10</v>
      </c>
      <c r="HN28" s="29">
        <f t="shared" si="30"/>
        <v>9</v>
      </c>
      <c r="HO28" s="29">
        <f t="shared" si="30"/>
        <v>1</v>
      </c>
      <c r="HP28" s="38">
        <f t="shared" si="31"/>
        <v>7</v>
      </c>
      <c r="HQ28" s="39">
        <f t="shared" si="32"/>
        <v>8</v>
      </c>
      <c r="HR28" s="37">
        <f t="shared" si="33"/>
        <v>9</v>
      </c>
      <c r="HS28" s="37">
        <f t="shared" si="33"/>
        <v>9</v>
      </c>
      <c r="HT28" s="37">
        <f t="shared" si="33"/>
        <v>1</v>
      </c>
      <c r="HU28" s="37">
        <f t="shared" si="33"/>
        <v>10</v>
      </c>
      <c r="HV28" s="37">
        <f t="shared" si="33"/>
        <v>9</v>
      </c>
      <c r="HW28" s="37">
        <f t="shared" si="33"/>
        <v>9</v>
      </c>
      <c r="HX28" s="37">
        <f t="shared" si="33"/>
        <v>9</v>
      </c>
      <c r="HY28" s="37">
        <f t="shared" si="33"/>
        <v>9</v>
      </c>
      <c r="HZ28" s="37">
        <f t="shared" si="33"/>
        <v>9</v>
      </c>
      <c r="IA28" s="37">
        <f t="shared" si="33"/>
        <v>9</v>
      </c>
      <c r="IB28" s="37">
        <f t="shared" si="33"/>
        <v>9</v>
      </c>
      <c r="IC28" s="39">
        <f t="shared" si="34"/>
        <v>8</v>
      </c>
      <c r="ID28" s="37">
        <f t="shared" si="35"/>
        <v>9</v>
      </c>
      <c r="IE28" s="37">
        <f t="shared" si="35"/>
        <v>9</v>
      </c>
      <c r="IF28" s="37">
        <f t="shared" si="35"/>
        <v>1</v>
      </c>
      <c r="IG28" s="37">
        <f t="shared" si="35"/>
        <v>10</v>
      </c>
      <c r="IH28" s="37">
        <f t="shared" si="35"/>
        <v>9</v>
      </c>
      <c r="II28" s="37">
        <f t="shared" si="35"/>
        <v>9</v>
      </c>
      <c r="IJ28" s="37">
        <f t="shared" si="35"/>
        <v>1</v>
      </c>
      <c r="IK28" s="37">
        <f t="shared" si="35"/>
        <v>10</v>
      </c>
      <c r="IL28" s="37">
        <f t="shared" si="35"/>
        <v>9</v>
      </c>
      <c r="IM28" s="37">
        <f t="shared" si="35"/>
        <v>9</v>
      </c>
      <c r="IN28" s="39">
        <f t="shared" si="36"/>
        <v>7</v>
      </c>
    </row>
    <row r="29" spans="1:248" ht="20.25" thickBot="1">
      <c r="A29" s="15">
        <v>19</v>
      </c>
      <c r="B29" s="19" t="str">
        <f>DATOS!B29</f>
        <v>MACHAY PASTE IAN SAUL</v>
      </c>
      <c r="C29" s="30" t="s">
        <v>115</v>
      </c>
      <c r="D29" s="30" t="s">
        <v>115</v>
      </c>
      <c r="E29" s="30" t="s">
        <v>115</v>
      </c>
      <c r="F29" s="30" t="s">
        <v>115</v>
      </c>
      <c r="G29" s="30" t="s">
        <v>115</v>
      </c>
      <c r="H29" s="30" t="s">
        <v>115</v>
      </c>
      <c r="I29" s="30" t="s">
        <v>115</v>
      </c>
      <c r="J29" s="30" t="s">
        <v>115</v>
      </c>
      <c r="K29" s="30" t="s">
        <v>115</v>
      </c>
      <c r="L29" s="29" t="s">
        <v>114</v>
      </c>
      <c r="M29" s="30" t="s">
        <v>115</v>
      </c>
      <c r="N29" s="30" t="s">
        <v>115</v>
      </c>
      <c r="O29" s="36" t="str">
        <f t="shared" si="0"/>
        <v>B+</v>
      </c>
      <c r="P29" s="30" t="s">
        <v>115</v>
      </c>
      <c r="Q29" s="30" t="s">
        <v>115</v>
      </c>
      <c r="R29" s="30" t="s">
        <v>115</v>
      </c>
      <c r="S29" s="30" t="s">
        <v>119</v>
      </c>
      <c r="T29" s="30" t="s">
        <v>115</v>
      </c>
      <c r="U29" s="30" t="s">
        <v>118</v>
      </c>
      <c r="V29" s="30" t="s">
        <v>115</v>
      </c>
      <c r="W29" s="30" t="s">
        <v>115</v>
      </c>
      <c r="X29" s="30" t="s">
        <v>115</v>
      </c>
      <c r="Y29" s="29" t="s">
        <v>114</v>
      </c>
      <c r="Z29" s="30" t="s">
        <v>115</v>
      </c>
      <c r="AA29" s="30" t="s">
        <v>115</v>
      </c>
      <c r="AB29" s="36" t="str">
        <f t="shared" si="37"/>
        <v>B-</v>
      </c>
      <c r="AC29" s="30" t="s">
        <v>115</v>
      </c>
      <c r="AD29" s="30" t="s">
        <v>115</v>
      </c>
      <c r="AE29" s="30" t="s">
        <v>115</v>
      </c>
      <c r="AF29" s="30" t="s">
        <v>115</v>
      </c>
      <c r="AG29" s="30" t="s">
        <v>115</v>
      </c>
      <c r="AH29" s="30" t="s">
        <v>115</v>
      </c>
      <c r="AI29" s="30" t="s">
        <v>115</v>
      </c>
      <c r="AJ29" s="30" t="s">
        <v>115</v>
      </c>
      <c r="AK29" s="30" t="s">
        <v>115</v>
      </c>
      <c r="AL29" s="30" t="s">
        <v>115</v>
      </c>
      <c r="AM29" s="30" t="s">
        <v>115</v>
      </c>
      <c r="AN29" s="30" t="s">
        <v>115</v>
      </c>
      <c r="AO29" s="36" t="str">
        <f t="shared" si="10"/>
        <v>B+</v>
      </c>
      <c r="AP29" s="30" t="s">
        <v>115</v>
      </c>
      <c r="AQ29" s="30" t="s">
        <v>115</v>
      </c>
      <c r="AR29" s="30" t="s">
        <v>115</v>
      </c>
      <c r="AS29" s="30" t="s">
        <v>115</v>
      </c>
      <c r="AT29" s="30" t="s">
        <v>115</v>
      </c>
      <c r="AU29" s="30" t="s">
        <v>115</v>
      </c>
      <c r="AV29" s="30" t="s">
        <v>115</v>
      </c>
      <c r="AW29" s="30" t="s">
        <v>115</v>
      </c>
      <c r="AX29" s="30" t="s">
        <v>115</v>
      </c>
      <c r="AY29" s="30" t="s">
        <v>115</v>
      </c>
      <c r="AZ29" s="30" t="s">
        <v>115</v>
      </c>
      <c r="BA29" s="30" t="s">
        <v>115</v>
      </c>
      <c r="BB29" s="36" t="str">
        <f t="shared" si="11"/>
        <v>B+</v>
      </c>
      <c r="BC29" s="29" t="s">
        <v>115</v>
      </c>
      <c r="BD29" s="29" t="s">
        <v>114</v>
      </c>
      <c r="BE29" s="29" t="s">
        <v>119</v>
      </c>
      <c r="BF29" s="29" t="s">
        <v>115</v>
      </c>
      <c r="BG29" s="29" t="s">
        <v>114</v>
      </c>
      <c r="BH29" s="29" t="s">
        <v>119</v>
      </c>
      <c r="BI29" s="29" t="s">
        <v>115</v>
      </c>
      <c r="BJ29" s="29" t="s">
        <v>114</v>
      </c>
      <c r="BK29" s="29" t="s">
        <v>119</v>
      </c>
      <c r="BL29" s="29" t="s">
        <v>115</v>
      </c>
      <c r="BM29" s="29" t="s">
        <v>114</v>
      </c>
      <c r="BN29" s="29" t="s">
        <v>119</v>
      </c>
      <c r="BO29" s="36" t="str">
        <f t="shared" si="12"/>
        <v>C+</v>
      </c>
      <c r="BP29" s="29" t="s">
        <v>114</v>
      </c>
      <c r="BQ29" s="29" t="s">
        <v>119</v>
      </c>
      <c r="BR29" s="29" t="s">
        <v>115</v>
      </c>
      <c r="BS29" s="29" t="s">
        <v>114</v>
      </c>
      <c r="BT29" s="29" t="s">
        <v>119</v>
      </c>
      <c r="BU29" s="29" t="s">
        <v>114</v>
      </c>
      <c r="BV29" s="29" t="s">
        <v>119</v>
      </c>
      <c r="BW29" s="29" t="s">
        <v>115</v>
      </c>
      <c r="BX29" s="29" t="s">
        <v>114</v>
      </c>
      <c r="BY29" s="29" t="s">
        <v>119</v>
      </c>
      <c r="BZ29" s="36" t="str">
        <f t="shared" si="13"/>
        <v>C-</v>
      </c>
      <c r="CA29" s="29" t="s">
        <v>114</v>
      </c>
      <c r="CB29" s="29" t="s">
        <v>114</v>
      </c>
      <c r="CC29" s="29" t="s">
        <v>114</v>
      </c>
      <c r="CD29" s="29" t="s">
        <v>113</v>
      </c>
      <c r="CE29" s="29" t="s">
        <v>114</v>
      </c>
      <c r="CF29" s="29" t="s">
        <v>119</v>
      </c>
      <c r="CG29" s="29" t="s">
        <v>113</v>
      </c>
      <c r="CH29" s="29" t="s">
        <v>114</v>
      </c>
      <c r="CI29" s="29" t="s">
        <v>119</v>
      </c>
      <c r="CJ29" s="29" t="s">
        <v>113</v>
      </c>
      <c r="CK29" s="29" t="s">
        <v>114</v>
      </c>
      <c r="CL29" s="29" t="s">
        <v>119</v>
      </c>
      <c r="CM29" s="36" t="str">
        <f t="shared" si="14"/>
        <v>B-</v>
      </c>
      <c r="CN29" s="83" t="str">
        <f t="shared" si="14"/>
        <v>B-</v>
      </c>
      <c r="CO29" s="37" t="s">
        <v>114</v>
      </c>
      <c r="CP29" s="37" t="s">
        <v>114</v>
      </c>
      <c r="CQ29" s="37" t="s">
        <v>119</v>
      </c>
      <c r="CR29" s="37" t="s">
        <v>113</v>
      </c>
      <c r="CS29" s="37" t="s">
        <v>114</v>
      </c>
      <c r="CT29" s="37" t="s">
        <v>114</v>
      </c>
      <c r="CU29" s="37" t="s">
        <v>114</v>
      </c>
      <c r="CV29" s="37" t="s">
        <v>114</v>
      </c>
      <c r="CW29" s="37" t="s">
        <v>114</v>
      </c>
      <c r="CX29" s="37" t="s">
        <v>114</v>
      </c>
      <c r="CY29" s="37" t="s">
        <v>114</v>
      </c>
      <c r="CZ29" s="40" t="str">
        <f t="shared" si="15"/>
        <v>B-</v>
      </c>
      <c r="DA29" s="37" t="s">
        <v>114</v>
      </c>
      <c r="DB29" s="37" t="s">
        <v>114</v>
      </c>
      <c r="DC29" s="37" t="s">
        <v>119</v>
      </c>
      <c r="DD29" s="37" t="s">
        <v>113</v>
      </c>
      <c r="DE29" s="37" t="s">
        <v>114</v>
      </c>
      <c r="DF29" s="37" t="s">
        <v>114</v>
      </c>
      <c r="DG29" s="37" t="s">
        <v>119</v>
      </c>
      <c r="DH29" s="37" t="s">
        <v>113</v>
      </c>
      <c r="DI29" s="37" t="s">
        <v>114</v>
      </c>
      <c r="DJ29" s="41" t="s">
        <v>114</v>
      </c>
      <c r="DK29" s="42" t="str">
        <f t="shared" si="16"/>
        <v>B-</v>
      </c>
      <c r="DL29" s="37" t="s">
        <v>114</v>
      </c>
      <c r="DM29" s="37" t="s">
        <v>114</v>
      </c>
      <c r="DN29" s="37" t="s">
        <v>119</v>
      </c>
      <c r="DO29" s="37" t="s">
        <v>113</v>
      </c>
      <c r="DP29" s="37" t="s">
        <v>114</v>
      </c>
      <c r="DQ29" s="37" t="s">
        <v>114</v>
      </c>
      <c r="DR29" s="37" t="s">
        <v>119</v>
      </c>
      <c r="DS29" s="37" t="s">
        <v>113</v>
      </c>
      <c r="DT29" s="37" t="s">
        <v>114</v>
      </c>
      <c r="DU29" s="37" t="s">
        <v>119</v>
      </c>
      <c r="DV29" s="42" t="str">
        <f t="shared" si="17"/>
        <v>B-</v>
      </c>
      <c r="DW29" s="27"/>
      <c r="DX29" s="6"/>
      <c r="DY29" s="6"/>
      <c r="DZ29" s="2"/>
      <c r="EA29" s="11"/>
      <c r="EB29" s="4"/>
      <c r="EC29" s="5"/>
      <c r="ED29" s="15">
        <v>19</v>
      </c>
      <c r="EE29" s="19" t="s">
        <v>45</v>
      </c>
      <c r="EF29" s="29">
        <f t="shared" si="18"/>
        <v>8</v>
      </c>
      <c r="EG29" s="29">
        <f t="shared" si="18"/>
        <v>8</v>
      </c>
      <c r="EH29" s="29">
        <f t="shared" si="18"/>
        <v>8</v>
      </c>
      <c r="EI29" s="29">
        <f t="shared" si="18"/>
        <v>8</v>
      </c>
      <c r="EJ29" s="29">
        <f t="shared" si="18"/>
        <v>8</v>
      </c>
      <c r="EK29" s="29">
        <f t="shared" si="18"/>
        <v>8</v>
      </c>
      <c r="EL29" s="29">
        <f t="shared" si="18"/>
        <v>8</v>
      </c>
      <c r="EM29" s="29">
        <f t="shared" si="18"/>
        <v>8</v>
      </c>
      <c r="EN29" s="29">
        <f t="shared" si="18"/>
        <v>8</v>
      </c>
      <c r="EO29" s="29">
        <f t="shared" si="18"/>
        <v>9</v>
      </c>
      <c r="EP29" s="29">
        <f t="shared" si="18"/>
        <v>8</v>
      </c>
      <c r="EQ29" s="29">
        <f t="shared" si="18"/>
        <v>8</v>
      </c>
      <c r="ER29" s="31">
        <f t="shared" si="19"/>
        <v>8</v>
      </c>
      <c r="ES29" s="29">
        <f t="shared" si="20"/>
        <v>8</v>
      </c>
      <c r="ET29" s="29">
        <f t="shared" si="20"/>
        <v>8</v>
      </c>
      <c r="EU29" s="29">
        <f t="shared" si="20"/>
        <v>8</v>
      </c>
      <c r="EV29" s="29">
        <f t="shared" si="20"/>
        <v>1</v>
      </c>
      <c r="EW29" s="29">
        <f t="shared" si="20"/>
        <v>8</v>
      </c>
      <c r="EX29" s="29">
        <f t="shared" si="20"/>
        <v>2</v>
      </c>
      <c r="EY29" s="29">
        <f t="shared" si="20"/>
        <v>8</v>
      </c>
      <c r="EZ29" s="29">
        <f t="shared" si="20"/>
        <v>8</v>
      </c>
      <c r="FA29" s="29">
        <f t="shared" si="20"/>
        <v>8</v>
      </c>
      <c r="FB29" s="29">
        <f t="shared" si="20"/>
        <v>9</v>
      </c>
      <c r="FC29" s="29">
        <f t="shared" si="20"/>
        <v>8</v>
      </c>
      <c r="FD29" s="29">
        <f t="shared" si="20"/>
        <v>8</v>
      </c>
      <c r="FE29" s="31">
        <f t="shared" si="21"/>
        <v>7</v>
      </c>
      <c r="FF29" s="29">
        <f t="shared" si="22"/>
        <v>8</v>
      </c>
      <c r="FG29" s="29">
        <f t="shared" si="22"/>
        <v>8</v>
      </c>
      <c r="FH29" s="29">
        <f t="shared" si="22"/>
        <v>8</v>
      </c>
      <c r="FI29" s="29">
        <f t="shared" si="22"/>
        <v>8</v>
      </c>
      <c r="FJ29" s="29">
        <f t="shared" si="22"/>
        <v>8</v>
      </c>
      <c r="FK29" s="29">
        <f t="shared" si="22"/>
        <v>8</v>
      </c>
      <c r="FL29" s="29">
        <f t="shared" si="22"/>
        <v>8</v>
      </c>
      <c r="FM29" s="29">
        <f t="shared" si="22"/>
        <v>8</v>
      </c>
      <c r="FN29" s="29">
        <f t="shared" si="22"/>
        <v>8</v>
      </c>
      <c r="FO29" s="29">
        <f t="shared" si="22"/>
        <v>8</v>
      </c>
      <c r="FP29" s="29">
        <f t="shared" si="22"/>
        <v>8</v>
      </c>
      <c r="FQ29" s="29">
        <f t="shared" si="22"/>
        <v>8</v>
      </c>
      <c r="FR29" s="31">
        <f t="shared" si="23"/>
        <v>8</v>
      </c>
      <c r="FS29" s="29">
        <f t="shared" si="24"/>
        <v>8</v>
      </c>
      <c r="FT29" s="29">
        <f t="shared" si="24"/>
        <v>8</v>
      </c>
      <c r="FU29" s="29">
        <f t="shared" si="24"/>
        <v>8</v>
      </c>
      <c r="FV29" s="29">
        <f t="shared" si="24"/>
        <v>8</v>
      </c>
      <c r="FW29" s="29">
        <f t="shared" si="24"/>
        <v>8</v>
      </c>
      <c r="FX29" s="29">
        <f t="shared" si="24"/>
        <v>8</v>
      </c>
      <c r="FY29" s="29">
        <f t="shared" si="24"/>
        <v>8</v>
      </c>
      <c r="FZ29" s="29">
        <f t="shared" si="24"/>
        <v>8</v>
      </c>
      <c r="GA29" s="29">
        <f t="shared" si="24"/>
        <v>8</v>
      </c>
      <c r="GB29" s="29">
        <f t="shared" si="24"/>
        <v>8</v>
      </c>
      <c r="GC29" s="29">
        <f t="shared" si="24"/>
        <v>8</v>
      </c>
      <c r="GD29" s="29">
        <f t="shared" si="24"/>
        <v>8</v>
      </c>
      <c r="GE29" s="31">
        <f t="shared" si="25"/>
        <v>8</v>
      </c>
      <c r="GF29" s="29">
        <f t="shared" si="26"/>
        <v>8</v>
      </c>
      <c r="GG29" s="29">
        <f t="shared" si="26"/>
        <v>9</v>
      </c>
      <c r="GH29" s="29">
        <f t="shared" si="26"/>
        <v>1</v>
      </c>
      <c r="GI29" s="29">
        <f t="shared" si="26"/>
        <v>8</v>
      </c>
      <c r="GJ29" s="29">
        <f t="shared" si="26"/>
        <v>9</v>
      </c>
      <c r="GK29" s="29">
        <f t="shared" si="26"/>
        <v>1</v>
      </c>
      <c r="GL29" s="29">
        <f t="shared" si="26"/>
        <v>8</v>
      </c>
      <c r="GM29" s="29">
        <f t="shared" si="26"/>
        <v>9</v>
      </c>
      <c r="GN29" s="29">
        <f t="shared" si="26"/>
        <v>1</v>
      </c>
      <c r="GO29" s="29">
        <f t="shared" si="26"/>
        <v>8</v>
      </c>
      <c r="GP29" s="29">
        <f t="shared" si="26"/>
        <v>9</v>
      </c>
      <c r="GQ29" s="29">
        <f t="shared" si="26"/>
        <v>1</v>
      </c>
      <c r="GR29" s="31">
        <f t="shared" si="27"/>
        <v>6</v>
      </c>
      <c r="GS29" s="29">
        <f t="shared" si="28"/>
        <v>9</v>
      </c>
      <c r="GT29" s="29">
        <f t="shared" si="28"/>
        <v>1</v>
      </c>
      <c r="GU29" s="29">
        <f t="shared" si="28"/>
        <v>8</v>
      </c>
      <c r="GV29" s="29">
        <f t="shared" si="28"/>
        <v>9</v>
      </c>
      <c r="GW29" s="29">
        <f t="shared" si="28"/>
        <v>1</v>
      </c>
      <c r="GX29" s="29">
        <f t="shared" si="28"/>
        <v>9</v>
      </c>
      <c r="GY29" s="29">
        <f t="shared" si="28"/>
        <v>1</v>
      </c>
      <c r="GZ29" s="29">
        <f t="shared" si="28"/>
        <v>8</v>
      </c>
      <c r="HA29" s="29">
        <f t="shared" si="28"/>
        <v>9</v>
      </c>
      <c r="HB29" s="29">
        <f t="shared" si="28"/>
        <v>1</v>
      </c>
      <c r="HC29" s="31">
        <f t="shared" si="29"/>
        <v>5</v>
      </c>
      <c r="HD29" s="29">
        <f t="shared" si="30"/>
        <v>9</v>
      </c>
      <c r="HE29" s="29">
        <f t="shared" si="30"/>
        <v>9</v>
      </c>
      <c r="HF29" s="29">
        <f t="shared" si="30"/>
        <v>9</v>
      </c>
      <c r="HG29" s="29">
        <f t="shared" si="30"/>
        <v>10</v>
      </c>
      <c r="HH29" s="29">
        <f t="shared" si="30"/>
        <v>9</v>
      </c>
      <c r="HI29" s="29">
        <f t="shared" si="30"/>
        <v>1</v>
      </c>
      <c r="HJ29" s="29">
        <f t="shared" si="30"/>
        <v>10</v>
      </c>
      <c r="HK29" s="29">
        <f t="shared" si="30"/>
        <v>9</v>
      </c>
      <c r="HL29" s="29">
        <f t="shared" si="30"/>
        <v>1</v>
      </c>
      <c r="HM29" s="29">
        <f t="shared" si="30"/>
        <v>10</v>
      </c>
      <c r="HN29" s="29">
        <f t="shared" si="30"/>
        <v>9</v>
      </c>
      <c r="HO29" s="29">
        <f t="shared" si="30"/>
        <v>1</v>
      </c>
      <c r="HP29" s="38">
        <f t="shared" si="31"/>
        <v>7</v>
      </c>
      <c r="HQ29" s="39">
        <f t="shared" si="32"/>
        <v>7</v>
      </c>
      <c r="HR29" s="37">
        <f t="shared" si="33"/>
        <v>9</v>
      </c>
      <c r="HS29" s="37">
        <f t="shared" si="33"/>
        <v>9</v>
      </c>
      <c r="HT29" s="37">
        <f t="shared" si="33"/>
        <v>1</v>
      </c>
      <c r="HU29" s="37">
        <f t="shared" si="33"/>
        <v>10</v>
      </c>
      <c r="HV29" s="37">
        <f t="shared" si="33"/>
        <v>9</v>
      </c>
      <c r="HW29" s="37">
        <f t="shared" si="33"/>
        <v>9</v>
      </c>
      <c r="HX29" s="37">
        <f t="shared" si="33"/>
        <v>9</v>
      </c>
      <c r="HY29" s="37">
        <f t="shared" si="33"/>
        <v>9</v>
      </c>
      <c r="HZ29" s="37">
        <f t="shared" si="33"/>
        <v>9</v>
      </c>
      <c r="IA29" s="37">
        <f t="shared" si="33"/>
        <v>9</v>
      </c>
      <c r="IB29" s="37">
        <f t="shared" si="33"/>
        <v>9</v>
      </c>
      <c r="IC29" s="39">
        <f t="shared" si="34"/>
        <v>7</v>
      </c>
      <c r="ID29" s="37">
        <f t="shared" si="35"/>
        <v>9</v>
      </c>
      <c r="IE29" s="37">
        <f t="shared" si="35"/>
        <v>9</v>
      </c>
      <c r="IF29" s="37">
        <f t="shared" si="35"/>
        <v>1</v>
      </c>
      <c r="IG29" s="37">
        <f t="shared" si="35"/>
        <v>10</v>
      </c>
      <c r="IH29" s="37">
        <f t="shared" si="35"/>
        <v>9</v>
      </c>
      <c r="II29" s="37">
        <f t="shared" si="35"/>
        <v>9</v>
      </c>
      <c r="IJ29" s="37">
        <f t="shared" si="35"/>
        <v>1</v>
      </c>
      <c r="IK29" s="37">
        <f t="shared" si="35"/>
        <v>10</v>
      </c>
      <c r="IL29" s="37">
        <f t="shared" si="35"/>
        <v>9</v>
      </c>
      <c r="IM29" s="37">
        <f t="shared" si="35"/>
        <v>9</v>
      </c>
      <c r="IN29" s="39">
        <f t="shared" si="36"/>
        <v>7</v>
      </c>
    </row>
    <row r="30" spans="1:248" ht="20.25" thickBot="1">
      <c r="A30" s="15">
        <v>20</v>
      </c>
      <c r="B30" s="19" t="str">
        <f>DATOS!B30</f>
        <v>MARCALLA SANCHEZ MATIAS JOSUE</v>
      </c>
      <c r="C30" s="28" t="s">
        <v>113</v>
      </c>
      <c r="D30" s="28" t="s">
        <v>113</v>
      </c>
      <c r="E30" s="28" t="s">
        <v>113</v>
      </c>
      <c r="F30" s="28" t="s">
        <v>113</v>
      </c>
      <c r="G30" s="28" t="s">
        <v>113</v>
      </c>
      <c r="H30" s="28" t="s">
        <v>113</v>
      </c>
      <c r="I30" s="28" t="s">
        <v>113</v>
      </c>
      <c r="J30" s="28" t="s">
        <v>113</v>
      </c>
      <c r="K30" s="28" t="s">
        <v>113</v>
      </c>
      <c r="L30" s="28" t="s">
        <v>113</v>
      </c>
      <c r="M30" s="28" t="s">
        <v>113</v>
      </c>
      <c r="N30" s="28" t="s">
        <v>113</v>
      </c>
      <c r="O30" s="36" t="str">
        <f t="shared" si="0"/>
        <v>A+</v>
      </c>
      <c r="P30" s="28" t="s">
        <v>113</v>
      </c>
      <c r="Q30" s="28" t="s">
        <v>113</v>
      </c>
      <c r="R30" s="28" t="s">
        <v>113</v>
      </c>
      <c r="S30" s="28" t="s">
        <v>113</v>
      </c>
      <c r="T30" s="28" t="s">
        <v>113</v>
      </c>
      <c r="U30" s="28" t="s">
        <v>113</v>
      </c>
      <c r="V30" s="28" t="s">
        <v>113</v>
      </c>
      <c r="W30" s="28" t="s">
        <v>113</v>
      </c>
      <c r="X30" s="28" t="s">
        <v>113</v>
      </c>
      <c r="Y30" s="28" t="s">
        <v>113</v>
      </c>
      <c r="Z30" s="28" t="s">
        <v>113</v>
      </c>
      <c r="AA30" s="28" t="s">
        <v>113</v>
      </c>
      <c r="AB30" s="36" t="str">
        <f t="shared" si="37"/>
        <v>A+</v>
      </c>
      <c r="AC30" s="28" t="s">
        <v>113</v>
      </c>
      <c r="AD30" s="28" t="s">
        <v>113</v>
      </c>
      <c r="AE30" s="28" t="s">
        <v>113</v>
      </c>
      <c r="AF30" s="28" t="s">
        <v>113</v>
      </c>
      <c r="AG30" s="28" t="s">
        <v>113</v>
      </c>
      <c r="AH30" s="28" t="s">
        <v>113</v>
      </c>
      <c r="AI30" s="28" t="s">
        <v>113</v>
      </c>
      <c r="AJ30" s="28" t="s">
        <v>113</v>
      </c>
      <c r="AK30" s="28" t="s">
        <v>113</v>
      </c>
      <c r="AL30" s="28" t="s">
        <v>113</v>
      </c>
      <c r="AM30" s="28" t="s">
        <v>113</v>
      </c>
      <c r="AN30" s="28" t="s">
        <v>113</v>
      </c>
      <c r="AO30" s="36" t="str">
        <f t="shared" si="10"/>
        <v>A+</v>
      </c>
      <c r="AP30" s="28" t="s">
        <v>113</v>
      </c>
      <c r="AQ30" s="28" t="s">
        <v>113</v>
      </c>
      <c r="AR30" s="28" t="s">
        <v>113</v>
      </c>
      <c r="AS30" s="28" t="s">
        <v>113</v>
      </c>
      <c r="AT30" s="28" t="s">
        <v>113</v>
      </c>
      <c r="AU30" s="28" t="s">
        <v>113</v>
      </c>
      <c r="AV30" s="28" t="s">
        <v>113</v>
      </c>
      <c r="AW30" s="28" t="s">
        <v>113</v>
      </c>
      <c r="AX30" s="28" t="s">
        <v>113</v>
      </c>
      <c r="AY30" s="28" t="s">
        <v>113</v>
      </c>
      <c r="AZ30" s="28" t="s">
        <v>113</v>
      </c>
      <c r="BA30" s="28" t="s">
        <v>113</v>
      </c>
      <c r="BB30" s="36" t="str">
        <f t="shared" si="11"/>
        <v>A+</v>
      </c>
      <c r="BC30" s="29" t="s">
        <v>115</v>
      </c>
      <c r="BD30" s="29" t="s">
        <v>114</v>
      </c>
      <c r="BE30" s="29" t="s">
        <v>119</v>
      </c>
      <c r="BF30" s="29" t="s">
        <v>115</v>
      </c>
      <c r="BG30" s="29" t="s">
        <v>114</v>
      </c>
      <c r="BH30" s="29" t="s">
        <v>119</v>
      </c>
      <c r="BI30" s="29" t="s">
        <v>115</v>
      </c>
      <c r="BJ30" s="29" t="s">
        <v>114</v>
      </c>
      <c r="BK30" s="29" t="s">
        <v>119</v>
      </c>
      <c r="BL30" s="29" t="s">
        <v>115</v>
      </c>
      <c r="BM30" s="29" t="s">
        <v>114</v>
      </c>
      <c r="BN30" s="29" t="s">
        <v>119</v>
      </c>
      <c r="BO30" s="36" t="str">
        <f t="shared" si="12"/>
        <v>C+</v>
      </c>
      <c r="BP30" s="29" t="s">
        <v>114</v>
      </c>
      <c r="BQ30" s="29" t="s">
        <v>119</v>
      </c>
      <c r="BR30" s="29" t="s">
        <v>115</v>
      </c>
      <c r="BS30" s="29" t="s">
        <v>114</v>
      </c>
      <c r="BT30" s="29" t="s">
        <v>119</v>
      </c>
      <c r="BU30" s="29" t="s">
        <v>114</v>
      </c>
      <c r="BV30" s="29" t="s">
        <v>119</v>
      </c>
      <c r="BW30" s="29" t="s">
        <v>115</v>
      </c>
      <c r="BX30" s="29" t="s">
        <v>114</v>
      </c>
      <c r="BY30" s="29" t="s">
        <v>119</v>
      </c>
      <c r="BZ30" s="36" t="str">
        <f t="shared" si="13"/>
        <v>C-</v>
      </c>
      <c r="CA30" s="29" t="s">
        <v>114</v>
      </c>
      <c r="CB30" s="29" t="s">
        <v>114</v>
      </c>
      <c r="CC30" s="29" t="s">
        <v>114</v>
      </c>
      <c r="CD30" s="29" t="s">
        <v>113</v>
      </c>
      <c r="CE30" s="29" t="s">
        <v>114</v>
      </c>
      <c r="CF30" s="29" t="s">
        <v>119</v>
      </c>
      <c r="CG30" s="29" t="s">
        <v>113</v>
      </c>
      <c r="CH30" s="29" t="s">
        <v>114</v>
      </c>
      <c r="CI30" s="29" t="s">
        <v>119</v>
      </c>
      <c r="CJ30" s="29" t="s">
        <v>113</v>
      </c>
      <c r="CK30" s="29" t="s">
        <v>114</v>
      </c>
      <c r="CL30" s="29" t="s">
        <v>119</v>
      </c>
      <c r="CM30" s="36" t="str">
        <f t="shared" si="14"/>
        <v>B-</v>
      </c>
      <c r="CN30" s="83" t="str">
        <f t="shared" si="14"/>
        <v>B+</v>
      </c>
      <c r="CO30" s="37" t="s">
        <v>114</v>
      </c>
      <c r="CP30" s="37" t="s">
        <v>114</v>
      </c>
      <c r="CQ30" s="37" t="s">
        <v>119</v>
      </c>
      <c r="CR30" s="37" t="s">
        <v>113</v>
      </c>
      <c r="CS30" s="37" t="s">
        <v>114</v>
      </c>
      <c r="CT30" s="37" t="s">
        <v>114</v>
      </c>
      <c r="CU30" s="37" t="s">
        <v>114</v>
      </c>
      <c r="CV30" s="37" t="s">
        <v>114</v>
      </c>
      <c r="CW30" s="37" t="s">
        <v>114</v>
      </c>
      <c r="CX30" s="37" t="s">
        <v>114</v>
      </c>
      <c r="CY30" s="37" t="s">
        <v>114</v>
      </c>
      <c r="CZ30" s="40" t="str">
        <f t="shared" si="15"/>
        <v>B+</v>
      </c>
      <c r="DA30" s="37" t="s">
        <v>114</v>
      </c>
      <c r="DB30" s="37" t="s">
        <v>114</v>
      </c>
      <c r="DC30" s="37" t="s">
        <v>119</v>
      </c>
      <c r="DD30" s="37" t="s">
        <v>113</v>
      </c>
      <c r="DE30" s="37" t="s">
        <v>114</v>
      </c>
      <c r="DF30" s="37" t="s">
        <v>114</v>
      </c>
      <c r="DG30" s="37" t="s">
        <v>119</v>
      </c>
      <c r="DH30" s="37" t="s">
        <v>113</v>
      </c>
      <c r="DI30" s="37" t="s">
        <v>114</v>
      </c>
      <c r="DJ30" s="41" t="s">
        <v>114</v>
      </c>
      <c r="DK30" s="42" t="str">
        <f t="shared" si="16"/>
        <v>B+</v>
      </c>
      <c r="DL30" s="37" t="s">
        <v>114</v>
      </c>
      <c r="DM30" s="37" t="s">
        <v>114</v>
      </c>
      <c r="DN30" s="37" t="s">
        <v>119</v>
      </c>
      <c r="DO30" s="37" t="s">
        <v>113</v>
      </c>
      <c r="DP30" s="37" t="s">
        <v>114</v>
      </c>
      <c r="DQ30" s="37" t="s">
        <v>114</v>
      </c>
      <c r="DR30" s="37" t="s">
        <v>119</v>
      </c>
      <c r="DS30" s="37" t="s">
        <v>113</v>
      </c>
      <c r="DT30" s="37" t="s">
        <v>114</v>
      </c>
      <c r="DU30" s="37" t="s">
        <v>119</v>
      </c>
      <c r="DV30" s="42" t="str">
        <f t="shared" si="17"/>
        <v>B+</v>
      </c>
      <c r="DW30" s="27"/>
      <c r="DX30" s="6"/>
      <c r="DY30" s="6"/>
      <c r="DZ30" s="2"/>
      <c r="EA30" s="11"/>
      <c r="EB30" s="7"/>
      <c r="EC30" s="8"/>
      <c r="ED30" s="15">
        <v>20</v>
      </c>
      <c r="EE30" s="19" t="s">
        <v>46</v>
      </c>
      <c r="EF30" s="29">
        <f t="shared" si="18"/>
        <v>10</v>
      </c>
      <c r="EG30" s="29">
        <f t="shared" si="18"/>
        <v>10</v>
      </c>
      <c r="EH30" s="29">
        <f t="shared" si="18"/>
        <v>10</v>
      </c>
      <c r="EI30" s="29">
        <f t="shared" si="18"/>
        <v>10</v>
      </c>
      <c r="EJ30" s="29">
        <f t="shared" si="18"/>
        <v>10</v>
      </c>
      <c r="EK30" s="29">
        <f t="shared" si="18"/>
        <v>10</v>
      </c>
      <c r="EL30" s="29">
        <f t="shared" si="18"/>
        <v>10</v>
      </c>
      <c r="EM30" s="29">
        <f t="shared" si="18"/>
        <v>10</v>
      </c>
      <c r="EN30" s="29">
        <f t="shared" si="18"/>
        <v>10</v>
      </c>
      <c r="EO30" s="29">
        <f t="shared" si="18"/>
        <v>10</v>
      </c>
      <c r="EP30" s="29">
        <f t="shared" si="18"/>
        <v>10</v>
      </c>
      <c r="EQ30" s="29">
        <f t="shared" si="18"/>
        <v>10</v>
      </c>
      <c r="ER30" s="31">
        <f t="shared" si="19"/>
        <v>10</v>
      </c>
      <c r="ES30" s="29">
        <f t="shared" si="20"/>
        <v>10</v>
      </c>
      <c r="ET30" s="29">
        <f t="shared" si="20"/>
        <v>10</v>
      </c>
      <c r="EU30" s="29">
        <f t="shared" si="20"/>
        <v>10</v>
      </c>
      <c r="EV30" s="29">
        <f t="shared" si="20"/>
        <v>10</v>
      </c>
      <c r="EW30" s="29">
        <f t="shared" si="20"/>
        <v>10</v>
      </c>
      <c r="EX30" s="29">
        <f t="shared" si="20"/>
        <v>10</v>
      </c>
      <c r="EY30" s="29">
        <f t="shared" si="20"/>
        <v>10</v>
      </c>
      <c r="EZ30" s="29">
        <f t="shared" si="20"/>
        <v>10</v>
      </c>
      <c r="FA30" s="29">
        <f t="shared" si="20"/>
        <v>10</v>
      </c>
      <c r="FB30" s="29">
        <f t="shared" si="20"/>
        <v>10</v>
      </c>
      <c r="FC30" s="29">
        <f t="shared" si="20"/>
        <v>10</v>
      </c>
      <c r="FD30" s="29">
        <f t="shared" si="20"/>
        <v>10</v>
      </c>
      <c r="FE30" s="31">
        <f t="shared" si="21"/>
        <v>10</v>
      </c>
      <c r="FF30" s="29">
        <f t="shared" si="22"/>
        <v>10</v>
      </c>
      <c r="FG30" s="29">
        <f t="shared" si="22"/>
        <v>10</v>
      </c>
      <c r="FH30" s="29">
        <f t="shared" si="22"/>
        <v>10</v>
      </c>
      <c r="FI30" s="29">
        <f t="shared" si="22"/>
        <v>10</v>
      </c>
      <c r="FJ30" s="29">
        <f t="shared" si="22"/>
        <v>10</v>
      </c>
      <c r="FK30" s="29">
        <f t="shared" si="22"/>
        <v>10</v>
      </c>
      <c r="FL30" s="29">
        <f t="shared" si="22"/>
        <v>10</v>
      </c>
      <c r="FM30" s="29">
        <f t="shared" si="22"/>
        <v>10</v>
      </c>
      <c r="FN30" s="29">
        <f t="shared" si="22"/>
        <v>10</v>
      </c>
      <c r="FO30" s="29">
        <f t="shared" si="22"/>
        <v>10</v>
      </c>
      <c r="FP30" s="29">
        <f t="shared" si="22"/>
        <v>10</v>
      </c>
      <c r="FQ30" s="29">
        <f t="shared" si="22"/>
        <v>10</v>
      </c>
      <c r="FR30" s="31">
        <f t="shared" si="23"/>
        <v>10</v>
      </c>
      <c r="FS30" s="29">
        <f t="shared" si="24"/>
        <v>10</v>
      </c>
      <c r="FT30" s="29">
        <f t="shared" si="24"/>
        <v>10</v>
      </c>
      <c r="FU30" s="29">
        <f t="shared" si="24"/>
        <v>10</v>
      </c>
      <c r="FV30" s="29">
        <f t="shared" si="24"/>
        <v>10</v>
      </c>
      <c r="FW30" s="29">
        <f t="shared" si="24"/>
        <v>10</v>
      </c>
      <c r="FX30" s="29">
        <f t="shared" si="24"/>
        <v>10</v>
      </c>
      <c r="FY30" s="29">
        <f t="shared" si="24"/>
        <v>10</v>
      </c>
      <c r="FZ30" s="29">
        <f t="shared" si="24"/>
        <v>10</v>
      </c>
      <c r="GA30" s="29">
        <f t="shared" si="24"/>
        <v>10</v>
      </c>
      <c r="GB30" s="29">
        <f t="shared" si="24"/>
        <v>10</v>
      </c>
      <c r="GC30" s="29">
        <f t="shared" si="24"/>
        <v>10</v>
      </c>
      <c r="GD30" s="29">
        <f t="shared" si="24"/>
        <v>10</v>
      </c>
      <c r="GE30" s="31">
        <f t="shared" si="25"/>
        <v>10</v>
      </c>
      <c r="GF30" s="29">
        <f t="shared" si="26"/>
        <v>8</v>
      </c>
      <c r="GG30" s="29">
        <f t="shared" si="26"/>
        <v>9</v>
      </c>
      <c r="GH30" s="29">
        <f t="shared" si="26"/>
        <v>1</v>
      </c>
      <c r="GI30" s="29">
        <f t="shared" si="26"/>
        <v>8</v>
      </c>
      <c r="GJ30" s="29">
        <f t="shared" si="26"/>
        <v>9</v>
      </c>
      <c r="GK30" s="29">
        <f t="shared" si="26"/>
        <v>1</v>
      </c>
      <c r="GL30" s="29">
        <f t="shared" si="26"/>
        <v>8</v>
      </c>
      <c r="GM30" s="29">
        <f t="shared" si="26"/>
        <v>9</v>
      </c>
      <c r="GN30" s="29">
        <f t="shared" si="26"/>
        <v>1</v>
      </c>
      <c r="GO30" s="29">
        <f t="shared" si="26"/>
        <v>8</v>
      </c>
      <c r="GP30" s="29">
        <f t="shared" si="26"/>
        <v>9</v>
      </c>
      <c r="GQ30" s="29">
        <f t="shared" si="26"/>
        <v>1</v>
      </c>
      <c r="GR30" s="31">
        <f t="shared" si="27"/>
        <v>6</v>
      </c>
      <c r="GS30" s="29">
        <f t="shared" si="28"/>
        <v>9</v>
      </c>
      <c r="GT30" s="29">
        <f t="shared" si="28"/>
        <v>1</v>
      </c>
      <c r="GU30" s="29">
        <f t="shared" si="28"/>
        <v>8</v>
      </c>
      <c r="GV30" s="29">
        <f t="shared" si="28"/>
        <v>9</v>
      </c>
      <c r="GW30" s="29">
        <f t="shared" si="28"/>
        <v>1</v>
      </c>
      <c r="GX30" s="29">
        <f t="shared" si="28"/>
        <v>9</v>
      </c>
      <c r="GY30" s="29">
        <f t="shared" si="28"/>
        <v>1</v>
      </c>
      <c r="GZ30" s="29">
        <f t="shared" si="28"/>
        <v>8</v>
      </c>
      <c r="HA30" s="29">
        <f t="shared" si="28"/>
        <v>9</v>
      </c>
      <c r="HB30" s="29">
        <f t="shared" si="28"/>
        <v>1</v>
      </c>
      <c r="HC30" s="31">
        <f t="shared" si="29"/>
        <v>5</v>
      </c>
      <c r="HD30" s="29">
        <f t="shared" si="30"/>
        <v>9</v>
      </c>
      <c r="HE30" s="29">
        <f t="shared" si="30"/>
        <v>9</v>
      </c>
      <c r="HF30" s="29">
        <f t="shared" si="30"/>
        <v>9</v>
      </c>
      <c r="HG30" s="29">
        <f t="shared" si="30"/>
        <v>10</v>
      </c>
      <c r="HH30" s="29">
        <f t="shared" si="30"/>
        <v>9</v>
      </c>
      <c r="HI30" s="29">
        <f t="shared" si="30"/>
        <v>1</v>
      </c>
      <c r="HJ30" s="29">
        <f t="shared" si="30"/>
        <v>10</v>
      </c>
      <c r="HK30" s="29">
        <f t="shared" si="30"/>
        <v>9</v>
      </c>
      <c r="HL30" s="29">
        <f t="shared" si="30"/>
        <v>1</v>
      </c>
      <c r="HM30" s="29">
        <f t="shared" si="30"/>
        <v>10</v>
      </c>
      <c r="HN30" s="29">
        <f t="shared" si="30"/>
        <v>9</v>
      </c>
      <c r="HO30" s="29">
        <f t="shared" si="30"/>
        <v>1</v>
      </c>
      <c r="HP30" s="38">
        <f t="shared" si="31"/>
        <v>7</v>
      </c>
      <c r="HQ30" s="39">
        <f t="shared" si="32"/>
        <v>8</v>
      </c>
      <c r="HR30" s="37">
        <f t="shared" si="33"/>
        <v>9</v>
      </c>
      <c r="HS30" s="37">
        <f t="shared" si="33"/>
        <v>9</v>
      </c>
      <c r="HT30" s="37">
        <f t="shared" si="33"/>
        <v>1</v>
      </c>
      <c r="HU30" s="37">
        <f t="shared" si="33"/>
        <v>10</v>
      </c>
      <c r="HV30" s="37">
        <f t="shared" si="33"/>
        <v>9</v>
      </c>
      <c r="HW30" s="37">
        <f t="shared" si="33"/>
        <v>9</v>
      </c>
      <c r="HX30" s="37">
        <f t="shared" si="33"/>
        <v>9</v>
      </c>
      <c r="HY30" s="37">
        <f t="shared" si="33"/>
        <v>9</v>
      </c>
      <c r="HZ30" s="37">
        <f t="shared" si="33"/>
        <v>9</v>
      </c>
      <c r="IA30" s="37">
        <f t="shared" si="33"/>
        <v>9</v>
      </c>
      <c r="IB30" s="37">
        <f t="shared" si="33"/>
        <v>9</v>
      </c>
      <c r="IC30" s="39">
        <f t="shared" si="34"/>
        <v>8</v>
      </c>
      <c r="ID30" s="37">
        <f t="shared" si="35"/>
        <v>9</v>
      </c>
      <c r="IE30" s="37">
        <f t="shared" si="35"/>
        <v>9</v>
      </c>
      <c r="IF30" s="37">
        <f t="shared" si="35"/>
        <v>1</v>
      </c>
      <c r="IG30" s="37">
        <f t="shared" si="35"/>
        <v>10</v>
      </c>
      <c r="IH30" s="37">
        <f t="shared" si="35"/>
        <v>9</v>
      </c>
      <c r="II30" s="37">
        <f t="shared" si="35"/>
        <v>9</v>
      </c>
      <c r="IJ30" s="37">
        <f t="shared" si="35"/>
        <v>1</v>
      </c>
      <c r="IK30" s="37">
        <f t="shared" si="35"/>
        <v>10</v>
      </c>
      <c r="IL30" s="37">
        <f t="shared" si="35"/>
        <v>9</v>
      </c>
      <c r="IM30" s="37">
        <f t="shared" si="35"/>
        <v>9</v>
      </c>
      <c r="IN30" s="39">
        <f t="shared" si="36"/>
        <v>8</v>
      </c>
    </row>
    <row r="31" spans="1:248" ht="20.25" thickBot="1">
      <c r="A31" s="15">
        <v>21</v>
      </c>
      <c r="B31" s="19" t="str">
        <f>DATOS!B31</f>
        <v>MOLINA MARCALLA SCARLET YAMILED</v>
      </c>
      <c r="C31" s="29" t="s">
        <v>114</v>
      </c>
      <c r="D31" s="29" t="s">
        <v>114</v>
      </c>
      <c r="E31" s="29" t="s">
        <v>114</v>
      </c>
      <c r="F31" s="29" t="s">
        <v>114</v>
      </c>
      <c r="G31" s="29" t="s">
        <v>114</v>
      </c>
      <c r="H31" s="29" t="s">
        <v>114</v>
      </c>
      <c r="I31" s="29" t="s">
        <v>114</v>
      </c>
      <c r="J31" s="29" t="s">
        <v>114</v>
      </c>
      <c r="K31" s="29" t="s">
        <v>114</v>
      </c>
      <c r="L31" s="28" t="s">
        <v>113</v>
      </c>
      <c r="M31" s="28" t="s">
        <v>113</v>
      </c>
      <c r="N31" s="28" t="s">
        <v>113</v>
      </c>
      <c r="O31" s="36" t="str">
        <f t="shared" si="0"/>
        <v>A-</v>
      </c>
      <c r="P31" s="29" t="s">
        <v>114</v>
      </c>
      <c r="Q31" s="29" t="s">
        <v>114</v>
      </c>
      <c r="R31" s="29" t="s">
        <v>114</v>
      </c>
      <c r="S31" s="29" t="s">
        <v>114</v>
      </c>
      <c r="T31" s="29" t="s">
        <v>114</v>
      </c>
      <c r="U31" s="29" t="s">
        <v>114</v>
      </c>
      <c r="V31" s="29" t="s">
        <v>114</v>
      </c>
      <c r="W31" s="29" t="s">
        <v>114</v>
      </c>
      <c r="X31" s="29" t="s">
        <v>114</v>
      </c>
      <c r="Y31" s="28" t="s">
        <v>113</v>
      </c>
      <c r="Z31" s="28" t="s">
        <v>113</v>
      </c>
      <c r="AA31" s="28" t="s">
        <v>113</v>
      </c>
      <c r="AB31" s="36" t="str">
        <f t="shared" si="37"/>
        <v>A-</v>
      </c>
      <c r="AC31" s="29" t="s">
        <v>114</v>
      </c>
      <c r="AD31" s="29" t="s">
        <v>114</v>
      </c>
      <c r="AE31" s="29" t="s">
        <v>114</v>
      </c>
      <c r="AF31" s="29" t="s">
        <v>114</v>
      </c>
      <c r="AG31" s="29" t="s">
        <v>114</v>
      </c>
      <c r="AH31" s="29" t="s">
        <v>114</v>
      </c>
      <c r="AI31" s="29" t="s">
        <v>114</v>
      </c>
      <c r="AJ31" s="29" t="s">
        <v>114</v>
      </c>
      <c r="AK31" s="29" t="s">
        <v>114</v>
      </c>
      <c r="AL31" s="29" t="s">
        <v>114</v>
      </c>
      <c r="AM31" s="29" t="s">
        <v>114</v>
      </c>
      <c r="AN31" s="29" t="s">
        <v>114</v>
      </c>
      <c r="AO31" s="36" t="str">
        <f t="shared" si="10"/>
        <v>A-</v>
      </c>
      <c r="AP31" s="29" t="s">
        <v>114</v>
      </c>
      <c r="AQ31" s="29" t="s">
        <v>114</v>
      </c>
      <c r="AR31" s="29" t="s">
        <v>114</v>
      </c>
      <c r="AS31" s="29" t="s">
        <v>114</v>
      </c>
      <c r="AT31" s="29" t="s">
        <v>114</v>
      </c>
      <c r="AU31" s="29" t="s">
        <v>114</v>
      </c>
      <c r="AV31" s="29" t="s">
        <v>114</v>
      </c>
      <c r="AW31" s="29" t="s">
        <v>114</v>
      </c>
      <c r="AX31" s="29" t="s">
        <v>114</v>
      </c>
      <c r="AY31" s="29" t="s">
        <v>114</v>
      </c>
      <c r="AZ31" s="29" t="s">
        <v>114</v>
      </c>
      <c r="BA31" s="29" t="s">
        <v>114</v>
      </c>
      <c r="BB31" s="36" t="str">
        <f t="shared" si="11"/>
        <v>A-</v>
      </c>
      <c r="BC31" s="29" t="s">
        <v>115</v>
      </c>
      <c r="BD31" s="29" t="s">
        <v>114</v>
      </c>
      <c r="BE31" s="29" t="s">
        <v>119</v>
      </c>
      <c r="BF31" s="29" t="s">
        <v>115</v>
      </c>
      <c r="BG31" s="29" t="s">
        <v>114</v>
      </c>
      <c r="BH31" s="29" t="s">
        <v>119</v>
      </c>
      <c r="BI31" s="29" t="s">
        <v>115</v>
      </c>
      <c r="BJ31" s="29" t="s">
        <v>114</v>
      </c>
      <c r="BK31" s="29" t="s">
        <v>119</v>
      </c>
      <c r="BL31" s="29" t="s">
        <v>115</v>
      </c>
      <c r="BM31" s="29" t="s">
        <v>114</v>
      </c>
      <c r="BN31" s="29" t="s">
        <v>119</v>
      </c>
      <c r="BO31" s="36" t="str">
        <f t="shared" si="12"/>
        <v>C+</v>
      </c>
      <c r="BP31" s="29" t="s">
        <v>114</v>
      </c>
      <c r="BQ31" s="29" t="s">
        <v>119</v>
      </c>
      <c r="BR31" s="29" t="s">
        <v>115</v>
      </c>
      <c r="BS31" s="29" t="s">
        <v>114</v>
      </c>
      <c r="BT31" s="29" t="s">
        <v>119</v>
      </c>
      <c r="BU31" s="29" t="s">
        <v>114</v>
      </c>
      <c r="BV31" s="29" t="s">
        <v>119</v>
      </c>
      <c r="BW31" s="29" t="s">
        <v>115</v>
      </c>
      <c r="BX31" s="29" t="s">
        <v>114</v>
      </c>
      <c r="BY31" s="29" t="s">
        <v>119</v>
      </c>
      <c r="BZ31" s="36" t="str">
        <f t="shared" si="13"/>
        <v>C-</v>
      </c>
      <c r="CA31" s="29" t="s">
        <v>114</v>
      </c>
      <c r="CB31" s="29" t="s">
        <v>114</v>
      </c>
      <c r="CC31" s="29" t="s">
        <v>114</v>
      </c>
      <c r="CD31" s="29" t="s">
        <v>113</v>
      </c>
      <c r="CE31" s="29" t="s">
        <v>114</v>
      </c>
      <c r="CF31" s="29" t="s">
        <v>119</v>
      </c>
      <c r="CG31" s="29" t="s">
        <v>113</v>
      </c>
      <c r="CH31" s="29" t="s">
        <v>114</v>
      </c>
      <c r="CI31" s="29" t="s">
        <v>119</v>
      </c>
      <c r="CJ31" s="29" t="s">
        <v>113</v>
      </c>
      <c r="CK31" s="29" t="s">
        <v>114</v>
      </c>
      <c r="CL31" s="29" t="s">
        <v>119</v>
      </c>
      <c r="CM31" s="36" t="str">
        <f t="shared" si="14"/>
        <v>B-</v>
      </c>
      <c r="CN31" s="83" t="str">
        <f t="shared" si="14"/>
        <v>B+</v>
      </c>
      <c r="CO31" s="37" t="s">
        <v>114</v>
      </c>
      <c r="CP31" s="37" t="s">
        <v>114</v>
      </c>
      <c r="CQ31" s="37" t="s">
        <v>119</v>
      </c>
      <c r="CR31" s="37" t="s">
        <v>113</v>
      </c>
      <c r="CS31" s="37" t="s">
        <v>114</v>
      </c>
      <c r="CT31" s="37" t="s">
        <v>114</v>
      </c>
      <c r="CU31" s="37" t="s">
        <v>114</v>
      </c>
      <c r="CV31" s="37" t="s">
        <v>114</v>
      </c>
      <c r="CW31" s="37" t="s">
        <v>114</v>
      </c>
      <c r="CX31" s="37" t="s">
        <v>114</v>
      </c>
      <c r="CY31" s="37" t="s">
        <v>114</v>
      </c>
      <c r="CZ31" s="40" t="str">
        <f t="shared" si="15"/>
        <v>B+</v>
      </c>
      <c r="DA31" s="37" t="s">
        <v>114</v>
      </c>
      <c r="DB31" s="37" t="s">
        <v>114</v>
      </c>
      <c r="DC31" s="37" t="s">
        <v>119</v>
      </c>
      <c r="DD31" s="37" t="s">
        <v>113</v>
      </c>
      <c r="DE31" s="37" t="s">
        <v>114</v>
      </c>
      <c r="DF31" s="37" t="s">
        <v>114</v>
      </c>
      <c r="DG31" s="37" t="s">
        <v>119</v>
      </c>
      <c r="DH31" s="37" t="s">
        <v>113</v>
      </c>
      <c r="DI31" s="37" t="s">
        <v>114</v>
      </c>
      <c r="DJ31" s="41" t="s">
        <v>114</v>
      </c>
      <c r="DK31" s="42" t="str">
        <f t="shared" si="16"/>
        <v>B+</v>
      </c>
      <c r="DL31" s="37" t="s">
        <v>114</v>
      </c>
      <c r="DM31" s="37" t="s">
        <v>114</v>
      </c>
      <c r="DN31" s="37" t="s">
        <v>119</v>
      </c>
      <c r="DO31" s="37" t="s">
        <v>113</v>
      </c>
      <c r="DP31" s="37" t="s">
        <v>114</v>
      </c>
      <c r="DQ31" s="37" t="s">
        <v>114</v>
      </c>
      <c r="DR31" s="37" t="s">
        <v>119</v>
      </c>
      <c r="DS31" s="37" t="s">
        <v>113</v>
      </c>
      <c r="DT31" s="37" t="s">
        <v>114</v>
      </c>
      <c r="DU31" s="37" t="s">
        <v>119</v>
      </c>
      <c r="DV31" s="42" t="str">
        <f t="shared" si="17"/>
        <v>B-</v>
      </c>
      <c r="DW31" s="27"/>
      <c r="DX31" s="6"/>
      <c r="DY31" s="6"/>
      <c r="DZ31" s="2"/>
      <c r="EA31" s="3"/>
      <c r="EB31" s="4"/>
      <c r="EC31" s="5"/>
      <c r="ED31" s="15">
        <v>21</v>
      </c>
      <c r="EE31" s="19" t="s">
        <v>47</v>
      </c>
      <c r="EF31" s="29">
        <f t="shared" si="18"/>
        <v>9</v>
      </c>
      <c r="EG31" s="29">
        <f t="shared" si="18"/>
        <v>9</v>
      </c>
      <c r="EH31" s="29">
        <f t="shared" si="18"/>
        <v>9</v>
      </c>
      <c r="EI31" s="29">
        <f t="shared" si="18"/>
        <v>9</v>
      </c>
      <c r="EJ31" s="29">
        <f t="shared" si="18"/>
        <v>9</v>
      </c>
      <c r="EK31" s="29">
        <f t="shared" si="18"/>
        <v>9</v>
      </c>
      <c r="EL31" s="29">
        <f t="shared" si="18"/>
        <v>9</v>
      </c>
      <c r="EM31" s="29">
        <f t="shared" si="18"/>
        <v>9</v>
      </c>
      <c r="EN31" s="29">
        <f t="shared" si="18"/>
        <v>9</v>
      </c>
      <c r="EO31" s="29">
        <f t="shared" si="18"/>
        <v>10</v>
      </c>
      <c r="EP31" s="29">
        <f t="shared" si="18"/>
        <v>10</v>
      </c>
      <c r="EQ31" s="29">
        <f t="shared" si="18"/>
        <v>10</v>
      </c>
      <c r="ER31" s="31">
        <f t="shared" si="19"/>
        <v>9</v>
      </c>
      <c r="ES31" s="29">
        <f t="shared" si="20"/>
        <v>9</v>
      </c>
      <c r="ET31" s="29">
        <f t="shared" si="20"/>
        <v>9</v>
      </c>
      <c r="EU31" s="29">
        <f t="shared" si="20"/>
        <v>9</v>
      </c>
      <c r="EV31" s="29">
        <f t="shared" si="20"/>
        <v>9</v>
      </c>
      <c r="EW31" s="29">
        <f t="shared" si="20"/>
        <v>9</v>
      </c>
      <c r="EX31" s="29">
        <f t="shared" si="20"/>
        <v>9</v>
      </c>
      <c r="EY31" s="29">
        <f t="shared" si="20"/>
        <v>9</v>
      </c>
      <c r="EZ31" s="29">
        <f t="shared" si="20"/>
        <v>9</v>
      </c>
      <c r="FA31" s="29">
        <f t="shared" si="20"/>
        <v>9</v>
      </c>
      <c r="FB31" s="29">
        <f t="shared" si="20"/>
        <v>10</v>
      </c>
      <c r="FC31" s="29">
        <f t="shared" si="20"/>
        <v>10</v>
      </c>
      <c r="FD31" s="29">
        <f t="shared" si="20"/>
        <v>10</v>
      </c>
      <c r="FE31" s="31">
        <f t="shared" si="21"/>
        <v>9</v>
      </c>
      <c r="FF31" s="29">
        <f t="shared" si="22"/>
        <v>9</v>
      </c>
      <c r="FG31" s="29">
        <f t="shared" si="22"/>
        <v>9</v>
      </c>
      <c r="FH31" s="29">
        <f t="shared" si="22"/>
        <v>9</v>
      </c>
      <c r="FI31" s="29">
        <f t="shared" si="22"/>
        <v>9</v>
      </c>
      <c r="FJ31" s="29">
        <f t="shared" si="22"/>
        <v>9</v>
      </c>
      <c r="FK31" s="29">
        <f t="shared" si="22"/>
        <v>9</v>
      </c>
      <c r="FL31" s="29">
        <f t="shared" si="22"/>
        <v>9</v>
      </c>
      <c r="FM31" s="29">
        <f t="shared" si="22"/>
        <v>9</v>
      </c>
      <c r="FN31" s="29">
        <f t="shared" si="22"/>
        <v>9</v>
      </c>
      <c r="FO31" s="29">
        <f t="shared" si="22"/>
        <v>9</v>
      </c>
      <c r="FP31" s="29">
        <f t="shared" si="22"/>
        <v>9</v>
      </c>
      <c r="FQ31" s="29">
        <f t="shared" si="22"/>
        <v>9</v>
      </c>
      <c r="FR31" s="31">
        <f t="shared" si="23"/>
        <v>9</v>
      </c>
      <c r="FS31" s="29">
        <f t="shared" si="24"/>
        <v>9</v>
      </c>
      <c r="FT31" s="29">
        <f t="shared" si="24"/>
        <v>9</v>
      </c>
      <c r="FU31" s="29">
        <f t="shared" si="24"/>
        <v>9</v>
      </c>
      <c r="FV31" s="29">
        <f t="shared" si="24"/>
        <v>9</v>
      </c>
      <c r="FW31" s="29">
        <f t="shared" si="24"/>
        <v>9</v>
      </c>
      <c r="FX31" s="29">
        <f t="shared" si="24"/>
        <v>9</v>
      </c>
      <c r="FY31" s="29">
        <f t="shared" si="24"/>
        <v>9</v>
      </c>
      <c r="FZ31" s="29">
        <f t="shared" si="24"/>
        <v>9</v>
      </c>
      <c r="GA31" s="29">
        <f t="shared" si="24"/>
        <v>9</v>
      </c>
      <c r="GB31" s="29">
        <f t="shared" si="24"/>
        <v>9</v>
      </c>
      <c r="GC31" s="29">
        <f t="shared" si="24"/>
        <v>9</v>
      </c>
      <c r="GD31" s="29">
        <f t="shared" si="24"/>
        <v>9</v>
      </c>
      <c r="GE31" s="31">
        <f t="shared" si="25"/>
        <v>9</v>
      </c>
      <c r="GF31" s="29">
        <f t="shared" si="26"/>
        <v>8</v>
      </c>
      <c r="GG31" s="29">
        <f t="shared" si="26"/>
        <v>9</v>
      </c>
      <c r="GH31" s="29">
        <f t="shared" si="26"/>
        <v>1</v>
      </c>
      <c r="GI31" s="29">
        <f t="shared" si="26"/>
        <v>8</v>
      </c>
      <c r="GJ31" s="29">
        <f t="shared" si="26"/>
        <v>9</v>
      </c>
      <c r="GK31" s="29">
        <f t="shared" si="26"/>
        <v>1</v>
      </c>
      <c r="GL31" s="29">
        <f t="shared" si="26"/>
        <v>8</v>
      </c>
      <c r="GM31" s="29">
        <f t="shared" si="26"/>
        <v>9</v>
      </c>
      <c r="GN31" s="29">
        <f t="shared" si="26"/>
        <v>1</v>
      </c>
      <c r="GO31" s="29">
        <f t="shared" si="26"/>
        <v>8</v>
      </c>
      <c r="GP31" s="29">
        <f t="shared" si="26"/>
        <v>9</v>
      </c>
      <c r="GQ31" s="29">
        <f t="shared" si="26"/>
        <v>1</v>
      </c>
      <c r="GR31" s="31">
        <f t="shared" si="27"/>
        <v>6</v>
      </c>
      <c r="GS31" s="29">
        <f t="shared" si="28"/>
        <v>9</v>
      </c>
      <c r="GT31" s="29">
        <f t="shared" si="28"/>
        <v>1</v>
      </c>
      <c r="GU31" s="29">
        <f t="shared" si="28"/>
        <v>8</v>
      </c>
      <c r="GV31" s="29">
        <f t="shared" si="28"/>
        <v>9</v>
      </c>
      <c r="GW31" s="29">
        <f t="shared" si="28"/>
        <v>1</v>
      </c>
      <c r="GX31" s="29">
        <f t="shared" si="28"/>
        <v>9</v>
      </c>
      <c r="GY31" s="29">
        <f t="shared" si="28"/>
        <v>1</v>
      </c>
      <c r="GZ31" s="29">
        <f t="shared" si="28"/>
        <v>8</v>
      </c>
      <c r="HA31" s="29">
        <f t="shared" si="28"/>
        <v>9</v>
      </c>
      <c r="HB31" s="29">
        <f t="shared" si="28"/>
        <v>1</v>
      </c>
      <c r="HC31" s="31">
        <f t="shared" si="29"/>
        <v>5</v>
      </c>
      <c r="HD31" s="29">
        <f t="shared" si="30"/>
        <v>9</v>
      </c>
      <c r="HE31" s="29">
        <f t="shared" si="30"/>
        <v>9</v>
      </c>
      <c r="HF31" s="29">
        <f t="shared" si="30"/>
        <v>9</v>
      </c>
      <c r="HG31" s="29">
        <f t="shared" si="30"/>
        <v>10</v>
      </c>
      <c r="HH31" s="29">
        <f t="shared" si="30"/>
        <v>9</v>
      </c>
      <c r="HI31" s="29">
        <f t="shared" si="30"/>
        <v>1</v>
      </c>
      <c r="HJ31" s="29">
        <f t="shared" si="30"/>
        <v>10</v>
      </c>
      <c r="HK31" s="29">
        <f t="shared" si="30"/>
        <v>9</v>
      </c>
      <c r="HL31" s="29">
        <f t="shared" si="30"/>
        <v>1</v>
      </c>
      <c r="HM31" s="29">
        <f t="shared" si="30"/>
        <v>10</v>
      </c>
      <c r="HN31" s="29">
        <f t="shared" si="30"/>
        <v>9</v>
      </c>
      <c r="HO31" s="29">
        <f t="shared" si="30"/>
        <v>1</v>
      </c>
      <c r="HP31" s="38">
        <f t="shared" si="31"/>
        <v>7</v>
      </c>
      <c r="HQ31" s="39">
        <f t="shared" si="32"/>
        <v>8</v>
      </c>
      <c r="HR31" s="37">
        <f t="shared" si="33"/>
        <v>9</v>
      </c>
      <c r="HS31" s="37">
        <f t="shared" si="33"/>
        <v>9</v>
      </c>
      <c r="HT31" s="37">
        <f t="shared" si="33"/>
        <v>1</v>
      </c>
      <c r="HU31" s="37">
        <f t="shared" si="33"/>
        <v>10</v>
      </c>
      <c r="HV31" s="37">
        <f t="shared" si="33"/>
        <v>9</v>
      </c>
      <c r="HW31" s="37">
        <f t="shared" si="33"/>
        <v>9</v>
      </c>
      <c r="HX31" s="37">
        <f t="shared" si="33"/>
        <v>9</v>
      </c>
      <c r="HY31" s="37">
        <f t="shared" si="33"/>
        <v>9</v>
      </c>
      <c r="HZ31" s="37">
        <f t="shared" si="33"/>
        <v>9</v>
      </c>
      <c r="IA31" s="37">
        <f t="shared" si="33"/>
        <v>9</v>
      </c>
      <c r="IB31" s="37">
        <f t="shared" si="33"/>
        <v>9</v>
      </c>
      <c r="IC31" s="39">
        <f t="shared" si="34"/>
        <v>8</v>
      </c>
      <c r="ID31" s="37">
        <f t="shared" si="35"/>
        <v>9</v>
      </c>
      <c r="IE31" s="37">
        <f t="shared" si="35"/>
        <v>9</v>
      </c>
      <c r="IF31" s="37">
        <f t="shared" si="35"/>
        <v>1</v>
      </c>
      <c r="IG31" s="37">
        <f t="shared" si="35"/>
        <v>10</v>
      </c>
      <c r="IH31" s="37">
        <f t="shared" si="35"/>
        <v>9</v>
      </c>
      <c r="II31" s="37">
        <f t="shared" si="35"/>
        <v>9</v>
      </c>
      <c r="IJ31" s="37">
        <f t="shared" si="35"/>
        <v>1</v>
      </c>
      <c r="IK31" s="37">
        <f t="shared" si="35"/>
        <v>10</v>
      </c>
      <c r="IL31" s="37">
        <f t="shared" si="35"/>
        <v>9</v>
      </c>
      <c r="IM31" s="37">
        <f t="shared" si="35"/>
        <v>9</v>
      </c>
      <c r="IN31" s="39">
        <f t="shared" si="36"/>
        <v>7</v>
      </c>
    </row>
    <row r="32" spans="1:248" ht="20.25" thickBot="1">
      <c r="A32" s="15">
        <v>22</v>
      </c>
      <c r="B32" s="19" t="str">
        <f>DATOS!B32</f>
        <v>MUSO LASSO EMILY SOFIA</v>
      </c>
      <c r="C32" s="28" t="s">
        <v>113</v>
      </c>
      <c r="D32" s="28" t="s">
        <v>113</v>
      </c>
      <c r="E32" s="28" t="s">
        <v>113</v>
      </c>
      <c r="F32" s="28" t="s">
        <v>113</v>
      </c>
      <c r="G32" s="28" t="s">
        <v>113</v>
      </c>
      <c r="H32" s="28" t="s">
        <v>113</v>
      </c>
      <c r="I32" s="28" t="s">
        <v>113</v>
      </c>
      <c r="J32" s="28" t="s">
        <v>113</v>
      </c>
      <c r="K32" s="28" t="s">
        <v>113</v>
      </c>
      <c r="L32" s="28" t="s">
        <v>113</v>
      </c>
      <c r="M32" s="28" t="s">
        <v>113</v>
      </c>
      <c r="N32" s="28" t="s">
        <v>113</v>
      </c>
      <c r="O32" s="36" t="str">
        <f t="shared" si="0"/>
        <v>A+</v>
      </c>
      <c r="P32" s="28" t="s">
        <v>113</v>
      </c>
      <c r="Q32" s="28" t="s">
        <v>113</v>
      </c>
      <c r="R32" s="28" t="s">
        <v>113</v>
      </c>
      <c r="S32" s="28" t="s">
        <v>113</v>
      </c>
      <c r="T32" s="28" t="s">
        <v>113</v>
      </c>
      <c r="U32" s="28" t="s">
        <v>113</v>
      </c>
      <c r="V32" s="28" t="s">
        <v>113</v>
      </c>
      <c r="W32" s="28" t="s">
        <v>113</v>
      </c>
      <c r="X32" s="28" t="s">
        <v>113</v>
      </c>
      <c r="Y32" s="28" t="s">
        <v>113</v>
      </c>
      <c r="Z32" s="28" t="s">
        <v>113</v>
      </c>
      <c r="AA32" s="28" t="s">
        <v>113</v>
      </c>
      <c r="AB32" s="36" t="str">
        <f t="shared" si="37"/>
        <v>A+</v>
      </c>
      <c r="AC32" s="28" t="s">
        <v>113</v>
      </c>
      <c r="AD32" s="28" t="s">
        <v>113</v>
      </c>
      <c r="AE32" s="28" t="s">
        <v>113</v>
      </c>
      <c r="AF32" s="28" t="s">
        <v>113</v>
      </c>
      <c r="AG32" s="28" t="s">
        <v>113</v>
      </c>
      <c r="AH32" s="28" t="s">
        <v>113</v>
      </c>
      <c r="AI32" s="28" t="s">
        <v>113</v>
      </c>
      <c r="AJ32" s="28" t="s">
        <v>113</v>
      </c>
      <c r="AK32" s="28" t="s">
        <v>113</v>
      </c>
      <c r="AL32" s="28" t="s">
        <v>113</v>
      </c>
      <c r="AM32" s="28" t="s">
        <v>113</v>
      </c>
      <c r="AN32" s="28" t="s">
        <v>113</v>
      </c>
      <c r="AO32" s="36" t="str">
        <f t="shared" si="10"/>
        <v>A+</v>
      </c>
      <c r="AP32" s="28" t="s">
        <v>113</v>
      </c>
      <c r="AQ32" s="28" t="s">
        <v>113</v>
      </c>
      <c r="AR32" s="28" t="s">
        <v>113</v>
      </c>
      <c r="AS32" s="28" t="s">
        <v>113</v>
      </c>
      <c r="AT32" s="28" t="s">
        <v>113</v>
      </c>
      <c r="AU32" s="28" t="s">
        <v>113</v>
      </c>
      <c r="AV32" s="28" t="s">
        <v>113</v>
      </c>
      <c r="AW32" s="28" t="s">
        <v>113</v>
      </c>
      <c r="AX32" s="28" t="s">
        <v>113</v>
      </c>
      <c r="AY32" s="28" t="s">
        <v>113</v>
      </c>
      <c r="AZ32" s="28" t="s">
        <v>113</v>
      </c>
      <c r="BA32" s="28" t="s">
        <v>113</v>
      </c>
      <c r="BB32" s="36" t="str">
        <f t="shared" si="11"/>
        <v>A+</v>
      </c>
      <c r="BC32" s="29" t="s">
        <v>115</v>
      </c>
      <c r="BD32" s="29" t="s">
        <v>114</v>
      </c>
      <c r="BE32" s="29" t="s">
        <v>119</v>
      </c>
      <c r="BF32" s="29" t="s">
        <v>115</v>
      </c>
      <c r="BG32" s="29" t="s">
        <v>114</v>
      </c>
      <c r="BH32" s="29" t="s">
        <v>119</v>
      </c>
      <c r="BI32" s="29" t="s">
        <v>115</v>
      </c>
      <c r="BJ32" s="29" t="s">
        <v>114</v>
      </c>
      <c r="BK32" s="29" t="s">
        <v>119</v>
      </c>
      <c r="BL32" s="29" t="s">
        <v>115</v>
      </c>
      <c r="BM32" s="29" t="s">
        <v>114</v>
      </c>
      <c r="BN32" s="29" t="s">
        <v>119</v>
      </c>
      <c r="BO32" s="36" t="str">
        <f t="shared" si="12"/>
        <v>C+</v>
      </c>
      <c r="BP32" s="29" t="s">
        <v>114</v>
      </c>
      <c r="BQ32" s="29" t="s">
        <v>119</v>
      </c>
      <c r="BR32" s="29" t="s">
        <v>115</v>
      </c>
      <c r="BS32" s="29" t="s">
        <v>114</v>
      </c>
      <c r="BT32" s="29" t="s">
        <v>119</v>
      </c>
      <c r="BU32" s="29" t="s">
        <v>114</v>
      </c>
      <c r="BV32" s="29" t="s">
        <v>119</v>
      </c>
      <c r="BW32" s="29" t="s">
        <v>115</v>
      </c>
      <c r="BX32" s="29" t="s">
        <v>114</v>
      </c>
      <c r="BY32" s="29" t="s">
        <v>119</v>
      </c>
      <c r="BZ32" s="36" t="str">
        <f t="shared" si="13"/>
        <v>C-</v>
      </c>
      <c r="CA32" s="29" t="s">
        <v>114</v>
      </c>
      <c r="CB32" s="29" t="s">
        <v>114</v>
      </c>
      <c r="CC32" s="29" t="s">
        <v>114</v>
      </c>
      <c r="CD32" s="29" t="s">
        <v>113</v>
      </c>
      <c r="CE32" s="29" t="s">
        <v>114</v>
      </c>
      <c r="CF32" s="29" t="s">
        <v>119</v>
      </c>
      <c r="CG32" s="29" t="s">
        <v>113</v>
      </c>
      <c r="CH32" s="29" t="s">
        <v>114</v>
      </c>
      <c r="CI32" s="29" t="s">
        <v>119</v>
      </c>
      <c r="CJ32" s="29" t="s">
        <v>113</v>
      </c>
      <c r="CK32" s="29" t="s">
        <v>114</v>
      </c>
      <c r="CL32" s="29" t="s">
        <v>119</v>
      </c>
      <c r="CM32" s="36" t="str">
        <f t="shared" si="14"/>
        <v>B-</v>
      </c>
      <c r="CN32" s="83" t="str">
        <f t="shared" si="14"/>
        <v>B+</v>
      </c>
      <c r="CO32" s="37" t="s">
        <v>114</v>
      </c>
      <c r="CP32" s="37" t="s">
        <v>114</v>
      </c>
      <c r="CQ32" s="37" t="s">
        <v>119</v>
      </c>
      <c r="CR32" s="37" t="s">
        <v>113</v>
      </c>
      <c r="CS32" s="37" t="s">
        <v>114</v>
      </c>
      <c r="CT32" s="37" t="s">
        <v>114</v>
      </c>
      <c r="CU32" s="37" t="s">
        <v>114</v>
      </c>
      <c r="CV32" s="37" t="s">
        <v>114</v>
      </c>
      <c r="CW32" s="37" t="s">
        <v>114</v>
      </c>
      <c r="CX32" s="37" t="s">
        <v>114</v>
      </c>
      <c r="CY32" s="37" t="s">
        <v>114</v>
      </c>
      <c r="CZ32" s="40" t="str">
        <f t="shared" si="15"/>
        <v>B+</v>
      </c>
      <c r="DA32" s="37" t="s">
        <v>114</v>
      </c>
      <c r="DB32" s="37" t="s">
        <v>114</v>
      </c>
      <c r="DC32" s="37" t="s">
        <v>119</v>
      </c>
      <c r="DD32" s="37" t="s">
        <v>113</v>
      </c>
      <c r="DE32" s="37" t="s">
        <v>114</v>
      </c>
      <c r="DF32" s="37" t="s">
        <v>114</v>
      </c>
      <c r="DG32" s="37" t="s">
        <v>119</v>
      </c>
      <c r="DH32" s="37" t="s">
        <v>113</v>
      </c>
      <c r="DI32" s="37" t="s">
        <v>114</v>
      </c>
      <c r="DJ32" s="41" t="s">
        <v>114</v>
      </c>
      <c r="DK32" s="42" t="str">
        <f t="shared" si="16"/>
        <v>B+</v>
      </c>
      <c r="DL32" s="37" t="s">
        <v>114</v>
      </c>
      <c r="DM32" s="37" t="s">
        <v>114</v>
      </c>
      <c r="DN32" s="37" t="s">
        <v>119</v>
      </c>
      <c r="DO32" s="37" t="s">
        <v>113</v>
      </c>
      <c r="DP32" s="37" t="s">
        <v>114</v>
      </c>
      <c r="DQ32" s="37" t="s">
        <v>114</v>
      </c>
      <c r="DR32" s="37" t="s">
        <v>119</v>
      </c>
      <c r="DS32" s="37" t="s">
        <v>113</v>
      </c>
      <c r="DT32" s="37" t="s">
        <v>114</v>
      </c>
      <c r="DU32" s="37" t="s">
        <v>119</v>
      </c>
      <c r="DV32" s="42" t="str">
        <f t="shared" si="17"/>
        <v>B+</v>
      </c>
      <c r="DW32" s="27"/>
      <c r="DX32" s="6"/>
      <c r="DY32" s="6"/>
      <c r="DZ32" s="2"/>
      <c r="EA32" s="3"/>
      <c r="EB32" s="7"/>
      <c r="EC32" s="8"/>
      <c r="ED32" s="15">
        <v>22</v>
      </c>
      <c r="EE32" s="19" t="s">
        <v>48</v>
      </c>
      <c r="EF32" s="29">
        <f t="shared" si="18"/>
        <v>10</v>
      </c>
      <c r="EG32" s="29">
        <f t="shared" si="18"/>
        <v>10</v>
      </c>
      <c r="EH32" s="29">
        <f t="shared" si="18"/>
        <v>10</v>
      </c>
      <c r="EI32" s="29">
        <f t="shared" si="18"/>
        <v>10</v>
      </c>
      <c r="EJ32" s="29">
        <f t="shared" si="18"/>
        <v>10</v>
      </c>
      <c r="EK32" s="29">
        <f t="shared" si="18"/>
        <v>10</v>
      </c>
      <c r="EL32" s="29">
        <f t="shared" si="18"/>
        <v>10</v>
      </c>
      <c r="EM32" s="29">
        <f t="shared" si="18"/>
        <v>10</v>
      </c>
      <c r="EN32" s="29">
        <f t="shared" si="18"/>
        <v>10</v>
      </c>
      <c r="EO32" s="29">
        <f t="shared" si="18"/>
        <v>10</v>
      </c>
      <c r="EP32" s="29">
        <f t="shared" si="18"/>
        <v>10</v>
      </c>
      <c r="EQ32" s="29">
        <f t="shared" si="18"/>
        <v>10</v>
      </c>
      <c r="ER32" s="31">
        <f t="shared" si="19"/>
        <v>10</v>
      </c>
      <c r="ES32" s="29">
        <f t="shared" si="20"/>
        <v>10</v>
      </c>
      <c r="ET32" s="29">
        <f t="shared" si="20"/>
        <v>10</v>
      </c>
      <c r="EU32" s="29">
        <f t="shared" si="20"/>
        <v>10</v>
      </c>
      <c r="EV32" s="29">
        <f t="shared" si="20"/>
        <v>10</v>
      </c>
      <c r="EW32" s="29">
        <f t="shared" si="20"/>
        <v>10</v>
      </c>
      <c r="EX32" s="29">
        <f t="shared" si="20"/>
        <v>10</v>
      </c>
      <c r="EY32" s="29">
        <f t="shared" si="20"/>
        <v>10</v>
      </c>
      <c r="EZ32" s="29">
        <f t="shared" si="20"/>
        <v>10</v>
      </c>
      <c r="FA32" s="29">
        <f t="shared" si="20"/>
        <v>10</v>
      </c>
      <c r="FB32" s="29">
        <f t="shared" si="20"/>
        <v>10</v>
      </c>
      <c r="FC32" s="29">
        <f t="shared" si="20"/>
        <v>10</v>
      </c>
      <c r="FD32" s="29">
        <f t="shared" si="20"/>
        <v>10</v>
      </c>
      <c r="FE32" s="31">
        <f t="shared" si="21"/>
        <v>10</v>
      </c>
      <c r="FF32" s="29">
        <f t="shared" si="22"/>
        <v>10</v>
      </c>
      <c r="FG32" s="29">
        <f t="shared" si="22"/>
        <v>10</v>
      </c>
      <c r="FH32" s="29">
        <f t="shared" si="22"/>
        <v>10</v>
      </c>
      <c r="FI32" s="29">
        <f t="shared" si="22"/>
        <v>10</v>
      </c>
      <c r="FJ32" s="29">
        <f t="shared" si="22"/>
        <v>10</v>
      </c>
      <c r="FK32" s="29">
        <f t="shared" si="22"/>
        <v>10</v>
      </c>
      <c r="FL32" s="29">
        <f t="shared" si="22"/>
        <v>10</v>
      </c>
      <c r="FM32" s="29">
        <f t="shared" si="22"/>
        <v>10</v>
      </c>
      <c r="FN32" s="29">
        <f t="shared" si="22"/>
        <v>10</v>
      </c>
      <c r="FO32" s="29">
        <f t="shared" si="22"/>
        <v>10</v>
      </c>
      <c r="FP32" s="29">
        <f t="shared" si="22"/>
        <v>10</v>
      </c>
      <c r="FQ32" s="29">
        <f t="shared" si="22"/>
        <v>10</v>
      </c>
      <c r="FR32" s="31">
        <f t="shared" si="23"/>
        <v>10</v>
      </c>
      <c r="FS32" s="29">
        <f t="shared" si="24"/>
        <v>10</v>
      </c>
      <c r="FT32" s="29">
        <f t="shared" si="24"/>
        <v>10</v>
      </c>
      <c r="FU32" s="29">
        <f t="shared" si="24"/>
        <v>10</v>
      </c>
      <c r="FV32" s="29">
        <f t="shared" si="24"/>
        <v>10</v>
      </c>
      <c r="FW32" s="29">
        <f t="shared" si="24"/>
        <v>10</v>
      </c>
      <c r="FX32" s="29">
        <f t="shared" si="24"/>
        <v>10</v>
      </c>
      <c r="FY32" s="29">
        <f t="shared" si="24"/>
        <v>10</v>
      </c>
      <c r="FZ32" s="29">
        <f t="shared" si="24"/>
        <v>10</v>
      </c>
      <c r="GA32" s="29">
        <f t="shared" si="24"/>
        <v>10</v>
      </c>
      <c r="GB32" s="29">
        <f t="shared" si="24"/>
        <v>10</v>
      </c>
      <c r="GC32" s="29">
        <f t="shared" si="24"/>
        <v>10</v>
      </c>
      <c r="GD32" s="29">
        <f t="shared" si="24"/>
        <v>10</v>
      </c>
      <c r="GE32" s="31">
        <f t="shared" si="25"/>
        <v>10</v>
      </c>
      <c r="GF32" s="29">
        <f t="shared" si="26"/>
        <v>8</v>
      </c>
      <c r="GG32" s="29">
        <f t="shared" si="26"/>
        <v>9</v>
      </c>
      <c r="GH32" s="29">
        <f t="shared" si="26"/>
        <v>1</v>
      </c>
      <c r="GI32" s="29">
        <f t="shared" si="26"/>
        <v>8</v>
      </c>
      <c r="GJ32" s="29">
        <f t="shared" si="26"/>
        <v>9</v>
      </c>
      <c r="GK32" s="29">
        <f t="shared" si="26"/>
        <v>1</v>
      </c>
      <c r="GL32" s="29">
        <f t="shared" si="26"/>
        <v>8</v>
      </c>
      <c r="GM32" s="29">
        <f t="shared" si="26"/>
        <v>9</v>
      </c>
      <c r="GN32" s="29">
        <f t="shared" si="26"/>
        <v>1</v>
      </c>
      <c r="GO32" s="29">
        <f t="shared" si="26"/>
        <v>8</v>
      </c>
      <c r="GP32" s="29">
        <f t="shared" si="26"/>
        <v>9</v>
      </c>
      <c r="GQ32" s="29">
        <f t="shared" si="26"/>
        <v>1</v>
      </c>
      <c r="GR32" s="31">
        <f t="shared" si="27"/>
        <v>6</v>
      </c>
      <c r="GS32" s="29">
        <f t="shared" si="28"/>
        <v>9</v>
      </c>
      <c r="GT32" s="29">
        <f t="shared" si="28"/>
        <v>1</v>
      </c>
      <c r="GU32" s="29">
        <f t="shared" si="28"/>
        <v>8</v>
      </c>
      <c r="GV32" s="29">
        <f t="shared" si="28"/>
        <v>9</v>
      </c>
      <c r="GW32" s="29">
        <f t="shared" si="28"/>
        <v>1</v>
      </c>
      <c r="GX32" s="29">
        <f t="shared" si="28"/>
        <v>9</v>
      </c>
      <c r="GY32" s="29">
        <f t="shared" si="28"/>
        <v>1</v>
      </c>
      <c r="GZ32" s="29">
        <f t="shared" si="28"/>
        <v>8</v>
      </c>
      <c r="HA32" s="29">
        <f t="shared" si="28"/>
        <v>9</v>
      </c>
      <c r="HB32" s="29">
        <f t="shared" si="28"/>
        <v>1</v>
      </c>
      <c r="HC32" s="31">
        <f t="shared" si="29"/>
        <v>5</v>
      </c>
      <c r="HD32" s="29">
        <f t="shared" si="30"/>
        <v>9</v>
      </c>
      <c r="HE32" s="29">
        <f t="shared" si="30"/>
        <v>9</v>
      </c>
      <c r="HF32" s="29">
        <f t="shared" si="30"/>
        <v>9</v>
      </c>
      <c r="HG32" s="29">
        <f t="shared" si="30"/>
        <v>10</v>
      </c>
      <c r="HH32" s="29">
        <f t="shared" si="30"/>
        <v>9</v>
      </c>
      <c r="HI32" s="29">
        <f t="shared" si="30"/>
        <v>1</v>
      </c>
      <c r="HJ32" s="29">
        <f t="shared" si="30"/>
        <v>10</v>
      </c>
      <c r="HK32" s="29">
        <f t="shared" si="30"/>
        <v>9</v>
      </c>
      <c r="HL32" s="29">
        <f t="shared" si="30"/>
        <v>1</v>
      </c>
      <c r="HM32" s="29">
        <f t="shared" si="30"/>
        <v>10</v>
      </c>
      <c r="HN32" s="29">
        <f t="shared" si="30"/>
        <v>9</v>
      </c>
      <c r="HO32" s="29">
        <f t="shared" si="30"/>
        <v>1</v>
      </c>
      <c r="HP32" s="38">
        <f t="shared" si="31"/>
        <v>7</v>
      </c>
      <c r="HQ32" s="39">
        <f t="shared" si="32"/>
        <v>8</v>
      </c>
      <c r="HR32" s="37">
        <f t="shared" si="33"/>
        <v>9</v>
      </c>
      <c r="HS32" s="37">
        <f t="shared" si="33"/>
        <v>9</v>
      </c>
      <c r="HT32" s="37">
        <f t="shared" si="33"/>
        <v>1</v>
      </c>
      <c r="HU32" s="37">
        <f t="shared" si="33"/>
        <v>10</v>
      </c>
      <c r="HV32" s="37">
        <f t="shared" si="33"/>
        <v>9</v>
      </c>
      <c r="HW32" s="37">
        <f t="shared" si="33"/>
        <v>9</v>
      </c>
      <c r="HX32" s="37">
        <f t="shared" si="33"/>
        <v>9</v>
      </c>
      <c r="HY32" s="37">
        <f t="shared" si="33"/>
        <v>9</v>
      </c>
      <c r="HZ32" s="37">
        <f t="shared" si="33"/>
        <v>9</v>
      </c>
      <c r="IA32" s="37">
        <f t="shared" si="33"/>
        <v>9</v>
      </c>
      <c r="IB32" s="37">
        <f t="shared" si="33"/>
        <v>9</v>
      </c>
      <c r="IC32" s="39">
        <f t="shared" si="34"/>
        <v>8</v>
      </c>
      <c r="ID32" s="37">
        <f t="shared" si="35"/>
        <v>9</v>
      </c>
      <c r="IE32" s="37">
        <f t="shared" si="35"/>
        <v>9</v>
      </c>
      <c r="IF32" s="37">
        <f t="shared" si="35"/>
        <v>1</v>
      </c>
      <c r="IG32" s="37">
        <f t="shared" si="35"/>
        <v>10</v>
      </c>
      <c r="IH32" s="37">
        <f t="shared" si="35"/>
        <v>9</v>
      </c>
      <c r="II32" s="37">
        <f t="shared" si="35"/>
        <v>9</v>
      </c>
      <c r="IJ32" s="37">
        <f t="shared" si="35"/>
        <v>1</v>
      </c>
      <c r="IK32" s="37">
        <f t="shared" si="35"/>
        <v>10</v>
      </c>
      <c r="IL32" s="37">
        <f t="shared" si="35"/>
        <v>9</v>
      </c>
      <c r="IM32" s="37">
        <f t="shared" si="35"/>
        <v>9</v>
      </c>
      <c r="IN32" s="39">
        <f t="shared" si="36"/>
        <v>8</v>
      </c>
    </row>
    <row r="33" spans="1:248" ht="20.25" thickBot="1">
      <c r="A33" s="15">
        <v>23</v>
      </c>
      <c r="B33" s="19" t="str">
        <f>DATOS!B33</f>
        <v>PEREZ TOAPANTA HECTOR FABRICIO</v>
      </c>
      <c r="C33" s="29" t="s">
        <v>114</v>
      </c>
      <c r="D33" s="29" t="s">
        <v>114</v>
      </c>
      <c r="E33" s="29" t="s">
        <v>114</v>
      </c>
      <c r="F33" s="29" t="s">
        <v>114</v>
      </c>
      <c r="G33" s="29" t="s">
        <v>114</v>
      </c>
      <c r="H33" s="29" t="s">
        <v>114</v>
      </c>
      <c r="I33" s="29" t="s">
        <v>114</v>
      </c>
      <c r="J33" s="29" t="s">
        <v>114</v>
      </c>
      <c r="K33" s="29" t="s">
        <v>114</v>
      </c>
      <c r="L33" s="28" t="s">
        <v>113</v>
      </c>
      <c r="M33" s="29" t="s">
        <v>114</v>
      </c>
      <c r="N33" s="29" t="s">
        <v>114</v>
      </c>
      <c r="O33" s="36" t="str">
        <f t="shared" si="0"/>
        <v>A-</v>
      </c>
      <c r="P33" s="29" t="s">
        <v>114</v>
      </c>
      <c r="Q33" s="29" t="s">
        <v>114</v>
      </c>
      <c r="R33" s="29" t="s">
        <v>114</v>
      </c>
      <c r="S33" s="29" t="s">
        <v>114</v>
      </c>
      <c r="T33" s="29" t="s">
        <v>114</v>
      </c>
      <c r="U33" s="29" t="s">
        <v>114</v>
      </c>
      <c r="V33" s="29" t="s">
        <v>114</v>
      </c>
      <c r="W33" s="29" t="s">
        <v>114</v>
      </c>
      <c r="X33" s="29" t="s">
        <v>114</v>
      </c>
      <c r="Y33" s="28" t="s">
        <v>113</v>
      </c>
      <c r="Z33" s="29" t="s">
        <v>114</v>
      </c>
      <c r="AA33" s="29" t="s">
        <v>114</v>
      </c>
      <c r="AB33" s="36" t="str">
        <f t="shared" si="37"/>
        <v>A-</v>
      </c>
      <c r="AC33" s="29" t="s">
        <v>114</v>
      </c>
      <c r="AD33" s="29" t="s">
        <v>114</v>
      </c>
      <c r="AE33" s="29" t="s">
        <v>114</v>
      </c>
      <c r="AF33" s="29" t="s">
        <v>114</v>
      </c>
      <c r="AG33" s="29" t="s">
        <v>114</v>
      </c>
      <c r="AH33" s="29" t="s">
        <v>114</v>
      </c>
      <c r="AI33" s="29" t="s">
        <v>114</v>
      </c>
      <c r="AJ33" s="29" t="s">
        <v>114</v>
      </c>
      <c r="AK33" s="29" t="s">
        <v>114</v>
      </c>
      <c r="AL33" s="29" t="s">
        <v>114</v>
      </c>
      <c r="AM33" s="29" t="s">
        <v>114</v>
      </c>
      <c r="AN33" s="29" t="s">
        <v>114</v>
      </c>
      <c r="AO33" s="36" t="str">
        <f t="shared" si="10"/>
        <v>A-</v>
      </c>
      <c r="AP33" s="29" t="s">
        <v>114</v>
      </c>
      <c r="AQ33" s="29" t="s">
        <v>114</v>
      </c>
      <c r="AR33" s="29" t="s">
        <v>114</v>
      </c>
      <c r="AS33" s="29" t="s">
        <v>114</v>
      </c>
      <c r="AT33" s="29" t="s">
        <v>114</v>
      </c>
      <c r="AU33" s="29" t="s">
        <v>114</v>
      </c>
      <c r="AV33" s="29" t="s">
        <v>114</v>
      </c>
      <c r="AW33" s="29" t="s">
        <v>114</v>
      </c>
      <c r="AX33" s="29" t="s">
        <v>114</v>
      </c>
      <c r="AY33" s="29" t="s">
        <v>114</v>
      </c>
      <c r="AZ33" s="29" t="s">
        <v>114</v>
      </c>
      <c r="BA33" s="29" t="s">
        <v>114</v>
      </c>
      <c r="BB33" s="36" t="str">
        <f t="shared" si="11"/>
        <v>A-</v>
      </c>
      <c r="BC33" s="29" t="s">
        <v>115</v>
      </c>
      <c r="BD33" s="29" t="s">
        <v>114</v>
      </c>
      <c r="BE33" s="29" t="s">
        <v>119</v>
      </c>
      <c r="BF33" s="29" t="s">
        <v>115</v>
      </c>
      <c r="BG33" s="29" t="s">
        <v>114</v>
      </c>
      <c r="BH33" s="29" t="s">
        <v>119</v>
      </c>
      <c r="BI33" s="29" t="s">
        <v>115</v>
      </c>
      <c r="BJ33" s="29" t="s">
        <v>114</v>
      </c>
      <c r="BK33" s="29" t="s">
        <v>119</v>
      </c>
      <c r="BL33" s="29" t="s">
        <v>115</v>
      </c>
      <c r="BM33" s="29" t="s">
        <v>114</v>
      </c>
      <c r="BN33" s="29" t="s">
        <v>119</v>
      </c>
      <c r="BO33" s="36" t="str">
        <f t="shared" si="12"/>
        <v>C+</v>
      </c>
      <c r="BP33" s="29" t="s">
        <v>114</v>
      </c>
      <c r="BQ33" s="29" t="s">
        <v>119</v>
      </c>
      <c r="BR33" s="29" t="s">
        <v>115</v>
      </c>
      <c r="BS33" s="29" t="s">
        <v>114</v>
      </c>
      <c r="BT33" s="29" t="s">
        <v>119</v>
      </c>
      <c r="BU33" s="29" t="s">
        <v>114</v>
      </c>
      <c r="BV33" s="29" t="s">
        <v>119</v>
      </c>
      <c r="BW33" s="29" t="s">
        <v>115</v>
      </c>
      <c r="BX33" s="29" t="s">
        <v>114</v>
      </c>
      <c r="BY33" s="29" t="s">
        <v>119</v>
      </c>
      <c r="BZ33" s="36" t="str">
        <f t="shared" si="13"/>
        <v>C-</v>
      </c>
      <c r="CA33" s="29" t="s">
        <v>114</v>
      </c>
      <c r="CB33" s="29" t="s">
        <v>114</v>
      </c>
      <c r="CC33" s="29" t="s">
        <v>114</v>
      </c>
      <c r="CD33" s="29" t="s">
        <v>113</v>
      </c>
      <c r="CE33" s="29" t="s">
        <v>114</v>
      </c>
      <c r="CF33" s="29" t="s">
        <v>119</v>
      </c>
      <c r="CG33" s="29" t="s">
        <v>113</v>
      </c>
      <c r="CH33" s="29" t="s">
        <v>114</v>
      </c>
      <c r="CI33" s="29" t="s">
        <v>119</v>
      </c>
      <c r="CJ33" s="29" t="s">
        <v>113</v>
      </c>
      <c r="CK33" s="29" t="s">
        <v>114</v>
      </c>
      <c r="CL33" s="29" t="s">
        <v>119</v>
      </c>
      <c r="CM33" s="36" t="str">
        <f t="shared" si="14"/>
        <v>B-</v>
      </c>
      <c r="CN33" s="83" t="str">
        <f t="shared" si="14"/>
        <v>B+</v>
      </c>
      <c r="CO33" s="37" t="s">
        <v>114</v>
      </c>
      <c r="CP33" s="37" t="s">
        <v>114</v>
      </c>
      <c r="CQ33" s="37" t="s">
        <v>119</v>
      </c>
      <c r="CR33" s="37" t="s">
        <v>113</v>
      </c>
      <c r="CS33" s="37" t="s">
        <v>114</v>
      </c>
      <c r="CT33" s="37" t="s">
        <v>114</v>
      </c>
      <c r="CU33" s="37" t="s">
        <v>114</v>
      </c>
      <c r="CV33" s="37" t="s">
        <v>114</v>
      </c>
      <c r="CW33" s="37" t="s">
        <v>114</v>
      </c>
      <c r="CX33" s="37" t="s">
        <v>114</v>
      </c>
      <c r="CY33" s="37" t="s">
        <v>114</v>
      </c>
      <c r="CZ33" s="40" t="str">
        <f t="shared" si="15"/>
        <v>B+</v>
      </c>
      <c r="DA33" s="37" t="s">
        <v>114</v>
      </c>
      <c r="DB33" s="37" t="s">
        <v>114</v>
      </c>
      <c r="DC33" s="37" t="s">
        <v>119</v>
      </c>
      <c r="DD33" s="37" t="s">
        <v>113</v>
      </c>
      <c r="DE33" s="37" t="s">
        <v>114</v>
      </c>
      <c r="DF33" s="37" t="s">
        <v>114</v>
      </c>
      <c r="DG33" s="37" t="s">
        <v>119</v>
      </c>
      <c r="DH33" s="37" t="s">
        <v>113</v>
      </c>
      <c r="DI33" s="37" t="s">
        <v>114</v>
      </c>
      <c r="DJ33" s="41" t="s">
        <v>114</v>
      </c>
      <c r="DK33" s="42" t="str">
        <f t="shared" si="16"/>
        <v>B+</v>
      </c>
      <c r="DL33" s="37" t="s">
        <v>114</v>
      </c>
      <c r="DM33" s="37" t="s">
        <v>114</v>
      </c>
      <c r="DN33" s="37" t="s">
        <v>119</v>
      </c>
      <c r="DO33" s="37" t="s">
        <v>113</v>
      </c>
      <c r="DP33" s="37" t="s">
        <v>114</v>
      </c>
      <c r="DQ33" s="37" t="s">
        <v>114</v>
      </c>
      <c r="DR33" s="37" t="s">
        <v>119</v>
      </c>
      <c r="DS33" s="37" t="s">
        <v>113</v>
      </c>
      <c r="DT33" s="37" t="s">
        <v>114</v>
      </c>
      <c r="DU33" s="37" t="s">
        <v>119</v>
      </c>
      <c r="DV33" s="42" t="str">
        <f t="shared" si="17"/>
        <v>B-</v>
      </c>
      <c r="DW33" s="27"/>
      <c r="DX33" s="6"/>
      <c r="DY33" s="6"/>
      <c r="DZ33" s="2"/>
      <c r="EA33" s="3"/>
      <c r="EB33" s="7"/>
      <c r="EC33" s="8"/>
      <c r="ED33" s="15">
        <v>23</v>
      </c>
      <c r="EE33" s="19" t="s">
        <v>49</v>
      </c>
      <c r="EF33" s="29">
        <f t="shared" si="18"/>
        <v>9</v>
      </c>
      <c r="EG33" s="29">
        <f t="shared" si="18"/>
        <v>9</v>
      </c>
      <c r="EH33" s="29">
        <f t="shared" si="18"/>
        <v>9</v>
      </c>
      <c r="EI33" s="29">
        <f t="shared" ref="EI33:EQ55" si="38">IF(F33="A+",10,IF(F33="A-",9,IF(F33="B+",8,IF(F33="B-",7,IF(F33="C+",6,IF(F33="C-",5,IF(F33="D+",4,IF(F33="D-",3,IF(F33="E+",2,IF(F33="E-",1))))))))))</f>
        <v>9</v>
      </c>
      <c r="EJ33" s="29">
        <f t="shared" si="38"/>
        <v>9</v>
      </c>
      <c r="EK33" s="29">
        <f t="shared" si="38"/>
        <v>9</v>
      </c>
      <c r="EL33" s="29">
        <f t="shared" si="38"/>
        <v>9</v>
      </c>
      <c r="EM33" s="29">
        <f t="shared" si="38"/>
        <v>9</v>
      </c>
      <c r="EN33" s="29">
        <f t="shared" si="38"/>
        <v>9</v>
      </c>
      <c r="EO33" s="29">
        <f t="shared" si="38"/>
        <v>10</v>
      </c>
      <c r="EP33" s="29">
        <f t="shared" si="38"/>
        <v>9</v>
      </c>
      <c r="EQ33" s="29">
        <f t="shared" si="38"/>
        <v>9</v>
      </c>
      <c r="ER33" s="31">
        <f t="shared" si="19"/>
        <v>9</v>
      </c>
      <c r="ES33" s="29">
        <f t="shared" si="20"/>
        <v>9</v>
      </c>
      <c r="ET33" s="29">
        <f t="shared" si="20"/>
        <v>9</v>
      </c>
      <c r="EU33" s="29">
        <f t="shared" si="20"/>
        <v>9</v>
      </c>
      <c r="EV33" s="29">
        <f t="shared" si="20"/>
        <v>9</v>
      </c>
      <c r="EW33" s="29">
        <f t="shared" si="20"/>
        <v>9</v>
      </c>
      <c r="EX33" s="29">
        <f t="shared" si="20"/>
        <v>9</v>
      </c>
      <c r="EY33" s="29">
        <f t="shared" si="20"/>
        <v>9</v>
      </c>
      <c r="EZ33" s="29">
        <f t="shared" si="20"/>
        <v>9</v>
      </c>
      <c r="FA33" s="29">
        <f t="shared" si="20"/>
        <v>9</v>
      </c>
      <c r="FB33" s="29">
        <f t="shared" si="20"/>
        <v>10</v>
      </c>
      <c r="FC33" s="29">
        <f t="shared" si="20"/>
        <v>9</v>
      </c>
      <c r="FD33" s="29">
        <f t="shared" si="20"/>
        <v>9</v>
      </c>
      <c r="FE33" s="31">
        <f t="shared" si="21"/>
        <v>9</v>
      </c>
      <c r="FF33" s="29">
        <f t="shared" si="22"/>
        <v>9</v>
      </c>
      <c r="FG33" s="29">
        <f t="shared" si="22"/>
        <v>9</v>
      </c>
      <c r="FH33" s="29">
        <f t="shared" si="22"/>
        <v>9</v>
      </c>
      <c r="FI33" s="29">
        <f t="shared" si="22"/>
        <v>9</v>
      </c>
      <c r="FJ33" s="29">
        <f t="shared" si="22"/>
        <v>9</v>
      </c>
      <c r="FK33" s="29">
        <f t="shared" si="22"/>
        <v>9</v>
      </c>
      <c r="FL33" s="29">
        <f t="shared" si="22"/>
        <v>9</v>
      </c>
      <c r="FM33" s="29">
        <f t="shared" si="22"/>
        <v>9</v>
      </c>
      <c r="FN33" s="29">
        <f t="shared" si="22"/>
        <v>9</v>
      </c>
      <c r="FO33" s="29">
        <f t="shared" si="22"/>
        <v>9</v>
      </c>
      <c r="FP33" s="29">
        <f t="shared" si="22"/>
        <v>9</v>
      </c>
      <c r="FQ33" s="29">
        <f t="shared" si="22"/>
        <v>9</v>
      </c>
      <c r="FR33" s="31">
        <f t="shared" si="23"/>
        <v>9</v>
      </c>
      <c r="FS33" s="29">
        <f t="shared" si="24"/>
        <v>9</v>
      </c>
      <c r="FT33" s="29">
        <f t="shared" si="24"/>
        <v>9</v>
      </c>
      <c r="FU33" s="29">
        <f t="shared" si="24"/>
        <v>9</v>
      </c>
      <c r="FV33" s="29">
        <f t="shared" si="24"/>
        <v>9</v>
      </c>
      <c r="FW33" s="29">
        <f t="shared" si="24"/>
        <v>9</v>
      </c>
      <c r="FX33" s="29">
        <f t="shared" si="24"/>
        <v>9</v>
      </c>
      <c r="FY33" s="29">
        <f t="shared" si="24"/>
        <v>9</v>
      </c>
      <c r="FZ33" s="29">
        <f t="shared" si="24"/>
        <v>9</v>
      </c>
      <c r="GA33" s="29">
        <f t="shared" si="24"/>
        <v>9</v>
      </c>
      <c r="GB33" s="29">
        <f t="shared" si="24"/>
        <v>9</v>
      </c>
      <c r="GC33" s="29">
        <f t="shared" si="24"/>
        <v>9</v>
      </c>
      <c r="GD33" s="29">
        <f t="shared" si="24"/>
        <v>9</v>
      </c>
      <c r="GE33" s="31">
        <f t="shared" si="25"/>
        <v>9</v>
      </c>
      <c r="GF33" s="29">
        <f t="shared" si="26"/>
        <v>8</v>
      </c>
      <c r="GG33" s="29">
        <f t="shared" si="26"/>
        <v>9</v>
      </c>
      <c r="GH33" s="29">
        <f t="shared" si="26"/>
        <v>1</v>
      </c>
      <c r="GI33" s="29">
        <f t="shared" si="26"/>
        <v>8</v>
      </c>
      <c r="GJ33" s="29">
        <f t="shared" si="26"/>
        <v>9</v>
      </c>
      <c r="GK33" s="29">
        <f t="shared" si="26"/>
        <v>1</v>
      </c>
      <c r="GL33" s="29">
        <f t="shared" si="26"/>
        <v>8</v>
      </c>
      <c r="GM33" s="29">
        <f t="shared" si="26"/>
        <v>9</v>
      </c>
      <c r="GN33" s="29">
        <f t="shared" si="26"/>
        <v>1</v>
      </c>
      <c r="GO33" s="29">
        <f t="shared" si="26"/>
        <v>8</v>
      </c>
      <c r="GP33" s="29">
        <f t="shared" si="26"/>
        <v>9</v>
      </c>
      <c r="GQ33" s="29">
        <f t="shared" si="26"/>
        <v>1</v>
      </c>
      <c r="GR33" s="31">
        <f t="shared" si="27"/>
        <v>6</v>
      </c>
      <c r="GS33" s="29">
        <f t="shared" si="28"/>
        <v>9</v>
      </c>
      <c r="GT33" s="29">
        <f t="shared" si="28"/>
        <v>1</v>
      </c>
      <c r="GU33" s="29">
        <f t="shared" si="28"/>
        <v>8</v>
      </c>
      <c r="GV33" s="29">
        <f t="shared" si="28"/>
        <v>9</v>
      </c>
      <c r="GW33" s="29">
        <f t="shared" si="28"/>
        <v>1</v>
      </c>
      <c r="GX33" s="29">
        <f t="shared" si="28"/>
        <v>9</v>
      </c>
      <c r="GY33" s="29">
        <f t="shared" si="28"/>
        <v>1</v>
      </c>
      <c r="GZ33" s="29">
        <f t="shared" si="28"/>
        <v>8</v>
      </c>
      <c r="HA33" s="29">
        <f t="shared" si="28"/>
        <v>9</v>
      </c>
      <c r="HB33" s="29">
        <f t="shared" si="28"/>
        <v>1</v>
      </c>
      <c r="HC33" s="31">
        <f t="shared" si="29"/>
        <v>5</v>
      </c>
      <c r="HD33" s="29">
        <f t="shared" si="30"/>
        <v>9</v>
      </c>
      <c r="HE33" s="29">
        <f t="shared" si="30"/>
        <v>9</v>
      </c>
      <c r="HF33" s="29">
        <f t="shared" si="30"/>
        <v>9</v>
      </c>
      <c r="HG33" s="29">
        <f t="shared" si="30"/>
        <v>10</v>
      </c>
      <c r="HH33" s="29">
        <f t="shared" si="30"/>
        <v>9</v>
      </c>
      <c r="HI33" s="29">
        <f t="shared" si="30"/>
        <v>1</v>
      </c>
      <c r="HJ33" s="29">
        <f t="shared" si="30"/>
        <v>10</v>
      </c>
      <c r="HK33" s="29">
        <f t="shared" si="30"/>
        <v>9</v>
      </c>
      <c r="HL33" s="29">
        <f t="shared" si="30"/>
        <v>1</v>
      </c>
      <c r="HM33" s="29">
        <f t="shared" si="30"/>
        <v>10</v>
      </c>
      <c r="HN33" s="29">
        <f t="shared" si="30"/>
        <v>9</v>
      </c>
      <c r="HO33" s="29">
        <f t="shared" si="30"/>
        <v>1</v>
      </c>
      <c r="HP33" s="38">
        <f t="shared" si="31"/>
        <v>7</v>
      </c>
      <c r="HQ33" s="39">
        <f t="shared" si="32"/>
        <v>8</v>
      </c>
      <c r="HR33" s="37">
        <f t="shared" si="33"/>
        <v>9</v>
      </c>
      <c r="HS33" s="37">
        <f t="shared" si="33"/>
        <v>9</v>
      </c>
      <c r="HT33" s="37">
        <f t="shared" si="33"/>
        <v>1</v>
      </c>
      <c r="HU33" s="37">
        <f t="shared" si="33"/>
        <v>10</v>
      </c>
      <c r="HV33" s="37">
        <f t="shared" si="33"/>
        <v>9</v>
      </c>
      <c r="HW33" s="37">
        <f t="shared" si="33"/>
        <v>9</v>
      </c>
      <c r="HX33" s="37">
        <f t="shared" si="33"/>
        <v>9</v>
      </c>
      <c r="HY33" s="37">
        <f t="shared" si="33"/>
        <v>9</v>
      </c>
      <c r="HZ33" s="37">
        <f t="shared" si="33"/>
        <v>9</v>
      </c>
      <c r="IA33" s="37">
        <f t="shared" si="33"/>
        <v>9</v>
      </c>
      <c r="IB33" s="37">
        <f t="shared" si="33"/>
        <v>9</v>
      </c>
      <c r="IC33" s="39">
        <f t="shared" si="34"/>
        <v>8</v>
      </c>
      <c r="ID33" s="37">
        <f t="shared" si="35"/>
        <v>9</v>
      </c>
      <c r="IE33" s="37">
        <f t="shared" si="35"/>
        <v>9</v>
      </c>
      <c r="IF33" s="37">
        <f t="shared" si="35"/>
        <v>1</v>
      </c>
      <c r="IG33" s="37">
        <f t="shared" si="35"/>
        <v>10</v>
      </c>
      <c r="IH33" s="37">
        <f t="shared" si="35"/>
        <v>9</v>
      </c>
      <c r="II33" s="37">
        <f t="shared" si="35"/>
        <v>9</v>
      </c>
      <c r="IJ33" s="37">
        <f t="shared" si="35"/>
        <v>1</v>
      </c>
      <c r="IK33" s="37">
        <f t="shared" si="35"/>
        <v>10</v>
      </c>
      <c r="IL33" s="37">
        <f t="shared" si="35"/>
        <v>9</v>
      </c>
      <c r="IM33" s="37">
        <f t="shared" si="35"/>
        <v>9</v>
      </c>
      <c r="IN33" s="39">
        <f t="shared" si="36"/>
        <v>7</v>
      </c>
    </row>
    <row r="34" spans="1:248" ht="20.25" thickBot="1">
      <c r="A34" s="15">
        <v>24</v>
      </c>
      <c r="B34" s="19" t="str">
        <f>DATOS!B34</f>
        <v>PILA CASA DYLAN EMILIANO</v>
      </c>
      <c r="C34" s="28" t="s">
        <v>113</v>
      </c>
      <c r="D34" s="28" t="s">
        <v>113</v>
      </c>
      <c r="E34" s="28" t="s">
        <v>113</v>
      </c>
      <c r="F34" s="28" t="s">
        <v>113</v>
      </c>
      <c r="G34" s="28" t="s">
        <v>113</v>
      </c>
      <c r="H34" s="28" t="s">
        <v>113</v>
      </c>
      <c r="I34" s="28" t="s">
        <v>113</v>
      </c>
      <c r="J34" s="28" t="s">
        <v>113</v>
      </c>
      <c r="K34" s="28" t="s">
        <v>113</v>
      </c>
      <c r="L34" s="28" t="s">
        <v>113</v>
      </c>
      <c r="M34" s="28" t="s">
        <v>113</v>
      </c>
      <c r="N34" s="28" t="s">
        <v>113</v>
      </c>
      <c r="O34" s="36" t="str">
        <f t="shared" si="0"/>
        <v>A+</v>
      </c>
      <c r="P34" s="28" t="s">
        <v>113</v>
      </c>
      <c r="Q34" s="28" t="s">
        <v>113</v>
      </c>
      <c r="R34" s="28" t="s">
        <v>113</v>
      </c>
      <c r="S34" s="28" t="s">
        <v>113</v>
      </c>
      <c r="T34" s="28" t="s">
        <v>113</v>
      </c>
      <c r="U34" s="28" t="s">
        <v>113</v>
      </c>
      <c r="V34" s="28" t="s">
        <v>113</v>
      </c>
      <c r="W34" s="28" t="s">
        <v>113</v>
      </c>
      <c r="X34" s="28" t="s">
        <v>113</v>
      </c>
      <c r="Y34" s="28" t="s">
        <v>113</v>
      </c>
      <c r="Z34" s="28" t="s">
        <v>113</v>
      </c>
      <c r="AA34" s="28" t="s">
        <v>113</v>
      </c>
      <c r="AB34" s="36" t="str">
        <f t="shared" si="37"/>
        <v>A+</v>
      </c>
      <c r="AC34" s="28" t="s">
        <v>113</v>
      </c>
      <c r="AD34" s="28" t="s">
        <v>113</v>
      </c>
      <c r="AE34" s="28" t="s">
        <v>113</v>
      </c>
      <c r="AF34" s="28" t="s">
        <v>113</v>
      </c>
      <c r="AG34" s="28" t="s">
        <v>113</v>
      </c>
      <c r="AH34" s="28" t="s">
        <v>113</v>
      </c>
      <c r="AI34" s="28" t="s">
        <v>113</v>
      </c>
      <c r="AJ34" s="28" t="s">
        <v>113</v>
      </c>
      <c r="AK34" s="28" t="s">
        <v>113</v>
      </c>
      <c r="AL34" s="28" t="s">
        <v>113</v>
      </c>
      <c r="AM34" s="28" t="s">
        <v>113</v>
      </c>
      <c r="AN34" s="28" t="s">
        <v>113</v>
      </c>
      <c r="AO34" s="36" t="str">
        <f t="shared" si="10"/>
        <v>A+</v>
      </c>
      <c r="AP34" s="28" t="s">
        <v>113</v>
      </c>
      <c r="AQ34" s="28" t="s">
        <v>113</v>
      </c>
      <c r="AR34" s="28" t="s">
        <v>113</v>
      </c>
      <c r="AS34" s="28" t="s">
        <v>113</v>
      </c>
      <c r="AT34" s="28" t="s">
        <v>113</v>
      </c>
      <c r="AU34" s="28" t="s">
        <v>113</v>
      </c>
      <c r="AV34" s="28" t="s">
        <v>113</v>
      </c>
      <c r="AW34" s="28" t="s">
        <v>113</v>
      </c>
      <c r="AX34" s="28" t="s">
        <v>113</v>
      </c>
      <c r="AY34" s="28" t="s">
        <v>113</v>
      </c>
      <c r="AZ34" s="28" t="s">
        <v>113</v>
      </c>
      <c r="BA34" s="28" t="s">
        <v>113</v>
      </c>
      <c r="BB34" s="36" t="str">
        <f t="shared" si="11"/>
        <v>A+</v>
      </c>
      <c r="BC34" s="29" t="s">
        <v>115</v>
      </c>
      <c r="BD34" s="29" t="s">
        <v>114</v>
      </c>
      <c r="BE34" s="29" t="s">
        <v>119</v>
      </c>
      <c r="BF34" s="29" t="s">
        <v>115</v>
      </c>
      <c r="BG34" s="29" t="s">
        <v>114</v>
      </c>
      <c r="BH34" s="29" t="s">
        <v>119</v>
      </c>
      <c r="BI34" s="29" t="s">
        <v>115</v>
      </c>
      <c r="BJ34" s="29" t="s">
        <v>114</v>
      </c>
      <c r="BK34" s="29" t="s">
        <v>119</v>
      </c>
      <c r="BL34" s="29" t="s">
        <v>115</v>
      </c>
      <c r="BM34" s="29" t="s">
        <v>114</v>
      </c>
      <c r="BN34" s="29" t="s">
        <v>119</v>
      </c>
      <c r="BO34" s="36" t="str">
        <f t="shared" si="12"/>
        <v>C+</v>
      </c>
      <c r="BP34" s="29" t="s">
        <v>114</v>
      </c>
      <c r="BQ34" s="29" t="s">
        <v>119</v>
      </c>
      <c r="BR34" s="29" t="s">
        <v>115</v>
      </c>
      <c r="BS34" s="29" t="s">
        <v>114</v>
      </c>
      <c r="BT34" s="29" t="s">
        <v>119</v>
      </c>
      <c r="BU34" s="29" t="s">
        <v>114</v>
      </c>
      <c r="BV34" s="29" t="s">
        <v>119</v>
      </c>
      <c r="BW34" s="29" t="s">
        <v>115</v>
      </c>
      <c r="BX34" s="29" t="s">
        <v>114</v>
      </c>
      <c r="BY34" s="29" t="s">
        <v>119</v>
      </c>
      <c r="BZ34" s="36" t="str">
        <f t="shared" si="13"/>
        <v>C-</v>
      </c>
      <c r="CA34" s="29" t="s">
        <v>114</v>
      </c>
      <c r="CB34" s="29" t="s">
        <v>114</v>
      </c>
      <c r="CC34" s="29" t="s">
        <v>114</v>
      </c>
      <c r="CD34" s="29" t="s">
        <v>113</v>
      </c>
      <c r="CE34" s="29" t="s">
        <v>114</v>
      </c>
      <c r="CF34" s="29" t="s">
        <v>119</v>
      </c>
      <c r="CG34" s="29" t="s">
        <v>113</v>
      </c>
      <c r="CH34" s="29" t="s">
        <v>114</v>
      </c>
      <c r="CI34" s="29" t="s">
        <v>119</v>
      </c>
      <c r="CJ34" s="29" t="s">
        <v>113</v>
      </c>
      <c r="CK34" s="29" t="s">
        <v>114</v>
      </c>
      <c r="CL34" s="29" t="s">
        <v>119</v>
      </c>
      <c r="CM34" s="36" t="str">
        <f t="shared" si="14"/>
        <v>B-</v>
      </c>
      <c r="CN34" s="83" t="str">
        <f t="shared" si="14"/>
        <v>B+</v>
      </c>
      <c r="CO34" s="37" t="s">
        <v>114</v>
      </c>
      <c r="CP34" s="37" t="s">
        <v>114</v>
      </c>
      <c r="CQ34" s="37" t="s">
        <v>119</v>
      </c>
      <c r="CR34" s="37" t="s">
        <v>113</v>
      </c>
      <c r="CS34" s="37" t="s">
        <v>114</v>
      </c>
      <c r="CT34" s="37" t="s">
        <v>114</v>
      </c>
      <c r="CU34" s="37" t="s">
        <v>114</v>
      </c>
      <c r="CV34" s="37" t="s">
        <v>114</v>
      </c>
      <c r="CW34" s="37" t="s">
        <v>114</v>
      </c>
      <c r="CX34" s="37" t="s">
        <v>114</v>
      </c>
      <c r="CY34" s="37" t="s">
        <v>114</v>
      </c>
      <c r="CZ34" s="40" t="str">
        <f t="shared" si="15"/>
        <v>B+</v>
      </c>
      <c r="DA34" s="37" t="s">
        <v>114</v>
      </c>
      <c r="DB34" s="37" t="s">
        <v>114</v>
      </c>
      <c r="DC34" s="37" t="s">
        <v>119</v>
      </c>
      <c r="DD34" s="37" t="s">
        <v>113</v>
      </c>
      <c r="DE34" s="37" t="s">
        <v>114</v>
      </c>
      <c r="DF34" s="37" t="s">
        <v>114</v>
      </c>
      <c r="DG34" s="37" t="s">
        <v>119</v>
      </c>
      <c r="DH34" s="37" t="s">
        <v>113</v>
      </c>
      <c r="DI34" s="37" t="s">
        <v>114</v>
      </c>
      <c r="DJ34" s="41" t="s">
        <v>114</v>
      </c>
      <c r="DK34" s="42" t="str">
        <f t="shared" si="16"/>
        <v>B+</v>
      </c>
      <c r="DL34" s="37" t="s">
        <v>114</v>
      </c>
      <c r="DM34" s="37" t="s">
        <v>114</v>
      </c>
      <c r="DN34" s="37" t="s">
        <v>119</v>
      </c>
      <c r="DO34" s="37" t="s">
        <v>113</v>
      </c>
      <c r="DP34" s="37" t="s">
        <v>114</v>
      </c>
      <c r="DQ34" s="37" t="s">
        <v>114</v>
      </c>
      <c r="DR34" s="37" t="s">
        <v>119</v>
      </c>
      <c r="DS34" s="37" t="s">
        <v>113</v>
      </c>
      <c r="DT34" s="37" t="s">
        <v>114</v>
      </c>
      <c r="DU34" s="37" t="s">
        <v>119</v>
      </c>
      <c r="DV34" s="42" t="str">
        <f t="shared" si="17"/>
        <v>B+</v>
      </c>
      <c r="DW34" s="27"/>
      <c r="DX34" s="6"/>
      <c r="DY34" s="6"/>
      <c r="DZ34" s="2"/>
      <c r="EA34" s="3"/>
      <c r="EB34" s="7"/>
      <c r="EC34" s="8"/>
      <c r="ED34" s="15">
        <v>24</v>
      </c>
      <c r="EE34" s="19" t="s">
        <v>50</v>
      </c>
      <c r="EF34" s="29">
        <f t="shared" ref="EF34:EH55" si="39">IF(C34="A+",10,IF(C34="A-",9,IF(C34="B+",8,IF(C34="B-",7,IF(C34="C+",6,IF(C34="C-",5,IF(C34="D+",4,IF(C34="D-",3,IF(C34="E+",2,IF(C34="E-",1))))))))))</f>
        <v>10</v>
      </c>
      <c r="EG34" s="29">
        <f t="shared" si="39"/>
        <v>10</v>
      </c>
      <c r="EH34" s="29">
        <f t="shared" si="39"/>
        <v>10</v>
      </c>
      <c r="EI34" s="29">
        <f t="shared" si="38"/>
        <v>10</v>
      </c>
      <c r="EJ34" s="29">
        <f t="shared" si="38"/>
        <v>10</v>
      </c>
      <c r="EK34" s="29">
        <f t="shared" si="38"/>
        <v>10</v>
      </c>
      <c r="EL34" s="29">
        <f t="shared" si="38"/>
        <v>10</v>
      </c>
      <c r="EM34" s="29">
        <f t="shared" si="38"/>
        <v>10</v>
      </c>
      <c r="EN34" s="29">
        <f t="shared" si="38"/>
        <v>10</v>
      </c>
      <c r="EO34" s="29">
        <f t="shared" si="38"/>
        <v>10</v>
      </c>
      <c r="EP34" s="29">
        <f t="shared" si="38"/>
        <v>10</v>
      </c>
      <c r="EQ34" s="29">
        <f t="shared" si="38"/>
        <v>10</v>
      </c>
      <c r="ER34" s="31">
        <f t="shared" si="19"/>
        <v>10</v>
      </c>
      <c r="ES34" s="29">
        <f t="shared" si="20"/>
        <v>10</v>
      </c>
      <c r="ET34" s="29">
        <f t="shared" si="20"/>
        <v>10</v>
      </c>
      <c r="EU34" s="29">
        <f t="shared" si="20"/>
        <v>10</v>
      </c>
      <c r="EV34" s="29">
        <f t="shared" si="20"/>
        <v>10</v>
      </c>
      <c r="EW34" s="29">
        <f t="shared" si="20"/>
        <v>10</v>
      </c>
      <c r="EX34" s="29">
        <f t="shared" si="20"/>
        <v>10</v>
      </c>
      <c r="EY34" s="29">
        <f t="shared" si="20"/>
        <v>10</v>
      </c>
      <c r="EZ34" s="29">
        <f t="shared" si="20"/>
        <v>10</v>
      </c>
      <c r="FA34" s="29">
        <f t="shared" si="20"/>
        <v>10</v>
      </c>
      <c r="FB34" s="29">
        <f t="shared" si="20"/>
        <v>10</v>
      </c>
      <c r="FC34" s="29">
        <f t="shared" si="20"/>
        <v>10</v>
      </c>
      <c r="FD34" s="29">
        <f t="shared" si="20"/>
        <v>10</v>
      </c>
      <c r="FE34" s="31">
        <f t="shared" si="21"/>
        <v>10</v>
      </c>
      <c r="FF34" s="29">
        <f t="shared" si="22"/>
        <v>10</v>
      </c>
      <c r="FG34" s="29">
        <f t="shared" si="22"/>
        <v>10</v>
      </c>
      <c r="FH34" s="29">
        <f t="shared" si="22"/>
        <v>10</v>
      </c>
      <c r="FI34" s="29">
        <f t="shared" si="22"/>
        <v>10</v>
      </c>
      <c r="FJ34" s="29">
        <f t="shared" si="22"/>
        <v>10</v>
      </c>
      <c r="FK34" s="29">
        <f t="shared" si="22"/>
        <v>10</v>
      </c>
      <c r="FL34" s="29">
        <f t="shared" si="22"/>
        <v>10</v>
      </c>
      <c r="FM34" s="29">
        <f t="shared" si="22"/>
        <v>10</v>
      </c>
      <c r="FN34" s="29">
        <f t="shared" si="22"/>
        <v>10</v>
      </c>
      <c r="FO34" s="29">
        <f t="shared" si="22"/>
        <v>10</v>
      </c>
      <c r="FP34" s="29">
        <f t="shared" si="22"/>
        <v>10</v>
      </c>
      <c r="FQ34" s="29">
        <f t="shared" si="22"/>
        <v>10</v>
      </c>
      <c r="FR34" s="31">
        <f t="shared" si="23"/>
        <v>10</v>
      </c>
      <c r="FS34" s="29">
        <f t="shared" si="24"/>
        <v>10</v>
      </c>
      <c r="FT34" s="29">
        <f t="shared" si="24"/>
        <v>10</v>
      </c>
      <c r="FU34" s="29">
        <f t="shared" si="24"/>
        <v>10</v>
      </c>
      <c r="FV34" s="29">
        <f t="shared" si="24"/>
        <v>10</v>
      </c>
      <c r="FW34" s="29">
        <f t="shared" si="24"/>
        <v>10</v>
      </c>
      <c r="FX34" s="29">
        <f t="shared" si="24"/>
        <v>10</v>
      </c>
      <c r="FY34" s="29">
        <f t="shared" si="24"/>
        <v>10</v>
      </c>
      <c r="FZ34" s="29">
        <f t="shared" si="24"/>
        <v>10</v>
      </c>
      <c r="GA34" s="29">
        <f t="shared" si="24"/>
        <v>10</v>
      </c>
      <c r="GB34" s="29">
        <f t="shared" si="24"/>
        <v>10</v>
      </c>
      <c r="GC34" s="29">
        <f t="shared" si="24"/>
        <v>10</v>
      </c>
      <c r="GD34" s="29">
        <f t="shared" si="24"/>
        <v>10</v>
      </c>
      <c r="GE34" s="31">
        <f t="shared" si="25"/>
        <v>10</v>
      </c>
      <c r="GF34" s="29">
        <f t="shared" si="26"/>
        <v>8</v>
      </c>
      <c r="GG34" s="29">
        <f t="shared" si="26"/>
        <v>9</v>
      </c>
      <c r="GH34" s="29">
        <f t="shared" si="26"/>
        <v>1</v>
      </c>
      <c r="GI34" s="29">
        <f t="shared" si="26"/>
        <v>8</v>
      </c>
      <c r="GJ34" s="29">
        <f t="shared" si="26"/>
        <v>9</v>
      </c>
      <c r="GK34" s="29">
        <f t="shared" si="26"/>
        <v>1</v>
      </c>
      <c r="GL34" s="29">
        <f t="shared" si="26"/>
        <v>8</v>
      </c>
      <c r="GM34" s="29">
        <f t="shared" si="26"/>
        <v>9</v>
      </c>
      <c r="GN34" s="29">
        <f t="shared" si="26"/>
        <v>1</v>
      </c>
      <c r="GO34" s="29">
        <f t="shared" si="26"/>
        <v>8</v>
      </c>
      <c r="GP34" s="29">
        <f t="shared" si="26"/>
        <v>9</v>
      </c>
      <c r="GQ34" s="29">
        <f t="shared" si="26"/>
        <v>1</v>
      </c>
      <c r="GR34" s="31">
        <f t="shared" si="27"/>
        <v>6</v>
      </c>
      <c r="GS34" s="29">
        <f t="shared" si="28"/>
        <v>9</v>
      </c>
      <c r="GT34" s="29">
        <f t="shared" si="28"/>
        <v>1</v>
      </c>
      <c r="GU34" s="29">
        <f t="shared" si="28"/>
        <v>8</v>
      </c>
      <c r="GV34" s="29">
        <f t="shared" si="28"/>
        <v>9</v>
      </c>
      <c r="GW34" s="29">
        <f t="shared" si="28"/>
        <v>1</v>
      </c>
      <c r="GX34" s="29">
        <f t="shared" si="28"/>
        <v>9</v>
      </c>
      <c r="GY34" s="29">
        <f t="shared" si="28"/>
        <v>1</v>
      </c>
      <c r="GZ34" s="29">
        <f t="shared" si="28"/>
        <v>8</v>
      </c>
      <c r="HA34" s="29">
        <f t="shared" si="28"/>
        <v>9</v>
      </c>
      <c r="HB34" s="29">
        <f t="shared" si="28"/>
        <v>1</v>
      </c>
      <c r="HC34" s="31">
        <f t="shared" si="29"/>
        <v>5</v>
      </c>
      <c r="HD34" s="29">
        <f t="shared" si="30"/>
        <v>9</v>
      </c>
      <c r="HE34" s="29">
        <f t="shared" si="30"/>
        <v>9</v>
      </c>
      <c r="HF34" s="29">
        <f t="shared" si="30"/>
        <v>9</v>
      </c>
      <c r="HG34" s="29">
        <f t="shared" si="30"/>
        <v>10</v>
      </c>
      <c r="HH34" s="29">
        <f t="shared" si="30"/>
        <v>9</v>
      </c>
      <c r="HI34" s="29">
        <f t="shared" si="30"/>
        <v>1</v>
      </c>
      <c r="HJ34" s="29">
        <f t="shared" si="30"/>
        <v>10</v>
      </c>
      <c r="HK34" s="29">
        <f t="shared" si="30"/>
        <v>9</v>
      </c>
      <c r="HL34" s="29">
        <f t="shared" si="30"/>
        <v>1</v>
      </c>
      <c r="HM34" s="29">
        <f t="shared" si="30"/>
        <v>10</v>
      </c>
      <c r="HN34" s="29">
        <f t="shared" si="30"/>
        <v>9</v>
      </c>
      <c r="HO34" s="29">
        <f t="shared" si="30"/>
        <v>1</v>
      </c>
      <c r="HP34" s="38">
        <f t="shared" si="31"/>
        <v>7</v>
      </c>
      <c r="HQ34" s="39">
        <f t="shared" si="32"/>
        <v>8</v>
      </c>
      <c r="HR34" s="37">
        <f t="shared" si="33"/>
        <v>9</v>
      </c>
      <c r="HS34" s="37">
        <f t="shared" si="33"/>
        <v>9</v>
      </c>
      <c r="HT34" s="37">
        <f t="shared" si="33"/>
        <v>1</v>
      </c>
      <c r="HU34" s="37">
        <f t="shared" si="33"/>
        <v>10</v>
      </c>
      <c r="HV34" s="37">
        <f t="shared" si="33"/>
        <v>9</v>
      </c>
      <c r="HW34" s="37">
        <f t="shared" si="33"/>
        <v>9</v>
      </c>
      <c r="HX34" s="37">
        <f t="shared" si="33"/>
        <v>9</v>
      </c>
      <c r="HY34" s="37">
        <f t="shared" si="33"/>
        <v>9</v>
      </c>
      <c r="HZ34" s="37">
        <f t="shared" si="33"/>
        <v>9</v>
      </c>
      <c r="IA34" s="37">
        <f t="shared" si="33"/>
        <v>9</v>
      </c>
      <c r="IB34" s="37">
        <f t="shared" si="33"/>
        <v>9</v>
      </c>
      <c r="IC34" s="39">
        <f t="shared" si="34"/>
        <v>8</v>
      </c>
      <c r="ID34" s="37">
        <f t="shared" si="35"/>
        <v>9</v>
      </c>
      <c r="IE34" s="37">
        <f t="shared" si="35"/>
        <v>9</v>
      </c>
      <c r="IF34" s="37">
        <f t="shared" si="35"/>
        <v>1</v>
      </c>
      <c r="IG34" s="37">
        <f t="shared" si="35"/>
        <v>10</v>
      </c>
      <c r="IH34" s="37">
        <f t="shared" si="35"/>
        <v>9</v>
      </c>
      <c r="II34" s="37">
        <f t="shared" si="35"/>
        <v>9</v>
      </c>
      <c r="IJ34" s="37">
        <f t="shared" si="35"/>
        <v>1</v>
      </c>
      <c r="IK34" s="37">
        <f t="shared" si="35"/>
        <v>10</v>
      </c>
      <c r="IL34" s="37">
        <f t="shared" si="35"/>
        <v>9</v>
      </c>
      <c r="IM34" s="37">
        <f t="shared" si="35"/>
        <v>9</v>
      </c>
      <c r="IN34" s="39">
        <f t="shared" si="36"/>
        <v>8</v>
      </c>
    </row>
    <row r="35" spans="1:248" ht="20.25" thickBot="1">
      <c r="A35" s="15">
        <v>25</v>
      </c>
      <c r="B35" s="19" t="str">
        <f>DATOS!B35</f>
        <v>PULLOPAXI JAMI LUCIA PAMELA</v>
      </c>
      <c r="C35" s="28" t="s">
        <v>113</v>
      </c>
      <c r="D35" s="28" t="s">
        <v>113</v>
      </c>
      <c r="E35" s="28" t="s">
        <v>113</v>
      </c>
      <c r="F35" s="28" t="s">
        <v>113</v>
      </c>
      <c r="G35" s="28" t="s">
        <v>113</v>
      </c>
      <c r="H35" s="28" t="s">
        <v>113</v>
      </c>
      <c r="I35" s="28" t="s">
        <v>113</v>
      </c>
      <c r="J35" s="28" t="s">
        <v>113</v>
      </c>
      <c r="K35" s="28" t="s">
        <v>113</v>
      </c>
      <c r="L35" s="28" t="s">
        <v>113</v>
      </c>
      <c r="M35" s="28" t="s">
        <v>113</v>
      </c>
      <c r="N35" s="28" t="s">
        <v>113</v>
      </c>
      <c r="O35" s="36" t="str">
        <f t="shared" si="0"/>
        <v>A+</v>
      </c>
      <c r="P35" s="28" t="s">
        <v>113</v>
      </c>
      <c r="Q35" s="28" t="s">
        <v>113</v>
      </c>
      <c r="R35" s="28" t="s">
        <v>113</v>
      </c>
      <c r="S35" s="28" t="s">
        <v>113</v>
      </c>
      <c r="T35" s="28" t="s">
        <v>113</v>
      </c>
      <c r="U35" s="28" t="s">
        <v>113</v>
      </c>
      <c r="V35" s="28" t="s">
        <v>113</v>
      </c>
      <c r="W35" s="28" t="s">
        <v>113</v>
      </c>
      <c r="X35" s="28" t="s">
        <v>113</v>
      </c>
      <c r="Y35" s="28" t="s">
        <v>113</v>
      </c>
      <c r="Z35" s="28" t="s">
        <v>113</v>
      </c>
      <c r="AA35" s="28" t="s">
        <v>113</v>
      </c>
      <c r="AB35" s="36" t="str">
        <f t="shared" si="37"/>
        <v>A+</v>
      </c>
      <c r="AC35" s="28" t="s">
        <v>113</v>
      </c>
      <c r="AD35" s="28" t="s">
        <v>113</v>
      </c>
      <c r="AE35" s="28" t="s">
        <v>113</v>
      </c>
      <c r="AF35" s="28" t="s">
        <v>113</v>
      </c>
      <c r="AG35" s="28" t="s">
        <v>113</v>
      </c>
      <c r="AH35" s="28" t="s">
        <v>113</v>
      </c>
      <c r="AI35" s="28" t="s">
        <v>113</v>
      </c>
      <c r="AJ35" s="28" t="s">
        <v>113</v>
      </c>
      <c r="AK35" s="28" t="s">
        <v>113</v>
      </c>
      <c r="AL35" s="28" t="s">
        <v>113</v>
      </c>
      <c r="AM35" s="28" t="s">
        <v>113</v>
      </c>
      <c r="AN35" s="28" t="s">
        <v>113</v>
      </c>
      <c r="AO35" s="36" t="str">
        <f t="shared" si="10"/>
        <v>A+</v>
      </c>
      <c r="AP35" s="28" t="s">
        <v>113</v>
      </c>
      <c r="AQ35" s="28" t="s">
        <v>113</v>
      </c>
      <c r="AR35" s="28" t="s">
        <v>113</v>
      </c>
      <c r="AS35" s="28" t="s">
        <v>113</v>
      </c>
      <c r="AT35" s="28" t="s">
        <v>113</v>
      </c>
      <c r="AU35" s="28" t="s">
        <v>113</v>
      </c>
      <c r="AV35" s="28" t="s">
        <v>113</v>
      </c>
      <c r="AW35" s="28" t="s">
        <v>113</v>
      </c>
      <c r="AX35" s="28" t="s">
        <v>113</v>
      </c>
      <c r="AY35" s="28" t="s">
        <v>113</v>
      </c>
      <c r="AZ35" s="28" t="s">
        <v>113</v>
      </c>
      <c r="BA35" s="28" t="s">
        <v>113</v>
      </c>
      <c r="BB35" s="36" t="str">
        <f t="shared" si="11"/>
        <v>A+</v>
      </c>
      <c r="BC35" s="29" t="s">
        <v>115</v>
      </c>
      <c r="BD35" s="29" t="s">
        <v>114</v>
      </c>
      <c r="BE35" s="29" t="s">
        <v>119</v>
      </c>
      <c r="BF35" s="29" t="s">
        <v>115</v>
      </c>
      <c r="BG35" s="29" t="s">
        <v>114</v>
      </c>
      <c r="BH35" s="29" t="s">
        <v>119</v>
      </c>
      <c r="BI35" s="29" t="s">
        <v>115</v>
      </c>
      <c r="BJ35" s="29" t="s">
        <v>114</v>
      </c>
      <c r="BK35" s="29" t="s">
        <v>119</v>
      </c>
      <c r="BL35" s="29" t="s">
        <v>115</v>
      </c>
      <c r="BM35" s="29" t="s">
        <v>114</v>
      </c>
      <c r="BN35" s="29" t="s">
        <v>119</v>
      </c>
      <c r="BO35" s="36" t="str">
        <f t="shared" si="12"/>
        <v>C+</v>
      </c>
      <c r="BP35" s="29" t="s">
        <v>114</v>
      </c>
      <c r="BQ35" s="29" t="s">
        <v>119</v>
      </c>
      <c r="BR35" s="29" t="s">
        <v>115</v>
      </c>
      <c r="BS35" s="29" t="s">
        <v>114</v>
      </c>
      <c r="BT35" s="29" t="s">
        <v>119</v>
      </c>
      <c r="BU35" s="29" t="s">
        <v>114</v>
      </c>
      <c r="BV35" s="29" t="s">
        <v>119</v>
      </c>
      <c r="BW35" s="29" t="s">
        <v>115</v>
      </c>
      <c r="BX35" s="29" t="s">
        <v>114</v>
      </c>
      <c r="BY35" s="29" t="s">
        <v>119</v>
      </c>
      <c r="BZ35" s="36" t="str">
        <f t="shared" si="13"/>
        <v>C-</v>
      </c>
      <c r="CA35" s="29" t="s">
        <v>114</v>
      </c>
      <c r="CB35" s="29" t="s">
        <v>114</v>
      </c>
      <c r="CC35" s="29" t="s">
        <v>114</v>
      </c>
      <c r="CD35" s="29" t="s">
        <v>113</v>
      </c>
      <c r="CE35" s="29" t="s">
        <v>114</v>
      </c>
      <c r="CF35" s="29" t="s">
        <v>119</v>
      </c>
      <c r="CG35" s="29" t="s">
        <v>113</v>
      </c>
      <c r="CH35" s="29" t="s">
        <v>114</v>
      </c>
      <c r="CI35" s="29" t="s">
        <v>119</v>
      </c>
      <c r="CJ35" s="29" t="s">
        <v>113</v>
      </c>
      <c r="CK35" s="29" t="s">
        <v>114</v>
      </c>
      <c r="CL35" s="29" t="s">
        <v>119</v>
      </c>
      <c r="CM35" s="36" t="str">
        <f t="shared" si="14"/>
        <v>B-</v>
      </c>
      <c r="CN35" s="83" t="str">
        <f t="shared" si="14"/>
        <v>B+</v>
      </c>
      <c r="CO35" s="37" t="s">
        <v>114</v>
      </c>
      <c r="CP35" s="37" t="s">
        <v>114</v>
      </c>
      <c r="CQ35" s="37" t="s">
        <v>119</v>
      </c>
      <c r="CR35" s="37" t="s">
        <v>113</v>
      </c>
      <c r="CS35" s="37" t="s">
        <v>114</v>
      </c>
      <c r="CT35" s="37" t="s">
        <v>114</v>
      </c>
      <c r="CU35" s="37" t="s">
        <v>114</v>
      </c>
      <c r="CV35" s="37" t="s">
        <v>114</v>
      </c>
      <c r="CW35" s="37" t="s">
        <v>114</v>
      </c>
      <c r="CX35" s="37" t="s">
        <v>114</v>
      </c>
      <c r="CY35" s="37" t="s">
        <v>114</v>
      </c>
      <c r="CZ35" s="40" t="str">
        <f t="shared" si="15"/>
        <v>B+</v>
      </c>
      <c r="DA35" s="37" t="s">
        <v>114</v>
      </c>
      <c r="DB35" s="37" t="s">
        <v>114</v>
      </c>
      <c r="DC35" s="37" t="s">
        <v>119</v>
      </c>
      <c r="DD35" s="37" t="s">
        <v>113</v>
      </c>
      <c r="DE35" s="37" t="s">
        <v>114</v>
      </c>
      <c r="DF35" s="37" t="s">
        <v>114</v>
      </c>
      <c r="DG35" s="37" t="s">
        <v>119</v>
      </c>
      <c r="DH35" s="37" t="s">
        <v>113</v>
      </c>
      <c r="DI35" s="37" t="s">
        <v>114</v>
      </c>
      <c r="DJ35" s="41" t="s">
        <v>114</v>
      </c>
      <c r="DK35" s="42" t="str">
        <f t="shared" si="16"/>
        <v>B+</v>
      </c>
      <c r="DL35" s="37" t="s">
        <v>114</v>
      </c>
      <c r="DM35" s="37" t="s">
        <v>114</v>
      </c>
      <c r="DN35" s="37" t="s">
        <v>119</v>
      </c>
      <c r="DO35" s="37" t="s">
        <v>113</v>
      </c>
      <c r="DP35" s="37" t="s">
        <v>114</v>
      </c>
      <c r="DQ35" s="37" t="s">
        <v>114</v>
      </c>
      <c r="DR35" s="37" t="s">
        <v>119</v>
      </c>
      <c r="DS35" s="37" t="s">
        <v>113</v>
      </c>
      <c r="DT35" s="37" t="s">
        <v>114</v>
      </c>
      <c r="DU35" s="37" t="s">
        <v>119</v>
      </c>
      <c r="DV35" s="42" t="str">
        <f t="shared" si="17"/>
        <v>B+</v>
      </c>
      <c r="DW35" s="27"/>
      <c r="DX35" s="6"/>
      <c r="DY35" s="6"/>
      <c r="DZ35" s="2"/>
      <c r="EA35" s="11"/>
      <c r="EB35" s="7"/>
      <c r="EC35" s="8"/>
      <c r="ED35" s="15">
        <v>25</v>
      </c>
      <c r="EE35" s="19" t="s">
        <v>51</v>
      </c>
      <c r="EF35" s="29">
        <f t="shared" si="39"/>
        <v>10</v>
      </c>
      <c r="EG35" s="29">
        <f t="shared" si="39"/>
        <v>10</v>
      </c>
      <c r="EH35" s="29">
        <f t="shared" si="39"/>
        <v>10</v>
      </c>
      <c r="EI35" s="29">
        <f t="shared" si="38"/>
        <v>10</v>
      </c>
      <c r="EJ35" s="29">
        <f t="shared" si="38"/>
        <v>10</v>
      </c>
      <c r="EK35" s="29">
        <f t="shared" si="38"/>
        <v>10</v>
      </c>
      <c r="EL35" s="29">
        <f t="shared" si="38"/>
        <v>10</v>
      </c>
      <c r="EM35" s="29">
        <f t="shared" si="38"/>
        <v>10</v>
      </c>
      <c r="EN35" s="29">
        <f t="shared" si="38"/>
        <v>10</v>
      </c>
      <c r="EO35" s="29">
        <f t="shared" si="38"/>
        <v>10</v>
      </c>
      <c r="EP35" s="29">
        <f t="shared" si="38"/>
        <v>10</v>
      </c>
      <c r="EQ35" s="29">
        <f t="shared" si="38"/>
        <v>10</v>
      </c>
      <c r="ER35" s="31">
        <f t="shared" si="19"/>
        <v>10</v>
      </c>
      <c r="ES35" s="29">
        <f t="shared" si="20"/>
        <v>10</v>
      </c>
      <c r="ET35" s="29">
        <f t="shared" si="20"/>
        <v>10</v>
      </c>
      <c r="EU35" s="29">
        <f t="shared" si="20"/>
        <v>10</v>
      </c>
      <c r="EV35" s="29">
        <f t="shared" si="20"/>
        <v>10</v>
      </c>
      <c r="EW35" s="29">
        <f t="shared" si="20"/>
        <v>10</v>
      </c>
      <c r="EX35" s="29">
        <f t="shared" si="20"/>
        <v>10</v>
      </c>
      <c r="EY35" s="29">
        <f t="shared" si="20"/>
        <v>10</v>
      </c>
      <c r="EZ35" s="29">
        <f t="shared" si="20"/>
        <v>10</v>
      </c>
      <c r="FA35" s="29">
        <f t="shared" si="20"/>
        <v>10</v>
      </c>
      <c r="FB35" s="29">
        <f t="shared" si="20"/>
        <v>10</v>
      </c>
      <c r="FC35" s="29">
        <f t="shared" si="20"/>
        <v>10</v>
      </c>
      <c r="FD35" s="29">
        <f t="shared" si="20"/>
        <v>10</v>
      </c>
      <c r="FE35" s="31">
        <f t="shared" si="21"/>
        <v>10</v>
      </c>
      <c r="FF35" s="29">
        <f t="shared" si="22"/>
        <v>10</v>
      </c>
      <c r="FG35" s="29">
        <f t="shared" si="22"/>
        <v>10</v>
      </c>
      <c r="FH35" s="29">
        <f t="shared" si="22"/>
        <v>10</v>
      </c>
      <c r="FI35" s="29">
        <f t="shared" si="22"/>
        <v>10</v>
      </c>
      <c r="FJ35" s="29">
        <f t="shared" si="22"/>
        <v>10</v>
      </c>
      <c r="FK35" s="29">
        <f t="shared" si="22"/>
        <v>10</v>
      </c>
      <c r="FL35" s="29">
        <f t="shared" si="22"/>
        <v>10</v>
      </c>
      <c r="FM35" s="29">
        <f t="shared" si="22"/>
        <v>10</v>
      </c>
      <c r="FN35" s="29">
        <f t="shared" si="22"/>
        <v>10</v>
      </c>
      <c r="FO35" s="29">
        <f t="shared" si="22"/>
        <v>10</v>
      </c>
      <c r="FP35" s="29">
        <f t="shared" si="22"/>
        <v>10</v>
      </c>
      <c r="FQ35" s="29">
        <f t="shared" si="22"/>
        <v>10</v>
      </c>
      <c r="FR35" s="31">
        <f t="shared" si="23"/>
        <v>10</v>
      </c>
      <c r="FS35" s="29">
        <f t="shared" si="24"/>
        <v>10</v>
      </c>
      <c r="FT35" s="29">
        <f t="shared" si="24"/>
        <v>10</v>
      </c>
      <c r="FU35" s="29">
        <f t="shared" si="24"/>
        <v>10</v>
      </c>
      <c r="FV35" s="29">
        <f t="shared" si="24"/>
        <v>10</v>
      </c>
      <c r="FW35" s="29">
        <f t="shared" si="24"/>
        <v>10</v>
      </c>
      <c r="FX35" s="29">
        <f t="shared" si="24"/>
        <v>10</v>
      </c>
      <c r="FY35" s="29">
        <f t="shared" si="24"/>
        <v>10</v>
      </c>
      <c r="FZ35" s="29">
        <f t="shared" si="24"/>
        <v>10</v>
      </c>
      <c r="GA35" s="29">
        <f t="shared" si="24"/>
        <v>10</v>
      </c>
      <c r="GB35" s="29">
        <f t="shared" si="24"/>
        <v>10</v>
      </c>
      <c r="GC35" s="29">
        <f t="shared" si="24"/>
        <v>10</v>
      </c>
      <c r="GD35" s="29">
        <f t="shared" si="24"/>
        <v>10</v>
      </c>
      <c r="GE35" s="31">
        <f t="shared" si="25"/>
        <v>10</v>
      </c>
      <c r="GF35" s="29">
        <f t="shared" si="26"/>
        <v>8</v>
      </c>
      <c r="GG35" s="29">
        <f t="shared" si="26"/>
        <v>9</v>
      </c>
      <c r="GH35" s="29">
        <f t="shared" si="26"/>
        <v>1</v>
      </c>
      <c r="GI35" s="29">
        <f t="shared" si="26"/>
        <v>8</v>
      </c>
      <c r="GJ35" s="29">
        <f t="shared" si="26"/>
        <v>9</v>
      </c>
      <c r="GK35" s="29">
        <f t="shared" si="26"/>
        <v>1</v>
      </c>
      <c r="GL35" s="29">
        <f t="shared" si="26"/>
        <v>8</v>
      </c>
      <c r="GM35" s="29">
        <f t="shared" si="26"/>
        <v>9</v>
      </c>
      <c r="GN35" s="29">
        <f t="shared" si="26"/>
        <v>1</v>
      </c>
      <c r="GO35" s="29">
        <f t="shared" si="26"/>
        <v>8</v>
      </c>
      <c r="GP35" s="29">
        <f t="shared" si="26"/>
        <v>9</v>
      </c>
      <c r="GQ35" s="29">
        <f t="shared" si="26"/>
        <v>1</v>
      </c>
      <c r="GR35" s="31">
        <f t="shared" si="27"/>
        <v>6</v>
      </c>
      <c r="GS35" s="29">
        <f t="shared" si="28"/>
        <v>9</v>
      </c>
      <c r="GT35" s="29">
        <f t="shared" si="28"/>
        <v>1</v>
      </c>
      <c r="GU35" s="29">
        <f t="shared" si="28"/>
        <v>8</v>
      </c>
      <c r="GV35" s="29">
        <f t="shared" si="28"/>
        <v>9</v>
      </c>
      <c r="GW35" s="29">
        <f t="shared" si="28"/>
        <v>1</v>
      </c>
      <c r="GX35" s="29">
        <f t="shared" si="28"/>
        <v>9</v>
      </c>
      <c r="GY35" s="29">
        <f t="shared" si="28"/>
        <v>1</v>
      </c>
      <c r="GZ35" s="29">
        <f t="shared" si="28"/>
        <v>8</v>
      </c>
      <c r="HA35" s="29">
        <f t="shared" si="28"/>
        <v>9</v>
      </c>
      <c r="HB35" s="29">
        <f t="shared" si="28"/>
        <v>1</v>
      </c>
      <c r="HC35" s="31">
        <f t="shared" si="29"/>
        <v>5</v>
      </c>
      <c r="HD35" s="29">
        <f t="shared" si="30"/>
        <v>9</v>
      </c>
      <c r="HE35" s="29">
        <f t="shared" si="30"/>
        <v>9</v>
      </c>
      <c r="HF35" s="29">
        <f t="shared" si="30"/>
        <v>9</v>
      </c>
      <c r="HG35" s="29">
        <f t="shared" si="30"/>
        <v>10</v>
      </c>
      <c r="HH35" s="29">
        <f t="shared" si="30"/>
        <v>9</v>
      </c>
      <c r="HI35" s="29">
        <f t="shared" si="30"/>
        <v>1</v>
      </c>
      <c r="HJ35" s="29">
        <f t="shared" si="30"/>
        <v>10</v>
      </c>
      <c r="HK35" s="29">
        <f t="shared" si="30"/>
        <v>9</v>
      </c>
      <c r="HL35" s="29">
        <f t="shared" si="30"/>
        <v>1</v>
      </c>
      <c r="HM35" s="29">
        <f t="shared" si="30"/>
        <v>10</v>
      </c>
      <c r="HN35" s="29">
        <f t="shared" si="30"/>
        <v>9</v>
      </c>
      <c r="HO35" s="29">
        <f t="shared" si="30"/>
        <v>1</v>
      </c>
      <c r="HP35" s="38">
        <f t="shared" si="31"/>
        <v>7</v>
      </c>
      <c r="HQ35" s="39">
        <f t="shared" si="32"/>
        <v>8</v>
      </c>
      <c r="HR35" s="37">
        <f t="shared" si="33"/>
        <v>9</v>
      </c>
      <c r="HS35" s="37">
        <f t="shared" si="33"/>
        <v>9</v>
      </c>
      <c r="HT35" s="37">
        <f t="shared" si="33"/>
        <v>1</v>
      </c>
      <c r="HU35" s="37">
        <f t="shared" si="33"/>
        <v>10</v>
      </c>
      <c r="HV35" s="37">
        <f t="shared" si="33"/>
        <v>9</v>
      </c>
      <c r="HW35" s="37">
        <f t="shared" si="33"/>
        <v>9</v>
      </c>
      <c r="HX35" s="37">
        <f t="shared" si="33"/>
        <v>9</v>
      </c>
      <c r="HY35" s="37">
        <f t="shared" si="33"/>
        <v>9</v>
      </c>
      <c r="HZ35" s="37">
        <f t="shared" si="33"/>
        <v>9</v>
      </c>
      <c r="IA35" s="37">
        <f t="shared" si="33"/>
        <v>9</v>
      </c>
      <c r="IB35" s="37">
        <f t="shared" si="33"/>
        <v>9</v>
      </c>
      <c r="IC35" s="39">
        <f t="shared" si="34"/>
        <v>8</v>
      </c>
      <c r="ID35" s="37">
        <f t="shared" si="35"/>
        <v>9</v>
      </c>
      <c r="IE35" s="37">
        <f t="shared" si="35"/>
        <v>9</v>
      </c>
      <c r="IF35" s="37">
        <f t="shared" si="35"/>
        <v>1</v>
      </c>
      <c r="IG35" s="37">
        <f t="shared" si="35"/>
        <v>10</v>
      </c>
      <c r="IH35" s="37">
        <f t="shared" si="35"/>
        <v>9</v>
      </c>
      <c r="II35" s="37">
        <f t="shared" si="35"/>
        <v>9</v>
      </c>
      <c r="IJ35" s="37">
        <f t="shared" si="35"/>
        <v>1</v>
      </c>
      <c r="IK35" s="37">
        <f t="shared" si="35"/>
        <v>10</v>
      </c>
      <c r="IL35" s="37">
        <f t="shared" si="35"/>
        <v>9</v>
      </c>
      <c r="IM35" s="37">
        <f t="shared" si="35"/>
        <v>9</v>
      </c>
      <c r="IN35" s="39">
        <f t="shared" si="36"/>
        <v>8</v>
      </c>
    </row>
    <row r="36" spans="1:248" ht="20.25" thickBot="1">
      <c r="A36" s="15">
        <v>26</v>
      </c>
      <c r="B36" s="19" t="str">
        <f>DATOS!B36</f>
        <v>QUINATOA CAIZA EDISON JOEL</v>
      </c>
      <c r="C36" s="28" t="s">
        <v>113</v>
      </c>
      <c r="D36" s="28" t="s">
        <v>113</v>
      </c>
      <c r="E36" s="28" t="s">
        <v>113</v>
      </c>
      <c r="F36" s="28" t="s">
        <v>113</v>
      </c>
      <c r="G36" s="28" t="s">
        <v>113</v>
      </c>
      <c r="H36" s="28" t="s">
        <v>113</v>
      </c>
      <c r="I36" s="28" t="s">
        <v>113</v>
      </c>
      <c r="J36" s="28" t="s">
        <v>113</v>
      </c>
      <c r="K36" s="28" t="s">
        <v>113</v>
      </c>
      <c r="L36" s="28" t="s">
        <v>113</v>
      </c>
      <c r="M36" s="28" t="s">
        <v>113</v>
      </c>
      <c r="N36" s="28" t="s">
        <v>113</v>
      </c>
      <c r="O36" s="36" t="str">
        <f t="shared" si="0"/>
        <v>A+</v>
      </c>
      <c r="P36" s="28" t="s">
        <v>113</v>
      </c>
      <c r="Q36" s="28" t="s">
        <v>113</v>
      </c>
      <c r="R36" s="28" t="s">
        <v>113</v>
      </c>
      <c r="S36" s="28" t="s">
        <v>113</v>
      </c>
      <c r="T36" s="28" t="s">
        <v>113</v>
      </c>
      <c r="U36" s="28" t="s">
        <v>113</v>
      </c>
      <c r="V36" s="28" t="s">
        <v>113</v>
      </c>
      <c r="W36" s="28" t="s">
        <v>113</v>
      </c>
      <c r="X36" s="28" t="s">
        <v>113</v>
      </c>
      <c r="Y36" s="28" t="s">
        <v>113</v>
      </c>
      <c r="Z36" s="28" t="s">
        <v>113</v>
      </c>
      <c r="AA36" s="28" t="s">
        <v>113</v>
      </c>
      <c r="AB36" s="36" t="str">
        <f t="shared" si="37"/>
        <v>A+</v>
      </c>
      <c r="AC36" s="28" t="s">
        <v>113</v>
      </c>
      <c r="AD36" s="28" t="s">
        <v>113</v>
      </c>
      <c r="AE36" s="28" t="s">
        <v>113</v>
      </c>
      <c r="AF36" s="28" t="s">
        <v>113</v>
      </c>
      <c r="AG36" s="28" t="s">
        <v>113</v>
      </c>
      <c r="AH36" s="28" t="s">
        <v>113</v>
      </c>
      <c r="AI36" s="28" t="s">
        <v>113</v>
      </c>
      <c r="AJ36" s="28" t="s">
        <v>113</v>
      </c>
      <c r="AK36" s="28" t="s">
        <v>113</v>
      </c>
      <c r="AL36" s="28" t="s">
        <v>113</v>
      </c>
      <c r="AM36" s="28" t="s">
        <v>113</v>
      </c>
      <c r="AN36" s="28" t="s">
        <v>113</v>
      </c>
      <c r="AO36" s="36" t="str">
        <f t="shared" si="10"/>
        <v>A+</v>
      </c>
      <c r="AP36" s="28" t="s">
        <v>113</v>
      </c>
      <c r="AQ36" s="28" t="s">
        <v>113</v>
      </c>
      <c r="AR36" s="28" t="s">
        <v>113</v>
      </c>
      <c r="AS36" s="28" t="s">
        <v>113</v>
      </c>
      <c r="AT36" s="28" t="s">
        <v>113</v>
      </c>
      <c r="AU36" s="28" t="s">
        <v>113</v>
      </c>
      <c r="AV36" s="28" t="s">
        <v>113</v>
      </c>
      <c r="AW36" s="28" t="s">
        <v>113</v>
      </c>
      <c r="AX36" s="28" t="s">
        <v>113</v>
      </c>
      <c r="AY36" s="28" t="s">
        <v>113</v>
      </c>
      <c r="AZ36" s="28" t="s">
        <v>113</v>
      </c>
      <c r="BA36" s="28" t="s">
        <v>113</v>
      </c>
      <c r="BB36" s="36" t="str">
        <f t="shared" si="11"/>
        <v>A+</v>
      </c>
      <c r="BC36" s="29" t="s">
        <v>115</v>
      </c>
      <c r="BD36" s="29" t="s">
        <v>114</v>
      </c>
      <c r="BE36" s="29" t="s">
        <v>119</v>
      </c>
      <c r="BF36" s="29" t="s">
        <v>115</v>
      </c>
      <c r="BG36" s="29" t="s">
        <v>114</v>
      </c>
      <c r="BH36" s="29" t="s">
        <v>119</v>
      </c>
      <c r="BI36" s="29" t="s">
        <v>115</v>
      </c>
      <c r="BJ36" s="29" t="s">
        <v>114</v>
      </c>
      <c r="BK36" s="29" t="s">
        <v>119</v>
      </c>
      <c r="BL36" s="29" t="s">
        <v>115</v>
      </c>
      <c r="BM36" s="29" t="s">
        <v>114</v>
      </c>
      <c r="BN36" s="29" t="s">
        <v>119</v>
      </c>
      <c r="BO36" s="36" t="str">
        <f t="shared" si="12"/>
        <v>C+</v>
      </c>
      <c r="BP36" s="29" t="s">
        <v>114</v>
      </c>
      <c r="BQ36" s="29" t="s">
        <v>119</v>
      </c>
      <c r="BR36" s="29" t="s">
        <v>115</v>
      </c>
      <c r="BS36" s="29" t="s">
        <v>114</v>
      </c>
      <c r="BT36" s="29" t="s">
        <v>119</v>
      </c>
      <c r="BU36" s="29" t="s">
        <v>114</v>
      </c>
      <c r="BV36" s="29" t="s">
        <v>119</v>
      </c>
      <c r="BW36" s="29" t="s">
        <v>115</v>
      </c>
      <c r="BX36" s="29" t="s">
        <v>114</v>
      </c>
      <c r="BY36" s="29" t="s">
        <v>119</v>
      </c>
      <c r="BZ36" s="36" t="str">
        <f t="shared" si="13"/>
        <v>C-</v>
      </c>
      <c r="CA36" s="29" t="s">
        <v>114</v>
      </c>
      <c r="CB36" s="29" t="s">
        <v>114</v>
      </c>
      <c r="CC36" s="29" t="s">
        <v>114</v>
      </c>
      <c r="CD36" s="29" t="s">
        <v>113</v>
      </c>
      <c r="CE36" s="29" t="s">
        <v>114</v>
      </c>
      <c r="CF36" s="29" t="s">
        <v>119</v>
      </c>
      <c r="CG36" s="29" t="s">
        <v>113</v>
      </c>
      <c r="CH36" s="29" t="s">
        <v>114</v>
      </c>
      <c r="CI36" s="29" t="s">
        <v>119</v>
      </c>
      <c r="CJ36" s="29" t="s">
        <v>113</v>
      </c>
      <c r="CK36" s="29" t="s">
        <v>114</v>
      </c>
      <c r="CL36" s="29" t="s">
        <v>119</v>
      </c>
      <c r="CM36" s="36" t="str">
        <f t="shared" si="14"/>
        <v>B-</v>
      </c>
      <c r="CN36" s="83" t="str">
        <f t="shared" si="14"/>
        <v>B+</v>
      </c>
      <c r="CO36" s="37" t="s">
        <v>114</v>
      </c>
      <c r="CP36" s="37" t="s">
        <v>114</v>
      </c>
      <c r="CQ36" s="37" t="s">
        <v>119</v>
      </c>
      <c r="CR36" s="37" t="s">
        <v>113</v>
      </c>
      <c r="CS36" s="37" t="s">
        <v>114</v>
      </c>
      <c r="CT36" s="37" t="s">
        <v>114</v>
      </c>
      <c r="CU36" s="37" t="s">
        <v>114</v>
      </c>
      <c r="CV36" s="37" t="s">
        <v>114</v>
      </c>
      <c r="CW36" s="37" t="s">
        <v>114</v>
      </c>
      <c r="CX36" s="37" t="s">
        <v>114</v>
      </c>
      <c r="CY36" s="37" t="s">
        <v>114</v>
      </c>
      <c r="CZ36" s="40" t="str">
        <f t="shared" si="15"/>
        <v>B+</v>
      </c>
      <c r="DA36" s="37" t="s">
        <v>114</v>
      </c>
      <c r="DB36" s="37" t="s">
        <v>114</v>
      </c>
      <c r="DC36" s="37" t="s">
        <v>119</v>
      </c>
      <c r="DD36" s="37" t="s">
        <v>113</v>
      </c>
      <c r="DE36" s="37" t="s">
        <v>114</v>
      </c>
      <c r="DF36" s="37" t="s">
        <v>114</v>
      </c>
      <c r="DG36" s="37" t="s">
        <v>119</v>
      </c>
      <c r="DH36" s="37" t="s">
        <v>113</v>
      </c>
      <c r="DI36" s="37" t="s">
        <v>114</v>
      </c>
      <c r="DJ36" s="41" t="s">
        <v>114</v>
      </c>
      <c r="DK36" s="42" t="str">
        <f t="shared" si="16"/>
        <v>B+</v>
      </c>
      <c r="DL36" s="37" t="s">
        <v>114</v>
      </c>
      <c r="DM36" s="37" t="s">
        <v>114</v>
      </c>
      <c r="DN36" s="37" t="s">
        <v>119</v>
      </c>
      <c r="DO36" s="37" t="s">
        <v>113</v>
      </c>
      <c r="DP36" s="37" t="s">
        <v>114</v>
      </c>
      <c r="DQ36" s="37" t="s">
        <v>114</v>
      </c>
      <c r="DR36" s="37" t="s">
        <v>119</v>
      </c>
      <c r="DS36" s="37" t="s">
        <v>113</v>
      </c>
      <c r="DT36" s="37" t="s">
        <v>114</v>
      </c>
      <c r="DU36" s="37" t="s">
        <v>119</v>
      </c>
      <c r="DV36" s="42" t="str">
        <f t="shared" si="17"/>
        <v>B+</v>
      </c>
      <c r="DW36" s="27"/>
      <c r="DX36" s="6"/>
      <c r="DY36" s="6"/>
      <c r="DZ36" s="2"/>
      <c r="EA36" s="3"/>
      <c r="EB36" s="4"/>
      <c r="EC36" s="5"/>
      <c r="ED36" s="15">
        <v>26</v>
      </c>
      <c r="EE36" s="19" t="s">
        <v>52</v>
      </c>
      <c r="EF36" s="29">
        <f t="shared" si="39"/>
        <v>10</v>
      </c>
      <c r="EG36" s="29">
        <f t="shared" si="39"/>
        <v>10</v>
      </c>
      <c r="EH36" s="29">
        <f t="shared" si="39"/>
        <v>10</v>
      </c>
      <c r="EI36" s="29">
        <f t="shared" si="38"/>
        <v>10</v>
      </c>
      <c r="EJ36" s="29">
        <f t="shared" si="38"/>
        <v>10</v>
      </c>
      <c r="EK36" s="29">
        <f t="shared" si="38"/>
        <v>10</v>
      </c>
      <c r="EL36" s="29">
        <f t="shared" si="38"/>
        <v>10</v>
      </c>
      <c r="EM36" s="29">
        <f t="shared" si="38"/>
        <v>10</v>
      </c>
      <c r="EN36" s="29">
        <f t="shared" si="38"/>
        <v>10</v>
      </c>
      <c r="EO36" s="29">
        <f t="shared" si="38"/>
        <v>10</v>
      </c>
      <c r="EP36" s="29">
        <f t="shared" si="38"/>
        <v>10</v>
      </c>
      <c r="EQ36" s="29">
        <f t="shared" si="38"/>
        <v>10</v>
      </c>
      <c r="ER36" s="31">
        <f t="shared" si="19"/>
        <v>10</v>
      </c>
      <c r="ES36" s="29">
        <f t="shared" si="20"/>
        <v>10</v>
      </c>
      <c r="ET36" s="29">
        <f t="shared" si="20"/>
        <v>10</v>
      </c>
      <c r="EU36" s="29">
        <f t="shared" si="20"/>
        <v>10</v>
      </c>
      <c r="EV36" s="29">
        <f t="shared" si="20"/>
        <v>10</v>
      </c>
      <c r="EW36" s="29">
        <f t="shared" si="20"/>
        <v>10</v>
      </c>
      <c r="EX36" s="29">
        <f t="shared" si="20"/>
        <v>10</v>
      </c>
      <c r="EY36" s="29">
        <f t="shared" si="20"/>
        <v>10</v>
      </c>
      <c r="EZ36" s="29">
        <f t="shared" si="20"/>
        <v>10</v>
      </c>
      <c r="FA36" s="29">
        <f t="shared" si="20"/>
        <v>10</v>
      </c>
      <c r="FB36" s="29">
        <f t="shared" si="20"/>
        <v>10</v>
      </c>
      <c r="FC36" s="29">
        <f t="shared" si="20"/>
        <v>10</v>
      </c>
      <c r="FD36" s="29">
        <f t="shared" si="20"/>
        <v>10</v>
      </c>
      <c r="FE36" s="31">
        <f t="shared" si="21"/>
        <v>10</v>
      </c>
      <c r="FF36" s="29">
        <f t="shared" si="22"/>
        <v>10</v>
      </c>
      <c r="FG36" s="29">
        <f t="shared" si="22"/>
        <v>10</v>
      </c>
      <c r="FH36" s="29">
        <f t="shared" si="22"/>
        <v>10</v>
      </c>
      <c r="FI36" s="29">
        <f t="shared" si="22"/>
        <v>10</v>
      </c>
      <c r="FJ36" s="29">
        <f t="shared" si="22"/>
        <v>10</v>
      </c>
      <c r="FK36" s="29">
        <f t="shared" si="22"/>
        <v>10</v>
      </c>
      <c r="FL36" s="29">
        <f t="shared" si="22"/>
        <v>10</v>
      </c>
      <c r="FM36" s="29">
        <f t="shared" si="22"/>
        <v>10</v>
      </c>
      <c r="FN36" s="29">
        <f t="shared" si="22"/>
        <v>10</v>
      </c>
      <c r="FO36" s="29">
        <f t="shared" si="22"/>
        <v>10</v>
      </c>
      <c r="FP36" s="29">
        <f t="shared" si="22"/>
        <v>10</v>
      </c>
      <c r="FQ36" s="29">
        <f t="shared" si="22"/>
        <v>10</v>
      </c>
      <c r="FR36" s="31">
        <f t="shared" si="23"/>
        <v>10</v>
      </c>
      <c r="FS36" s="29">
        <f t="shared" si="24"/>
        <v>10</v>
      </c>
      <c r="FT36" s="29">
        <f t="shared" si="24"/>
        <v>10</v>
      </c>
      <c r="FU36" s="29">
        <f t="shared" si="24"/>
        <v>10</v>
      </c>
      <c r="FV36" s="29">
        <f t="shared" si="24"/>
        <v>10</v>
      </c>
      <c r="FW36" s="29">
        <f t="shared" si="24"/>
        <v>10</v>
      </c>
      <c r="FX36" s="29">
        <f t="shared" si="24"/>
        <v>10</v>
      </c>
      <c r="FY36" s="29">
        <f t="shared" si="24"/>
        <v>10</v>
      </c>
      <c r="FZ36" s="29">
        <f t="shared" si="24"/>
        <v>10</v>
      </c>
      <c r="GA36" s="29">
        <f t="shared" si="24"/>
        <v>10</v>
      </c>
      <c r="GB36" s="29">
        <f t="shared" si="24"/>
        <v>10</v>
      </c>
      <c r="GC36" s="29">
        <f t="shared" si="24"/>
        <v>10</v>
      </c>
      <c r="GD36" s="29">
        <f t="shared" si="24"/>
        <v>10</v>
      </c>
      <c r="GE36" s="31">
        <f t="shared" si="25"/>
        <v>10</v>
      </c>
      <c r="GF36" s="29">
        <f t="shared" si="26"/>
        <v>8</v>
      </c>
      <c r="GG36" s="29">
        <f t="shared" si="26"/>
        <v>9</v>
      </c>
      <c r="GH36" s="29">
        <f t="shared" si="26"/>
        <v>1</v>
      </c>
      <c r="GI36" s="29">
        <f t="shared" si="26"/>
        <v>8</v>
      </c>
      <c r="GJ36" s="29">
        <f t="shared" si="26"/>
        <v>9</v>
      </c>
      <c r="GK36" s="29">
        <f t="shared" si="26"/>
        <v>1</v>
      </c>
      <c r="GL36" s="29">
        <f t="shared" si="26"/>
        <v>8</v>
      </c>
      <c r="GM36" s="29">
        <f t="shared" si="26"/>
        <v>9</v>
      </c>
      <c r="GN36" s="29">
        <f t="shared" si="26"/>
        <v>1</v>
      </c>
      <c r="GO36" s="29">
        <f t="shared" si="26"/>
        <v>8</v>
      </c>
      <c r="GP36" s="29">
        <f t="shared" si="26"/>
        <v>9</v>
      </c>
      <c r="GQ36" s="29">
        <f t="shared" si="26"/>
        <v>1</v>
      </c>
      <c r="GR36" s="31">
        <f t="shared" si="27"/>
        <v>6</v>
      </c>
      <c r="GS36" s="29">
        <f t="shared" si="28"/>
        <v>9</v>
      </c>
      <c r="GT36" s="29">
        <f t="shared" si="28"/>
        <v>1</v>
      </c>
      <c r="GU36" s="29">
        <f t="shared" si="28"/>
        <v>8</v>
      </c>
      <c r="GV36" s="29">
        <f t="shared" si="28"/>
        <v>9</v>
      </c>
      <c r="GW36" s="29">
        <f t="shared" si="28"/>
        <v>1</v>
      </c>
      <c r="GX36" s="29">
        <f t="shared" si="28"/>
        <v>9</v>
      </c>
      <c r="GY36" s="29">
        <f t="shared" si="28"/>
        <v>1</v>
      </c>
      <c r="GZ36" s="29">
        <f t="shared" si="28"/>
        <v>8</v>
      </c>
      <c r="HA36" s="29">
        <f t="shared" si="28"/>
        <v>9</v>
      </c>
      <c r="HB36" s="29">
        <f t="shared" si="28"/>
        <v>1</v>
      </c>
      <c r="HC36" s="31">
        <f t="shared" si="29"/>
        <v>5</v>
      </c>
      <c r="HD36" s="29">
        <f t="shared" si="30"/>
        <v>9</v>
      </c>
      <c r="HE36" s="29">
        <f t="shared" si="30"/>
        <v>9</v>
      </c>
      <c r="HF36" s="29">
        <f t="shared" si="30"/>
        <v>9</v>
      </c>
      <c r="HG36" s="29">
        <f t="shared" si="30"/>
        <v>10</v>
      </c>
      <c r="HH36" s="29">
        <f t="shared" si="30"/>
        <v>9</v>
      </c>
      <c r="HI36" s="29">
        <f t="shared" si="30"/>
        <v>1</v>
      </c>
      <c r="HJ36" s="29">
        <f t="shared" si="30"/>
        <v>10</v>
      </c>
      <c r="HK36" s="29">
        <f t="shared" si="30"/>
        <v>9</v>
      </c>
      <c r="HL36" s="29">
        <f t="shared" si="30"/>
        <v>1</v>
      </c>
      <c r="HM36" s="29">
        <f t="shared" si="30"/>
        <v>10</v>
      </c>
      <c r="HN36" s="29">
        <f t="shared" si="30"/>
        <v>9</v>
      </c>
      <c r="HO36" s="29">
        <f t="shared" si="30"/>
        <v>1</v>
      </c>
      <c r="HP36" s="38">
        <f t="shared" si="31"/>
        <v>7</v>
      </c>
      <c r="HQ36" s="39">
        <f t="shared" si="32"/>
        <v>8</v>
      </c>
      <c r="HR36" s="37">
        <f t="shared" si="33"/>
        <v>9</v>
      </c>
      <c r="HS36" s="37">
        <f t="shared" si="33"/>
        <v>9</v>
      </c>
      <c r="HT36" s="37">
        <f t="shared" si="33"/>
        <v>1</v>
      </c>
      <c r="HU36" s="37">
        <f t="shared" si="33"/>
        <v>10</v>
      </c>
      <c r="HV36" s="37">
        <f t="shared" si="33"/>
        <v>9</v>
      </c>
      <c r="HW36" s="37">
        <f t="shared" si="33"/>
        <v>9</v>
      </c>
      <c r="HX36" s="37">
        <f t="shared" si="33"/>
        <v>9</v>
      </c>
      <c r="HY36" s="37">
        <f t="shared" si="33"/>
        <v>9</v>
      </c>
      <c r="HZ36" s="37">
        <f t="shared" si="33"/>
        <v>9</v>
      </c>
      <c r="IA36" s="37">
        <f t="shared" si="33"/>
        <v>9</v>
      </c>
      <c r="IB36" s="37">
        <f t="shared" si="33"/>
        <v>9</v>
      </c>
      <c r="IC36" s="39">
        <f t="shared" si="34"/>
        <v>8</v>
      </c>
      <c r="ID36" s="37">
        <f t="shared" si="35"/>
        <v>9</v>
      </c>
      <c r="IE36" s="37">
        <f t="shared" si="35"/>
        <v>9</v>
      </c>
      <c r="IF36" s="37">
        <f t="shared" si="35"/>
        <v>1</v>
      </c>
      <c r="IG36" s="37">
        <f t="shared" si="35"/>
        <v>10</v>
      </c>
      <c r="IH36" s="37">
        <f t="shared" si="35"/>
        <v>9</v>
      </c>
      <c r="II36" s="37">
        <f t="shared" si="35"/>
        <v>9</v>
      </c>
      <c r="IJ36" s="37">
        <f t="shared" si="35"/>
        <v>1</v>
      </c>
      <c r="IK36" s="37">
        <f t="shared" si="35"/>
        <v>10</v>
      </c>
      <c r="IL36" s="37">
        <f t="shared" si="35"/>
        <v>9</v>
      </c>
      <c r="IM36" s="37">
        <f t="shared" si="35"/>
        <v>9</v>
      </c>
      <c r="IN36" s="39">
        <f t="shared" si="36"/>
        <v>8</v>
      </c>
    </row>
    <row r="37" spans="1:248" ht="20.25" thickBot="1">
      <c r="A37" s="15">
        <v>27</v>
      </c>
      <c r="B37" s="19" t="str">
        <f>DATOS!B37</f>
        <v>QUINATOA YUBILLO EIDAN STIVEN</v>
      </c>
      <c r="C37" s="28" t="s">
        <v>113</v>
      </c>
      <c r="D37" s="28" t="s">
        <v>113</v>
      </c>
      <c r="E37" s="28" t="s">
        <v>113</v>
      </c>
      <c r="F37" s="28" t="s">
        <v>113</v>
      </c>
      <c r="G37" s="28" t="s">
        <v>113</v>
      </c>
      <c r="H37" s="28" t="s">
        <v>113</v>
      </c>
      <c r="I37" s="28" t="s">
        <v>113</v>
      </c>
      <c r="J37" s="28" t="s">
        <v>113</v>
      </c>
      <c r="K37" s="28" t="s">
        <v>113</v>
      </c>
      <c r="L37" s="28" t="s">
        <v>113</v>
      </c>
      <c r="M37" s="28" t="s">
        <v>113</v>
      </c>
      <c r="N37" s="28" t="s">
        <v>113</v>
      </c>
      <c r="O37" s="36" t="str">
        <f t="shared" si="0"/>
        <v>A+</v>
      </c>
      <c r="P37" s="28" t="s">
        <v>113</v>
      </c>
      <c r="Q37" s="28" t="s">
        <v>113</v>
      </c>
      <c r="R37" s="28" t="s">
        <v>113</v>
      </c>
      <c r="S37" s="28" t="s">
        <v>113</v>
      </c>
      <c r="T37" s="28" t="s">
        <v>113</v>
      </c>
      <c r="U37" s="28" t="s">
        <v>113</v>
      </c>
      <c r="V37" s="28" t="s">
        <v>113</v>
      </c>
      <c r="W37" s="28" t="s">
        <v>113</v>
      </c>
      <c r="X37" s="28" t="s">
        <v>113</v>
      </c>
      <c r="Y37" s="28" t="s">
        <v>113</v>
      </c>
      <c r="Z37" s="28" t="s">
        <v>113</v>
      </c>
      <c r="AA37" s="28" t="s">
        <v>113</v>
      </c>
      <c r="AB37" s="36" t="str">
        <f t="shared" si="37"/>
        <v>A+</v>
      </c>
      <c r="AC37" s="28" t="s">
        <v>113</v>
      </c>
      <c r="AD37" s="28" t="s">
        <v>113</v>
      </c>
      <c r="AE37" s="28" t="s">
        <v>113</v>
      </c>
      <c r="AF37" s="28" t="s">
        <v>113</v>
      </c>
      <c r="AG37" s="28" t="s">
        <v>113</v>
      </c>
      <c r="AH37" s="28" t="s">
        <v>113</v>
      </c>
      <c r="AI37" s="28" t="s">
        <v>113</v>
      </c>
      <c r="AJ37" s="28" t="s">
        <v>113</v>
      </c>
      <c r="AK37" s="28" t="s">
        <v>113</v>
      </c>
      <c r="AL37" s="28" t="s">
        <v>113</v>
      </c>
      <c r="AM37" s="28" t="s">
        <v>113</v>
      </c>
      <c r="AN37" s="28" t="s">
        <v>113</v>
      </c>
      <c r="AO37" s="36" t="str">
        <f t="shared" si="10"/>
        <v>A+</v>
      </c>
      <c r="AP37" s="28" t="s">
        <v>113</v>
      </c>
      <c r="AQ37" s="28" t="s">
        <v>113</v>
      </c>
      <c r="AR37" s="28" t="s">
        <v>113</v>
      </c>
      <c r="AS37" s="28" t="s">
        <v>113</v>
      </c>
      <c r="AT37" s="28" t="s">
        <v>113</v>
      </c>
      <c r="AU37" s="28" t="s">
        <v>113</v>
      </c>
      <c r="AV37" s="28" t="s">
        <v>113</v>
      </c>
      <c r="AW37" s="28" t="s">
        <v>113</v>
      </c>
      <c r="AX37" s="28" t="s">
        <v>113</v>
      </c>
      <c r="AY37" s="28" t="s">
        <v>113</v>
      </c>
      <c r="AZ37" s="28" t="s">
        <v>113</v>
      </c>
      <c r="BA37" s="28" t="s">
        <v>113</v>
      </c>
      <c r="BB37" s="36" t="str">
        <f t="shared" si="11"/>
        <v>A+</v>
      </c>
      <c r="BC37" s="29" t="s">
        <v>115</v>
      </c>
      <c r="BD37" s="29" t="s">
        <v>114</v>
      </c>
      <c r="BE37" s="29" t="s">
        <v>119</v>
      </c>
      <c r="BF37" s="29" t="s">
        <v>115</v>
      </c>
      <c r="BG37" s="29" t="s">
        <v>114</v>
      </c>
      <c r="BH37" s="29" t="s">
        <v>119</v>
      </c>
      <c r="BI37" s="29" t="s">
        <v>115</v>
      </c>
      <c r="BJ37" s="29" t="s">
        <v>114</v>
      </c>
      <c r="BK37" s="29" t="s">
        <v>119</v>
      </c>
      <c r="BL37" s="29" t="s">
        <v>115</v>
      </c>
      <c r="BM37" s="29" t="s">
        <v>114</v>
      </c>
      <c r="BN37" s="29" t="s">
        <v>119</v>
      </c>
      <c r="BO37" s="36" t="str">
        <f t="shared" si="12"/>
        <v>C+</v>
      </c>
      <c r="BP37" s="29" t="s">
        <v>114</v>
      </c>
      <c r="BQ37" s="29" t="s">
        <v>119</v>
      </c>
      <c r="BR37" s="29" t="s">
        <v>115</v>
      </c>
      <c r="BS37" s="29" t="s">
        <v>114</v>
      </c>
      <c r="BT37" s="29" t="s">
        <v>119</v>
      </c>
      <c r="BU37" s="29" t="s">
        <v>114</v>
      </c>
      <c r="BV37" s="29" t="s">
        <v>119</v>
      </c>
      <c r="BW37" s="29" t="s">
        <v>115</v>
      </c>
      <c r="BX37" s="29" t="s">
        <v>114</v>
      </c>
      <c r="BY37" s="29" t="s">
        <v>119</v>
      </c>
      <c r="BZ37" s="36" t="str">
        <f t="shared" si="13"/>
        <v>C-</v>
      </c>
      <c r="CA37" s="29" t="s">
        <v>114</v>
      </c>
      <c r="CB37" s="29" t="s">
        <v>114</v>
      </c>
      <c r="CC37" s="29" t="s">
        <v>114</v>
      </c>
      <c r="CD37" s="29" t="s">
        <v>113</v>
      </c>
      <c r="CE37" s="29" t="s">
        <v>114</v>
      </c>
      <c r="CF37" s="29" t="s">
        <v>119</v>
      </c>
      <c r="CG37" s="29" t="s">
        <v>113</v>
      </c>
      <c r="CH37" s="29" t="s">
        <v>114</v>
      </c>
      <c r="CI37" s="29" t="s">
        <v>119</v>
      </c>
      <c r="CJ37" s="29" t="s">
        <v>113</v>
      </c>
      <c r="CK37" s="29" t="s">
        <v>114</v>
      </c>
      <c r="CL37" s="29" t="s">
        <v>119</v>
      </c>
      <c r="CM37" s="36" t="str">
        <f t="shared" si="14"/>
        <v>B-</v>
      </c>
      <c r="CN37" s="83" t="str">
        <f t="shared" si="14"/>
        <v>B+</v>
      </c>
      <c r="CO37" s="37" t="s">
        <v>114</v>
      </c>
      <c r="CP37" s="37" t="s">
        <v>114</v>
      </c>
      <c r="CQ37" s="37" t="s">
        <v>119</v>
      </c>
      <c r="CR37" s="37" t="s">
        <v>113</v>
      </c>
      <c r="CS37" s="37" t="s">
        <v>114</v>
      </c>
      <c r="CT37" s="37" t="s">
        <v>114</v>
      </c>
      <c r="CU37" s="37" t="s">
        <v>114</v>
      </c>
      <c r="CV37" s="37" t="s">
        <v>114</v>
      </c>
      <c r="CW37" s="37" t="s">
        <v>114</v>
      </c>
      <c r="CX37" s="37" t="s">
        <v>114</v>
      </c>
      <c r="CY37" s="37" t="s">
        <v>114</v>
      </c>
      <c r="CZ37" s="40" t="str">
        <f t="shared" si="15"/>
        <v>B+</v>
      </c>
      <c r="DA37" s="37" t="s">
        <v>114</v>
      </c>
      <c r="DB37" s="37" t="s">
        <v>114</v>
      </c>
      <c r="DC37" s="37" t="s">
        <v>119</v>
      </c>
      <c r="DD37" s="37" t="s">
        <v>113</v>
      </c>
      <c r="DE37" s="37" t="s">
        <v>114</v>
      </c>
      <c r="DF37" s="37" t="s">
        <v>114</v>
      </c>
      <c r="DG37" s="37" t="s">
        <v>119</v>
      </c>
      <c r="DH37" s="37" t="s">
        <v>113</v>
      </c>
      <c r="DI37" s="37" t="s">
        <v>114</v>
      </c>
      <c r="DJ37" s="41" t="s">
        <v>114</v>
      </c>
      <c r="DK37" s="42" t="str">
        <f t="shared" si="16"/>
        <v>B+</v>
      </c>
      <c r="DL37" s="37" t="s">
        <v>114</v>
      </c>
      <c r="DM37" s="37" t="s">
        <v>114</v>
      </c>
      <c r="DN37" s="37" t="s">
        <v>119</v>
      </c>
      <c r="DO37" s="37" t="s">
        <v>113</v>
      </c>
      <c r="DP37" s="37" t="s">
        <v>114</v>
      </c>
      <c r="DQ37" s="37" t="s">
        <v>114</v>
      </c>
      <c r="DR37" s="37" t="s">
        <v>119</v>
      </c>
      <c r="DS37" s="37" t="s">
        <v>113</v>
      </c>
      <c r="DT37" s="37" t="s">
        <v>114</v>
      </c>
      <c r="DU37" s="37" t="s">
        <v>119</v>
      </c>
      <c r="DV37" s="42" t="str">
        <f t="shared" si="17"/>
        <v>B+</v>
      </c>
      <c r="DW37" s="27"/>
      <c r="DX37" s="6"/>
      <c r="DY37" s="6"/>
      <c r="DZ37" s="2"/>
      <c r="EA37" s="11"/>
      <c r="EB37" s="4"/>
      <c r="EC37" s="5"/>
      <c r="ED37" s="15">
        <v>27</v>
      </c>
      <c r="EE37" s="19" t="s">
        <v>53</v>
      </c>
      <c r="EF37" s="29">
        <f t="shared" si="39"/>
        <v>10</v>
      </c>
      <c r="EG37" s="29">
        <f t="shared" si="39"/>
        <v>10</v>
      </c>
      <c r="EH37" s="29">
        <f t="shared" si="39"/>
        <v>10</v>
      </c>
      <c r="EI37" s="29">
        <f t="shared" si="38"/>
        <v>10</v>
      </c>
      <c r="EJ37" s="29">
        <f t="shared" si="38"/>
        <v>10</v>
      </c>
      <c r="EK37" s="29">
        <f t="shared" si="38"/>
        <v>10</v>
      </c>
      <c r="EL37" s="29">
        <f t="shared" si="38"/>
        <v>10</v>
      </c>
      <c r="EM37" s="29">
        <f t="shared" si="38"/>
        <v>10</v>
      </c>
      <c r="EN37" s="29">
        <f t="shared" si="38"/>
        <v>10</v>
      </c>
      <c r="EO37" s="29">
        <f t="shared" si="38"/>
        <v>10</v>
      </c>
      <c r="EP37" s="29">
        <f t="shared" si="38"/>
        <v>10</v>
      </c>
      <c r="EQ37" s="29">
        <f t="shared" si="38"/>
        <v>10</v>
      </c>
      <c r="ER37" s="31">
        <f t="shared" si="19"/>
        <v>10</v>
      </c>
      <c r="ES37" s="29">
        <f t="shared" si="20"/>
        <v>10</v>
      </c>
      <c r="ET37" s="29">
        <f t="shared" si="20"/>
        <v>10</v>
      </c>
      <c r="EU37" s="29">
        <f t="shared" si="20"/>
        <v>10</v>
      </c>
      <c r="EV37" s="29">
        <f t="shared" si="20"/>
        <v>10</v>
      </c>
      <c r="EW37" s="29">
        <f t="shared" si="20"/>
        <v>10</v>
      </c>
      <c r="EX37" s="29">
        <f t="shared" si="20"/>
        <v>10</v>
      </c>
      <c r="EY37" s="29">
        <f t="shared" si="20"/>
        <v>10</v>
      </c>
      <c r="EZ37" s="29">
        <f t="shared" si="20"/>
        <v>10</v>
      </c>
      <c r="FA37" s="29">
        <f t="shared" si="20"/>
        <v>10</v>
      </c>
      <c r="FB37" s="29">
        <f t="shared" si="20"/>
        <v>10</v>
      </c>
      <c r="FC37" s="29">
        <f t="shared" si="20"/>
        <v>10</v>
      </c>
      <c r="FD37" s="29">
        <f t="shared" si="20"/>
        <v>10</v>
      </c>
      <c r="FE37" s="31">
        <f t="shared" si="21"/>
        <v>10</v>
      </c>
      <c r="FF37" s="29">
        <f t="shared" si="22"/>
        <v>10</v>
      </c>
      <c r="FG37" s="29">
        <f t="shared" si="22"/>
        <v>10</v>
      </c>
      <c r="FH37" s="29">
        <f t="shared" si="22"/>
        <v>10</v>
      </c>
      <c r="FI37" s="29">
        <f t="shared" si="22"/>
        <v>10</v>
      </c>
      <c r="FJ37" s="29">
        <f t="shared" si="22"/>
        <v>10</v>
      </c>
      <c r="FK37" s="29">
        <f t="shared" si="22"/>
        <v>10</v>
      </c>
      <c r="FL37" s="29">
        <f t="shared" si="22"/>
        <v>10</v>
      </c>
      <c r="FM37" s="29">
        <f t="shared" si="22"/>
        <v>10</v>
      </c>
      <c r="FN37" s="29">
        <f t="shared" si="22"/>
        <v>10</v>
      </c>
      <c r="FO37" s="29">
        <f t="shared" si="22"/>
        <v>10</v>
      </c>
      <c r="FP37" s="29">
        <f t="shared" si="22"/>
        <v>10</v>
      </c>
      <c r="FQ37" s="29">
        <f t="shared" si="22"/>
        <v>10</v>
      </c>
      <c r="FR37" s="31">
        <f t="shared" si="23"/>
        <v>10</v>
      </c>
      <c r="FS37" s="29">
        <f t="shared" si="24"/>
        <v>10</v>
      </c>
      <c r="FT37" s="29">
        <f t="shared" si="24"/>
        <v>10</v>
      </c>
      <c r="FU37" s="29">
        <f t="shared" si="24"/>
        <v>10</v>
      </c>
      <c r="FV37" s="29">
        <f t="shared" si="24"/>
        <v>10</v>
      </c>
      <c r="FW37" s="29">
        <f t="shared" si="24"/>
        <v>10</v>
      </c>
      <c r="FX37" s="29">
        <f t="shared" si="24"/>
        <v>10</v>
      </c>
      <c r="FY37" s="29">
        <f t="shared" si="24"/>
        <v>10</v>
      </c>
      <c r="FZ37" s="29">
        <f t="shared" si="24"/>
        <v>10</v>
      </c>
      <c r="GA37" s="29">
        <f t="shared" si="24"/>
        <v>10</v>
      </c>
      <c r="GB37" s="29">
        <f t="shared" si="24"/>
        <v>10</v>
      </c>
      <c r="GC37" s="29">
        <f t="shared" si="24"/>
        <v>10</v>
      </c>
      <c r="GD37" s="29">
        <f t="shared" si="24"/>
        <v>10</v>
      </c>
      <c r="GE37" s="31">
        <f t="shared" si="25"/>
        <v>10</v>
      </c>
      <c r="GF37" s="29">
        <f t="shared" si="26"/>
        <v>8</v>
      </c>
      <c r="GG37" s="29">
        <f t="shared" si="26"/>
        <v>9</v>
      </c>
      <c r="GH37" s="29">
        <f t="shared" si="26"/>
        <v>1</v>
      </c>
      <c r="GI37" s="29">
        <f t="shared" si="26"/>
        <v>8</v>
      </c>
      <c r="GJ37" s="29">
        <f t="shared" si="26"/>
        <v>9</v>
      </c>
      <c r="GK37" s="29">
        <f t="shared" si="26"/>
        <v>1</v>
      </c>
      <c r="GL37" s="29">
        <f t="shared" si="26"/>
        <v>8</v>
      </c>
      <c r="GM37" s="29">
        <f t="shared" si="26"/>
        <v>9</v>
      </c>
      <c r="GN37" s="29">
        <f t="shared" si="26"/>
        <v>1</v>
      </c>
      <c r="GO37" s="29">
        <f t="shared" si="26"/>
        <v>8</v>
      </c>
      <c r="GP37" s="29">
        <f t="shared" si="26"/>
        <v>9</v>
      </c>
      <c r="GQ37" s="29">
        <f t="shared" si="26"/>
        <v>1</v>
      </c>
      <c r="GR37" s="31">
        <f t="shared" si="27"/>
        <v>6</v>
      </c>
      <c r="GS37" s="29">
        <f t="shared" si="28"/>
        <v>9</v>
      </c>
      <c r="GT37" s="29">
        <f t="shared" si="28"/>
        <v>1</v>
      </c>
      <c r="GU37" s="29">
        <f t="shared" si="28"/>
        <v>8</v>
      </c>
      <c r="GV37" s="29">
        <f t="shared" si="28"/>
        <v>9</v>
      </c>
      <c r="GW37" s="29">
        <f t="shared" si="28"/>
        <v>1</v>
      </c>
      <c r="GX37" s="29">
        <f t="shared" si="28"/>
        <v>9</v>
      </c>
      <c r="GY37" s="29">
        <f t="shared" si="28"/>
        <v>1</v>
      </c>
      <c r="GZ37" s="29">
        <f t="shared" si="28"/>
        <v>8</v>
      </c>
      <c r="HA37" s="29">
        <f t="shared" si="28"/>
        <v>9</v>
      </c>
      <c r="HB37" s="29">
        <f t="shared" si="28"/>
        <v>1</v>
      </c>
      <c r="HC37" s="31">
        <f t="shared" si="29"/>
        <v>5</v>
      </c>
      <c r="HD37" s="29">
        <f t="shared" si="30"/>
        <v>9</v>
      </c>
      <c r="HE37" s="29">
        <f t="shared" si="30"/>
        <v>9</v>
      </c>
      <c r="HF37" s="29">
        <f t="shared" si="30"/>
        <v>9</v>
      </c>
      <c r="HG37" s="29">
        <f t="shared" si="30"/>
        <v>10</v>
      </c>
      <c r="HH37" s="29">
        <f t="shared" si="30"/>
        <v>9</v>
      </c>
      <c r="HI37" s="29">
        <f t="shared" si="30"/>
        <v>1</v>
      </c>
      <c r="HJ37" s="29">
        <f t="shared" si="30"/>
        <v>10</v>
      </c>
      <c r="HK37" s="29">
        <f t="shared" si="30"/>
        <v>9</v>
      </c>
      <c r="HL37" s="29">
        <f t="shared" si="30"/>
        <v>1</v>
      </c>
      <c r="HM37" s="29">
        <f t="shared" si="30"/>
        <v>10</v>
      </c>
      <c r="HN37" s="29">
        <f t="shared" si="30"/>
        <v>9</v>
      </c>
      <c r="HO37" s="29">
        <f t="shared" si="30"/>
        <v>1</v>
      </c>
      <c r="HP37" s="38">
        <f t="shared" si="31"/>
        <v>7</v>
      </c>
      <c r="HQ37" s="39">
        <f t="shared" si="32"/>
        <v>8</v>
      </c>
      <c r="HR37" s="37">
        <f t="shared" si="33"/>
        <v>9</v>
      </c>
      <c r="HS37" s="37">
        <f t="shared" si="33"/>
        <v>9</v>
      </c>
      <c r="HT37" s="37">
        <f t="shared" si="33"/>
        <v>1</v>
      </c>
      <c r="HU37" s="37">
        <f t="shared" si="33"/>
        <v>10</v>
      </c>
      <c r="HV37" s="37">
        <f t="shared" si="33"/>
        <v>9</v>
      </c>
      <c r="HW37" s="37">
        <f t="shared" si="33"/>
        <v>9</v>
      </c>
      <c r="HX37" s="37">
        <f t="shared" si="33"/>
        <v>9</v>
      </c>
      <c r="HY37" s="37">
        <f t="shared" si="33"/>
        <v>9</v>
      </c>
      <c r="HZ37" s="37">
        <f t="shared" si="33"/>
        <v>9</v>
      </c>
      <c r="IA37" s="37">
        <f t="shared" si="33"/>
        <v>9</v>
      </c>
      <c r="IB37" s="37">
        <f t="shared" si="33"/>
        <v>9</v>
      </c>
      <c r="IC37" s="39">
        <f t="shared" si="34"/>
        <v>8</v>
      </c>
      <c r="ID37" s="37">
        <f t="shared" si="35"/>
        <v>9</v>
      </c>
      <c r="IE37" s="37">
        <f t="shared" si="35"/>
        <v>9</v>
      </c>
      <c r="IF37" s="37">
        <f t="shared" si="35"/>
        <v>1</v>
      </c>
      <c r="IG37" s="37">
        <f t="shared" si="35"/>
        <v>10</v>
      </c>
      <c r="IH37" s="37">
        <f t="shared" si="35"/>
        <v>9</v>
      </c>
      <c r="II37" s="37">
        <f t="shared" si="35"/>
        <v>9</v>
      </c>
      <c r="IJ37" s="37">
        <f t="shared" si="35"/>
        <v>1</v>
      </c>
      <c r="IK37" s="37">
        <f t="shared" si="35"/>
        <v>10</v>
      </c>
      <c r="IL37" s="37">
        <f t="shared" si="35"/>
        <v>9</v>
      </c>
      <c r="IM37" s="37">
        <f t="shared" si="35"/>
        <v>9</v>
      </c>
      <c r="IN37" s="39">
        <f t="shared" si="36"/>
        <v>8</v>
      </c>
    </row>
    <row r="38" spans="1:248" ht="20.25" thickBot="1">
      <c r="A38" s="15">
        <v>28</v>
      </c>
      <c r="B38" s="19" t="str">
        <f>DATOS!B38</f>
        <v>RODRIGUEZ ACOSTA EMILY ISABELLA</v>
      </c>
      <c r="C38" s="28" t="s">
        <v>113</v>
      </c>
      <c r="D38" s="28" t="s">
        <v>113</v>
      </c>
      <c r="E38" s="28" t="s">
        <v>113</v>
      </c>
      <c r="F38" s="28" t="s">
        <v>113</v>
      </c>
      <c r="G38" s="28" t="s">
        <v>113</v>
      </c>
      <c r="H38" s="28" t="s">
        <v>113</v>
      </c>
      <c r="I38" s="28" t="s">
        <v>113</v>
      </c>
      <c r="J38" s="28" t="s">
        <v>113</v>
      </c>
      <c r="K38" s="28" t="s">
        <v>113</v>
      </c>
      <c r="L38" s="28" t="s">
        <v>113</v>
      </c>
      <c r="M38" s="28" t="s">
        <v>113</v>
      </c>
      <c r="N38" s="28" t="s">
        <v>113</v>
      </c>
      <c r="O38" s="36" t="str">
        <f t="shared" si="0"/>
        <v>A+</v>
      </c>
      <c r="P38" s="28" t="s">
        <v>113</v>
      </c>
      <c r="Q38" s="28" t="s">
        <v>113</v>
      </c>
      <c r="R38" s="28" t="s">
        <v>113</v>
      </c>
      <c r="S38" s="28" t="s">
        <v>113</v>
      </c>
      <c r="T38" s="28" t="s">
        <v>113</v>
      </c>
      <c r="U38" s="28" t="s">
        <v>113</v>
      </c>
      <c r="V38" s="28" t="s">
        <v>113</v>
      </c>
      <c r="W38" s="28" t="s">
        <v>113</v>
      </c>
      <c r="X38" s="28" t="s">
        <v>113</v>
      </c>
      <c r="Y38" s="28" t="s">
        <v>113</v>
      </c>
      <c r="Z38" s="28" t="s">
        <v>113</v>
      </c>
      <c r="AA38" s="28" t="s">
        <v>113</v>
      </c>
      <c r="AB38" s="36" t="str">
        <f t="shared" si="37"/>
        <v>A+</v>
      </c>
      <c r="AC38" s="28" t="s">
        <v>113</v>
      </c>
      <c r="AD38" s="28" t="s">
        <v>113</v>
      </c>
      <c r="AE38" s="28" t="s">
        <v>113</v>
      </c>
      <c r="AF38" s="28" t="s">
        <v>113</v>
      </c>
      <c r="AG38" s="28" t="s">
        <v>113</v>
      </c>
      <c r="AH38" s="28" t="s">
        <v>113</v>
      </c>
      <c r="AI38" s="28" t="s">
        <v>113</v>
      </c>
      <c r="AJ38" s="28" t="s">
        <v>113</v>
      </c>
      <c r="AK38" s="28" t="s">
        <v>113</v>
      </c>
      <c r="AL38" s="28" t="s">
        <v>113</v>
      </c>
      <c r="AM38" s="28" t="s">
        <v>113</v>
      </c>
      <c r="AN38" s="28" t="s">
        <v>113</v>
      </c>
      <c r="AO38" s="36" t="str">
        <f t="shared" si="10"/>
        <v>A+</v>
      </c>
      <c r="AP38" s="28" t="s">
        <v>113</v>
      </c>
      <c r="AQ38" s="28" t="s">
        <v>113</v>
      </c>
      <c r="AR38" s="28" t="s">
        <v>113</v>
      </c>
      <c r="AS38" s="28" t="s">
        <v>113</v>
      </c>
      <c r="AT38" s="28" t="s">
        <v>113</v>
      </c>
      <c r="AU38" s="28" t="s">
        <v>113</v>
      </c>
      <c r="AV38" s="28" t="s">
        <v>113</v>
      </c>
      <c r="AW38" s="28" t="s">
        <v>113</v>
      </c>
      <c r="AX38" s="28" t="s">
        <v>113</v>
      </c>
      <c r="AY38" s="28" t="s">
        <v>113</v>
      </c>
      <c r="AZ38" s="28" t="s">
        <v>113</v>
      </c>
      <c r="BA38" s="28" t="s">
        <v>113</v>
      </c>
      <c r="BB38" s="36" t="str">
        <f t="shared" si="11"/>
        <v>A+</v>
      </c>
      <c r="BC38" s="29" t="s">
        <v>115</v>
      </c>
      <c r="BD38" s="29" t="s">
        <v>114</v>
      </c>
      <c r="BE38" s="29" t="s">
        <v>119</v>
      </c>
      <c r="BF38" s="29" t="s">
        <v>115</v>
      </c>
      <c r="BG38" s="29" t="s">
        <v>114</v>
      </c>
      <c r="BH38" s="29" t="s">
        <v>119</v>
      </c>
      <c r="BI38" s="29" t="s">
        <v>115</v>
      </c>
      <c r="BJ38" s="29" t="s">
        <v>114</v>
      </c>
      <c r="BK38" s="29" t="s">
        <v>119</v>
      </c>
      <c r="BL38" s="29" t="s">
        <v>115</v>
      </c>
      <c r="BM38" s="29" t="s">
        <v>114</v>
      </c>
      <c r="BN38" s="29" t="s">
        <v>119</v>
      </c>
      <c r="BO38" s="36" t="str">
        <f t="shared" si="12"/>
        <v>C+</v>
      </c>
      <c r="BP38" s="29" t="s">
        <v>114</v>
      </c>
      <c r="BQ38" s="29" t="s">
        <v>119</v>
      </c>
      <c r="BR38" s="29" t="s">
        <v>115</v>
      </c>
      <c r="BS38" s="29" t="s">
        <v>114</v>
      </c>
      <c r="BT38" s="29" t="s">
        <v>119</v>
      </c>
      <c r="BU38" s="29" t="s">
        <v>114</v>
      </c>
      <c r="BV38" s="29" t="s">
        <v>119</v>
      </c>
      <c r="BW38" s="29" t="s">
        <v>115</v>
      </c>
      <c r="BX38" s="29" t="s">
        <v>114</v>
      </c>
      <c r="BY38" s="29" t="s">
        <v>119</v>
      </c>
      <c r="BZ38" s="36" t="str">
        <f t="shared" si="13"/>
        <v>C-</v>
      </c>
      <c r="CA38" s="29" t="s">
        <v>114</v>
      </c>
      <c r="CB38" s="29" t="s">
        <v>114</v>
      </c>
      <c r="CC38" s="29" t="s">
        <v>114</v>
      </c>
      <c r="CD38" s="29" t="s">
        <v>113</v>
      </c>
      <c r="CE38" s="29" t="s">
        <v>114</v>
      </c>
      <c r="CF38" s="29" t="s">
        <v>119</v>
      </c>
      <c r="CG38" s="29" t="s">
        <v>113</v>
      </c>
      <c r="CH38" s="29" t="s">
        <v>114</v>
      </c>
      <c r="CI38" s="29" t="s">
        <v>119</v>
      </c>
      <c r="CJ38" s="29" t="s">
        <v>113</v>
      </c>
      <c r="CK38" s="29" t="s">
        <v>114</v>
      </c>
      <c r="CL38" s="29" t="s">
        <v>119</v>
      </c>
      <c r="CM38" s="36" t="str">
        <f t="shared" si="14"/>
        <v>B-</v>
      </c>
      <c r="CN38" s="83" t="str">
        <f t="shared" si="14"/>
        <v>B+</v>
      </c>
      <c r="CO38" s="37" t="s">
        <v>114</v>
      </c>
      <c r="CP38" s="37" t="s">
        <v>114</v>
      </c>
      <c r="CQ38" s="37" t="s">
        <v>119</v>
      </c>
      <c r="CR38" s="37" t="s">
        <v>113</v>
      </c>
      <c r="CS38" s="37" t="s">
        <v>114</v>
      </c>
      <c r="CT38" s="37" t="s">
        <v>114</v>
      </c>
      <c r="CU38" s="37" t="s">
        <v>114</v>
      </c>
      <c r="CV38" s="37" t="s">
        <v>114</v>
      </c>
      <c r="CW38" s="37" t="s">
        <v>114</v>
      </c>
      <c r="CX38" s="37" t="s">
        <v>114</v>
      </c>
      <c r="CY38" s="37" t="s">
        <v>114</v>
      </c>
      <c r="CZ38" s="40" t="str">
        <f t="shared" si="15"/>
        <v>B+</v>
      </c>
      <c r="DA38" s="37" t="s">
        <v>114</v>
      </c>
      <c r="DB38" s="37" t="s">
        <v>114</v>
      </c>
      <c r="DC38" s="37" t="s">
        <v>119</v>
      </c>
      <c r="DD38" s="37" t="s">
        <v>113</v>
      </c>
      <c r="DE38" s="37" t="s">
        <v>114</v>
      </c>
      <c r="DF38" s="37" t="s">
        <v>114</v>
      </c>
      <c r="DG38" s="37" t="s">
        <v>119</v>
      </c>
      <c r="DH38" s="37" t="s">
        <v>113</v>
      </c>
      <c r="DI38" s="37" t="s">
        <v>114</v>
      </c>
      <c r="DJ38" s="41" t="s">
        <v>114</v>
      </c>
      <c r="DK38" s="42" t="str">
        <f t="shared" si="16"/>
        <v>B+</v>
      </c>
      <c r="DL38" s="37" t="s">
        <v>114</v>
      </c>
      <c r="DM38" s="37" t="s">
        <v>114</v>
      </c>
      <c r="DN38" s="37" t="s">
        <v>119</v>
      </c>
      <c r="DO38" s="37" t="s">
        <v>113</v>
      </c>
      <c r="DP38" s="37" t="s">
        <v>114</v>
      </c>
      <c r="DQ38" s="37" t="s">
        <v>114</v>
      </c>
      <c r="DR38" s="37" t="s">
        <v>119</v>
      </c>
      <c r="DS38" s="37" t="s">
        <v>113</v>
      </c>
      <c r="DT38" s="37" t="s">
        <v>114</v>
      </c>
      <c r="DU38" s="37" t="s">
        <v>119</v>
      </c>
      <c r="DV38" s="42" t="str">
        <f t="shared" si="17"/>
        <v>B+</v>
      </c>
      <c r="DW38" s="27"/>
      <c r="DX38" s="6"/>
      <c r="DY38" s="6"/>
      <c r="DZ38" s="2"/>
      <c r="EA38" s="11"/>
      <c r="EB38" s="7"/>
      <c r="EC38" s="8"/>
      <c r="ED38" s="15">
        <v>28</v>
      </c>
      <c r="EE38" s="19" t="s">
        <v>54</v>
      </c>
      <c r="EF38" s="29">
        <f t="shared" si="39"/>
        <v>10</v>
      </c>
      <c r="EG38" s="29">
        <f t="shared" si="39"/>
        <v>10</v>
      </c>
      <c r="EH38" s="29">
        <f t="shared" si="39"/>
        <v>10</v>
      </c>
      <c r="EI38" s="29">
        <f t="shared" si="38"/>
        <v>10</v>
      </c>
      <c r="EJ38" s="29">
        <f t="shared" si="38"/>
        <v>10</v>
      </c>
      <c r="EK38" s="29">
        <f t="shared" si="38"/>
        <v>10</v>
      </c>
      <c r="EL38" s="29">
        <f t="shared" si="38"/>
        <v>10</v>
      </c>
      <c r="EM38" s="29">
        <f t="shared" si="38"/>
        <v>10</v>
      </c>
      <c r="EN38" s="29">
        <f t="shared" si="38"/>
        <v>10</v>
      </c>
      <c r="EO38" s="29">
        <f t="shared" si="38"/>
        <v>10</v>
      </c>
      <c r="EP38" s="29">
        <f t="shared" si="38"/>
        <v>10</v>
      </c>
      <c r="EQ38" s="29">
        <f t="shared" si="38"/>
        <v>10</v>
      </c>
      <c r="ER38" s="31">
        <f t="shared" si="19"/>
        <v>10</v>
      </c>
      <c r="ES38" s="29">
        <f t="shared" si="20"/>
        <v>10</v>
      </c>
      <c r="ET38" s="29">
        <f t="shared" si="20"/>
        <v>10</v>
      </c>
      <c r="EU38" s="29">
        <f t="shared" si="20"/>
        <v>10</v>
      </c>
      <c r="EV38" s="29">
        <f t="shared" si="20"/>
        <v>10</v>
      </c>
      <c r="EW38" s="29">
        <f t="shared" si="20"/>
        <v>10</v>
      </c>
      <c r="EX38" s="29">
        <f t="shared" si="20"/>
        <v>10</v>
      </c>
      <c r="EY38" s="29">
        <f t="shared" si="20"/>
        <v>10</v>
      </c>
      <c r="EZ38" s="29">
        <f t="shared" si="20"/>
        <v>10</v>
      </c>
      <c r="FA38" s="29">
        <f t="shared" si="20"/>
        <v>10</v>
      </c>
      <c r="FB38" s="29">
        <f t="shared" si="20"/>
        <v>10</v>
      </c>
      <c r="FC38" s="29">
        <f t="shared" si="20"/>
        <v>10</v>
      </c>
      <c r="FD38" s="29">
        <f t="shared" si="20"/>
        <v>10</v>
      </c>
      <c r="FE38" s="31">
        <f t="shared" si="21"/>
        <v>10</v>
      </c>
      <c r="FF38" s="29">
        <f t="shared" si="22"/>
        <v>10</v>
      </c>
      <c r="FG38" s="29">
        <f t="shared" si="22"/>
        <v>10</v>
      </c>
      <c r="FH38" s="29">
        <f t="shared" si="22"/>
        <v>10</v>
      </c>
      <c r="FI38" s="29">
        <f t="shared" si="22"/>
        <v>10</v>
      </c>
      <c r="FJ38" s="29">
        <f t="shared" si="22"/>
        <v>10</v>
      </c>
      <c r="FK38" s="29">
        <f t="shared" si="22"/>
        <v>10</v>
      </c>
      <c r="FL38" s="29">
        <f t="shared" si="22"/>
        <v>10</v>
      </c>
      <c r="FM38" s="29">
        <f t="shared" si="22"/>
        <v>10</v>
      </c>
      <c r="FN38" s="29">
        <f t="shared" si="22"/>
        <v>10</v>
      </c>
      <c r="FO38" s="29">
        <f t="shared" si="22"/>
        <v>10</v>
      </c>
      <c r="FP38" s="29">
        <f t="shared" si="22"/>
        <v>10</v>
      </c>
      <c r="FQ38" s="29">
        <f t="shared" si="22"/>
        <v>10</v>
      </c>
      <c r="FR38" s="31">
        <f t="shared" si="23"/>
        <v>10</v>
      </c>
      <c r="FS38" s="29">
        <f t="shared" si="24"/>
        <v>10</v>
      </c>
      <c r="FT38" s="29">
        <f t="shared" si="24"/>
        <v>10</v>
      </c>
      <c r="FU38" s="29">
        <f t="shared" si="24"/>
        <v>10</v>
      </c>
      <c r="FV38" s="29">
        <f t="shared" si="24"/>
        <v>10</v>
      </c>
      <c r="FW38" s="29">
        <f t="shared" si="24"/>
        <v>10</v>
      </c>
      <c r="FX38" s="29">
        <f t="shared" si="24"/>
        <v>10</v>
      </c>
      <c r="FY38" s="29">
        <f t="shared" si="24"/>
        <v>10</v>
      </c>
      <c r="FZ38" s="29">
        <f t="shared" si="24"/>
        <v>10</v>
      </c>
      <c r="GA38" s="29">
        <f t="shared" si="24"/>
        <v>10</v>
      </c>
      <c r="GB38" s="29">
        <f t="shared" si="24"/>
        <v>10</v>
      </c>
      <c r="GC38" s="29">
        <f t="shared" si="24"/>
        <v>10</v>
      </c>
      <c r="GD38" s="29">
        <f t="shared" si="24"/>
        <v>10</v>
      </c>
      <c r="GE38" s="31">
        <f t="shared" si="25"/>
        <v>10</v>
      </c>
      <c r="GF38" s="29">
        <f t="shared" si="26"/>
        <v>8</v>
      </c>
      <c r="GG38" s="29">
        <f t="shared" si="26"/>
        <v>9</v>
      </c>
      <c r="GH38" s="29">
        <f t="shared" si="26"/>
        <v>1</v>
      </c>
      <c r="GI38" s="29">
        <f t="shared" si="26"/>
        <v>8</v>
      </c>
      <c r="GJ38" s="29">
        <f t="shared" si="26"/>
        <v>9</v>
      </c>
      <c r="GK38" s="29">
        <f t="shared" si="26"/>
        <v>1</v>
      </c>
      <c r="GL38" s="29">
        <f t="shared" si="26"/>
        <v>8</v>
      </c>
      <c r="GM38" s="29">
        <f t="shared" si="26"/>
        <v>9</v>
      </c>
      <c r="GN38" s="29">
        <f t="shared" si="26"/>
        <v>1</v>
      </c>
      <c r="GO38" s="29">
        <f t="shared" si="26"/>
        <v>8</v>
      </c>
      <c r="GP38" s="29">
        <f t="shared" si="26"/>
        <v>9</v>
      </c>
      <c r="GQ38" s="29">
        <f t="shared" si="26"/>
        <v>1</v>
      </c>
      <c r="GR38" s="31">
        <f t="shared" si="27"/>
        <v>6</v>
      </c>
      <c r="GS38" s="29">
        <f t="shared" si="28"/>
        <v>9</v>
      </c>
      <c r="GT38" s="29">
        <f t="shared" si="28"/>
        <v>1</v>
      </c>
      <c r="GU38" s="29">
        <f t="shared" si="28"/>
        <v>8</v>
      </c>
      <c r="GV38" s="29">
        <f t="shared" si="28"/>
        <v>9</v>
      </c>
      <c r="GW38" s="29">
        <f t="shared" si="28"/>
        <v>1</v>
      </c>
      <c r="GX38" s="29">
        <f t="shared" si="28"/>
        <v>9</v>
      </c>
      <c r="GY38" s="29">
        <f t="shared" si="28"/>
        <v>1</v>
      </c>
      <c r="GZ38" s="29">
        <f t="shared" si="28"/>
        <v>8</v>
      </c>
      <c r="HA38" s="29">
        <f t="shared" si="28"/>
        <v>9</v>
      </c>
      <c r="HB38" s="29">
        <f t="shared" si="28"/>
        <v>1</v>
      </c>
      <c r="HC38" s="31">
        <f t="shared" si="29"/>
        <v>5</v>
      </c>
      <c r="HD38" s="29">
        <f t="shared" si="30"/>
        <v>9</v>
      </c>
      <c r="HE38" s="29">
        <f t="shared" si="30"/>
        <v>9</v>
      </c>
      <c r="HF38" s="29">
        <f t="shared" si="30"/>
        <v>9</v>
      </c>
      <c r="HG38" s="29">
        <f t="shared" si="30"/>
        <v>10</v>
      </c>
      <c r="HH38" s="29">
        <f t="shared" si="30"/>
        <v>9</v>
      </c>
      <c r="HI38" s="29">
        <f t="shared" si="30"/>
        <v>1</v>
      </c>
      <c r="HJ38" s="29">
        <f t="shared" si="30"/>
        <v>10</v>
      </c>
      <c r="HK38" s="29">
        <f t="shared" si="30"/>
        <v>9</v>
      </c>
      <c r="HL38" s="29">
        <f t="shared" si="30"/>
        <v>1</v>
      </c>
      <c r="HM38" s="29">
        <f t="shared" si="30"/>
        <v>10</v>
      </c>
      <c r="HN38" s="29">
        <f t="shared" si="30"/>
        <v>9</v>
      </c>
      <c r="HO38" s="29">
        <f t="shared" si="30"/>
        <v>1</v>
      </c>
      <c r="HP38" s="38">
        <f t="shared" si="31"/>
        <v>7</v>
      </c>
      <c r="HQ38" s="39">
        <f t="shared" si="32"/>
        <v>8</v>
      </c>
      <c r="HR38" s="37">
        <f t="shared" si="33"/>
        <v>9</v>
      </c>
      <c r="HS38" s="37">
        <f t="shared" si="33"/>
        <v>9</v>
      </c>
      <c r="HT38" s="37">
        <f t="shared" si="33"/>
        <v>1</v>
      </c>
      <c r="HU38" s="37">
        <f t="shared" si="33"/>
        <v>10</v>
      </c>
      <c r="HV38" s="37">
        <f t="shared" si="33"/>
        <v>9</v>
      </c>
      <c r="HW38" s="37">
        <f t="shared" si="33"/>
        <v>9</v>
      </c>
      <c r="HX38" s="37">
        <f t="shared" si="33"/>
        <v>9</v>
      </c>
      <c r="HY38" s="37">
        <f t="shared" si="33"/>
        <v>9</v>
      </c>
      <c r="HZ38" s="37">
        <f t="shared" si="33"/>
        <v>9</v>
      </c>
      <c r="IA38" s="37">
        <f t="shared" si="33"/>
        <v>9</v>
      </c>
      <c r="IB38" s="37">
        <f t="shared" si="33"/>
        <v>9</v>
      </c>
      <c r="IC38" s="39">
        <f t="shared" si="34"/>
        <v>8</v>
      </c>
      <c r="ID38" s="37">
        <f t="shared" si="35"/>
        <v>9</v>
      </c>
      <c r="IE38" s="37">
        <f t="shared" si="35"/>
        <v>9</v>
      </c>
      <c r="IF38" s="37">
        <f t="shared" si="35"/>
        <v>1</v>
      </c>
      <c r="IG38" s="37">
        <f t="shared" si="35"/>
        <v>10</v>
      </c>
      <c r="IH38" s="37">
        <f t="shared" si="35"/>
        <v>9</v>
      </c>
      <c r="II38" s="37">
        <f t="shared" si="35"/>
        <v>9</v>
      </c>
      <c r="IJ38" s="37">
        <f t="shared" si="35"/>
        <v>1</v>
      </c>
      <c r="IK38" s="37">
        <f t="shared" si="35"/>
        <v>10</v>
      </c>
      <c r="IL38" s="37">
        <f t="shared" si="35"/>
        <v>9</v>
      </c>
      <c r="IM38" s="37">
        <f t="shared" si="35"/>
        <v>9</v>
      </c>
      <c r="IN38" s="39">
        <f t="shared" si="36"/>
        <v>8</v>
      </c>
    </row>
    <row r="39" spans="1:248" ht="20.25" thickBot="1">
      <c r="A39" s="15">
        <v>29</v>
      </c>
      <c r="B39" s="19" t="str">
        <f>DATOS!B39</f>
        <v>SANCHEZ MENDOZA ALEX DAMIAN</v>
      </c>
      <c r="C39" s="28" t="s">
        <v>113</v>
      </c>
      <c r="D39" s="28" t="s">
        <v>113</v>
      </c>
      <c r="E39" s="28" t="s">
        <v>113</v>
      </c>
      <c r="F39" s="28" t="s">
        <v>113</v>
      </c>
      <c r="G39" s="28" t="s">
        <v>113</v>
      </c>
      <c r="H39" s="28" t="s">
        <v>113</v>
      </c>
      <c r="I39" s="28" t="s">
        <v>113</v>
      </c>
      <c r="J39" s="28" t="s">
        <v>113</v>
      </c>
      <c r="K39" s="28" t="s">
        <v>113</v>
      </c>
      <c r="L39" s="28" t="s">
        <v>113</v>
      </c>
      <c r="M39" s="29" t="s">
        <v>114</v>
      </c>
      <c r="N39" s="28" t="s">
        <v>113</v>
      </c>
      <c r="O39" s="36" t="str">
        <f t="shared" si="0"/>
        <v>A+</v>
      </c>
      <c r="P39" s="28" t="s">
        <v>113</v>
      </c>
      <c r="Q39" s="28" t="s">
        <v>113</v>
      </c>
      <c r="R39" s="28" t="s">
        <v>113</v>
      </c>
      <c r="S39" s="28" t="s">
        <v>113</v>
      </c>
      <c r="T39" s="28" t="s">
        <v>113</v>
      </c>
      <c r="U39" s="28" t="s">
        <v>113</v>
      </c>
      <c r="V39" s="28" t="s">
        <v>113</v>
      </c>
      <c r="W39" s="28" t="s">
        <v>113</v>
      </c>
      <c r="X39" s="28" t="s">
        <v>113</v>
      </c>
      <c r="Y39" s="28" t="s">
        <v>113</v>
      </c>
      <c r="Z39" s="29" t="s">
        <v>114</v>
      </c>
      <c r="AA39" s="28" t="s">
        <v>113</v>
      </c>
      <c r="AB39" s="36" t="str">
        <f t="shared" si="37"/>
        <v>A+</v>
      </c>
      <c r="AC39" s="28" t="s">
        <v>113</v>
      </c>
      <c r="AD39" s="28" t="s">
        <v>113</v>
      </c>
      <c r="AE39" s="28" t="s">
        <v>113</v>
      </c>
      <c r="AF39" s="28" t="s">
        <v>113</v>
      </c>
      <c r="AG39" s="28" t="s">
        <v>113</v>
      </c>
      <c r="AH39" s="28" t="s">
        <v>113</v>
      </c>
      <c r="AI39" s="28" t="s">
        <v>113</v>
      </c>
      <c r="AJ39" s="28" t="s">
        <v>113</v>
      </c>
      <c r="AK39" s="28" t="s">
        <v>113</v>
      </c>
      <c r="AL39" s="28" t="s">
        <v>113</v>
      </c>
      <c r="AM39" s="28" t="s">
        <v>113</v>
      </c>
      <c r="AN39" s="28" t="s">
        <v>113</v>
      </c>
      <c r="AO39" s="36" t="str">
        <f t="shared" si="10"/>
        <v>A+</v>
      </c>
      <c r="AP39" s="28" t="s">
        <v>113</v>
      </c>
      <c r="AQ39" s="28" t="s">
        <v>113</v>
      </c>
      <c r="AR39" s="28" t="s">
        <v>113</v>
      </c>
      <c r="AS39" s="28" t="s">
        <v>113</v>
      </c>
      <c r="AT39" s="28" t="s">
        <v>113</v>
      </c>
      <c r="AU39" s="28" t="s">
        <v>113</v>
      </c>
      <c r="AV39" s="28" t="s">
        <v>113</v>
      </c>
      <c r="AW39" s="28" t="s">
        <v>113</v>
      </c>
      <c r="AX39" s="28" t="s">
        <v>113</v>
      </c>
      <c r="AY39" s="28" t="s">
        <v>113</v>
      </c>
      <c r="AZ39" s="28" t="s">
        <v>113</v>
      </c>
      <c r="BA39" s="28" t="s">
        <v>113</v>
      </c>
      <c r="BB39" s="36" t="str">
        <f t="shared" si="11"/>
        <v>A+</v>
      </c>
      <c r="BC39" s="29" t="s">
        <v>115</v>
      </c>
      <c r="BD39" s="29" t="s">
        <v>114</v>
      </c>
      <c r="BE39" s="29" t="s">
        <v>119</v>
      </c>
      <c r="BF39" s="29" t="s">
        <v>115</v>
      </c>
      <c r="BG39" s="29" t="s">
        <v>114</v>
      </c>
      <c r="BH39" s="29" t="s">
        <v>119</v>
      </c>
      <c r="BI39" s="29" t="s">
        <v>115</v>
      </c>
      <c r="BJ39" s="29" t="s">
        <v>114</v>
      </c>
      <c r="BK39" s="29" t="s">
        <v>119</v>
      </c>
      <c r="BL39" s="29" t="s">
        <v>115</v>
      </c>
      <c r="BM39" s="29" t="s">
        <v>114</v>
      </c>
      <c r="BN39" s="29" t="s">
        <v>119</v>
      </c>
      <c r="BO39" s="36" t="str">
        <f t="shared" si="12"/>
        <v>C+</v>
      </c>
      <c r="BP39" s="29" t="s">
        <v>114</v>
      </c>
      <c r="BQ39" s="29" t="s">
        <v>119</v>
      </c>
      <c r="BR39" s="29" t="s">
        <v>115</v>
      </c>
      <c r="BS39" s="29" t="s">
        <v>114</v>
      </c>
      <c r="BT39" s="29" t="s">
        <v>119</v>
      </c>
      <c r="BU39" s="29" t="s">
        <v>114</v>
      </c>
      <c r="BV39" s="29" t="s">
        <v>119</v>
      </c>
      <c r="BW39" s="29" t="s">
        <v>115</v>
      </c>
      <c r="BX39" s="29" t="s">
        <v>114</v>
      </c>
      <c r="BY39" s="29" t="s">
        <v>119</v>
      </c>
      <c r="BZ39" s="36" t="str">
        <f t="shared" si="13"/>
        <v>C-</v>
      </c>
      <c r="CA39" s="29" t="s">
        <v>114</v>
      </c>
      <c r="CB39" s="29" t="s">
        <v>114</v>
      </c>
      <c r="CC39" s="29" t="s">
        <v>114</v>
      </c>
      <c r="CD39" s="29" t="s">
        <v>113</v>
      </c>
      <c r="CE39" s="29" t="s">
        <v>114</v>
      </c>
      <c r="CF39" s="29" t="s">
        <v>119</v>
      </c>
      <c r="CG39" s="29" t="s">
        <v>113</v>
      </c>
      <c r="CH39" s="29" t="s">
        <v>114</v>
      </c>
      <c r="CI39" s="29" t="s">
        <v>119</v>
      </c>
      <c r="CJ39" s="29" t="s">
        <v>113</v>
      </c>
      <c r="CK39" s="29" t="s">
        <v>114</v>
      </c>
      <c r="CL39" s="29" t="s">
        <v>119</v>
      </c>
      <c r="CM39" s="36" t="str">
        <f t="shared" si="14"/>
        <v>B-</v>
      </c>
      <c r="CN39" s="83" t="str">
        <f t="shared" si="14"/>
        <v>B+</v>
      </c>
      <c r="CO39" s="37" t="s">
        <v>114</v>
      </c>
      <c r="CP39" s="37" t="s">
        <v>114</v>
      </c>
      <c r="CQ39" s="37" t="s">
        <v>119</v>
      </c>
      <c r="CR39" s="37" t="s">
        <v>113</v>
      </c>
      <c r="CS39" s="37" t="s">
        <v>114</v>
      </c>
      <c r="CT39" s="37" t="s">
        <v>114</v>
      </c>
      <c r="CU39" s="37" t="s">
        <v>114</v>
      </c>
      <c r="CV39" s="37" t="s">
        <v>114</v>
      </c>
      <c r="CW39" s="37" t="s">
        <v>114</v>
      </c>
      <c r="CX39" s="37" t="s">
        <v>114</v>
      </c>
      <c r="CY39" s="37" t="s">
        <v>114</v>
      </c>
      <c r="CZ39" s="40" t="str">
        <f t="shared" si="15"/>
        <v>B+</v>
      </c>
      <c r="DA39" s="37" t="s">
        <v>114</v>
      </c>
      <c r="DB39" s="37" t="s">
        <v>114</v>
      </c>
      <c r="DC39" s="37" t="s">
        <v>119</v>
      </c>
      <c r="DD39" s="37" t="s">
        <v>113</v>
      </c>
      <c r="DE39" s="37" t="s">
        <v>114</v>
      </c>
      <c r="DF39" s="37" t="s">
        <v>114</v>
      </c>
      <c r="DG39" s="37" t="s">
        <v>119</v>
      </c>
      <c r="DH39" s="37" t="s">
        <v>113</v>
      </c>
      <c r="DI39" s="37" t="s">
        <v>114</v>
      </c>
      <c r="DJ39" s="41" t="s">
        <v>114</v>
      </c>
      <c r="DK39" s="42" t="str">
        <f t="shared" si="16"/>
        <v>B+</v>
      </c>
      <c r="DL39" s="37" t="s">
        <v>114</v>
      </c>
      <c r="DM39" s="37" t="s">
        <v>114</v>
      </c>
      <c r="DN39" s="37" t="s">
        <v>119</v>
      </c>
      <c r="DO39" s="37" t="s">
        <v>113</v>
      </c>
      <c r="DP39" s="37" t="s">
        <v>114</v>
      </c>
      <c r="DQ39" s="37" t="s">
        <v>114</v>
      </c>
      <c r="DR39" s="37" t="s">
        <v>119</v>
      </c>
      <c r="DS39" s="37" t="s">
        <v>113</v>
      </c>
      <c r="DT39" s="37" t="s">
        <v>114</v>
      </c>
      <c r="DU39" s="37" t="s">
        <v>119</v>
      </c>
      <c r="DV39" s="42" t="str">
        <f t="shared" si="17"/>
        <v>B+</v>
      </c>
      <c r="DW39" s="27"/>
      <c r="DX39" s="6"/>
      <c r="DY39" s="6"/>
      <c r="DZ39" s="2"/>
      <c r="EA39" s="3"/>
      <c r="EB39" s="7"/>
      <c r="EC39" s="8"/>
      <c r="ED39" s="15">
        <v>29</v>
      </c>
      <c r="EE39" s="19" t="s">
        <v>55</v>
      </c>
      <c r="EF39" s="29">
        <f t="shared" si="39"/>
        <v>10</v>
      </c>
      <c r="EG39" s="29">
        <f t="shared" si="39"/>
        <v>10</v>
      </c>
      <c r="EH39" s="29">
        <f t="shared" si="39"/>
        <v>10</v>
      </c>
      <c r="EI39" s="29">
        <f t="shared" si="38"/>
        <v>10</v>
      </c>
      <c r="EJ39" s="29">
        <f t="shared" si="38"/>
        <v>10</v>
      </c>
      <c r="EK39" s="29">
        <f t="shared" si="38"/>
        <v>10</v>
      </c>
      <c r="EL39" s="29">
        <f t="shared" si="38"/>
        <v>10</v>
      </c>
      <c r="EM39" s="29">
        <f t="shared" si="38"/>
        <v>10</v>
      </c>
      <c r="EN39" s="29">
        <f t="shared" si="38"/>
        <v>10</v>
      </c>
      <c r="EO39" s="29">
        <f t="shared" si="38"/>
        <v>10</v>
      </c>
      <c r="EP39" s="29">
        <f t="shared" si="38"/>
        <v>9</v>
      </c>
      <c r="EQ39" s="29">
        <f t="shared" si="38"/>
        <v>10</v>
      </c>
      <c r="ER39" s="31">
        <f t="shared" si="19"/>
        <v>10</v>
      </c>
      <c r="ES39" s="29">
        <f t="shared" si="20"/>
        <v>10</v>
      </c>
      <c r="ET39" s="29">
        <f t="shared" si="20"/>
        <v>10</v>
      </c>
      <c r="EU39" s="29">
        <f t="shared" si="20"/>
        <v>10</v>
      </c>
      <c r="EV39" s="29">
        <f t="shared" si="20"/>
        <v>10</v>
      </c>
      <c r="EW39" s="29">
        <f t="shared" si="20"/>
        <v>10</v>
      </c>
      <c r="EX39" s="29">
        <f t="shared" si="20"/>
        <v>10</v>
      </c>
      <c r="EY39" s="29">
        <f t="shared" si="20"/>
        <v>10</v>
      </c>
      <c r="EZ39" s="29">
        <f t="shared" si="20"/>
        <v>10</v>
      </c>
      <c r="FA39" s="29">
        <f t="shared" si="20"/>
        <v>10</v>
      </c>
      <c r="FB39" s="29">
        <f t="shared" si="20"/>
        <v>10</v>
      </c>
      <c r="FC39" s="29">
        <f t="shared" si="20"/>
        <v>9</v>
      </c>
      <c r="FD39" s="29">
        <f t="shared" si="20"/>
        <v>10</v>
      </c>
      <c r="FE39" s="31">
        <f t="shared" si="21"/>
        <v>10</v>
      </c>
      <c r="FF39" s="29">
        <f t="shared" si="22"/>
        <v>10</v>
      </c>
      <c r="FG39" s="29">
        <f t="shared" si="22"/>
        <v>10</v>
      </c>
      <c r="FH39" s="29">
        <f t="shared" si="22"/>
        <v>10</v>
      </c>
      <c r="FI39" s="29">
        <f t="shared" si="22"/>
        <v>10</v>
      </c>
      <c r="FJ39" s="29">
        <f t="shared" si="22"/>
        <v>10</v>
      </c>
      <c r="FK39" s="29">
        <f t="shared" si="22"/>
        <v>10</v>
      </c>
      <c r="FL39" s="29">
        <f t="shared" si="22"/>
        <v>10</v>
      </c>
      <c r="FM39" s="29">
        <f t="shared" si="22"/>
        <v>10</v>
      </c>
      <c r="FN39" s="29">
        <f t="shared" si="22"/>
        <v>10</v>
      </c>
      <c r="FO39" s="29">
        <f t="shared" si="22"/>
        <v>10</v>
      </c>
      <c r="FP39" s="29">
        <f t="shared" si="22"/>
        <v>10</v>
      </c>
      <c r="FQ39" s="29">
        <f t="shared" si="22"/>
        <v>10</v>
      </c>
      <c r="FR39" s="31">
        <f t="shared" si="23"/>
        <v>10</v>
      </c>
      <c r="FS39" s="29">
        <f t="shared" si="24"/>
        <v>10</v>
      </c>
      <c r="FT39" s="29">
        <f t="shared" si="24"/>
        <v>10</v>
      </c>
      <c r="FU39" s="29">
        <f t="shared" si="24"/>
        <v>10</v>
      </c>
      <c r="FV39" s="29">
        <f t="shared" si="24"/>
        <v>10</v>
      </c>
      <c r="FW39" s="29">
        <f t="shared" si="24"/>
        <v>10</v>
      </c>
      <c r="FX39" s="29">
        <f t="shared" si="24"/>
        <v>10</v>
      </c>
      <c r="FY39" s="29">
        <f t="shared" si="24"/>
        <v>10</v>
      </c>
      <c r="FZ39" s="29">
        <f t="shared" si="24"/>
        <v>10</v>
      </c>
      <c r="GA39" s="29">
        <f t="shared" si="24"/>
        <v>10</v>
      </c>
      <c r="GB39" s="29">
        <f t="shared" si="24"/>
        <v>10</v>
      </c>
      <c r="GC39" s="29">
        <f t="shared" si="24"/>
        <v>10</v>
      </c>
      <c r="GD39" s="29">
        <f t="shared" si="24"/>
        <v>10</v>
      </c>
      <c r="GE39" s="31">
        <f t="shared" si="25"/>
        <v>10</v>
      </c>
      <c r="GF39" s="29">
        <f t="shared" si="26"/>
        <v>8</v>
      </c>
      <c r="GG39" s="29">
        <f t="shared" si="26"/>
        <v>9</v>
      </c>
      <c r="GH39" s="29">
        <f t="shared" si="26"/>
        <v>1</v>
      </c>
      <c r="GI39" s="29">
        <f t="shared" si="26"/>
        <v>8</v>
      </c>
      <c r="GJ39" s="29">
        <f t="shared" si="26"/>
        <v>9</v>
      </c>
      <c r="GK39" s="29">
        <f t="shared" si="26"/>
        <v>1</v>
      </c>
      <c r="GL39" s="29">
        <f t="shared" si="26"/>
        <v>8</v>
      </c>
      <c r="GM39" s="29">
        <f t="shared" si="26"/>
        <v>9</v>
      </c>
      <c r="GN39" s="29">
        <f t="shared" si="26"/>
        <v>1</v>
      </c>
      <c r="GO39" s="29">
        <f t="shared" si="26"/>
        <v>8</v>
      </c>
      <c r="GP39" s="29">
        <f t="shared" si="26"/>
        <v>9</v>
      </c>
      <c r="GQ39" s="29">
        <f t="shared" si="26"/>
        <v>1</v>
      </c>
      <c r="GR39" s="31">
        <f t="shared" si="27"/>
        <v>6</v>
      </c>
      <c r="GS39" s="29">
        <f t="shared" si="28"/>
        <v>9</v>
      </c>
      <c r="GT39" s="29">
        <f t="shared" si="28"/>
        <v>1</v>
      </c>
      <c r="GU39" s="29">
        <f t="shared" si="28"/>
        <v>8</v>
      </c>
      <c r="GV39" s="29">
        <f t="shared" si="28"/>
        <v>9</v>
      </c>
      <c r="GW39" s="29">
        <f t="shared" si="28"/>
        <v>1</v>
      </c>
      <c r="GX39" s="29">
        <f t="shared" si="28"/>
        <v>9</v>
      </c>
      <c r="GY39" s="29">
        <f t="shared" si="28"/>
        <v>1</v>
      </c>
      <c r="GZ39" s="29">
        <f t="shared" si="28"/>
        <v>8</v>
      </c>
      <c r="HA39" s="29">
        <f t="shared" si="28"/>
        <v>9</v>
      </c>
      <c r="HB39" s="29">
        <f t="shared" si="28"/>
        <v>1</v>
      </c>
      <c r="HC39" s="31">
        <f t="shared" si="29"/>
        <v>5</v>
      </c>
      <c r="HD39" s="29">
        <f t="shared" si="30"/>
        <v>9</v>
      </c>
      <c r="HE39" s="29">
        <f t="shared" si="30"/>
        <v>9</v>
      </c>
      <c r="HF39" s="29">
        <f t="shared" si="30"/>
        <v>9</v>
      </c>
      <c r="HG39" s="29">
        <f t="shared" si="30"/>
        <v>10</v>
      </c>
      <c r="HH39" s="29">
        <f t="shared" si="30"/>
        <v>9</v>
      </c>
      <c r="HI39" s="29">
        <f t="shared" si="30"/>
        <v>1</v>
      </c>
      <c r="HJ39" s="29">
        <f t="shared" si="30"/>
        <v>10</v>
      </c>
      <c r="HK39" s="29">
        <f t="shared" si="30"/>
        <v>9</v>
      </c>
      <c r="HL39" s="29">
        <f t="shared" si="30"/>
        <v>1</v>
      </c>
      <c r="HM39" s="29">
        <f t="shared" si="30"/>
        <v>10</v>
      </c>
      <c r="HN39" s="29">
        <f t="shared" si="30"/>
        <v>9</v>
      </c>
      <c r="HO39" s="29">
        <f t="shared" si="30"/>
        <v>1</v>
      </c>
      <c r="HP39" s="38">
        <f t="shared" si="31"/>
        <v>7</v>
      </c>
      <c r="HQ39" s="39">
        <f t="shared" si="32"/>
        <v>8</v>
      </c>
      <c r="HR39" s="37">
        <f t="shared" si="33"/>
        <v>9</v>
      </c>
      <c r="HS39" s="37">
        <f t="shared" si="33"/>
        <v>9</v>
      </c>
      <c r="HT39" s="37">
        <f t="shared" si="33"/>
        <v>1</v>
      </c>
      <c r="HU39" s="37">
        <f t="shared" si="33"/>
        <v>10</v>
      </c>
      <c r="HV39" s="37">
        <f t="shared" si="33"/>
        <v>9</v>
      </c>
      <c r="HW39" s="37">
        <f t="shared" si="33"/>
        <v>9</v>
      </c>
      <c r="HX39" s="37">
        <f t="shared" si="33"/>
        <v>9</v>
      </c>
      <c r="HY39" s="37">
        <f t="shared" si="33"/>
        <v>9</v>
      </c>
      <c r="HZ39" s="37">
        <f t="shared" si="33"/>
        <v>9</v>
      </c>
      <c r="IA39" s="37">
        <f t="shared" si="33"/>
        <v>9</v>
      </c>
      <c r="IB39" s="37">
        <f t="shared" si="33"/>
        <v>9</v>
      </c>
      <c r="IC39" s="39">
        <f t="shared" si="34"/>
        <v>8</v>
      </c>
      <c r="ID39" s="37">
        <f t="shared" si="35"/>
        <v>9</v>
      </c>
      <c r="IE39" s="37">
        <f t="shared" si="35"/>
        <v>9</v>
      </c>
      <c r="IF39" s="37">
        <f t="shared" si="35"/>
        <v>1</v>
      </c>
      <c r="IG39" s="37">
        <f t="shared" si="35"/>
        <v>10</v>
      </c>
      <c r="IH39" s="37">
        <f t="shared" si="35"/>
        <v>9</v>
      </c>
      <c r="II39" s="37">
        <f t="shared" si="35"/>
        <v>9</v>
      </c>
      <c r="IJ39" s="37">
        <f t="shared" si="35"/>
        <v>1</v>
      </c>
      <c r="IK39" s="37">
        <f t="shared" si="35"/>
        <v>10</v>
      </c>
      <c r="IL39" s="37">
        <f t="shared" si="35"/>
        <v>9</v>
      </c>
      <c r="IM39" s="37">
        <f t="shared" si="35"/>
        <v>9</v>
      </c>
      <c r="IN39" s="39">
        <f t="shared" si="36"/>
        <v>8</v>
      </c>
    </row>
    <row r="40" spans="1:248" ht="20.25" thickBot="1">
      <c r="A40" s="15">
        <v>30</v>
      </c>
      <c r="B40" s="19" t="str">
        <f>DATOS!B40</f>
        <v>SARAGOCIN BANDA IKER JHAIR</v>
      </c>
      <c r="C40" s="29" t="s">
        <v>114</v>
      </c>
      <c r="D40" s="29" t="s">
        <v>114</v>
      </c>
      <c r="E40" s="29" t="s">
        <v>114</v>
      </c>
      <c r="F40" s="29" t="s">
        <v>114</v>
      </c>
      <c r="G40" s="29" t="s">
        <v>114</v>
      </c>
      <c r="H40" s="29" t="s">
        <v>114</v>
      </c>
      <c r="I40" s="29" t="s">
        <v>114</v>
      </c>
      <c r="J40" s="29" t="s">
        <v>114</v>
      </c>
      <c r="K40" s="29" t="s">
        <v>114</v>
      </c>
      <c r="L40" s="28" t="s">
        <v>113</v>
      </c>
      <c r="M40" s="29" t="s">
        <v>114</v>
      </c>
      <c r="N40" s="29" t="s">
        <v>114</v>
      </c>
      <c r="O40" s="36" t="str">
        <f t="shared" si="0"/>
        <v>A-</v>
      </c>
      <c r="P40" s="29" t="s">
        <v>114</v>
      </c>
      <c r="Q40" s="29" t="s">
        <v>114</v>
      </c>
      <c r="R40" s="29" t="s">
        <v>114</v>
      </c>
      <c r="S40" s="29" t="s">
        <v>114</v>
      </c>
      <c r="T40" s="29" t="s">
        <v>114</v>
      </c>
      <c r="U40" s="29" t="s">
        <v>114</v>
      </c>
      <c r="V40" s="29" t="s">
        <v>114</v>
      </c>
      <c r="W40" s="29" t="s">
        <v>114</v>
      </c>
      <c r="X40" s="29" t="s">
        <v>114</v>
      </c>
      <c r="Y40" s="28" t="s">
        <v>113</v>
      </c>
      <c r="Z40" s="29" t="s">
        <v>114</v>
      </c>
      <c r="AA40" s="29" t="s">
        <v>114</v>
      </c>
      <c r="AB40" s="36" t="str">
        <f t="shared" si="37"/>
        <v>A-</v>
      </c>
      <c r="AC40" s="29" t="s">
        <v>114</v>
      </c>
      <c r="AD40" s="29" t="s">
        <v>114</v>
      </c>
      <c r="AE40" s="29" t="s">
        <v>114</v>
      </c>
      <c r="AF40" s="29" t="s">
        <v>114</v>
      </c>
      <c r="AG40" s="29" t="s">
        <v>114</v>
      </c>
      <c r="AH40" s="29" t="s">
        <v>114</v>
      </c>
      <c r="AI40" s="29" t="s">
        <v>114</v>
      </c>
      <c r="AJ40" s="29" t="s">
        <v>114</v>
      </c>
      <c r="AK40" s="29" t="s">
        <v>114</v>
      </c>
      <c r="AL40" s="29" t="s">
        <v>114</v>
      </c>
      <c r="AM40" s="29" t="s">
        <v>114</v>
      </c>
      <c r="AN40" s="29" t="s">
        <v>114</v>
      </c>
      <c r="AO40" s="36" t="str">
        <f t="shared" si="10"/>
        <v>A-</v>
      </c>
      <c r="AP40" s="29" t="s">
        <v>114</v>
      </c>
      <c r="AQ40" s="29" t="s">
        <v>114</v>
      </c>
      <c r="AR40" s="29" t="s">
        <v>114</v>
      </c>
      <c r="AS40" s="29" t="s">
        <v>114</v>
      </c>
      <c r="AT40" s="29" t="s">
        <v>114</v>
      </c>
      <c r="AU40" s="29" t="s">
        <v>114</v>
      </c>
      <c r="AV40" s="29" t="s">
        <v>114</v>
      </c>
      <c r="AW40" s="29" t="s">
        <v>114</v>
      </c>
      <c r="AX40" s="29" t="s">
        <v>114</v>
      </c>
      <c r="AY40" s="29" t="s">
        <v>114</v>
      </c>
      <c r="AZ40" s="29" t="s">
        <v>114</v>
      </c>
      <c r="BA40" s="29" t="s">
        <v>114</v>
      </c>
      <c r="BB40" s="36" t="str">
        <f t="shared" si="11"/>
        <v>A-</v>
      </c>
      <c r="BC40" s="29" t="s">
        <v>115</v>
      </c>
      <c r="BD40" s="29" t="s">
        <v>114</v>
      </c>
      <c r="BE40" s="29" t="s">
        <v>119</v>
      </c>
      <c r="BF40" s="29" t="s">
        <v>115</v>
      </c>
      <c r="BG40" s="29" t="s">
        <v>114</v>
      </c>
      <c r="BH40" s="29" t="s">
        <v>119</v>
      </c>
      <c r="BI40" s="29" t="s">
        <v>115</v>
      </c>
      <c r="BJ40" s="29" t="s">
        <v>114</v>
      </c>
      <c r="BK40" s="29" t="s">
        <v>119</v>
      </c>
      <c r="BL40" s="29" t="s">
        <v>115</v>
      </c>
      <c r="BM40" s="29" t="s">
        <v>114</v>
      </c>
      <c r="BN40" s="29" t="s">
        <v>119</v>
      </c>
      <c r="BO40" s="36" t="str">
        <f t="shared" si="12"/>
        <v>C+</v>
      </c>
      <c r="BP40" s="29" t="s">
        <v>114</v>
      </c>
      <c r="BQ40" s="29" t="s">
        <v>119</v>
      </c>
      <c r="BR40" s="29" t="s">
        <v>115</v>
      </c>
      <c r="BS40" s="29" t="s">
        <v>114</v>
      </c>
      <c r="BT40" s="29" t="s">
        <v>119</v>
      </c>
      <c r="BU40" s="29" t="s">
        <v>114</v>
      </c>
      <c r="BV40" s="29" t="s">
        <v>119</v>
      </c>
      <c r="BW40" s="29" t="s">
        <v>115</v>
      </c>
      <c r="BX40" s="29" t="s">
        <v>114</v>
      </c>
      <c r="BY40" s="29" t="s">
        <v>119</v>
      </c>
      <c r="BZ40" s="36" t="str">
        <f t="shared" si="13"/>
        <v>C-</v>
      </c>
      <c r="CA40" s="29" t="s">
        <v>114</v>
      </c>
      <c r="CB40" s="29" t="s">
        <v>114</v>
      </c>
      <c r="CC40" s="29" t="s">
        <v>114</v>
      </c>
      <c r="CD40" s="29" t="s">
        <v>113</v>
      </c>
      <c r="CE40" s="29" t="s">
        <v>114</v>
      </c>
      <c r="CF40" s="29" t="s">
        <v>119</v>
      </c>
      <c r="CG40" s="29" t="s">
        <v>113</v>
      </c>
      <c r="CH40" s="29" t="s">
        <v>114</v>
      </c>
      <c r="CI40" s="29" t="s">
        <v>119</v>
      </c>
      <c r="CJ40" s="29" t="s">
        <v>113</v>
      </c>
      <c r="CK40" s="29" t="s">
        <v>114</v>
      </c>
      <c r="CL40" s="29" t="s">
        <v>119</v>
      </c>
      <c r="CM40" s="36" t="str">
        <f t="shared" si="14"/>
        <v>B-</v>
      </c>
      <c r="CN40" s="83" t="str">
        <f t="shared" si="14"/>
        <v>B+</v>
      </c>
      <c r="CO40" s="37" t="s">
        <v>114</v>
      </c>
      <c r="CP40" s="37" t="s">
        <v>114</v>
      </c>
      <c r="CQ40" s="37" t="s">
        <v>119</v>
      </c>
      <c r="CR40" s="37" t="s">
        <v>113</v>
      </c>
      <c r="CS40" s="37" t="s">
        <v>114</v>
      </c>
      <c r="CT40" s="37" t="s">
        <v>114</v>
      </c>
      <c r="CU40" s="37" t="s">
        <v>114</v>
      </c>
      <c r="CV40" s="37" t="s">
        <v>114</v>
      </c>
      <c r="CW40" s="37" t="s">
        <v>114</v>
      </c>
      <c r="CX40" s="37" t="s">
        <v>114</v>
      </c>
      <c r="CY40" s="37" t="s">
        <v>114</v>
      </c>
      <c r="CZ40" s="40" t="str">
        <f t="shared" si="15"/>
        <v>B+</v>
      </c>
      <c r="DA40" s="37" t="s">
        <v>114</v>
      </c>
      <c r="DB40" s="37" t="s">
        <v>114</v>
      </c>
      <c r="DC40" s="37" t="s">
        <v>119</v>
      </c>
      <c r="DD40" s="37" t="s">
        <v>113</v>
      </c>
      <c r="DE40" s="37" t="s">
        <v>114</v>
      </c>
      <c r="DF40" s="37" t="s">
        <v>114</v>
      </c>
      <c r="DG40" s="37" t="s">
        <v>119</v>
      </c>
      <c r="DH40" s="37" t="s">
        <v>113</v>
      </c>
      <c r="DI40" s="37" t="s">
        <v>114</v>
      </c>
      <c r="DJ40" s="41" t="s">
        <v>114</v>
      </c>
      <c r="DK40" s="42" t="str">
        <f t="shared" si="16"/>
        <v>B+</v>
      </c>
      <c r="DL40" s="37" t="s">
        <v>114</v>
      </c>
      <c r="DM40" s="37" t="s">
        <v>114</v>
      </c>
      <c r="DN40" s="37" t="s">
        <v>119</v>
      </c>
      <c r="DO40" s="37" t="s">
        <v>113</v>
      </c>
      <c r="DP40" s="37" t="s">
        <v>114</v>
      </c>
      <c r="DQ40" s="37" t="s">
        <v>114</v>
      </c>
      <c r="DR40" s="37" t="s">
        <v>119</v>
      </c>
      <c r="DS40" s="37" t="s">
        <v>113</v>
      </c>
      <c r="DT40" s="37" t="s">
        <v>114</v>
      </c>
      <c r="DU40" s="37" t="s">
        <v>119</v>
      </c>
      <c r="DV40" s="42" t="str">
        <f t="shared" si="17"/>
        <v>B-</v>
      </c>
      <c r="DW40" s="27"/>
      <c r="DX40" s="6"/>
      <c r="DY40" s="6"/>
      <c r="DZ40" s="2"/>
      <c r="EA40" s="3"/>
      <c r="EB40" s="7"/>
      <c r="EC40" s="5"/>
      <c r="ED40" s="15">
        <v>30</v>
      </c>
      <c r="EE40" s="19" t="s">
        <v>56</v>
      </c>
      <c r="EF40" s="29">
        <f t="shared" si="39"/>
        <v>9</v>
      </c>
      <c r="EG40" s="29">
        <f t="shared" si="39"/>
        <v>9</v>
      </c>
      <c r="EH40" s="29">
        <f t="shared" si="39"/>
        <v>9</v>
      </c>
      <c r="EI40" s="29">
        <f t="shared" si="38"/>
        <v>9</v>
      </c>
      <c r="EJ40" s="29">
        <f t="shared" si="38"/>
        <v>9</v>
      </c>
      <c r="EK40" s="29">
        <f t="shared" si="38"/>
        <v>9</v>
      </c>
      <c r="EL40" s="29">
        <f t="shared" si="38"/>
        <v>9</v>
      </c>
      <c r="EM40" s="29">
        <f t="shared" si="38"/>
        <v>9</v>
      </c>
      <c r="EN40" s="29">
        <f t="shared" si="38"/>
        <v>9</v>
      </c>
      <c r="EO40" s="29">
        <f t="shared" si="38"/>
        <v>10</v>
      </c>
      <c r="EP40" s="29">
        <f t="shared" si="38"/>
        <v>9</v>
      </c>
      <c r="EQ40" s="29">
        <f t="shared" si="38"/>
        <v>9</v>
      </c>
      <c r="ER40" s="31">
        <f t="shared" si="19"/>
        <v>9</v>
      </c>
      <c r="ES40" s="29">
        <f t="shared" si="20"/>
        <v>9</v>
      </c>
      <c r="ET40" s="29">
        <f t="shared" si="20"/>
        <v>9</v>
      </c>
      <c r="EU40" s="29">
        <f t="shared" si="20"/>
        <v>9</v>
      </c>
      <c r="EV40" s="29">
        <f t="shared" si="20"/>
        <v>9</v>
      </c>
      <c r="EW40" s="29">
        <f t="shared" si="20"/>
        <v>9</v>
      </c>
      <c r="EX40" s="29">
        <f t="shared" si="20"/>
        <v>9</v>
      </c>
      <c r="EY40" s="29">
        <f t="shared" si="20"/>
        <v>9</v>
      </c>
      <c r="EZ40" s="29">
        <f t="shared" si="20"/>
        <v>9</v>
      </c>
      <c r="FA40" s="29">
        <f t="shared" si="20"/>
        <v>9</v>
      </c>
      <c r="FB40" s="29">
        <f t="shared" si="20"/>
        <v>10</v>
      </c>
      <c r="FC40" s="29">
        <f t="shared" si="20"/>
        <v>9</v>
      </c>
      <c r="FD40" s="29">
        <f t="shared" si="20"/>
        <v>9</v>
      </c>
      <c r="FE40" s="31">
        <f t="shared" si="21"/>
        <v>9</v>
      </c>
      <c r="FF40" s="29">
        <f t="shared" si="22"/>
        <v>9</v>
      </c>
      <c r="FG40" s="29">
        <f t="shared" si="22"/>
        <v>9</v>
      </c>
      <c r="FH40" s="29">
        <f t="shared" si="22"/>
        <v>9</v>
      </c>
      <c r="FI40" s="29">
        <f t="shared" si="22"/>
        <v>9</v>
      </c>
      <c r="FJ40" s="29">
        <f t="shared" si="22"/>
        <v>9</v>
      </c>
      <c r="FK40" s="29">
        <f t="shared" si="22"/>
        <v>9</v>
      </c>
      <c r="FL40" s="29">
        <f t="shared" si="22"/>
        <v>9</v>
      </c>
      <c r="FM40" s="29">
        <f t="shared" si="22"/>
        <v>9</v>
      </c>
      <c r="FN40" s="29">
        <f t="shared" si="22"/>
        <v>9</v>
      </c>
      <c r="FO40" s="29">
        <f t="shared" si="22"/>
        <v>9</v>
      </c>
      <c r="FP40" s="29">
        <f t="shared" si="22"/>
        <v>9</v>
      </c>
      <c r="FQ40" s="29">
        <f t="shared" si="22"/>
        <v>9</v>
      </c>
      <c r="FR40" s="31">
        <f t="shared" si="23"/>
        <v>9</v>
      </c>
      <c r="FS40" s="29">
        <f t="shared" si="24"/>
        <v>9</v>
      </c>
      <c r="FT40" s="29">
        <f t="shared" si="24"/>
        <v>9</v>
      </c>
      <c r="FU40" s="29">
        <f t="shared" si="24"/>
        <v>9</v>
      </c>
      <c r="FV40" s="29">
        <f t="shared" si="24"/>
        <v>9</v>
      </c>
      <c r="FW40" s="29">
        <f t="shared" si="24"/>
        <v>9</v>
      </c>
      <c r="FX40" s="29">
        <f t="shared" si="24"/>
        <v>9</v>
      </c>
      <c r="FY40" s="29">
        <f t="shared" si="24"/>
        <v>9</v>
      </c>
      <c r="FZ40" s="29">
        <f t="shared" si="24"/>
        <v>9</v>
      </c>
      <c r="GA40" s="29">
        <f t="shared" si="24"/>
        <v>9</v>
      </c>
      <c r="GB40" s="29">
        <f t="shared" si="24"/>
        <v>9</v>
      </c>
      <c r="GC40" s="29">
        <f t="shared" si="24"/>
        <v>9</v>
      </c>
      <c r="GD40" s="29">
        <f t="shared" si="24"/>
        <v>9</v>
      </c>
      <c r="GE40" s="31">
        <f t="shared" si="25"/>
        <v>9</v>
      </c>
      <c r="GF40" s="29">
        <f t="shared" si="26"/>
        <v>8</v>
      </c>
      <c r="GG40" s="29">
        <f t="shared" si="26"/>
        <v>9</v>
      </c>
      <c r="GH40" s="29">
        <f t="shared" si="26"/>
        <v>1</v>
      </c>
      <c r="GI40" s="29">
        <f t="shared" si="26"/>
        <v>8</v>
      </c>
      <c r="GJ40" s="29">
        <f t="shared" si="26"/>
        <v>9</v>
      </c>
      <c r="GK40" s="29">
        <f t="shared" si="26"/>
        <v>1</v>
      </c>
      <c r="GL40" s="29">
        <f t="shared" si="26"/>
        <v>8</v>
      </c>
      <c r="GM40" s="29">
        <f t="shared" si="26"/>
        <v>9</v>
      </c>
      <c r="GN40" s="29">
        <f t="shared" si="26"/>
        <v>1</v>
      </c>
      <c r="GO40" s="29">
        <f t="shared" si="26"/>
        <v>8</v>
      </c>
      <c r="GP40" s="29">
        <f t="shared" si="26"/>
        <v>9</v>
      </c>
      <c r="GQ40" s="29">
        <f t="shared" si="26"/>
        <v>1</v>
      </c>
      <c r="GR40" s="31">
        <f t="shared" si="27"/>
        <v>6</v>
      </c>
      <c r="GS40" s="29">
        <f t="shared" si="28"/>
        <v>9</v>
      </c>
      <c r="GT40" s="29">
        <f t="shared" si="28"/>
        <v>1</v>
      </c>
      <c r="GU40" s="29">
        <f t="shared" si="28"/>
        <v>8</v>
      </c>
      <c r="GV40" s="29">
        <f t="shared" si="28"/>
        <v>9</v>
      </c>
      <c r="GW40" s="29">
        <f t="shared" si="28"/>
        <v>1</v>
      </c>
      <c r="GX40" s="29">
        <f t="shared" si="28"/>
        <v>9</v>
      </c>
      <c r="GY40" s="29">
        <f t="shared" si="28"/>
        <v>1</v>
      </c>
      <c r="GZ40" s="29">
        <f t="shared" si="28"/>
        <v>8</v>
      </c>
      <c r="HA40" s="29">
        <f t="shared" si="28"/>
        <v>9</v>
      </c>
      <c r="HB40" s="29">
        <f t="shared" si="28"/>
        <v>1</v>
      </c>
      <c r="HC40" s="31">
        <f t="shared" si="29"/>
        <v>5</v>
      </c>
      <c r="HD40" s="29">
        <f t="shared" si="30"/>
        <v>9</v>
      </c>
      <c r="HE40" s="29">
        <f t="shared" si="30"/>
        <v>9</v>
      </c>
      <c r="HF40" s="29">
        <f t="shared" si="30"/>
        <v>9</v>
      </c>
      <c r="HG40" s="29">
        <f t="shared" si="30"/>
        <v>10</v>
      </c>
      <c r="HH40" s="29">
        <f t="shared" si="30"/>
        <v>9</v>
      </c>
      <c r="HI40" s="29">
        <f t="shared" si="30"/>
        <v>1</v>
      </c>
      <c r="HJ40" s="29">
        <f t="shared" si="30"/>
        <v>10</v>
      </c>
      <c r="HK40" s="29">
        <f t="shared" si="30"/>
        <v>9</v>
      </c>
      <c r="HL40" s="29">
        <f t="shared" si="30"/>
        <v>1</v>
      </c>
      <c r="HM40" s="29">
        <f t="shared" si="30"/>
        <v>10</v>
      </c>
      <c r="HN40" s="29">
        <f t="shared" si="30"/>
        <v>9</v>
      </c>
      <c r="HO40" s="29">
        <f t="shared" si="30"/>
        <v>1</v>
      </c>
      <c r="HP40" s="38">
        <f t="shared" si="31"/>
        <v>7</v>
      </c>
      <c r="HQ40" s="39">
        <f t="shared" si="32"/>
        <v>8</v>
      </c>
      <c r="HR40" s="37">
        <f t="shared" si="33"/>
        <v>9</v>
      </c>
      <c r="HS40" s="37">
        <f t="shared" si="33"/>
        <v>9</v>
      </c>
      <c r="HT40" s="37">
        <f t="shared" si="33"/>
        <v>1</v>
      </c>
      <c r="HU40" s="37">
        <f t="shared" si="33"/>
        <v>10</v>
      </c>
      <c r="HV40" s="37">
        <f t="shared" si="33"/>
        <v>9</v>
      </c>
      <c r="HW40" s="37">
        <f t="shared" si="33"/>
        <v>9</v>
      </c>
      <c r="HX40" s="37">
        <f t="shared" si="33"/>
        <v>9</v>
      </c>
      <c r="HY40" s="37">
        <f t="shared" si="33"/>
        <v>9</v>
      </c>
      <c r="HZ40" s="37">
        <f t="shared" si="33"/>
        <v>9</v>
      </c>
      <c r="IA40" s="37">
        <f t="shared" si="33"/>
        <v>9</v>
      </c>
      <c r="IB40" s="37">
        <f t="shared" si="33"/>
        <v>9</v>
      </c>
      <c r="IC40" s="39">
        <f t="shared" si="34"/>
        <v>8</v>
      </c>
      <c r="ID40" s="37">
        <f t="shared" si="35"/>
        <v>9</v>
      </c>
      <c r="IE40" s="37">
        <f t="shared" si="35"/>
        <v>9</v>
      </c>
      <c r="IF40" s="37">
        <f t="shared" si="35"/>
        <v>1</v>
      </c>
      <c r="IG40" s="37">
        <f t="shared" si="35"/>
        <v>10</v>
      </c>
      <c r="IH40" s="37">
        <f t="shared" si="35"/>
        <v>9</v>
      </c>
      <c r="II40" s="37">
        <f t="shared" si="35"/>
        <v>9</v>
      </c>
      <c r="IJ40" s="37">
        <f t="shared" si="35"/>
        <v>1</v>
      </c>
      <c r="IK40" s="37">
        <f t="shared" si="35"/>
        <v>10</v>
      </c>
      <c r="IL40" s="37">
        <f t="shared" si="35"/>
        <v>9</v>
      </c>
      <c r="IM40" s="37">
        <f t="shared" si="35"/>
        <v>9</v>
      </c>
      <c r="IN40" s="39">
        <f t="shared" si="36"/>
        <v>7</v>
      </c>
    </row>
    <row r="41" spans="1:248" ht="20.25" thickBot="1">
      <c r="A41" s="21">
        <v>31</v>
      </c>
      <c r="B41" s="19" t="str">
        <f>DATOS!B41</f>
        <v>SILVA CALO JAMES GAEL</v>
      </c>
      <c r="C41" s="29" t="s">
        <v>114</v>
      </c>
      <c r="D41" s="29" t="s">
        <v>114</v>
      </c>
      <c r="E41" s="29" t="s">
        <v>114</v>
      </c>
      <c r="F41" s="29" t="s">
        <v>114</v>
      </c>
      <c r="G41" s="29" t="s">
        <v>114</v>
      </c>
      <c r="H41" s="29" t="s">
        <v>114</v>
      </c>
      <c r="I41" s="29" t="s">
        <v>114</v>
      </c>
      <c r="J41" s="29" t="s">
        <v>114</v>
      </c>
      <c r="K41" s="29" t="s">
        <v>114</v>
      </c>
      <c r="L41" s="28" t="s">
        <v>113</v>
      </c>
      <c r="M41" s="28" t="s">
        <v>113</v>
      </c>
      <c r="N41" s="28" t="s">
        <v>113</v>
      </c>
      <c r="O41" s="36" t="str">
        <f t="shared" si="0"/>
        <v>A-</v>
      </c>
      <c r="P41" s="29" t="s">
        <v>114</v>
      </c>
      <c r="Q41" s="29" t="s">
        <v>114</v>
      </c>
      <c r="R41" s="29" t="s">
        <v>114</v>
      </c>
      <c r="S41" s="29" t="s">
        <v>114</v>
      </c>
      <c r="T41" s="29" t="s">
        <v>114</v>
      </c>
      <c r="U41" s="29" t="s">
        <v>114</v>
      </c>
      <c r="V41" s="29" t="s">
        <v>114</v>
      </c>
      <c r="W41" s="29" t="s">
        <v>114</v>
      </c>
      <c r="X41" s="29" t="s">
        <v>114</v>
      </c>
      <c r="Y41" s="28" t="s">
        <v>113</v>
      </c>
      <c r="Z41" s="28" t="s">
        <v>113</v>
      </c>
      <c r="AA41" s="28" t="s">
        <v>113</v>
      </c>
      <c r="AB41" s="36" t="str">
        <f t="shared" si="37"/>
        <v>A-</v>
      </c>
      <c r="AC41" s="29" t="s">
        <v>114</v>
      </c>
      <c r="AD41" s="29" t="s">
        <v>114</v>
      </c>
      <c r="AE41" s="29" t="s">
        <v>114</v>
      </c>
      <c r="AF41" s="29" t="s">
        <v>114</v>
      </c>
      <c r="AG41" s="29" t="s">
        <v>114</v>
      </c>
      <c r="AH41" s="29" t="s">
        <v>114</v>
      </c>
      <c r="AI41" s="29" t="s">
        <v>114</v>
      </c>
      <c r="AJ41" s="29" t="s">
        <v>114</v>
      </c>
      <c r="AK41" s="29" t="s">
        <v>114</v>
      </c>
      <c r="AL41" s="29" t="s">
        <v>114</v>
      </c>
      <c r="AM41" s="29" t="s">
        <v>114</v>
      </c>
      <c r="AN41" s="29" t="s">
        <v>114</v>
      </c>
      <c r="AO41" s="36" t="str">
        <f t="shared" si="10"/>
        <v>A-</v>
      </c>
      <c r="AP41" s="29" t="s">
        <v>114</v>
      </c>
      <c r="AQ41" s="29" t="s">
        <v>114</v>
      </c>
      <c r="AR41" s="29" t="s">
        <v>114</v>
      </c>
      <c r="AS41" s="29" t="s">
        <v>114</v>
      </c>
      <c r="AT41" s="29" t="s">
        <v>114</v>
      </c>
      <c r="AU41" s="29" t="s">
        <v>114</v>
      </c>
      <c r="AV41" s="29" t="s">
        <v>114</v>
      </c>
      <c r="AW41" s="29" t="s">
        <v>114</v>
      </c>
      <c r="AX41" s="29" t="s">
        <v>114</v>
      </c>
      <c r="AY41" s="29" t="s">
        <v>114</v>
      </c>
      <c r="AZ41" s="29" t="s">
        <v>114</v>
      </c>
      <c r="BA41" s="29" t="s">
        <v>114</v>
      </c>
      <c r="BB41" s="36" t="str">
        <f t="shared" si="11"/>
        <v>A-</v>
      </c>
      <c r="BC41" s="29" t="s">
        <v>115</v>
      </c>
      <c r="BD41" s="29" t="s">
        <v>114</v>
      </c>
      <c r="BE41" s="29" t="s">
        <v>119</v>
      </c>
      <c r="BF41" s="29" t="s">
        <v>115</v>
      </c>
      <c r="BG41" s="29" t="s">
        <v>114</v>
      </c>
      <c r="BH41" s="29" t="s">
        <v>119</v>
      </c>
      <c r="BI41" s="29" t="s">
        <v>115</v>
      </c>
      <c r="BJ41" s="29" t="s">
        <v>114</v>
      </c>
      <c r="BK41" s="29" t="s">
        <v>119</v>
      </c>
      <c r="BL41" s="29" t="s">
        <v>115</v>
      </c>
      <c r="BM41" s="29" t="s">
        <v>114</v>
      </c>
      <c r="BN41" s="29" t="s">
        <v>119</v>
      </c>
      <c r="BO41" s="36" t="str">
        <f t="shared" si="12"/>
        <v>C+</v>
      </c>
      <c r="BP41" s="29" t="s">
        <v>114</v>
      </c>
      <c r="BQ41" s="29" t="s">
        <v>119</v>
      </c>
      <c r="BR41" s="29" t="s">
        <v>115</v>
      </c>
      <c r="BS41" s="29" t="s">
        <v>114</v>
      </c>
      <c r="BT41" s="29" t="s">
        <v>119</v>
      </c>
      <c r="BU41" s="29" t="s">
        <v>114</v>
      </c>
      <c r="BV41" s="29" t="s">
        <v>119</v>
      </c>
      <c r="BW41" s="29" t="s">
        <v>115</v>
      </c>
      <c r="BX41" s="29" t="s">
        <v>114</v>
      </c>
      <c r="BY41" s="29" t="s">
        <v>119</v>
      </c>
      <c r="BZ41" s="36" t="str">
        <f t="shared" si="13"/>
        <v>C-</v>
      </c>
      <c r="CA41" s="29" t="s">
        <v>114</v>
      </c>
      <c r="CB41" s="29" t="s">
        <v>114</v>
      </c>
      <c r="CC41" s="29" t="s">
        <v>114</v>
      </c>
      <c r="CD41" s="29" t="s">
        <v>113</v>
      </c>
      <c r="CE41" s="29" t="s">
        <v>114</v>
      </c>
      <c r="CF41" s="29" t="s">
        <v>119</v>
      </c>
      <c r="CG41" s="29" t="s">
        <v>113</v>
      </c>
      <c r="CH41" s="29" t="s">
        <v>114</v>
      </c>
      <c r="CI41" s="29" t="s">
        <v>119</v>
      </c>
      <c r="CJ41" s="29" t="s">
        <v>113</v>
      </c>
      <c r="CK41" s="29" t="s">
        <v>114</v>
      </c>
      <c r="CL41" s="29" t="s">
        <v>119</v>
      </c>
      <c r="CM41" s="36" t="str">
        <f t="shared" si="14"/>
        <v>B-</v>
      </c>
      <c r="CN41" s="83" t="str">
        <f t="shared" si="14"/>
        <v>B+</v>
      </c>
      <c r="CO41" s="37" t="s">
        <v>114</v>
      </c>
      <c r="CP41" s="37" t="s">
        <v>114</v>
      </c>
      <c r="CQ41" s="37" t="s">
        <v>119</v>
      </c>
      <c r="CR41" s="37" t="s">
        <v>113</v>
      </c>
      <c r="CS41" s="37" t="s">
        <v>114</v>
      </c>
      <c r="CT41" s="37" t="s">
        <v>114</v>
      </c>
      <c r="CU41" s="37" t="s">
        <v>114</v>
      </c>
      <c r="CV41" s="37" t="s">
        <v>114</v>
      </c>
      <c r="CW41" s="37" t="s">
        <v>114</v>
      </c>
      <c r="CX41" s="37" t="s">
        <v>114</v>
      </c>
      <c r="CY41" s="37" t="s">
        <v>114</v>
      </c>
      <c r="CZ41" s="40" t="str">
        <f t="shared" si="15"/>
        <v>B+</v>
      </c>
      <c r="DA41" s="37" t="s">
        <v>114</v>
      </c>
      <c r="DB41" s="37" t="s">
        <v>114</v>
      </c>
      <c r="DC41" s="37" t="s">
        <v>119</v>
      </c>
      <c r="DD41" s="37" t="s">
        <v>113</v>
      </c>
      <c r="DE41" s="37" t="s">
        <v>114</v>
      </c>
      <c r="DF41" s="37" t="s">
        <v>114</v>
      </c>
      <c r="DG41" s="37" t="s">
        <v>119</v>
      </c>
      <c r="DH41" s="37" t="s">
        <v>113</v>
      </c>
      <c r="DI41" s="37" t="s">
        <v>114</v>
      </c>
      <c r="DJ41" s="41" t="s">
        <v>114</v>
      </c>
      <c r="DK41" s="42" t="str">
        <f t="shared" si="16"/>
        <v>B+</v>
      </c>
      <c r="DL41" s="37" t="s">
        <v>114</v>
      </c>
      <c r="DM41" s="37" t="s">
        <v>114</v>
      </c>
      <c r="DN41" s="37" t="s">
        <v>119</v>
      </c>
      <c r="DO41" s="37" t="s">
        <v>113</v>
      </c>
      <c r="DP41" s="37" t="s">
        <v>114</v>
      </c>
      <c r="DQ41" s="37" t="s">
        <v>114</v>
      </c>
      <c r="DR41" s="37" t="s">
        <v>119</v>
      </c>
      <c r="DS41" s="37" t="s">
        <v>113</v>
      </c>
      <c r="DT41" s="37" t="s">
        <v>114</v>
      </c>
      <c r="DU41" s="37" t="s">
        <v>119</v>
      </c>
      <c r="DV41" s="42" t="str">
        <f t="shared" si="17"/>
        <v>B-</v>
      </c>
      <c r="DW41" s="27"/>
      <c r="DX41" s="6"/>
      <c r="DY41" s="6"/>
      <c r="DZ41" s="2"/>
      <c r="EA41" s="3"/>
      <c r="EB41" s="7"/>
      <c r="EC41" s="16"/>
      <c r="ED41" s="21">
        <v>31</v>
      </c>
      <c r="EE41" s="22" t="s">
        <v>57</v>
      </c>
      <c r="EF41" s="29">
        <f t="shared" si="39"/>
        <v>9</v>
      </c>
      <c r="EG41" s="29">
        <f t="shared" si="39"/>
        <v>9</v>
      </c>
      <c r="EH41" s="29">
        <f t="shared" si="39"/>
        <v>9</v>
      </c>
      <c r="EI41" s="29">
        <f t="shared" si="38"/>
        <v>9</v>
      </c>
      <c r="EJ41" s="29">
        <f t="shared" si="38"/>
        <v>9</v>
      </c>
      <c r="EK41" s="29">
        <f t="shared" si="38"/>
        <v>9</v>
      </c>
      <c r="EL41" s="29">
        <f t="shared" si="38"/>
        <v>9</v>
      </c>
      <c r="EM41" s="29">
        <f t="shared" si="38"/>
        <v>9</v>
      </c>
      <c r="EN41" s="29">
        <f t="shared" si="38"/>
        <v>9</v>
      </c>
      <c r="EO41" s="29">
        <f t="shared" si="38"/>
        <v>10</v>
      </c>
      <c r="EP41" s="29">
        <f t="shared" si="38"/>
        <v>10</v>
      </c>
      <c r="EQ41" s="29">
        <f t="shared" si="38"/>
        <v>10</v>
      </c>
      <c r="ER41" s="31">
        <f t="shared" si="19"/>
        <v>9</v>
      </c>
      <c r="ES41" s="29">
        <f t="shared" si="20"/>
        <v>9</v>
      </c>
      <c r="ET41" s="29">
        <f t="shared" si="20"/>
        <v>9</v>
      </c>
      <c r="EU41" s="29">
        <f t="shared" si="20"/>
        <v>9</v>
      </c>
      <c r="EV41" s="29">
        <f t="shared" si="20"/>
        <v>9</v>
      </c>
      <c r="EW41" s="29">
        <f t="shared" si="20"/>
        <v>9</v>
      </c>
      <c r="EX41" s="29">
        <f t="shared" si="20"/>
        <v>9</v>
      </c>
      <c r="EY41" s="29">
        <f t="shared" si="20"/>
        <v>9</v>
      </c>
      <c r="EZ41" s="29">
        <f t="shared" si="20"/>
        <v>9</v>
      </c>
      <c r="FA41" s="29">
        <f t="shared" si="20"/>
        <v>9</v>
      </c>
      <c r="FB41" s="29">
        <f t="shared" si="20"/>
        <v>10</v>
      </c>
      <c r="FC41" s="29">
        <f t="shared" si="20"/>
        <v>10</v>
      </c>
      <c r="FD41" s="29">
        <f t="shared" si="20"/>
        <v>10</v>
      </c>
      <c r="FE41" s="31">
        <f t="shared" si="21"/>
        <v>9</v>
      </c>
      <c r="FF41" s="29">
        <f t="shared" si="22"/>
        <v>9</v>
      </c>
      <c r="FG41" s="29">
        <f t="shared" si="22"/>
        <v>9</v>
      </c>
      <c r="FH41" s="29">
        <f t="shared" si="22"/>
        <v>9</v>
      </c>
      <c r="FI41" s="29">
        <f t="shared" si="22"/>
        <v>9</v>
      </c>
      <c r="FJ41" s="29">
        <f t="shared" si="22"/>
        <v>9</v>
      </c>
      <c r="FK41" s="29">
        <f t="shared" si="22"/>
        <v>9</v>
      </c>
      <c r="FL41" s="29">
        <f t="shared" si="22"/>
        <v>9</v>
      </c>
      <c r="FM41" s="29">
        <f t="shared" si="22"/>
        <v>9</v>
      </c>
      <c r="FN41" s="29">
        <f t="shared" si="22"/>
        <v>9</v>
      </c>
      <c r="FO41" s="29">
        <f t="shared" si="22"/>
        <v>9</v>
      </c>
      <c r="FP41" s="29">
        <f t="shared" si="22"/>
        <v>9</v>
      </c>
      <c r="FQ41" s="29">
        <f t="shared" si="22"/>
        <v>9</v>
      </c>
      <c r="FR41" s="31">
        <f t="shared" si="23"/>
        <v>9</v>
      </c>
      <c r="FS41" s="29">
        <f t="shared" si="24"/>
        <v>9</v>
      </c>
      <c r="FT41" s="29">
        <f t="shared" si="24"/>
        <v>9</v>
      </c>
      <c r="FU41" s="29">
        <f t="shared" si="24"/>
        <v>9</v>
      </c>
      <c r="FV41" s="29">
        <f t="shared" si="24"/>
        <v>9</v>
      </c>
      <c r="FW41" s="29">
        <f t="shared" si="24"/>
        <v>9</v>
      </c>
      <c r="FX41" s="29">
        <f t="shared" si="24"/>
        <v>9</v>
      </c>
      <c r="FY41" s="29">
        <f t="shared" si="24"/>
        <v>9</v>
      </c>
      <c r="FZ41" s="29">
        <f t="shared" si="24"/>
        <v>9</v>
      </c>
      <c r="GA41" s="29">
        <f t="shared" si="24"/>
        <v>9</v>
      </c>
      <c r="GB41" s="29">
        <f t="shared" si="24"/>
        <v>9</v>
      </c>
      <c r="GC41" s="29">
        <f t="shared" si="24"/>
        <v>9</v>
      </c>
      <c r="GD41" s="29">
        <f t="shared" si="24"/>
        <v>9</v>
      </c>
      <c r="GE41" s="31">
        <f t="shared" si="25"/>
        <v>9</v>
      </c>
      <c r="GF41" s="29">
        <f t="shared" si="26"/>
        <v>8</v>
      </c>
      <c r="GG41" s="29">
        <f t="shared" si="26"/>
        <v>9</v>
      </c>
      <c r="GH41" s="29">
        <f t="shared" si="26"/>
        <v>1</v>
      </c>
      <c r="GI41" s="29">
        <f t="shared" si="26"/>
        <v>8</v>
      </c>
      <c r="GJ41" s="29">
        <f t="shared" si="26"/>
        <v>9</v>
      </c>
      <c r="GK41" s="29">
        <f t="shared" si="26"/>
        <v>1</v>
      </c>
      <c r="GL41" s="29">
        <f t="shared" si="26"/>
        <v>8</v>
      </c>
      <c r="GM41" s="29">
        <f t="shared" si="26"/>
        <v>9</v>
      </c>
      <c r="GN41" s="29">
        <f t="shared" si="26"/>
        <v>1</v>
      </c>
      <c r="GO41" s="29">
        <f t="shared" si="26"/>
        <v>8</v>
      </c>
      <c r="GP41" s="29">
        <f t="shared" si="26"/>
        <v>9</v>
      </c>
      <c r="GQ41" s="29">
        <f t="shared" si="26"/>
        <v>1</v>
      </c>
      <c r="GR41" s="31">
        <f t="shared" si="27"/>
        <v>6</v>
      </c>
      <c r="GS41" s="29">
        <f t="shared" si="28"/>
        <v>9</v>
      </c>
      <c r="GT41" s="29">
        <f t="shared" si="28"/>
        <v>1</v>
      </c>
      <c r="GU41" s="29">
        <f t="shared" si="28"/>
        <v>8</v>
      </c>
      <c r="GV41" s="29">
        <f t="shared" si="28"/>
        <v>9</v>
      </c>
      <c r="GW41" s="29">
        <f t="shared" si="28"/>
        <v>1</v>
      </c>
      <c r="GX41" s="29">
        <f t="shared" si="28"/>
        <v>9</v>
      </c>
      <c r="GY41" s="29">
        <f t="shared" si="28"/>
        <v>1</v>
      </c>
      <c r="GZ41" s="29">
        <f t="shared" si="28"/>
        <v>8</v>
      </c>
      <c r="HA41" s="29">
        <f t="shared" si="28"/>
        <v>9</v>
      </c>
      <c r="HB41" s="29">
        <f t="shared" si="28"/>
        <v>1</v>
      </c>
      <c r="HC41" s="31">
        <f t="shared" si="29"/>
        <v>5</v>
      </c>
      <c r="HD41" s="29">
        <f t="shared" si="30"/>
        <v>9</v>
      </c>
      <c r="HE41" s="29">
        <f t="shared" si="30"/>
        <v>9</v>
      </c>
      <c r="HF41" s="29">
        <f t="shared" si="30"/>
        <v>9</v>
      </c>
      <c r="HG41" s="29">
        <f t="shared" si="30"/>
        <v>10</v>
      </c>
      <c r="HH41" s="29">
        <f t="shared" si="30"/>
        <v>9</v>
      </c>
      <c r="HI41" s="29">
        <f t="shared" si="30"/>
        <v>1</v>
      </c>
      <c r="HJ41" s="29">
        <f t="shared" si="30"/>
        <v>10</v>
      </c>
      <c r="HK41" s="29">
        <f t="shared" si="30"/>
        <v>9</v>
      </c>
      <c r="HL41" s="29">
        <f t="shared" si="30"/>
        <v>1</v>
      </c>
      <c r="HM41" s="29">
        <f t="shared" si="30"/>
        <v>10</v>
      </c>
      <c r="HN41" s="29">
        <f t="shared" si="30"/>
        <v>9</v>
      </c>
      <c r="HO41" s="29">
        <f t="shared" si="30"/>
        <v>1</v>
      </c>
      <c r="HP41" s="38">
        <f t="shared" si="31"/>
        <v>7</v>
      </c>
      <c r="HQ41" s="39">
        <f t="shared" si="32"/>
        <v>8</v>
      </c>
      <c r="HR41" s="37">
        <f t="shared" si="33"/>
        <v>9</v>
      </c>
      <c r="HS41" s="37">
        <f t="shared" si="33"/>
        <v>9</v>
      </c>
      <c r="HT41" s="37">
        <f t="shared" si="33"/>
        <v>1</v>
      </c>
      <c r="HU41" s="37">
        <f t="shared" si="33"/>
        <v>10</v>
      </c>
      <c r="HV41" s="37">
        <f t="shared" si="33"/>
        <v>9</v>
      </c>
      <c r="HW41" s="37">
        <f t="shared" si="33"/>
        <v>9</v>
      </c>
      <c r="HX41" s="37">
        <f t="shared" si="33"/>
        <v>9</v>
      </c>
      <c r="HY41" s="37">
        <f t="shared" si="33"/>
        <v>9</v>
      </c>
      <c r="HZ41" s="37">
        <f t="shared" si="33"/>
        <v>9</v>
      </c>
      <c r="IA41" s="37">
        <f t="shared" si="33"/>
        <v>9</v>
      </c>
      <c r="IB41" s="37">
        <f t="shared" si="33"/>
        <v>9</v>
      </c>
      <c r="IC41" s="39">
        <f t="shared" si="34"/>
        <v>8</v>
      </c>
      <c r="ID41" s="37">
        <f t="shared" si="35"/>
        <v>9</v>
      </c>
      <c r="IE41" s="37">
        <f t="shared" si="35"/>
        <v>9</v>
      </c>
      <c r="IF41" s="37">
        <f t="shared" si="35"/>
        <v>1</v>
      </c>
      <c r="IG41" s="37">
        <f t="shared" si="35"/>
        <v>10</v>
      </c>
      <c r="IH41" s="37">
        <f t="shared" si="35"/>
        <v>9</v>
      </c>
      <c r="II41" s="37">
        <f t="shared" si="35"/>
        <v>9</v>
      </c>
      <c r="IJ41" s="37">
        <f t="shared" si="35"/>
        <v>1</v>
      </c>
      <c r="IK41" s="37">
        <f t="shared" si="35"/>
        <v>10</v>
      </c>
      <c r="IL41" s="37">
        <f t="shared" si="35"/>
        <v>9</v>
      </c>
      <c r="IM41" s="37">
        <f t="shared" si="35"/>
        <v>9</v>
      </c>
      <c r="IN41" s="39">
        <f t="shared" si="36"/>
        <v>7</v>
      </c>
    </row>
    <row r="42" spans="1:248" ht="15" customHeight="1" thickBot="1">
      <c r="A42" s="21">
        <v>32</v>
      </c>
      <c r="B42" s="19" t="str">
        <f>DATOS!B42</f>
        <v>SINCHIGUANO HIDALGO LESLY NICOL</v>
      </c>
      <c r="C42" s="28" t="s">
        <v>113</v>
      </c>
      <c r="D42" s="28" t="s">
        <v>113</v>
      </c>
      <c r="E42" s="28" t="s">
        <v>113</v>
      </c>
      <c r="F42" s="28" t="s">
        <v>113</v>
      </c>
      <c r="G42" s="28" t="s">
        <v>113</v>
      </c>
      <c r="H42" s="28" t="s">
        <v>113</v>
      </c>
      <c r="I42" s="28" t="s">
        <v>113</v>
      </c>
      <c r="J42" s="28" t="s">
        <v>113</v>
      </c>
      <c r="K42" s="28" t="s">
        <v>113</v>
      </c>
      <c r="L42" s="28" t="s">
        <v>113</v>
      </c>
      <c r="M42" s="28" t="s">
        <v>113</v>
      </c>
      <c r="N42" s="28" t="s">
        <v>113</v>
      </c>
      <c r="O42" s="36" t="str">
        <f t="shared" si="0"/>
        <v>A+</v>
      </c>
      <c r="P42" s="28" t="s">
        <v>113</v>
      </c>
      <c r="Q42" s="28" t="s">
        <v>113</v>
      </c>
      <c r="R42" s="28" t="s">
        <v>113</v>
      </c>
      <c r="S42" s="28" t="s">
        <v>113</v>
      </c>
      <c r="T42" s="28" t="s">
        <v>113</v>
      </c>
      <c r="U42" s="28" t="s">
        <v>113</v>
      </c>
      <c r="V42" s="28" t="s">
        <v>113</v>
      </c>
      <c r="W42" s="28" t="s">
        <v>113</v>
      </c>
      <c r="X42" s="28" t="s">
        <v>113</v>
      </c>
      <c r="Y42" s="28" t="s">
        <v>113</v>
      </c>
      <c r="Z42" s="28" t="s">
        <v>113</v>
      </c>
      <c r="AA42" s="28" t="s">
        <v>113</v>
      </c>
      <c r="AB42" s="36" t="str">
        <f t="shared" si="37"/>
        <v>A+</v>
      </c>
      <c r="AC42" s="28" t="s">
        <v>113</v>
      </c>
      <c r="AD42" s="28" t="s">
        <v>113</v>
      </c>
      <c r="AE42" s="28" t="s">
        <v>113</v>
      </c>
      <c r="AF42" s="28" t="s">
        <v>113</v>
      </c>
      <c r="AG42" s="28" t="s">
        <v>113</v>
      </c>
      <c r="AH42" s="28" t="s">
        <v>113</v>
      </c>
      <c r="AI42" s="28" t="s">
        <v>113</v>
      </c>
      <c r="AJ42" s="28" t="s">
        <v>113</v>
      </c>
      <c r="AK42" s="28" t="s">
        <v>113</v>
      </c>
      <c r="AL42" s="28" t="s">
        <v>113</v>
      </c>
      <c r="AM42" s="28" t="s">
        <v>113</v>
      </c>
      <c r="AN42" s="28" t="s">
        <v>113</v>
      </c>
      <c r="AO42" s="36" t="str">
        <f t="shared" si="10"/>
        <v>A+</v>
      </c>
      <c r="AP42" s="28" t="s">
        <v>113</v>
      </c>
      <c r="AQ42" s="28" t="s">
        <v>113</v>
      </c>
      <c r="AR42" s="28" t="s">
        <v>113</v>
      </c>
      <c r="AS42" s="28" t="s">
        <v>113</v>
      </c>
      <c r="AT42" s="28" t="s">
        <v>113</v>
      </c>
      <c r="AU42" s="28" t="s">
        <v>113</v>
      </c>
      <c r="AV42" s="28" t="s">
        <v>113</v>
      </c>
      <c r="AW42" s="28" t="s">
        <v>113</v>
      </c>
      <c r="AX42" s="28" t="s">
        <v>113</v>
      </c>
      <c r="AY42" s="28" t="s">
        <v>113</v>
      </c>
      <c r="AZ42" s="28" t="s">
        <v>113</v>
      </c>
      <c r="BA42" s="28" t="s">
        <v>113</v>
      </c>
      <c r="BB42" s="36" t="str">
        <f t="shared" si="11"/>
        <v>A+</v>
      </c>
      <c r="BC42" s="29" t="s">
        <v>115</v>
      </c>
      <c r="BD42" s="29" t="s">
        <v>114</v>
      </c>
      <c r="BE42" s="29" t="s">
        <v>119</v>
      </c>
      <c r="BF42" s="29" t="s">
        <v>115</v>
      </c>
      <c r="BG42" s="29" t="s">
        <v>114</v>
      </c>
      <c r="BH42" s="29" t="s">
        <v>119</v>
      </c>
      <c r="BI42" s="29" t="s">
        <v>115</v>
      </c>
      <c r="BJ42" s="29" t="s">
        <v>114</v>
      </c>
      <c r="BK42" s="29" t="s">
        <v>119</v>
      </c>
      <c r="BL42" s="29" t="s">
        <v>115</v>
      </c>
      <c r="BM42" s="29" t="s">
        <v>114</v>
      </c>
      <c r="BN42" s="29" t="s">
        <v>119</v>
      </c>
      <c r="BO42" s="36" t="str">
        <f t="shared" si="12"/>
        <v>C+</v>
      </c>
      <c r="BP42" s="29" t="s">
        <v>114</v>
      </c>
      <c r="BQ42" s="29" t="s">
        <v>119</v>
      </c>
      <c r="BR42" s="29" t="s">
        <v>115</v>
      </c>
      <c r="BS42" s="29" t="s">
        <v>114</v>
      </c>
      <c r="BT42" s="29" t="s">
        <v>119</v>
      </c>
      <c r="BU42" s="29" t="s">
        <v>114</v>
      </c>
      <c r="BV42" s="29" t="s">
        <v>119</v>
      </c>
      <c r="BW42" s="29" t="s">
        <v>115</v>
      </c>
      <c r="BX42" s="29" t="s">
        <v>114</v>
      </c>
      <c r="BY42" s="29" t="s">
        <v>119</v>
      </c>
      <c r="BZ42" s="36" t="str">
        <f t="shared" si="13"/>
        <v>C-</v>
      </c>
      <c r="CA42" s="29" t="s">
        <v>114</v>
      </c>
      <c r="CB42" s="29" t="s">
        <v>114</v>
      </c>
      <c r="CC42" s="29" t="s">
        <v>114</v>
      </c>
      <c r="CD42" s="29" t="s">
        <v>113</v>
      </c>
      <c r="CE42" s="29" t="s">
        <v>114</v>
      </c>
      <c r="CF42" s="29" t="s">
        <v>119</v>
      </c>
      <c r="CG42" s="29" t="s">
        <v>113</v>
      </c>
      <c r="CH42" s="29" t="s">
        <v>114</v>
      </c>
      <c r="CI42" s="29" t="s">
        <v>119</v>
      </c>
      <c r="CJ42" s="29" t="s">
        <v>113</v>
      </c>
      <c r="CK42" s="29" t="s">
        <v>114</v>
      </c>
      <c r="CL42" s="29" t="s">
        <v>119</v>
      </c>
      <c r="CM42" s="36" t="str">
        <f t="shared" si="14"/>
        <v>B-</v>
      </c>
      <c r="CN42" s="83" t="str">
        <f t="shared" si="14"/>
        <v>B+</v>
      </c>
      <c r="CO42" s="37" t="s">
        <v>114</v>
      </c>
      <c r="CP42" s="37" t="s">
        <v>114</v>
      </c>
      <c r="CQ42" s="37" t="s">
        <v>119</v>
      </c>
      <c r="CR42" s="37" t="s">
        <v>113</v>
      </c>
      <c r="CS42" s="37" t="s">
        <v>114</v>
      </c>
      <c r="CT42" s="37" t="s">
        <v>114</v>
      </c>
      <c r="CU42" s="37" t="s">
        <v>114</v>
      </c>
      <c r="CV42" s="37" t="s">
        <v>114</v>
      </c>
      <c r="CW42" s="37" t="s">
        <v>114</v>
      </c>
      <c r="CX42" s="37" t="s">
        <v>114</v>
      </c>
      <c r="CY42" s="37" t="s">
        <v>114</v>
      </c>
      <c r="CZ42" s="40" t="str">
        <f t="shared" si="15"/>
        <v>B+</v>
      </c>
      <c r="DA42" s="37" t="s">
        <v>114</v>
      </c>
      <c r="DB42" s="37" t="s">
        <v>114</v>
      </c>
      <c r="DC42" s="37" t="s">
        <v>119</v>
      </c>
      <c r="DD42" s="37" t="s">
        <v>113</v>
      </c>
      <c r="DE42" s="37" t="s">
        <v>114</v>
      </c>
      <c r="DF42" s="37" t="s">
        <v>114</v>
      </c>
      <c r="DG42" s="37" t="s">
        <v>119</v>
      </c>
      <c r="DH42" s="37" t="s">
        <v>113</v>
      </c>
      <c r="DI42" s="37" t="s">
        <v>114</v>
      </c>
      <c r="DJ42" s="41" t="s">
        <v>114</v>
      </c>
      <c r="DK42" s="42" t="str">
        <f t="shared" si="16"/>
        <v>B+</v>
      </c>
      <c r="DL42" s="37" t="s">
        <v>114</v>
      </c>
      <c r="DM42" s="37" t="s">
        <v>114</v>
      </c>
      <c r="DN42" s="37" t="s">
        <v>119</v>
      </c>
      <c r="DO42" s="37" t="s">
        <v>113</v>
      </c>
      <c r="DP42" s="37" t="s">
        <v>114</v>
      </c>
      <c r="DQ42" s="37" t="s">
        <v>114</v>
      </c>
      <c r="DR42" s="37" t="s">
        <v>119</v>
      </c>
      <c r="DS42" s="37" t="s">
        <v>113</v>
      </c>
      <c r="DT42" s="37" t="s">
        <v>114</v>
      </c>
      <c r="DU42" s="37" t="s">
        <v>119</v>
      </c>
      <c r="DV42" s="42" t="str">
        <f t="shared" si="17"/>
        <v>B+</v>
      </c>
      <c r="DW42" s="27"/>
      <c r="DX42" s="6"/>
      <c r="DY42" s="6"/>
      <c r="DZ42" s="2"/>
      <c r="EA42" s="3"/>
      <c r="EB42" s="7"/>
      <c r="ED42" s="21">
        <v>32</v>
      </c>
      <c r="EE42" s="24" t="s">
        <v>58</v>
      </c>
      <c r="EF42" s="29">
        <f t="shared" si="39"/>
        <v>10</v>
      </c>
      <c r="EG42" s="29">
        <f t="shared" si="39"/>
        <v>10</v>
      </c>
      <c r="EH42" s="29">
        <f t="shared" si="39"/>
        <v>10</v>
      </c>
      <c r="EI42" s="29">
        <f t="shared" si="38"/>
        <v>10</v>
      </c>
      <c r="EJ42" s="29">
        <f t="shared" si="38"/>
        <v>10</v>
      </c>
      <c r="EK42" s="29">
        <f t="shared" si="38"/>
        <v>10</v>
      </c>
      <c r="EL42" s="29">
        <f t="shared" si="38"/>
        <v>10</v>
      </c>
      <c r="EM42" s="29">
        <f t="shared" si="38"/>
        <v>10</v>
      </c>
      <c r="EN42" s="29">
        <f t="shared" si="38"/>
        <v>10</v>
      </c>
      <c r="EO42" s="29">
        <f t="shared" si="38"/>
        <v>10</v>
      </c>
      <c r="EP42" s="29">
        <f t="shared" si="38"/>
        <v>10</v>
      </c>
      <c r="EQ42" s="29">
        <f t="shared" si="38"/>
        <v>10</v>
      </c>
      <c r="ER42" s="31">
        <f t="shared" si="19"/>
        <v>10</v>
      </c>
      <c r="ES42" s="29">
        <f t="shared" si="20"/>
        <v>10</v>
      </c>
      <c r="ET42" s="29">
        <f t="shared" si="20"/>
        <v>10</v>
      </c>
      <c r="EU42" s="29">
        <f t="shared" si="20"/>
        <v>10</v>
      </c>
      <c r="EV42" s="29">
        <f t="shared" si="20"/>
        <v>10</v>
      </c>
      <c r="EW42" s="29">
        <f t="shared" si="20"/>
        <v>10</v>
      </c>
      <c r="EX42" s="29">
        <f t="shared" si="20"/>
        <v>10</v>
      </c>
      <c r="EY42" s="29">
        <f t="shared" si="20"/>
        <v>10</v>
      </c>
      <c r="EZ42" s="29">
        <f t="shared" si="20"/>
        <v>10</v>
      </c>
      <c r="FA42" s="29">
        <f t="shared" si="20"/>
        <v>10</v>
      </c>
      <c r="FB42" s="29">
        <f t="shared" si="20"/>
        <v>10</v>
      </c>
      <c r="FC42" s="29">
        <f t="shared" si="20"/>
        <v>10</v>
      </c>
      <c r="FD42" s="29">
        <f t="shared" si="20"/>
        <v>10</v>
      </c>
      <c r="FE42" s="31">
        <f t="shared" si="21"/>
        <v>10</v>
      </c>
      <c r="FF42" s="29">
        <f t="shared" si="22"/>
        <v>10</v>
      </c>
      <c r="FG42" s="29">
        <f t="shared" si="22"/>
        <v>10</v>
      </c>
      <c r="FH42" s="29">
        <f t="shared" si="22"/>
        <v>10</v>
      </c>
      <c r="FI42" s="29">
        <f t="shared" si="22"/>
        <v>10</v>
      </c>
      <c r="FJ42" s="29">
        <f t="shared" si="22"/>
        <v>10</v>
      </c>
      <c r="FK42" s="29">
        <f t="shared" si="22"/>
        <v>10</v>
      </c>
      <c r="FL42" s="29">
        <f t="shared" si="22"/>
        <v>10</v>
      </c>
      <c r="FM42" s="29">
        <f t="shared" si="22"/>
        <v>10</v>
      </c>
      <c r="FN42" s="29">
        <f t="shared" si="22"/>
        <v>10</v>
      </c>
      <c r="FO42" s="29">
        <f t="shared" si="22"/>
        <v>10</v>
      </c>
      <c r="FP42" s="29">
        <f t="shared" si="22"/>
        <v>10</v>
      </c>
      <c r="FQ42" s="29">
        <f t="shared" si="22"/>
        <v>10</v>
      </c>
      <c r="FR42" s="31">
        <f t="shared" si="23"/>
        <v>10</v>
      </c>
      <c r="FS42" s="29">
        <f t="shared" si="24"/>
        <v>10</v>
      </c>
      <c r="FT42" s="29">
        <f t="shared" si="24"/>
        <v>10</v>
      </c>
      <c r="FU42" s="29">
        <f t="shared" si="24"/>
        <v>10</v>
      </c>
      <c r="FV42" s="29">
        <f t="shared" si="24"/>
        <v>10</v>
      </c>
      <c r="FW42" s="29">
        <f t="shared" si="24"/>
        <v>10</v>
      </c>
      <c r="FX42" s="29">
        <f t="shared" si="24"/>
        <v>10</v>
      </c>
      <c r="FY42" s="29">
        <f t="shared" si="24"/>
        <v>10</v>
      </c>
      <c r="FZ42" s="29">
        <f t="shared" si="24"/>
        <v>10</v>
      </c>
      <c r="GA42" s="29">
        <f t="shared" si="24"/>
        <v>10</v>
      </c>
      <c r="GB42" s="29">
        <f t="shared" si="24"/>
        <v>10</v>
      </c>
      <c r="GC42" s="29">
        <f t="shared" si="24"/>
        <v>10</v>
      </c>
      <c r="GD42" s="29">
        <f t="shared" si="24"/>
        <v>10</v>
      </c>
      <c r="GE42" s="31">
        <f t="shared" si="25"/>
        <v>10</v>
      </c>
      <c r="GF42" s="29">
        <f t="shared" si="26"/>
        <v>8</v>
      </c>
      <c r="GG42" s="29">
        <f t="shared" si="26"/>
        <v>9</v>
      </c>
      <c r="GH42" s="29">
        <f t="shared" si="26"/>
        <v>1</v>
      </c>
      <c r="GI42" s="29">
        <f t="shared" si="26"/>
        <v>8</v>
      </c>
      <c r="GJ42" s="29">
        <f t="shared" si="26"/>
        <v>9</v>
      </c>
      <c r="GK42" s="29">
        <f t="shared" si="26"/>
        <v>1</v>
      </c>
      <c r="GL42" s="29">
        <f t="shared" si="26"/>
        <v>8</v>
      </c>
      <c r="GM42" s="29">
        <f t="shared" si="26"/>
        <v>9</v>
      </c>
      <c r="GN42" s="29">
        <f t="shared" si="26"/>
        <v>1</v>
      </c>
      <c r="GO42" s="29">
        <f t="shared" si="26"/>
        <v>8</v>
      </c>
      <c r="GP42" s="29">
        <f t="shared" si="26"/>
        <v>9</v>
      </c>
      <c r="GQ42" s="29">
        <f t="shared" si="26"/>
        <v>1</v>
      </c>
      <c r="GR42" s="31">
        <f t="shared" si="27"/>
        <v>6</v>
      </c>
      <c r="GS42" s="29">
        <f t="shared" si="28"/>
        <v>9</v>
      </c>
      <c r="GT42" s="29">
        <f t="shared" si="28"/>
        <v>1</v>
      </c>
      <c r="GU42" s="29">
        <f t="shared" si="28"/>
        <v>8</v>
      </c>
      <c r="GV42" s="29">
        <f t="shared" si="28"/>
        <v>9</v>
      </c>
      <c r="GW42" s="29">
        <f t="shared" si="28"/>
        <v>1</v>
      </c>
      <c r="GX42" s="29">
        <f t="shared" si="28"/>
        <v>9</v>
      </c>
      <c r="GY42" s="29">
        <f t="shared" si="28"/>
        <v>1</v>
      </c>
      <c r="GZ42" s="29">
        <f t="shared" si="28"/>
        <v>8</v>
      </c>
      <c r="HA42" s="29">
        <f t="shared" si="28"/>
        <v>9</v>
      </c>
      <c r="HB42" s="29">
        <f t="shared" si="28"/>
        <v>1</v>
      </c>
      <c r="HC42" s="31">
        <f t="shared" si="29"/>
        <v>5</v>
      </c>
      <c r="HD42" s="29">
        <f t="shared" si="30"/>
        <v>9</v>
      </c>
      <c r="HE42" s="29">
        <f t="shared" si="30"/>
        <v>9</v>
      </c>
      <c r="HF42" s="29">
        <f t="shared" si="30"/>
        <v>9</v>
      </c>
      <c r="HG42" s="29">
        <f t="shared" si="30"/>
        <v>10</v>
      </c>
      <c r="HH42" s="29">
        <f t="shared" si="30"/>
        <v>9</v>
      </c>
      <c r="HI42" s="29">
        <f t="shared" si="30"/>
        <v>1</v>
      </c>
      <c r="HJ42" s="29">
        <f t="shared" si="30"/>
        <v>10</v>
      </c>
      <c r="HK42" s="29">
        <f t="shared" si="30"/>
        <v>9</v>
      </c>
      <c r="HL42" s="29">
        <f t="shared" si="30"/>
        <v>1</v>
      </c>
      <c r="HM42" s="29">
        <f t="shared" si="30"/>
        <v>10</v>
      </c>
      <c r="HN42" s="29">
        <f t="shared" si="30"/>
        <v>9</v>
      </c>
      <c r="HO42" s="29">
        <f t="shared" si="30"/>
        <v>1</v>
      </c>
      <c r="HP42" s="38">
        <f t="shared" si="31"/>
        <v>7</v>
      </c>
      <c r="HQ42" s="39">
        <f t="shared" si="32"/>
        <v>8</v>
      </c>
      <c r="HR42" s="37">
        <f t="shared" si="33"/>
        <v>9</v>
      </c>
      <c r="HS42" s="37">
        <f t="shared" si="33"/>
        <v>9</v>
      </c>
      <c r="HT42" s="37">
        <f t="shared" si="33"/>
        <v>1</v>
      </c>
      <c r="HU42" s="37">
        <f t="shared" si="33"/>
        <v>10</v>
      </c>
      <c r="HV42" s="37">
        <f t="shared" si="33"/>
        <v>9</v>
      </c>
      <c r="HW42" s="37">
        <f t="shared" si="33"/>
        <v>9</v>
      </c>
      <c r="HX42" s="37">
        <f t="shared" si="33"/>
        <v>9</v>
      </c>
      <c r="HY42" s="37">
        <f t="shared" si="33"/>
        <v>9</v>
      </c>
      <c r="HZ42" s="37">
        <f t="shared" si="33"/>
        <v>9</v>
      </c>
      <c r="IA42" s="37">
        <f t="shared" si="33"/>
        <v>9</v>
      </c>
      <c r="IB42" s="37">
        <f t="shared" si="33"/>
        <v>9</v>
      </c>
      <c r="IC42" s="39">
        <f t="shared" si="34"/>
        <v>8</v>
      </c>
      <c r="ID42" s="37">
        <f t="shared" si="35"/>
        <v>9</v>
      </c>
      <c r="IE42" s="37">
        <f t="shared" si="35"/>
        <v>9</v>
      </c>
      <c r="IF42" s="37">
        <f t="shared" si="35"/>
        <v>1</v>
      </c>
      <c r="IG42" s="37">
        <f t="shared" si="35"/>
        <v>10</v>
      </c>
      <c r="IH42" s="37">
        <f t="shared" si="35"/>
        <v>9</v>
      </c>
      <c r="II42" s="37">
        <f t="shared" si="35"/>
        <v>9</v>
      </c>
      <c r="IJ42" s="37">
        <f t="shared" si="35"/>
        <v>1</v>
      </c>
      <c r="IK42" s="37">
        <f t="shared" si="35"/>
        <v>10</v>
      </c>
      <c r="IL42" s="37">
        <f t="shared" si="35"/>
        <v>9</v>
      </c>
      <c r="IM42" s="37">
        <f t="shared" si="35"/>
        <v>9</v>
      </c>
      <c r="IN42" s="39">
        <f t="shared" si="36"/>
        <v>8</v>
      </c>
    </row>
    <row r="43" spans="1:248" ht="17.25" hidden="1" customHeight="1" thickBot="1">
      <c r="A43" s="21">
        <v>33</v>
      </c>
      <c r="B43" s="19" t="str">
        <f>DATOS!B43</f>
        <v>TASINCHANO TUMBACO JOSE LUIS</v>
      </c>
      <c r="C43" s="29" t="s">
        <v>114</v>
      </c>
      <c r="D43" s="29" t="s">
        <v>114</v>
      </c>
      <c r="E43" s="29" t="s">
        <v>114</v>
      </c>
      <c r="F43" s="29" t="s">
        <v>114</v>
      </c>
      <c r="G43" s="29" t="s">
        <v>114</v>
      </c>
      <c r="H43" s="29" t="s">
        <v>114</v>
      </c>
      <c r="I43" s="29" t="s">
        <v>114</v>
      </c>
      <c r="J43" s="29" t="s">
        <v>114</v>
      </c>
      <c r="K43" s="29" t="s">
        <v>114</v>
      </c>
      <c r="L43" s="28" t="s">
        <v>113</v>
      </c>
      <c r="M43" s="10"/>
      <c r="N43" s="28" t="s">
        <v>113</v>
      </c>
      <c r="O43" s="36" t="str">
        <f t="shared" si="0"/>
        <v>A-</v>
      </c>
      <c r="P43" s="29" t="s">
        <v>114</v>
      </c>
      <c r="Q43" s="29" t="s">
        <v>114</v>
      </c>
      <c r="R43" s="29" t="s">
        <v>114</v>
      </c>
      <c r="S43" s="29" t="s">
        <v>114</v>
      </c>
      <c r="T43" s="29" t="s">
        <v>114</v>
      </c>
      <c r="U43" s="29" t="s">
        <v>114</v>
      </c>
      <c r="V43" s="29" t="s">
        <v>114</v>
      </c>
      <c r="W43" s="29" t="s">
        <v>114</v>
      </c>
      <c r="X43" s="29" t="s">
        <v>114</v>
      </c>
      <c r="Y43" s="28" t="s">
        <v>113</v>
      </c>
      <c r="Z43" s="10"/>
      <c r="AA43" s="28" t="s">
        <v>113</v>
      </c>
      <c r="AB43" s="36" t="str">
        <f t="shared" si="37"/>
        <v>A-</v>
      </c>
      <c r="AC43" s="29" t="s">
        <v>114</v>
      </c>
      <c r="AD43" s="29" t="s">
        <v>114</v>
      </c>
      <c r="AE43" s="29" t="s">
        <v>114</v>
      </c>
      <c r="AF43" s="29" t="s">
        <v>114</v>
      </c>
      <c r="AG43" s="29" t="s">
        <v>114</v>
      </c>
      <c r="AH43" s="29" t="s">
        <v>114</v>
      </c>
      <c r="AI43" s="29" t="s">
        <v>114</v>
      </c>
      <c r="AJ43" s="29" t="s">
        <v>114</v>
      </c>
      <c r="AK43" s="29" t="s">
        <v>114</v>
      </c>
      <c r="AL43" s="29" t="s">
        <v>114</v>
      </c>
      <c r="AM43" s="29" t="s">
        <v>114</v>
      </c>
      <c r="AN43" s="29" t="s">
        <v>114</v>
      </c>
      <c r="AO43" s="36" t="str">
        <f t="shared" si="10"/>
        <v>A-</v>
      </c>
      <c r="AP43" s="29" t="s">
        <v>114</v>
      </c>
      <c r="AQ43" s="29" t="s">
        <v>114</v>
      </c>
      <c r="AR43" s="29" t="s">
        <v>114</v>
      </c>
      <c r="AS43" s="29" t="s">
        <v>114</v>
      </c>
      <c r="AT43" s="29" t="s">
        <v>114</v>
      </c>
      <c r="AU43" s="29" t="s">
        <v>114</v>
      </c>
      <c r="AV43" s="29" t="s">
        <v>114</v>
      </c>
      <c r="AW43" s="29" t="s">
        <v>114</v>
      </c>
      <c r="AX43" s="29" t="s">
        <v>114</v>
      </c>
      <c r="AY43" s="29" t="s">
        <v>114</v>
      </c>
      <c r="AZ43" s="29" t="s">
        <v>114</v>
      </c>
      <c r="BA43" s="29" t="s">
        <v>114</v>
      </c>
      <c r="BB43" s="36" t="str">
        <f t="shared" si="11"/>
        <v>A-</v>
      </c>
      <c r="BC43" s="29" t="s">
        <v>115</v>
      </c>
      <c r="BD43" s="29" t="s">
        <v>114</v>
      </c>
      <c r="BE43" s="29" t="s">
        <v>119</v>
      </c>
      <c r="BF43" s="29" t="s">
        <v>115</v>
      </c>
      <c r="BG43" s="29" t="s">
        <v>114</v>
      </c>
      <c r="BH43" s="29" t="s">
        <v>119</v>
      </c>
      <c r="BI43" s="29" t="s">
        <v>115</v>
      </c>
      <c r="BJ43" s="29" t="s">
        <v>114</v>
      </c>
      <c r="BK43" s="29" t="s">
        <v>119</v>
      </c>
      <c r="BL43" s="29" t="s">
        <v>115</v>
      </c>
      <c r="BM43" s="29" t="s">
        <v>114</v>
      </c>
      <c r="BN43" s="29" t="s">
        <v>119</v>
      </c>
      <c r="BO43" s="36" t="str">
        <f t="shared" si="12"/>
        <v>C+</v>
      </c>
      <c r="BP43" s="29" t="s">
        <v>114</v>
      </c>
      <c r="BQ43" s="29" t="s">
        <v>119</v>
      </c>
      <c r="BR43" s="29" t="s">
        <v>115</v>
      </c>
      <c r="BS43" s="29" t="s">
        <v>114</v>
      </c>
      <c r="BT43" s="29" t="s">
        <v>119</v>
      </c>
      <c r="BU43" s="29" t="s">
        <v>114</v>
      </c>
      <c r="BV43" s="29" t="s">
        <v>119</v>
      </c>
      <c r="BW43" s="29" t="s">
        <v>115</v>
      </c>
      <c r="BX43" s="29" t="s">
        <v>114</v>
      </c>
      <c r="BY43" s="29" t="s">
        <v>119</v>
      </c>
      <c r="BZ43" s="36" t="str">
        <f t="shared" si="13"/>
        <v>C-</v>
      </c>
      <c r="CA43" s="29" t="s">
        <v>114</v>
      </c>
      <c r="CB43" s="29" t="s">
        <v>114</v>
      </c>
      <c r="CC43" s="29" t="s">
        <v>114</v>
      </c>
      <c r="CD43" s="29" t="s">
        <v>113</v>
      </c>
      <c r="CE43" s="29" t="s">
        <v>114</v>
      </c>
      <c r="CF43" s="29" t="s">
        <v>119</v>
      </c>
      <c r="CG43" s="29" t="s">
        <v>113</v>
      </c>
      <c r="CH43" s="29" t="s">
        <v>114</v>
      </c>
      <c r="CI43" s="29" t="s">
        <v>119</v>
      </c>
      <c r="CJ43" s="29" t="s">
        <v>113</v>
      </c>
      <c r="CK43" s="29" t="s">
        <v>114</v>
      </c>
      <c r="CL43" s="29" t="s">
        <v>119</v>
      </c>
      <c r="CM43" s="36" t="str">
        <f t="shared" si="14"/>
        <v>B-</v>
      </c>
      <c r="CN43" s="83" t="str">
        <f t="shared" si="14"/>
        <v>B+</v>
      </c>
      <c r="CO43" s="37" t="s">
        <v>114</v>
      </c>
      <c r="CP43" s="37" t="s">
        <v>114</v>
      </c>
      <c r="CQ43" s="37" t="s">
        <v>119</v>
      </c>
      <c r="CR43" s="37" t="s">
        <v>113</v>
      </c>
      <c r="CS43" s="37" t="s">
        <v>114</v>
      </c>
      <c r="CT43" s="37" t="s">
        <v>114</v>
      </c>
      <c r="CU43" s="37" t="s">
        <v>114</v>
      </c>
      <c r="CV43" s="37" t="s">
        <v>114</v>
      </c>
      <c r="CW43" s="37" t="s">
        <v>114</v>
      </c>
      <c r="CX43" s="37" t="s">
        <v>114</v>
      </c>
      <c r="CY43" s="37" t="s">
        <v>114</v>
      </c>
      <c r="CZ43" s="40" t="str">
        <f t="shared" si="15"/>
        <v>B+</v>
      </c>
      <c r="DA43" s="37" t="s">
        <v>114</v>
      </c>
      <c r="DB43" s="37" t="s">
        <v>114</v>
      </c>
      <c r="DC43" s="37" t="s">
        <v>119</v>
      </c>
      <c r="DD43" s="37" t="s">
        <v>113</v>
      </c>
      <c r="DE43" s="37" t="s">
        <v>114</v>
      </c>
      <c r="DF43" s="37" t="s">
        <v>114</v>
      </c>
      <c r="DG43" s="37" t="s">
        <v>119</v>
      </c>
      <c r="DH43" s="37" t="s">
        <v>113</v>
      </c>
      <c r="DI43" s="37" t="s">
        <v>114</v>
      </c>
      <c r="DJ43" s="41" t="s">
        <v>114</v>
      </c>
      <c r="DK43" s="42" t="str">
        <f t="shared" si="16"/>
        <v>B+</v>
      </c>
      <c r="DL43" s="37" t="s">
        <v>114</v>
      </c>
      <c r="DM43" s="37" t="s">
        <v>114</v>
      </c>
      <c r="DN43" s="37" t="s">
        <v>119</v>
      </c>
      <c r="DO43" s="37" t="s">
        <v>113</v>
      </c>
      <c r="DP43" s="37" t="s">
        <v>114</v>
      </c>
      <c r="DQ43" s="37" t="s">
        <v>114</v>
      </c>
      <c r="DR43" s="37" t="s">
        <v>119</v>
      </c>
      <c r="DS43" s="37" t="s">
        <v>113</v>
      </c>
      <c r="DT43" s="37" t="s">
        <v>114</v>
      </c>
      <c r="DU43" s="37" t="s">
        <v>119</v>
      </c>
      <c r="DV43" s="42" t="str">
        <f t="shared" si="17"/>
        <v>B-</v>
      </c>
      <c r="DW43" s="27"/>
      <c r="DX43" s="6"/>
      <c r="DY43" s="6"/>
      <c r="DZ43" s="2"/>
      <c r="EA43" s="3"/>
      <c r="EB43" s="7"/>
      <c r="ED43" s="21">
        <v>33</v>
      </c>
      <c r="EE43" s="23" t="s">
        <v>59</v>
      </c>
      <c r="EF43" s="29">
        <f t="shared" si="39"/>
        <v>9</v>
      </c>
      <c r="EG43" s="29">
        <f t="shared" si="39"/>
        <v>9</v>
      </c>
      <c r="EH43" s="29">
        <f t="shared" si="39"/>
        <v>9</v>
      </c>
      <c r="EI43" s="29">
        <f t="shared" si="38"/>
        <v>9</v>
      </c>
      <c r="EJ43" s="29">
        <f t="shared" si="38"/>
        <v>9</v>
      </c>
      <c r="EK43" s="29">
        <f t="shared" si="38"/>
        <v>9</v>
      </c>
      <c r="EL43" s="29">
        <f t="shared" si="38"/>
        <v>9</v>
      </c>
      <c r="EM43" s="29">
        <f t="shared" si="38"/>
        <v>9</v>
      </c>
      <c r="EN43" s="29">
        <f t="shared" si="38"/>
        <v>9</v>
      </c>
      <c r="EO43" s="29">
        <f t="shared" si="38"/>
        <v>10</v>
      </c>
      <c r="EP43" s="29" t="b">
        <f t="shared" si="38"/>
        <v>0</v>
      </c>
      <c r="EQ43" s="29">
        <f t="shared" si="38"/>
        <v>10</v>
      </c>
      <c r="ER43" s="31">
        <f t="shared" si="19"/>
        <v>9</v>
      </c>
      <c r="ES43" s="29">
        <f t="shared" si="20"/>
        <v>9</v>
      </c>
      <c r="ET43" s="29">
        <f t="shared" si="20"/>
        <v>9</v>
      </c>
      <c r="EU43" s="29">
        <f t="shared" si="20"/>
        <v>9</v>
      </c>
      <c r="EV43" s="29">
        <f t="shared" si="20"/>
        <v>9</v>
      </c>
      <c r="EW43" s="29">
        <f t="shared" si="20"/>
        <v>9</v>
      </c>
      <c r="EX43" s="29">
        <f t="shared" si="20"/>
        <v>9</v>
      </c>
      <c r="EY43" s="29">
        <f t="shared" si="20"/>
        <v>9</v>
      </c>
      <c r="EZ43" s="29">
        <f t="shared" si="20"/>
        <v>9</v>
      </c>
      <c r="FA43" s="29">
        <f t="shared" si="20"/>
        <v>9</v>
      </c>
      <c r="FB43" s="29">
        <f t="shared" si="20"/>
        <v>10</v>
      </c>
      <c r="FC43" s="29" t="b">
        <f t="shared" si="20"/>
        <v>0</v>
      </c>
      <c r="FD43" s="29">
        <f t="shared" si="20"/>
        <v>10</v>
      </c>
      <c r="FE43" s="31">
        <f t="shared" si="21"/>
        <v>9</v>
      </c>
      <c r="FF43" s="29">
        <f t="shared" si="22"/>
        <v>9</v>
      </c>
      <c r="FG43" s="29">
        <f t="shared" si="22"/>
        <v>9</v>
      </c>
      <c r="FH43" s="29">
        <f t="shared" si="22"/>
        <v>9</v>
      </c>
      <c r="FI43" s="29">
        <f t="shared" si="22"/>
        <v>9</v>
      </c>
      <c r="FJ43" s="29">
        <f t="shared" si="22"/>
        <v>9</v>
      </c>
      <c r="FK43" s="29">
        <f t="shared" si="22"/>
        <v>9</v>
      </c>
      <c r="FL43" s="29">
        <f t="shared" si="22"/>
        <v>9</v>
      </c>
      <c r="FM43" s="29">
        <f t="shared" si="22"/>
        <v>9</v>
      </c>
      <c r="FN43" s="29">
        <f t="shared" si="22"/>
        <v>9</v>
      </c>
      <c r="FO43" s="29">
        <f t="shared" si="22"/>
        <v>9</v>
      </c>
      <c r="FP43" s="29">
        <f t="shared" si="22"/>
        <v>9</v>
      </c>
      <c r="FQ43" s="29">
        <f t="shared" si="22"/>
        <v>9</v>
      </c>
      <c r="FR43" s="31">
        <f t="shared" si="23"/>
        <v>9</v>
      </c>
      <c r="FS43" s="29">
        <f t="shared" si="24"/>
        <v>9</v>
      </c>
      <c r="FT43" s="29">
        <f t="shared" si="24"/>
        <v>9</v>
      </c>
      <c r="FU43" s="29">
        <f t="shared" si="24"/>
        <v>9</v>
      </c>
      <c r="FV43" s="29">
        <f t="shared" si="24"/>
        <v>9</v>
      </c>
      <c r="FW43" s="29">
        <f t="shared" si="24"/>
        <v>9</v>
      </c>
      <c r="FX43" s="29">
        <f t="shared" si="24"/>
        <v>9</v>
      </c>
      <c r="FY43" s="29">
        <f t="shared" si="24"/>
        <v>9</v>
      </c>
      <c r="FZ43" s="29">
        <f t="shared" si="24"/>
        <v>9</v>
      </c>
      <c r="GA43" s="29">
        <f t="shared" si="24"/>
        <v>9</v>
      </c>
      <c r="GB43" s="29">
        <f t="shared" si="24"/>
        <v>9</v>
      </c>
      <c r="GC43" s="29">
        <f t="shared" si="24"/>
        <v>9</v>
      </c>
      <c r="GD43" s="29">
        <f t="shared" si="24"/>
        <v>9</v>
      </c>
      <c r="GE43" s="31">
        <f t="shared" si="25"/>
        <v>9</v>
      </c>
      <c r="GF43" s="29">
        <f t="shared" si="26"/>
        <v>8</v>
      </c>
      <c r="GG43" s="29">
        <f t="shared" si="26"/>
        <v>9</v>
      </c>
      <c r="GH43" s="29">
        <f t="shared" si="26"/>
        <v>1</v>
      </c>
      <c r="GI43" s="29">
        <f t="shared" si="26"/>
        <v>8</v>
      </c>
      <c r="GJ43" s="29">
        <f t="shared" si="26"/>
        <v>9</v>
      </c>
      <c r="GK43" s="29">
        <f t="shared" si="26"/>
        <v>1</v>
      </c>
      <c r="GL43" s="29">
        <f t="shared" si="26"/>
        <v>8</v>
      </c>
      <c r="GM43" s="29">
        <f t="shared" si="26"/>
        <v>9</v>
      </c>
      <c r="GN43" s="29">
        <f t="shared" si="26"/>
        <v>1</v>
      </c>
      <c r="GO43" s="29">
        <f t="shared" si="26"/>
        <v>8</v>
      </c>
      <c r="GP43" s="29">
        <f t="shared" si="26"/>
        <v>9</v>
      </c>
      <c r="GQ43" s="29">
        <f t="shared" si="26"/>
        <v>1</v>
      </c>
      <c r="GR43" s="31">
        <f t="shared" si="27"/>
        <v>6</v>
      </c>
      <c r="GS43" s="29">
        <f t="shared" si="28"/>
        <v>9</v>
      </c>
      <c r="GT43" s="29">
        <f t="shared" si="28"/>
        <v>1</v>
      </c>
      <c r="GU43" s="29">
        <f t="shared" si="28"/>
        <v>8</v>
      </c>
      <c r="GV43" s="29">
        <f t="shared" si="28"/>
        <v>9</v>
      </c>
      <c r="GW43" s="29">
        <f t="shared" si="28"/>
        <v>1</v>
      </c>
      <c r="GX43" s="29">
        <f t="shared" si="28"/>
        <v>9</v>
      </c>
      <c r="GY43" s="29">
        <f t="shared" si="28"/>
        <v>1</v>
      </c>
      <c r="GZ43" s="29">
        <f t="shared" si="28"/>
        <v>8</v>
      </c>
      <c r="HA43" s="29">
        <f t="shared" si="28"/>
        <v>9</v>
      </c>
      <c r="HB43" s="29">
        <f t="shared" si="28"/>
        <v>1</v>
      </c>
      <c r="HC43" s="31">
        <f t="shared" si="29"/>
        <v>5</v>
      </c>
      <c r="HD43" s="29">
        <f t="shared" si="30"/>
        <v>9</v>
      </c>
      <c r="HE43" s="29">
        <f t="shared" si="30"/>
        <v>9</v>
      </c>
      <c r="HF43" s="29">
        <f t="shared" si="30"/>
        <v>9</v>
      </c>
      <c r="HG43" s="29">
        <f t="shared" si="30"/>
        <v>10</v>
      </c>
      <c r="HH43" s="29">
        <f t="shared" si="30"/>
        <v>9</v>
      </c>
      <c r="HI43" s="29">
        <f t="shared" si="30"/>
        <v>1</v>
      </c>
      <c r="HJ43" s="29">
        <f t="shared" si="30"/>
        <v>10</v>
      </c>
      <c r="HK43" s="29">
        <f t="shared" si="30"/>
        <v>9</v>
      </c>
      <c r="HL43" s="29">
        <f t="shared" si="30"/>
        <v>1</v>
      </c>
      <c r="HM43" s="29">
        <f t="shared" si="30"/>
        <v>10</v>
      </c>
      <c r="HN43" s="29">
        <f t="shared" si="30"/>
        <v>9</v>
      </c>
      <c r="HO43" s="29">
        <f t="shared" si="30"/>
        <v>1</v>
      </c>
      <c r="HP43" s="38">
        <f t="shared" si="31"/>
        <v>7</v>
      </c>
      <c r="HQ43" s="39">
        <f t="shared" si="32"/>
        <v>8</v>
      </c>
      <c r="HR43" s="37">
        <f t="shared" si="33"/>
        <v>9</v>
      </c>
      <c r="HS43" s="37">
        <f t="shared" si="33"/>
        <v>9</v>
      </c>
      <c r="HT43" s="37">
        <f t="shared" si="33"/>
        <v>1</v>
      </c>
      <c r="HU43" s="37">
        <f t="shared" si="33"/>
        <v>10</v>
      </c>
      <c r="HV43" s="37">
        <f t="shared" si="33"/>
        <v>9</v>
      </c>
      <c r="HW43" s="37">
        <f t="shared" si="33"/>
        <v>9</v>
      </c>
      <c r="HX43" s="37">
        <f t="shared" si="33"/>
        <v>9</v>
      </c>
      <c r="HY43" s="37">
        <f t="shared" si="33"/>
        <v>9</v>
      </c>
      <c r="HZ43" s="37">
        <f t="shared" si="33"/>
        <v>9</v>
      </c>
      <c r="IA43" s="37">
        <f t="shared" si="33"/>
        <v>9</v>
      </c>
      <c r="IB43" s="37">
        <f t="shared" si="33"/>
        <v>9</v>
      </c>
      <c r="IC43" s="39">
        <f t="shared" si="34"/>
        <v>8</v>
      </c>
      <c r="ID43" s="37">
        <f t="shared" si="35"/>
        <v>9</v>
      </c>
      <c r="IE43" s="37">
        <f t="shared" si="35"/>
        <v>9</v>
      </c>
      <c r="IF43" s="37">
        <f t="shared" si="35"/>
        <v>1</v>
      </c>
      <c r="IG43" s="37">
        <f t="shared" si="35"/>
        <v>10</v>
      </c>
      <c r="IH43" s="37">
        <f t="shared" si="35"/>
        <v>9</v>
      </c>
      <c r="II43" s="37">
        <f t="shared" si="35"/>
        <v>9</v>
      </c>
      <c r="IJ43" s="37">
        <f t="shared" si="35"/>
        <v>1</v>
      </c>
      <c r="IK43" s="37">
        <f t="shared" si="35"/>
        <v>10</v>
      </c>
      <c r="IL43" s="37">
        <f t="shared" si="35"/>
        <v>9</v>
      </c>
      <c r="IM43" s="37">
        <f t="shared" si="35"/>
        <v>9</v>
      </c>
      <c r="IN43" s="39">
        <f t="shared" si="36"/>
        <v>7</v>
      </c>
    </row>
    <row r="44" spans="1:248" ht="17.25" hidden="1" customHeight="1" thickBot="1">
      <c r="A44" s="21">
        <v>34</v>
      </c>
      <c r="B44" s="19" t="str">
        <f>DATOS!B44</f>
        <v>TIPAN DELGADO AXEL MAURICIO</v>
      </c>
      <c r="C44" s="29" t="s">
        <v>114</v>
      </c>
      <c r="D44" s="29" t="s">
        <v>114</v>
      </c>
      <c r="E44" s="29" t="s">
        <v>114</v>
      </c>
      <c r="F44" s="29" t="s">
        <v>114</v>
      </c>
      <c r="G44" s="29" t="s">
        <v>114</v>
      </c>
      <c r="H44" s="29" t="s">
        <v>114</v>
      </c>
      <c r="I44" s="29" t="s">
        <v>114</v>
      </c>
      <c r="J44" s="29" t="s">
        <v>114</v>
      </c>
      <c r="K44" s="29" t="s">
        <v>114</v>
      </c>
      <c r="L44" s="28" t="s">
        <v>113</v>
      </c>
      <c r="M44" s="10"/>
      <c r="N44" s="28" t="s">
        <v>113</v>
      </c>
      <c r="O44" s="36" t="str">
        <f t="shared" si="0"/>
        <v>A-</v>
      </c>
      <c r="P44" s="29" t="s">
        <v>114</v>
      </c>
      <c r="Q44" s="29" t="s">
        <v>114</v>
      </c>
      <c r="R44" s="29" t="s">
        <v>114</v>
      </c>
      <c r="S44" s="29" t="s">
        <v>114</v>
      </c>
      <c r="T44" s="29" t="s">
        <v>114</v>
      </c>
      <c r="U44" s="29" t="s">
        <v>114</v>
      </c>
      <c r="V44" s="29" t="s">
        <v>114</v>
      </c>
      <c r="W44" s="29" t="s">
        <v>114</v>
      </c>
      <c r="X44" s="29" t="s">
        <v>114</v>
      </c>
      <c r="Y44" s="28" t="s">
        <v>113</v>
      </c>
      <c r="Z44" s="10"/>
      <c r="AA44" s="28" t="s">
        <v>113</v>
      </c>
      <c r="AB44" s="36" t="str">
        <f t="shared" si="37"/>
        <v>A-</v>
      </c>
      <c r="AC44" s="29" t="s">
        <v>114</v>
      </c>
      <c r="AD44" s="29" t="s">
        <v>114</v>
      </c>
      <c r="AE44" s="29" t="s">
        <v>114</v>
      </c>
      <c r="AF44" s="29" t="s">
        <v>114</v>
      </c>
      <c r="AG44" s="29" t="s">
        <v>114</v>
      </c>
      <c r="AH44" s="29" t="s">
        <v>114</v>
      </c>
      <c r="AI44" s="29" t="s">
        <v>114</v>
      </c>
      <c r="AJ44" s="29" t="s">
        <v>114</v>
      </c>
      <c r="AK44" s="29" t="s">
        <v>114</v>
      </c>
      <c r="AL44" s="29" t="s">
        <v>114</v>
      </c>
      <c r="AM44" s="29" t="s">
        <v>114</v>
      </c>
      <c r="AN44" s="29" t="s">
        <v>114</v>
      </c>
      <c r="AO44" s="36" t="str">
        <f t="shared" si="10"/>
        <v>A-</v>
      </c>
      <c r="AP44" s="29" t="s">
        <v>114</v>
      </c>
      <c r="AQ44" s="29" t="s">
        <v>114</v>
      </c>
      <c r="AR44" s="29" t="s">
        <v>114</v>
      </c>
      <c r="AS44" s="29" t="s">
        <v>114</v>
      </c>
      <c r="AT44" s="29" t="s">
        <v>114</v>
      </c>
      <c r="AU44" s="29" t="s">
        <v>114</v>
      </c>
      <c r="AV44" s="29" t="s">
        <v>114</v>
      </c>
      <c r="AW44" s="29" t="s">
        <v>114</v>
      </c>
      <c r="AX44" s="29" t="s">
        <v>114</v>
      </c>
      <c r="AY44" s="29" t="s">
        <v>114</v>
      </c>
      <c r="AZ44" s="29" t="s">
        <v>114</v>
      </c>
      <c r="BA44" s="29" t="s">
        <v>114</v>
      </c>
      <c r="BB44" s="36" t="str">
        <f t="shared" si="11"/>
        <v>A-</v>
      </c>
      <c r="BC44" s="29" t="s">
        <v>115</v>
      </c>
      <c r="BD44" s="29" t="s">
        <v>114</v>
      </c>
      <c r="BE44" s="29" t="s">
        <v>119</v>
      </c>
      <c r="BF44" s="29" t="s">
        <v>115</v>
      </c>
      <c r="BG44" s="29" t="s">
        <v>114</v>
      </c>
      <c r="BH44" s="29" t="s">
        <v>119</v>
      </c>
      <c r="BI44" s="29" t="s">
        <v>115</v>
      </c>
      <c r="BJ44" s="29" t="s">
        <v>114</v>
      </c>
      <c r="BK44" s="29" t="s">
        <v>119</v>
      </c>
      <c r="BL44" s="29" t="s">
        <v>115</v>
      </c>
      <c r="BM44" s="29" t="s">
        <v>114</v>
      </c>
      <c r="BN44" s="29" t="s">
        <v>119</v>
      </c>
      <c r="BO44" s="36" t="str">
        <f t="shared" si="12"/>
        <v>C+</v>
      </c>
      <c r="BP44" s="29" t="s">
        <v>114</v>
      </c>
      <c r="BQ44" s="29" t="s">
        <v>119</v>
      </c>
      <c r="BR44" s="29" t="s">
        <v>115</v>
      </c>
      <c r="BS44" s="29" t="s">
        <v>114</v>
      </c>
      <c r="BT44" s="29" t="s">
        <v>119</v>
      </c>
      <c r="BU44" s="29" t="s">
        <v>114</v>
      </c>
      <c r="BV44" s="29" t="s">
        <v>119</v>
      </c>
      <c r="BW44" s="29" t="s">
        <v>115</v>
      </c>
      <c r="BX44" s="29" t="s">
        <v>114</v>
      </c>
      <c r="BY44" s="29" t="s">
        <v>119</v>
      </c>
      <c r="BZ44" s="36" t="str">
        <f t="shared" si="13"/>
        <v>C-</v>
      </c>
      <c r="CA44" s="29" t="s">
        <v>114</v>
      </c>
      <c r="CB44" s="29" t="s">
        <v>114</v>
      </c>
      <c r="CC44" s="29" t="s">
        <v>114</v>
      </c>
      <c r="CD44" s="29" t="s">
        <v>113</v>
      </c>
      <c r="CE44" s="29" t="s">
        <v>114</v>
      </c>
      <c r="CF44" s="29" t="s">
        <v>119</v>
      </c>
      <c r="CG44" s="29" t="s">
        <v>113</v>
      </c>
      <c r="CH44" s="29" t="s">
        <v>114</v>
      </c>
      <c r="CI44" s="29" t="s">
        <v>119</v>
      </c>
      <c r="CJ44" s="29" t="s">
        <v>113</v>
      </c>
      <c r="CK44" s="29" t="s">
        <v>114</v>
      </c>
      <c r="CL44" s="29" t="s">
        <v>119</v>
      </c>
      <c r="CM44" s="36" t="str">
        <f t="shared" si="14"/>
        <v>B-</v>
      </c>
      <c r="CN44" s="83" t="str">
        <f t="shared" si="14"/>
        <v>B+</v>
      </c>
      <c r="CO44" s="37" t="s">
        <v>114</v>
      </c>
      <c r="CP44" s="37" t="s">
        <v>114</v>
      </c>
      <c r="CQ44" s="37" t="s">
        <v>119</v>
      </c>
      <c r="CR44" s="37" t="s">
        <v>113</v>
      </c>
      <c r="CS44" s="37" t="s">
        <v>114</v>
      </c>
      <c r="CT44" s="37" t="s">
        <v>114</v>
      </c>
      <c r="CU44" s="37" t="s">
        <v>114</v>
      </c>
      <c r="CV44" s="37" t="s">
        <v>114</v>
      </c>
      <c r="CW44" s="37" t="s">
        <v>114</v>
      </c>
      <c r="CX44" s="37" t="s">
        <v>114</v>
      </c>
      <c r="CY44" s="37" t="s">
        <v>114</v>
      </c>
      <c r="CZ44" s="40" t="str">
        <f t="shared" si="15"/>
        <v>B+</v>
      </c>
      <c r="DA44" s="37" t="s">
        <v>114</v>
      </c>
      <c r="DB44" s="37" t="s">
        <v>114</v>
      </c>
      <c r="DC44" s="37" t="s">
        <v>119</v>
      </c>
      <c r="DD44" s="37" t="s">
        <v>113</v>
      </c>
      <c r="DE44" s="37" t="s">
        <v>114</v>
      </c>
      <c r="DF44" s="37" t="s">
        <v>114</v>
      </c>
      <c r="DG44" s="37" t="s">
        <v>119</v>
      </c>
      <c r="DH44" s="37" t="s">
        <v>113</v>
      </c>
      <c r="DI44" s="37" t="s">
        <v>114</v>
      </c>
      <c r="DJ44" s="41" t="s">
        <v>114</v>
      </c>
      <c r="DK44" s="42" t="str">
        <f t="shared" si="16"/>
        <v>B+</v>
      </c>
      <c r="DL44" s="37" t="s">
        <v>114</v>
      </c>
      <c r="DM44" s="37" t="s">
        <v>114</v>
      </c>
      <c r="DN44" s="37" t="s">
        <v>119</v>
      </c>
      <c r="DO44" s="37" t="s">
        <v>113</v>
      </c>
      <c r="DP44" s="37" t="s">
        <v>114</v>
      </c>
      <c r="DQ44" s="37" t="s">
        <v>114</v>
      </c>
      <c r="DR44" s="37" t="s">
        <v>119</v>
      </c>
      <c r="DS44" s="37" t="s">
        <v>113</v>
      </c>
      <c r="DT44" s="37" t="s">
        <v>114</v>
      </c>
      <c r="DU44" s="37" t="s">
        <v>119</v>
      </c>
      <c r="DV44" s="42" t="str">
        <f t="shared" si="17"/>
        <v>B-</v>
      </c>
      <c r="DW44" s="27"/>
      <c r="DX44" s="6"/>
      <c r="DY44" s="6"/>
      <c r="DZ44" s="2"/>
      <c r="EA44" s="3"/>
      <c r="EB44" s="7"/>
      <c r="ED44" s="21">
        <v>34</v>
      </c>
      <c r="EE44" s="25" t="s">
        <v>60</v>
      </c>
      <c r="EF44" s="29">
        <f t="shared" si="39"/>
        <v>9</v>
      </c>
      <c r="EG44" s="29">
        <f t="shared" si="39"/>
        <v>9</v>
      </c>
      <c r="EH44" s="29">
        <f t="shared" si="39"/>
        <v>9</v>
      </c>
      <c r="EI44" s="29">
        <f t="shared" si="38"/>
        <v>9</v>
      </c>
      <c r="EJ44" s="29">
        <f t="shared" si="38"/>
        <v>9</v>
      </c>
      <c r="EK44" s="29">
        <f t="shared" si="38"/>
        <v>9</v>
      </c>
      <c r="EL44" s="29">
        <f t="shared" si="38"/>
        <v>9</v>
      </c>
      <c r="EM44" s="29">
        <f t="shared" si="38"/>
        <v>9</v>
      </c>
      <c r="EN44" s="29">
        <f t="shared" si="38"/>
        <v>9</v>
      </c>
      <c r="EO44" s="29">
        <f t="shared" si="38"/>
        <v>10</v>
      </c>
      <c r="EP44" s="29" t="b">
        <f t="shared" si="38"/>
        <v>0</v>
      </c>
      <c r="EQ44" s="29">
        <f t="shared" si="38"/>
        <v>10</v>
      </c>
      <c r="ER44" s="31">
        <f t="shared" si="19"/>
        <v>9</v>
      </c>
      <c r="ES44" s="29">
        <f t="shared" si="20"/>
        <v>9</v>
      </c>
      <c r="ET44" s="29">
        <f t="shared" si="20"/>
        <v>9</v>
      </c>
      <c r="EU44" s="29">
        <f t="shared" si="20"/>
        <v>9</v>
      </c>
      <c r="EV44" s="29">
        <f t="shared" si="20"/>
        <v>9</v>
      </c>
      <c r="EW44" s="29">
        <f t="shared" si="20"/>
        <v>9</v>
      </c>
      <c r="EX44" s="29">
        <f t="shared" si="20"/>
        <v>9</v>
      </c>
      <c r="EY44" s="29">
        <f t="shared" si="20"/>
        <v>9</v>
      </c>
      <c r="EZ44" s="29">
        <f t="shared" si="20"/>
        <v>9</v>
      </c>
      <c r="FA44" s="29">
        <f t="shared" si="20"/>
        <v>9</v>
      </c>
      <c r="FB44" s="29">
        <f t="shared" si="20"/>
        <v>10</v>
      </c>
      <c r="FC44" s="29" t="b">
        <f t="shared" si="20"/>
        <v>0</v>
      </c>
      <c r="FD44" s="29">
        <f t="shared" si="20"/>
        <v>10</v>
      </c>
      <c r="FE44" s="31">
        <f t="shared" si="21"/>
        <v>9</v>
      </c>
      <c r="FF44" s="29">
        <f t="shared" si="22"/>
        <v>9</v>
      </c>
      <c r="FG44" s="29">
        <f t="shared" si="22"/>
        <v>9</v>
      </c>
      <c r="FH44" s="29">
        <f t="shared" si="22"/>
        <v>9</v>
      </c>
      <c r="FI44" s="29">
        <f t="shared" si="22"/>
        <v>9</v>
      </c>
      <c r="FJ44" s="29">
        <f t="shared" si="22"/>
        <v>9</v>
      </c>
      <c r="FK44" s="29">
        <f t="shared" si="22"/>
        <v>9</v>
      </c>
      <c r="FL44" s="29">
        <f t="shared" si="22"/>
        <v>9</v>
      </c>
      <c r="FM44" s="29">
        <f t="shared" si="22"/>
        <v>9</v>
      </c>
      <c r="FN44" s="29">
        <f t="shared" si="22"/>
        <v>9</v>
      </c>
      <c r="FO44" s="29">
        <f t="shared" si="22"/>
        <v>9</v>
      </c>
      <c r="FP44" s="29">
        <f t="shared" si="22"/>
        <v>9</v>
      </c>
      <c r="FQ44" s="29">
        <f t="shared" si="22"/>
        <v>9</v>
      </c>
      <c r="FR44" s="31">
        <f t="shared" si="23"/>
        <v>9</v>
      </c>
      <c r="FS44" s="29">
        <f t="shared" si="24"/>
        <v>9</v>
      </c>
      <c r="FT44" s="29">
        <f t="shared" si="24"/>
        <v>9</v>
      </c>
      <c r="FU44" s="29">
        <f t="shared" si="24"/>
        <v>9</v>
      </c>
      <c r="FV44" s="29">
        <f t="shared" si="24"/>
        <v>9</v>
      </c>
      <c r="FW44" s="29">
        <f t="shared" si="24"/>
        <v>9</v>
      </c>
      <c r="FX44" s="29">
        <f t="shared" si="24"/>
        <v>9</v>
      </c>
      <c r="FY44" s="29">
        <f t="shared" si="24"/>
        <v>9</v>
      </c>
      <c r="FZ44" s="29">
        <f t="shared" si="24"/>
        <v>9</v>
      </c>
      <c r="GA44" s="29">
        <f t="shared" si="24"/>
        <v>9</v>
      </c>
      <c r="GB44" s="29">
        <f t="shared" si="24"/>
        <v>9</v>
      </c>
      <c r="GC44" s="29">
        <f t="shared" si="24"/>
        <v>9</v>
      </c>
      <c r="GD44" s="29">
        <f t="shared" si="24"/>
        <v>9</v>
      </c>
      <c r="GE44" s="31">
        <f t="shared" si="25"/>
        <v>9</v>
      </c>
      <c r="GF44" s="29">
        <f t="shared" si="26"/>
        <v>8</v>
      </c>
      <c r="GG44" s="29">
        <f t="shared" si="26"/>
        <v>9</v>
      </c>
      <c r="GH44" s="29">
        <f t="shared" si="26"/>
        <v>1</v>
      </c>
      <c r="GI44" s="29">
        <f t="shared" si="26"/>
        <v>8</v>
      </c>
      <c r="GJ44" s="29">
        <f t="shared" si="26"/>
        <v>9</v>
      </c>
      <c r="GK44" s="29">
        <f t="shared" si="26"/>
        <v>1</v>
      </c>
      <c r="GL44" s="29">
        <f t="shared" si="26"/>
        <v>8</v>
      </c>
      <c r="GM44" s="29">
        <f t="shared" si="26"/>
        <v>9</v>
      </c>
      <c r="GN44" s="29">
        <f t="shared" si="26"/>
        <v>1</v>
      </c>
      <c r="GO44" s="29">
        <f t="shared" si="26"/>
        <v>8</v>
      </c>
      <c r="GP44" s="29">
        <f t="shared" si="26"/>
        <v>9</v>
      </c>
      <c r="GQ44" s="29">
        <f t="shared" si="26"/>
        <v>1</v>
      </c>
      <c r="GR44" s="31">
        <f t="shared" si="27"/>
        <v>6</v>
      </c>
      <c r="GS44" s="29">
        <f t="shared" si="28"/>
        <v>9</v>
      </c>
      <c r="GT44" s="29">
        <f t="shared" si="28"/>
        <v>1</v>
      </c>
      <c r="GU44" s="29">
        <f t="shared" si="28"/>
        <v>8</v>
      </c>
      <c r="GV44" s="29">
        <f t="shared" si="28"/>
        <v>9</v>
      </c>
      <c r="GW44" s="29">
        <f t="shared" si="28"/>
        <v>1</v>
      </c>
      <c r="GX44" s="29">
        <f t="shared" si="28"/>
        <v>9</v>
      </c>
      <c r="GY44" s="29">
        <f t="shared" si="28"/>
        <v>1</v>
      </c>
      <c r="GZ44" s="29">
        <f t="shared" si="28"/>
        <v>8</v>
      </c>
      <c r="HA44" s="29">
        <f t="shared" si="28"/>
        <v>9</v>
      </c>
      <c r="HB44" s="29">
        <f t="shared" si="28"/>
        <v>1</v>
      </c>
      <c r="HC44" s="31">
        <f t="shared" si="29"/>
        <v>5</v>
      </c>
      <c r="HD44" s="29">
        <f t="shared" si="30"/>
        <v>9</v>
      </c>
      <c r="HE44" s="29">
        <f t="shared" si="30"/>
        <v>9</v>
      </c>
      <c r="HF44" s="29">
        <f t="shared" si="30"/>
        <v>9</v>
      </c>
      <c r="HG44" s="29">
        <f t="shared" si="30"/>
        <v>10</v>
      </c>
      <c r="HH44" s="29">
        <f t="shared" si="30"/>
        <v>9</v>
      </c>
      <c r="HI44" s="29">
        <f t="shared" si="30"/>
        <v>1</v>
      </c>
      <c r="HJ44" s="29">
        <f t="shared" si="30"/>
        <v>10</v>
      </c>
      <c r="HK44" s="29">
        <f t="shared" si="30"/>
        <v>9</v>
      </c>
      <c r="HL44" s="29">
        <f t="shared" si="30"/>
        <v>1</v>
      </c>
      <c r="HM44" s="29">
        <f t="shared" si="30"/>
        <v>10</v>
      </c>
      <c r="HN44" s="29">
        <f t="shared" si="30"/>
        <v>9</v>
      </c>
      <c r="HO44" s="29">
        <f t="shared" si="30"/>
        <v>1</v>
      </c>
      <c r="HP44" s="38">
        <f t="shared" si="31"/>
        <v>7</v>
      </c>
      <c r="HQ44" s="39">
        <f t="shared" si="32"/>
        <v>8</v>
      </c>
      <c r="HR44" s="37">
        <f t="shared" si="33"/>
        <v>9</v>
      </c>
      <c r="HS44" s="37">
        <f t="shared" si="33"/>
        <v>9</v>
      </c>
      <c r="HT44" s="37">
        <f t="shared" si="33"/>
        <v>1</v>
      </c>
      <c r="HU44" s="37">
        <f t="shared" si="33"/>
        <v>10</v>
      </c>
      <c r="HV44" s="37">
        <f t="shared" si="33"/>
        <v>9</v>
      </c>
      <c r="HW44" s="37">
        <f t="shared" si="33"/>
        <v>9</v>
      </c>
      <c r="HX44" s="37">
        <f t="shared" si="33"/>
        <v>9</v>
      </c>
      <c r="HY44" s="37">
        <f t="shared" si="33"/>
        <v>9</v>
      </c>
      <c r="HZ44" s="37">
        <f t="shared" si="33"/>
        <v>9</v>
      </c>
      <c r="IA44" s="37">
        <f t="shared" si="33"/>
        <v>9</v>
      </c>
      <c r="IB44" s="37">
        <f t="shared" si="33"/>
        <v>9</v>
      </c>
      <c r="IC44" s="39">
        <f t="shared" si="34"/>
        <v>8</v>
      </c>
      <c r="ID44" s="37">
        <f t="shared" si="35"/>
        <v>9</v>
      </c>
      <c r="IE44" s="37">
        <f t="shared" si="35"/>
        <v>9</v>
      </c>
      <c r="IF44" s="37">
        <f t="shared" si="35"/>
        <v>1</v>
      </c>
      <c r="IG44" s="37">
        <f t="shared" si="35"/>
        <v>10</v>
      </c>
      <c r="IH44" s="37">
        <f t="shared" si="35"/>
        <v>9</v>
      </c>
      <c r="II44" s="37">
        <f t="shared" si="35"/>
        <v>9</v>
      </c>
      <c r="IJ44" s="37">
        <f t="shared" si="35"/>
        <v>1</v>
      </c>
      <c r="IK44" s="37">
        <f t="shared" si="35"/>
        <v>10</v>
      </c>
      <c r="IL44" s="37">
        <f t="shared" si="35"/>
        <v>9</v>
      </c>
      <c r="IM44" s="37">
        <f t="shared" si="35"/>
        <v>9</v>
      </c>
      <c r="IN44" s="39">
        <f t="shared" si="36"/>
        <v>7</v>
      </c>
    </row>
    <row r="45" spans="1:248" ht="20.25" thickBot="1">
      <c r="A45" s="21">
        <v>35</v>
      </c>
      <c r="B45" s="19" t="str">
        <f>DATOS!B45</f>
        <v>TOAQUIZA PILATASIG FREDDY MISAEL</v>
      </c>
      <c r="C45" s="29" t="s">
        <v>114</v>
      </c>
      <c r="D45" s="29" t="s">
        <v>114</v>
      </c>
      <c r="E45" s="29" t="s">
        <v>114</v>
      </c>
      <c r="F45" s="29" t="s">
        <v>114</v>
      </c>
      <c r="G45" s="29" t="s">
        <v>114</v>
      </c>
      <c r="H45" s="29" t="s">
        <v>114</v>
      </c>
      <c r="I45" s="29" t="s">
        <v>114</v>
      </c>
      <c r="J45" s="29" t="s">
        <v>114</v>
      </c>
      <c r="K45" s="29" t="s">
        <v>114</v>
      </c>
      <c r="L45" s="28" t="s">
        <v>113</v>
      </c>
      <c r="M45" s="28" t="s">
        <v>113</v>
      </c>
      <c r="N45" s="28" t="s">
        <v>113</v>
      </c>
      <c r="O45" s="36" t="str">
        <f t="shared" si="0"/>
        <v>A-</v>
      </c>
      <c r="P45" s="29" t="s">
        <v>114</v>
      </c>
      <c r="Q45" s="29" t="s">
        <v>114</v>
      </c>
      <c r="R45" s="29" t="s">
        <v>114</v>
      </c>
      <c r="S45" s="29" t="s">
        <v>114</v>
      </c>
      <c r="T45" s="29" t="s">
        <v>114</v>
      </c>
      <c r="U45" s="29" t="s">
        <v>114</v>
      </c>
      <c r="V45" s="29" t="s">
        <v>114</v>
      </c>
      <c r="W45" s="29" t="s">
        <v>114</v>
      </c>
      <c r="X45" s="29" t="s">
        <v>114</v>
      </c>
      <c r="Y45" s="28" t="s">
        <v>113</v>
      </c>
      <c r="Z45" s="28" t="s">
        <v>113</v>
      </c>
      <c r="AA45" s="28" t="s">
        <v>113</v>
      </c>
      <c r="AB45" s="36" t="str">
        <f t="shared" si="37"/>
        <v>A-</v>
      </c>
      <c r="AC45" s="29" t="s">
        <v>114</v>
      </c>
      <c r="AD45" s="29" t="s">
        <v>114</v>
      </c>
      <c r="AE45" s="29" t="s">
        <v>114</v>
      </c>
      <c r="AF45" s="29" t="s">
        <v>114</v>
      </c>
      <c r="AG45" s="29" t="s">
        <v>114</v>
      </c>
      <c r="AH45" s="29" t="s">
        <v>114</v>
      </c>
      <c r="AI45" s="29" t="s">
        <v>114</v>
      </c>
      <c r="AJ45" s="29" t="s">
        <v>114</v>
      </c>
      <c r="AK45" s="29" t="s">
        <v>114</v>
      </c>
      <c r="AL45" s="29" t="s">
        <v>114</v>
      </c>
      <c r="AM45" s="29" t="s">
        <v>114</v>
      </c>
      <c r="AN45" s="29" t="s">
        <v>114</v>
      </c>
      <c r="AO45" s="36" t="str">
        <f t="shared" si="10"/>
        <v>A-</v>
      </c>
      <c r="AP45" s="29" t="s">
        <v>114</v>
      </c>
      <c r="AQ45" s="29" t="s">
        <v>114</v>
      </c>
      <c r="AR45" s="29" t="s">
        <v>114</v>
      </c>
      <c r="AS45" s="29" t="s">
        <v>114</v>
      </c>
      <c r="AT45" s="29" t="s">
        <v>114</v>
      </c>
      <c r="AU45" s="29" t="s">
        <v>114</v>
      </c>
      <c r="AV45" s="29" t="s">
        <v>114</v>
      </c>
      <c r="AW45" s="29" t="s">
        <v>114</v>
      </c>
      <c r="AX45" s="29" t="s">
        <v>114</v>
      </c>
      <c r="AY45" s="29" t="s">
        <v>114</v>
      </c>
      <c r="AZ45" s="29" t="s">
        <v>114</v>
      </c>
      <c r="BA45" s="29" t="s">
        <v>114</v>
      </c>
      <c r="BB45" s="36" t="str">
        <f t="shared" si="11"/>
        <v>A-</v>
      </c>
      <c r="BC45" s="29" t="s">
        <v>115</v>
      </c>
      <c r="BD45" s="29" t="s">
        <v>114</v>
      </c>
      <c r="BE45" s="29" t="s">
        <v>119</v>
      </c>
      <c r="BF45" s="29" t="s">
        <v>115</v>
      </c>
      <c r="BG45" s="29" t="s">
        <v>114</v>
      </c>
      <c r="BH45" s="29" t="s">
        <v>119</v>
      </c>
      <c r="BI45" s="29" t="s">
        <v>115</v>
      </c>
      <c r="BJ45" s="29" t="s">
        <v>114</v>
      </c>
      <c r="BK45" s="29" t="s">
        <v>119</v>
      </c>
      <c r="BL45" s="29" t="s">
        <v>115</v>
      </c>
      <c r="BM45" s="29" t="s">
        <v>114</v>
      </c>
      <c r="BN45" s="29" t="s">
        <v>119</v>
      </c>
      <c r="BO45" s="36" t="str">
        <f t="shared" si="12"/>
        <v>C+</v>
      </c>
      <c r="BP45" s="29" t="s">
        <v>114</v>
      </c>
      <c r="BQ45" s="29" t="s">
        <v>119</v>
      </c>
      <c r="BR45" s="29" t="s">
        <v>115</v>
      </c>
      <c r="BS45" s="29" t="s">
        <v>114</v>
      </c>
      <c r="BT45" s="29" t="s">
        <v>119</v>
      </c>
      <c r="BU45" s="29" t="s">
        <v>114</v>
      </c>
      <c r="BV45" s="29" t="s">
        <v>119</v>
      </c>
      <c r="BW45" s="29" t="s">
        <v>115</v>
      </c>
      <c r="BX45" s="29" t="s">
        <v>114</v>
      </c>
      <c r="BY45" s="29" t="s">
        <v>119</v>
      </c>
      <c r="BZ45" s="36" t="str">
        <f t="shared" si="13"/>
        <v>C-</v>
      </c>
      <c r="CA45" s="29" t="s">
        <v>114</v>
      </c>
      <c r="CB45" s="29" t="s">
        <v>114</v>
      </c>
      <c r="CC45" s="29" t="s">
        <v>114</v>
      </c>
      <c r="CD45" s="29" t="s">
        <v>113</v>
      </c>
      <c r="CE45" s="29" t="s">
        <v>114</v>
      </c>
      <c r="CF45" s="29" t="s">
        <v>119</v>
      </c>
      <c r="CG45" s="29" t="s">
        <v>113</v>
      </c>
      <c r="CH45" s="29" t="s">
        <v>114</v>
      </c>
      <c r="CI45" s="29" t="s">
        <v>119</v>
      </c>
      <c r="CJ45" s="29" t="s">
        <v>113</v>
      </c>
      <c r="CK45" s="29" t="s">
        <v>114</v>
      </c>
      <c r="CL45" s="29" t="s">
        <v>119</v>
      </c>
      <c r="CM45" s="36" t="str">
        <f t="shared" si="14"/>
        <v>B-</v>
      </c>
      <c r="CN45" s="83" t="str">
        <f t="shared" si="14"/>
        <v>B+</v>
      </c>
      <c r="CO45" s="37" t="s">
        <v>114</v>
      </c>
      <c r="CP45" s="37" t="s">
        <v>114</v>
      </c>
      <c r="CQ45" s="37" t="s">
        <v>119</v>
      </c>
      <c r="CR45" s="37" t="s">
        <v>113</v>
      </c>
      <c r="CS45" s="37" t="s">
        <v>114</v>
      </c>
      <c r="CT45" s="37" t="s">
        <v>114</v>
      </c>
      <c r="CU45" s="37" t="s">
        <v>114</v>
      </c>
      <c r="CV45" s="37" t="s">
        <v>114</v>
      </c>
      <c r="CW45" s="37" t="s">
        <v>114</v>
      </c>
      <c r="CX45" s="37" t="s">
        <v>114</v>
      </c>
      <c r="CY45" s="37" t="s">
        <v>114</v>
      </c>
      <c r="CZ45" s="40" t="str">
        <f t="shared" si="15"/>
        <v>B+</v>
      </c>
      <c r="DA45" s="37" t="s">
        <v>114</v>
      </c>
      <c r="DB45" s="37" t="s">
        <v>114</v>
      </c>
      <c r="DC45" s="37" t="s">
        <v>119</v>
      </c>
      <c r="DD45" s="37" t="s">
        <v>113</v>
      </c>
      <c r="DE45" s="37" t="s">
        <v>114</v>
      </c>
      <c r="DF45" s="37" t="s">
        <v>114</v>
      </c>
      <c r="DG45" s="37" t="s">
        <v>119</v>
      </c>
      <c r="DH45" s="37" t="s">
        <v>113</v>
      </c>
      <c r="DI45" s="37" t="s">
        <v>114</v>
      </c>
      <c r="DJ45" s="41" t="s">
        <v>114</v>
      </c>
      <c r="DK45" s="42" t="str">
        <f t="shared" si="16"/>
        <v>B+</v>
      </c>
      <c r="DL45" s="37" t="s">
        <v>114</v>
      </c>
      <c r="DM45" s="37" t="s">
        <v>114</v>
      </c>
      <c r="DN45" s="37" t="s">
        <v>119</v>
      </c>
      <c r="DO45" s="37" t="s">
        <v>113</v>
      </c>
      <c r="DP45" s="37" t="s">
        <v>114</v>
      </c>
      <c r="DQ45" s="37" t="s">
        <v>114</v>
      </c>
      <c r="DR45" s="37" t="s">
        <v>119</v>
      </c>
      <c r="DS45" s="37" t="s">
        <v>113</v>
      </c>
      <c r="DT45" s="37" t="s">
        <v>114</v>
      </c>
      <c r="DU45" s="37" t="s">
        <v>119</v>
      </c>
      <c r="DV45" s="42" t="str">
        <f t="shared" si="17"/>
        <v>B-</v>
      </c>
      <c r="DW45" s="27"/>
      <c r="DX45" s="6"/>
      <c r="DY45" s="6"/>
      <c r="DZ45" s="2"/>
      <c r="EA45" s="3"/>
      <c r="EB45" s="7"/>
      <c r="ED45" s="21">
        <v>35</v>
      </c>
      <c r="EE45" s="23" t="s">
        <v>61</v>
      </c>
      <c r="EF45" s="29">
        <f t="shared" si="39"/>
        <v>9</v>
      </c>
      <c r="EG45" s="29">
        <f t="shared" si="39"/>
        <v>9</v>
      </c>
      <c r="EH45" s="29">
        <f t="shared" si="39"/>
        <v>9</v>
      </c>
      <c r="EI45" s="29">
        <f t="shared" si="38"/>
        <v>9</v>
      </c>
      <c r="EJ45" s="29">
        <f t="shared" si="38"/>
        <v>9</v>
      </c>
      <c r="EK45" s="29">
        <f t="shared" si="38"/>
        <v>9</v>
      </c>
      <c r="EL45" s="29">
        <f t="shared" si="38"/>
        <v>9</v>
      </c>
      <c r="EM45" s="29">
        <f t="shared" si="38"/>
        <v>9</v>
      </c>
      <c r="EN45" s="29">
        <f t="shared" si="38"/>
        <v>9</v>
      </c>
      <c r="EO45" s="29">
        <f t="shared" si="38"/>
        <v>10</v>
      </c>
      <c r="EP45" s="29">
        <f t="shared" si="38"/>
        <v>10</v>
      </c>
      <c r="EQ45" s="29">
        <f t="shared" si="38"/>
        <v>10</v>
      </c>
      <c r="ER45" s="31">
        <f t="shared" si="19"/>
        <v>9</v>
      </c>
      <c r="ES45" s="29">
        <f t="shared" si="20"/>
        <v>9</v>
      </c>
      <c r="ET45" s="29">
        <f t="shared" si="20"/>
        <v>9</v>
      </c>
      <c r="EU45" s="29">
        <f t="shared" si="20"/>
        <v>9</v>
      </c>
      <c r="EV45" s="29">
        <f t="shared" si="20"/>
        <v>9</v>
      </c>
      <c r="EW45" s="29">
        <f t="shared" si="20"/>
        <v>9</v>
      </c>
      <c r="EX45" s="29">
        <f t="shared" si="20"/>
        <v>9</v>
      </c>
      <c r="EY45" s="29">
        <f t="shared" si="20"/>
        <v>9</v>
      </c>
      <c r="EZ45" s="29">
        <f t="shared" si="20"/>
        <v>9</v>
      </c>
      <c r="FA45" s="29">
        <f t="shared" si="20"/>
        <v>9</v>
      </c>
      <c r="FB45" s="29">
        <f t="shared" ref="FB45:FD55" si="40">IF(Y45="A+",10,IF(Y45="A-",9,IF(Y45="B+",8,IF(Y45="B-",7,IF(Y45="C+",6,IF(Y45="C-",5,IF(Y45="D+",4,IF(Y45="D-",3,IF(Y45="E+",2,IF(Y45="E-",1))))))))))</f>
        <v>10</v>
      </c>
      <c r="FC45" s="29">
        <f t="shared" si="40"/>
        <v>10</v>
      </c>
      <c r="FD45" s="29">
        <f t="shared" si="40"/>
        <v>10</v>
      </c>
      <c r="FE45" s="31">
        <f t="shared" si="21"/>
        <v>9</v>
      </c>
      <c r="FF45" s="29">
        <f t="shared" si="22"/>
        <v>9</v>
      </c>
      <c r="FG45" s="29">
        <f t="shared" si="22"/>
        <v>9</v>
      </c>
      <c r="FH45" s="29">
        <f t="shared" si="22"/>
        <v>9</v>
      </c>
      <c r="FI45" s="29">
        <f t="shared" si="22"/>
        <v>9</v>
      </c>
      <c r="FJ45" s="29">
        <f t="shared" si="22"/>
        <v>9</v>
      </c>
      <c r="FK45" s="29">
        <f t="shared" si="22"/>
        <v>9</v>
      </c>
      <c r="FL45" s="29">
        <f t="shared" si="22"/>
        <v>9</v>
      </c>
      <c r="FM45" s="29">
        <f t="shared" si="22"/>
        <v>9</v>
      </c>
      <c r="FN45" s="29">
        <f t="shared" si="22"/>
        <v>9</v>
      </c>
      <c r="FO45" s="29">
        <f t="shared" si="22"/>
        <v>9</v>
      </c>
      <c r="FP45" s="29">
        <f t="shared" si="22"/>
        <v>9</v>
      </c>
      <c r="FQ45" s="29">
        <f t="shared" si="22"/>
        <v>9</v>
      </c>
      <c r="FR45" s="31">
        <f t="shared" si="23"/>
        <v>9</v>
      </c>
      <c r="FS45" s="29">
        <f t="shared" si="24"/>
        <v>9</v>
      </c>
      <c r="FT45" s="29">
        <f t="shared" si="24"/>
        <v>9</v>
      </c>
      <c r="FU45" s="29">
        <f t="shared" si="24"/>
        <v>9</v>
      </c>
      <c r="FV45" s="29">
        <f t="shared" si="24"/>
        <v>9</v>
      </c>
      <c r="FW45" s="29">
        <f t="shared" si="24"/>
        <v>9</v>
      </c>
      <c r="FX45" s="29">
        <f t="shared" si="24"/>
        <v>9</v>
      </c>
      <c r="FY45" s="29">
        <f t="shared" si="24"/>
        <v>9</v>
      </c>
      <c r="FZ45" s="29">
        <f t="shared" si="24"/>
        <v>9</v>
      </c>
      <c r="GA45" s="29">
        <f t="shared" si="24"/>
        <v>9</v>
      </c>
      <c r="GB45" s="29">
        <f t="shared" si="24"/>
        <v>9</v>
      </c>
      <c r="GC45" s="29">
        <f t="shared" si="24"/>
        <v>9</v>
      </c>
      <c r="GD45" s="29">
        <f t="shared" si="24"/>
        <v>9</v>
      </c>
      <c r="GE45" s="31">
        <f t="shared" si="25"/>
        <v>9</v>
      </c>
      <c r="GF45" s="29">
        <f t="shared" si="26"/>
        <v>8</v>
      </c>
      <c r="GG45" s="29">
        <f t="shared" si="26"/>
        <v>9</v>
      </c>
      <c r="GH45" s="29">
        <f t="shared" si="26"/>
        <v>1</v>
      </c>
      <c r="GI45" s="29">
        <f t="shared" si="26"/>
        <v>8</v>
      </c>
      <c r="GJ45" s="29">
        <f t="shared" si="26"/>
        <v>9</v>
      </c>
      <c r="GK45" s="29">
        <f t="shared" si="26"/>
        <v>1</v>
      </c>
      <c r="GL45" s="29">
        <f t="shared" si="26"/>
        <v>8</v>
      </c>
      <c r="GM45" s="29">
        <f t="shared" si="26"/>
        <v>9</v>
      </c>
      <c r="GN45" s="29">
        <f t="shared" si="26"/>
        <v>1</v>
      </c>
      <c r="GO45" s="29">
        <f t="shared" si="26"/>
        <v>8</v>
      </c>
      <c r="GP45" s="29">
        <f t="shared" si="26"/>
        <v>9</v>
      </c>
      <c r="GQ45" s="29">
        <f t="shared" si="26"/>
        <v>1</v>
      </c>
      <c r="GR45" s="31">
        <f t="shared" si="27"/>
        <v>6</v>
      </c>
      <c r="GS45" s="29">
        <f t="shared" si="28"/>
        <v>9</v>
      </c>
      <c r="GT45" s="29">
        <f t="shared" si="28"/>
        <v>1</v>
      </c>
      <c r="GU45" s="29">
        <f t="shared" si="28"/>
        <v>8</v>
      </c>
      <c r="GV45" s="29">
        <f t="shared" si="28"/>
        <v>9</v>
      </c>
      <c r="GW45" s="29">
        <f t="shared" si="28"/>
        <v>1</v>
      </c>
      <c r="GX45" s="29">
        <f t="shared" si="28"/>
        <v>9</v>
      </c>
      <c r="GY45" s="29">
        <f t="shared" si="28"/>
        <v>1</v>
      </c>
      <c r="GZ45" s="29">
        <f t="shared" si="28"/>
        <v>8</v>
      </c>
      <c r="HA45" s="29">
        <f t="shared" si="28"/>
        <v>9</v>
      </c>
      <c r="HB45" s="29">
        <f t="shared" si="28"/>
        <v>1</v>
      </c>
      <c r="HC45" s="31">
        <f t="shared" si="29"/>
        <v>5</v>
      </c>
      <c r="HD45" s="29">
        <f t="shared" si="30"/>
        <v>9</v>
      </c>
      <c r="HE45" s="29">
        <f t="shared" si="30"/>
        <v>9</v>
      </c>
      <c r="HF45" s="29">
        <f t="shared" si="30"/>
        <v>9</v>
      </c>
      <c r="HG45" s="29">
        <f t="shared" si="30"/>
        <v>10</v>
      </c>
      <c r="HH45" s="29">
        <f t="shared" si="30"/>
        <v>9</v>
      </c>
      <c r="HI45" s="29">
        <f t="shared" si="30"/>
        <v>1</v>
      </c>
      <c r="HJ45" s="29">
        <f t="shared" si="30"/>
        <v>10</v>
      </c>
      <c r="HK45" s="29">
        <f t="shared" si="30"/>
        <v>9</v>
      </c>
      <c r="HL45" s="29">
        <f t="shared" si="30"/>
        <v>1</v>
      </c>
      <c r="HM45" s="29">
        <f t="shared" si="30"/>
        <v>10</v>
      </c>
      <c r="HN45" s="29">
        <f t="shared" si="30"/>
        <v>9</v>
      </c>
      <c r="HO45" s="29">
        <f t="shared" si="30"/>
        <v>1</v>
      </c>
      <c r="HP45" s="38">
        <f t="shared" si="31"/>
        <v>7</v>
      </c>
      <c r="HQ45" s="39">
        <f t="shared" si="32"/>
        <v>8</v>
      </c>
      <c r="HR45" s="37">
        <f t="shared" si="33"/>
        <v>9</v>
      </c>
      <c r="HS45" s="37">
        <f t="shared" si="33"/>
        <v>9</v>
      </c>
      <c r="HT45" s="37">
        <f t="shared" si="33"/>
        <v>1</v>
      </c>
      <c r="HU45" s="37">
        <f t="shared" si="33"/>
        <v>10</v>
      </c>
      <c r="HV45" s="37">
        <f t="shared" si="33"/>
        <v>9</v>
      </c>
      <c r="HW45" s="37">
        <f t="shared" si="33"/>
        <v>9</v>
      </c>
      <c r="HX45" s="37">
        <f t="shared" si="33"/>
        <v>9</v>
      </c>
      <c r="HY45" s="37">
        <f t="shared" si="33"/>
        <v>9</v>
      </c>
      <c r="HZ45" s="37">
        <f t="shared" si="33"/>
        <v>9</v>
      </c>
      <c r="IA45" s="37">
        <f t="shared" si="33"/>
        <v>9</v>
      </c>
      <c r="IB45" s="37">
        <f t="shared" si="33"/>
        <v>9</v>
      </c>
      <c r="IC45" s="39">
        <f t="shared" si="34"/>
        <v>8</v>
      </c>
      <c r="ID45" s="37">
        <f t="shared" si="35"/>
        <v>9</v>
      </c>
      <c r="IE45" s="37">
        <f t="shared" si="35"/>
        <v>9</v>
      </c>
      <c r="IF45" s="37">
        <f t="shared" si="35"/>
        <v>1</v>
      </c>
      <c r="IG45" s="37">
        <f t="shared" si="35"/>
        <v>10</v>
      </c>
      <c r="IH45" s="37">
        <f t="shared" si="35"/>
        <v>9</v>
      </c>
      <c r="II45" s="37">
        <f t="shared" si="35"/>
        <v>9</v>
      </c>
      <c r="IJ45" s="37">
        <f t="shared" si="35"/>
        <v>1</v>
      </c>
      <c r="IK45" s="37">
        <f t="shared" si="35"/>
        <v>10</v>
      </c>
      <c r="IL45" s="37">
        <f t="shared" si="35"/>
        <v>9</v>
      </c>
      <c r="IM45" s="37">
        <f t="shared" si="35"/>
        <v>9</v>
      </c>
      <c r="IN45" s="39">
        <f t="shared" si="36"/>
        <v>7</v>
      </c>
    </row>
    <row r="46" spans="1:248" ht="20.25" thickBot="1">
      <c r="A46" s="21">
        <v>36</v>
      </c>
      <c r="B46" s="19" t="str">
        <f>DATOS!B46</f>
        <v>TOAQUIZA TOAQUIZA DEYVIS ALEXANDER</v>
      </c>
      <c r="C46" s="29" t="s">
        <v>114</v>
      </c>
      <c r="D46" s="29" t="s">
        <v>114</v>
      </c>
      <c r="E46" s="29" t="s">
        <v>114</v>
      </c>
      <c r="F46" s="29" t="s">
        <v>114</v>
      </c>
      <c r="G46" s="29" t="s">
        <v>114</v>
      </c>
      <c r="H46" s="29" t="s">
        <v>114</v>
      </c>
      <c r="I46" s="29" t="s">
        <v>114</v>
      </c>
      <c r="J46" s="29" t="s">
        <v>114</v>
      </c>
      <c r="K46" s="29" t="s">
        <v>114</v>
      </c>
      <c r="L46" s="28" t="s">
        <v>113</v>
      </c>
      <c r="M46" s="28" t="s">
        <v>113</v>
      </c>
      <c r="N46" s="28" t="s">
        <v>113</v>
      </c>
      <c r="O46" s="36" t="str">
        <f t="shared" ref="O46:O55" si="41">IF(C46="","",IF(ER46=10,"A+",IF(ER46=9,"A-",IF(ER46=8,"B+",IF(ER46=7,"B-",IF(ER46=6,"C+",IF(ER46=5,"C-",IF(ER46=4,"D+",IF(ER46=3,"D-",IF(ER46=2,"E+",IF(ER46=1,"E-")))))))))))</f>
        <v>A-</v>
      </c>
      <c r="P46" s="29" t="s">
        <v>114</v>
      </c>
      <c r="Q46" s="29" t="s">
        <v>114</v>
      </c>
      <c r="R46" s="29" t="s">
        <v>114</v>
      </c>
      <c r="S46" s="29" t="s">
        <v>114</v>
      </c>
      <c r="T46" s="29" t="s">
        <v>114</v>
      </c>
      <c r="U46" s="29" t="s">
        <v>114</v>
      </c>
      <c r="V46" s="29" t="s">
        <v>114</v>
      </c>
      <c r="W46" s="29" t="s">
        <v>114</v>
      </c>
      <c r="X46" s="29" t="s">
        <v>114</v>
      </c>
      <c r="Y46" s="28" t="s">
        <v>113</v>
      </c>
      <c r="Z46" s="28" t="s">
        <v>113</v>
      </c>
      <c r="AA46" s="28" t="s">
        <v>113</v>
      </c>
      <c r="AB46" s="36" t="str">
        <f t="shared" si="37"/>
        <v>A-</v>
      </c>
      <c r="AC46" s="29" t="s">
        <v>114</v>
      </c>
      <c r="AD46" s="29" t="s">
        <v>114</v>
      </c>
      <c r="AE46" s="29" t="s">
        <v>114</v>
      </c>
      <c r="AF46" s="29" t="s">
        <v>114</v>
      </c>
      <c r="AG46" s="29" t="s">
        <v>114</v>
      </c>
      <c r="AH46" s="29" t="s">
        <v>114</v>
      </c>
      <c r="AI46" s="29" t="s">
        <v>114</v>
      </c>
      <c r="AJ46" s="29" t="s">
        <v>114</v>
      </c>
      <c r="AK46" s="29" t="s">
        <v>114</v>
      </c>
      <c r="AL46" s="29" t="s">
        <v>114</v>
      </c>
      <c r="AM46" s="29" t="s">
        <v>114</v>
      </c>
      <c r="AN46" s="29" t="s">
        <v>114</v>
      </c>
      <c r="AO46" s="36" t="str">
        <f t="shared" si="10"/>
        <v>A-</v>
      </c>
      <c r="AP46" s="29" t="s">
        <v>114</v>
      </c>
      <c r="AQ46" s="29" t="s">
        <v>114</v>
      </c>
      <c r="AR46" s="29" t="s">
        <v>114</v>
      </c>
      <c r="AS46" s="29" t="s">
        <v>114</v>
      </c>
      <c r="AT46" s="29" t="s">
        <v>114</v>
      </c>
      <c r="AU46" s="29" t="s">
        <v>114</v>
      </c>
      <c r="AV46" s="29" t="s">
        <v>114</v>
      </c>
      <c r="AW46" s="29" t="s">
        <v>114</v>
      </c>
      <c r="AX46" s="29" t="s">
        <v>114</v>
      </c>
      <c r="AY46" s="29" t="s">
        <v>114</v>
      </c>
      <c r="AZ46" s="29" t="s">
        <v>114</v>
      </c>
      <c r="BA46" s="29" t="s">
        <v>114</v>
      </c>
      <c r="BB46" s="36" t="str">
        <f t="shared" si="11"/>
        <v>A-</v>
      </c>
      <c r="BC46" s="29" t="s">
        <v>115</v>
      </c>
      <c r="BD46" s="29" t="s">
        <v>114</v>
      </c>
      <c r="BE46" s="29" t="s">
        <v>119</v>
      </c>
      <c r="BF46" s="29" t="s">
        <v>115</v>
      </c>
      <c r="BG46" s="29" t="s">
        <v>114</v>
      </c>
      <c r="BH46" s="29" t="s">
        <v>119</v>
      </c>
      <c r="BI46" s="29" t="s">
        <v>115</v>
      </c>
      <c r="BJ46" s="29" t="s">
        <v>114</v>
      </c>
      <c r="BK46" s="29" t="s">
        <v>119</v>
      </c>
      <c r="BL46" s="29" t="s">
        <v>115</v>
      </c>
      <c r="BM46" s="29" t="s">
        <v>114</v>
      </c>
      <c r="BN46" s="29" t="s">
        <v>119</v>
      </c>
      <c r="BO46" s="36" t="str">
        <f t="shared" si="12"/>
        <v>C+</v>
      </c>
      <c r="BP46" s="29" t="s">
        <v>114</v>
      </c>
      <c r="BQ46" s="29" t="s">
        <v>119</v>
      </c>
      <c r="BR46" s="29" t="s">
        <v>115</v>
      </c>
      <c r="BS46" s="29" t="s">
        <v>114</v>
      </c>
      <c r="BT46" s="29" t="s">
        <v>119</v>
      </c>
      <c r="BU46" s="29" t="s">
        <v>114</v>
      </c>
      <c r="BV46" s="29" t="s">
        <v>119</v>
      </c>
      <c r="BW46" s="29" t="s">
        <v>115</v>
      </c>
      <c r="BX46" s="29" t="s">
        <v>114</v>
      </c>
      <c r="BY46" s="29" t="s">
        <v>119</v>
      </c>
      <c r="BZ46" s="36" t="str">
        <f t="shared" si="13"/>
        <v>C-</v>
      </c>
      <c r="CA46" s="29" t="s">
        <v>114</v>
      </c>
      <c r="CB46" s="29" t="s">
        <v>114</v>
      </c>
      <c r="CC46" s="29" t="s">
        <v>114</v>
      </c>
      <c r="CD46" s="29" t="s">
        <v>113</v>
      </c>
      <c r="CE46" s="29" t="s">
        <v>114</v>
      </c>
      <c r="CF46" s="29" t="s">
        <v>119</v>
      </c>
      <c r="CG46" s="29" t="s">
        <v>113</v>
      </c>
      <c r="CH46" s="29" t="s">
        <v>114</v>
      </c>
      <c r="CI46" s="29" t="s">
        <v>119</v>
      </c>
      <c r="CJ46" s="29" t="s">
        <v>113</v>
      </c>
      <c r="CK46" s="29" t="s">
        <v>114</v>
      </c>
      <c r="CL46" s="29" t="s">
        <v>119</v>
      </c>
      <c r="CM46" s="36" t="str">
        <f t="shared" si="14"/>
        <v>B-</v>
      </c>
      <c r="CN46" s="83" t="str">
        <f t="shared" si="14"/>
        <v>B+</v>
      </c>
      <c r="CO46" s="37" t="s">
        <v>114</v>
      </c>
      <c r="CP46" s="37" t="s">
        <v>114</v>
      </c>
      <c r="CQ46" s="37" t="s">
        <v>119</v>
      </c>
      <c r="CR46" s="37" t="s">
        <v>113</v>
      </c>
      <c r="CS46" s="37" t="s">
        <v>114</v>
      </c>
      <c r="CT46" s="37" t="s">
        <v>114</v>
      </c>
      <c r="CU46" s="37" t="s">
        <v>114</v>
      </c>
      <c r="CV46" s="37" t="s">
        <v>114</v>
      </c>
      <c r="CW46" s="37" t="s">
        <v>114</v>
      </c>
      <c r="CX46" s="37" t="s">
        <v>114</v>
      </c>
      <c r="CY46" s="37" t="s">
        <v>114</v>
      </c>
      <c r="CZ46" s="40" t="str">
        <f t="shared" si="15"/>
        <v>B+</v>
      </c>
      <c r="DA46" s="37" t="s">
        <v>114</v>
      </c>
      <c r="DB46" s="37" t="s">
        <v>114</v>
      </c>
      <c r="DC46" s="37" t="s">
        <v>119</v>
      </c>
      <c r="DD46" s="37" t="s">
        <v>113</v>
      </c>
      <c r="DE46" s="37" t="s">
        <v>114</v>
      </c>
      <c r="DF46" s="37" t="s">
        <v>114</v>
      </c>
      <c r="DG46" s="37" t="s">
        <v>119</v>
      </c>
      <c r="DH46" s="37" t="s">
        <v>113</v>
      </c>
      <c r="DI46" s="37" t="s">
        <v>114</v>
      </c>
      <c r="DJ46" s="41" t="s">
        <v>114</v>
      </c>
      <c r="DK46" s="42" t="str">
        <f t="shared" si="16"/>
        <v>B+</v>
      </c>
      <c r="DL46" s="37" t="s">
        <v>114</v>
      </c>
      <c r="DM46" s="37" t="s">
        <v>114</v>
      </c>
      <c r="DN46" s="37" t="s">
        <v>119</v>
      </c>
      <c r="DO46" s="37" t="s">
        <v>113</v>
      </c>
      <c r="DP46" s="37" t="s">
        <v>114</v>
      </c>
      <c r="DQ46" s="37" t="s">
        <v>114</v>
      </c>
      <c r="DR46" s="37" t="s">
        <v>119</v>
      </c>
      <c r="DS46" s="37" t="s">
        <v>113</v>
      </c>
      <c r="DT46" s="37" t="s">
        <v>114</v>
      </c>
      <c r="DU46" s="37" t="s">
        <v>119</v>
      </c>
      <c r="DV46" s="42" t="str">
        <f t="shared" si="17"/>
        <v>B-</v>
      </c>
      <c r="DW46" s="27"/>
      <c r="DX46" s="6"/>
      <c r="DY46" s="6"/>
      <c r="DZ46" s="2"/>
      <c r="EA46" s="3"/>
      <c r="EB46" s="7"/>
      <c r="ED46" s="21"/>
      <c r="EE46" s="23"/>
      <c r="EF46" s="29">
        <f t="shared" si="39"/>
        <v>9</v>
      </c>
      <c r="EG46" s="29">
        <f t="shared" si="39"/>
        <v>9</v>
      </c>
      <c r="EH46" s="29">
        <f t="shared" si="39"/>
        <v>9</v>
      </c>
      <c r="EI46" s="29">
        <f t="shared" si="38"/>
        <v>9</v>
      </c>
      <c r="EJ46" s="29">
        <f t="shared" si="38"/>
        <v>9</v>
      </c>
      <c r="EK46" s="29">
        <f t="shared" si="38"/>
        <v>9</v>
      </c>
      <c r="EL46" s="29">
        <f t="shared" si="38"/>
        <v>9</v>
      </c>
      <c r="EM46" s="29">
        <f t="shared" si="38"/>
        <v>9</v>
      </c>
      <c r="EN46" s="29">
        <f t="shared" si="38"/>
        <v>9</v>
      </c>
      <c r="EO46" s="29">
        <f t="shared" si="38"/>
        <v>10</v>
      </c>
      <c r="EP46" s="29">
        <f t="shared" si="38"/>
        <v>10</v>
      </c>
      <c r="EQ46" s="29">
        <f t="shared" si="38"/>
        <v>10</v>
      </c>
      <c r="ER46" s="31">
        <f t="shared" si="19"/>
        <v>9</v>
      </c>
      <c r="ES46" s="29">
        <f t="shared" ref="ES46:FA55" si="42">IF(P46="A+",10,IF(P46="A-",9,IF(P46="B+",8,IF(P46="B-",7,IF(P46="C+",6,IF(P46="C-",5,IF(P46="D+",4,IF(P46="D-",3,IF(P46="E+",2,IF(P46="E-",1))))))))))</f>
        <v>9</v>
      </c>
      <c r="ET46" s="29">
        <f t="shared" si="42"/>
        <v>9</v>
      </c>
      <c r="EU46" s="29">
        <f t="shared" si="42"/>
        <v>9</v>
      </c>
      <c r="EV46" s="29">
        <f t="shared" si="42"/>
        <v>9</v>
      </c>
      <c r="EW46" s="29">
        <f t="shared" si="42"/>
        <v>9</v>
      </c>
      <c r="EX46" s="29">
        <f t="shared" si="42"/>
        <v>9</v>
      </c>
      <c r="EY46" s="29">
        <f t="shared" si="42"/>
        <v>9</v>
      </c>
      <c r="EZ46" s="29">
        <f t="shared" si="42"/>
        <v>9</v>
      </c>
      <c r="FA46" s="29">
        <f t="shared" si="42"/>
        <v>9</v>
      </c>
      <c r="FB46" s="29">
        <f t="shared" si="40"/>
        <v>10</v>
      </c>
      <c r="FC46" s="29">
        <f t="shared" si="40"/>
        <v>10</v>
      </c>
      <c r="FD46" s="29">
        <f t="shared" si="40"/>
        <v>10</v>
      </c>
      <c r="FE46" s="31">
        <f t="shared" si="21"/>
        <v>9</v>
      </c>
      <c r="FF46" s="29">
        <f t="shared" si="22"/>
        <v>9</v>
      </c>
      <c r="FG46" s="29">
        <f t="shared" si="22"/>
        <v>9</v>
      </c>
      <c r="FH46" s="29">
        <f t="shared" si="22"/>
        <v>9</v>
      </c>
      <c r="FI46" s="29">
        <f t="shared" si="22"/>
        <v>9</v>
      </c>
      <c r="FJ46" s="29">
        <f t="shared" si="22"/>
        <v>9</v>
      </c>
      <c r="FK46" s="29">
        <f t="shared" si="22"/>
        <v>9</v>
      </c>
      <c r="FL46" s="29">
        <f t="shared" si="22"/>
        <v>9</v>
      </c>
      <c r="FM46" s="29">
        <f t="shared" si="22"/>
        <v>9</v>
      </c>
      <c r="FN46" s="29">
        <f t="shared" si="22"/>
        <v>9</v>
      </c>
      <c r="FO46" s="29">
        <f t="shared" si="22"/>
        <v>9</v>
      </c>
      <c r="FP46" s="29">
        <f t="shared" si="22"/>
        <v>9</v>
      </c>
      <c r="FQ46" s="29">
        <f t="shared" si="22"/>
        <v>9</v>
      </c>
      <c r="FR46" s="31">
        <f t="shared" si="23"/>
        <v>9</v>
      </c>
      <c r="FS46" s="29">
        <f t="shared" si="24"/>
        <v>9</v>
      </c>
      <c r="FT46" s="29">
        <f t="shared" si="24"/>
        <v>9</v>
      </c>
      <c r="FU46" s="29">
        <f t="shared" si="24"/>
        <v>9</v>
      </c>
      <c r="FV46" s="29">
        <f t="shared" si="24"/>
        <v>9</v>
      </c>
      <c r="FW46" s="29">
        <f t="shared" si="24"/>
        <v>9</v>
      </c>
      <c r="FX46" s="29">
        <f t="shared" si="24"/>
        <v>9</v>
      </c>
      <c r="FY46" s="29">
        <f t="shared" si="24"/>
        <v>9</v>
      </c>
      <c r="FZ46" s="29">
        <f t="shared" si="24"/>
        <v>9</v>
      </c>
      <c r="GA46" s="29">
        <f t="shared" si="24"/>
        <v>9</v>
      </c>
      <c r="GB46" s="29">
        <f t="shared" si="24"/>
        <v>9</v>
      </c>
      <c r="GC46" s="29">
        <f t="shared" si="24"/>
        <v>9</v>
      </c>
      <c r="GD46" s="29">
        <f t="shared" si="24"/>
        <v>9</v>
      </c>
      <c r="GE46" s="31">
        <f t="shared" si="25"/>
        <v>9</v>
      </c>
      <c r="GF46" s="29">
        <f t="shared" si="26"/>
        <v>8</v>
      </c>
      <c r="GG46" s="29">
        <f t="shared" si="26"/>
        <v>9</v>
      </c>
      <c r="GH46" s="29">
        <f t="shared" si="26"/>
        <v>1</v>
      </c>
      <c r="GI46" s="29">
        <f t="shared" si="26"/>
        <v>8</v>
      </c>
      <c r="GJ46" s="29">
        <f t="shared" si="26"/>
        <v>9</v>
      </c>
      <c r="GK46" s="29">
        <f t="shared" si="26"/>
        <v>1</v>
      </c>
      <c r="GL46" s="29">
        <f t="shared" si="26"/>
        <v>8</v>
      </c>
      <c r="GM46" s="29">
        <f t="shared" si="26"/>
        <v>9</v>
      </c>
      <c r="GN46" s="29">
        <f t="shared" si="26"/>
        <v>1</v>
      </c>
      <c r="GO46" s="29">
        <f t="shared" si="26"/>
        <v>8</v>
      </c>
      <c r="GP46" s="29">
        <f t="shared" si="26"/>
        <v>9</v>
      </c>
      <c r="GQ46" s="29">
        <f t="shared" si="26"/>
        <v>1</v>
      </c>
      <c r="GR46" s="31">
        <f t="shared" si="27"/>
        <v>6</v>
      </c>
      <c r="GS46" s="29">
        <f t="shared" si="28"/>
        <v>9</v>
      </c>
      <c r="GT46" s="29">
        <f t="shared" si="28"/>
        <v>1</v>
      </c>
      <c r="GU46" s="29">
        <f t="shared" si="28"/>
        <v>8</v>
      </c>
      <c r="GV46" s="29">
        <f t="shared" si="28"/>
        <v>9</v>
      </c>
      <c r="GW46" s="29">
        <f t="shared" si="28"/>
        <v>1</v>
      </c>
      <c r="GX46" s="29">
        <f t="shared" si="28"/>
        <v>9</v>
      </c>
      <c r="GY46" s="29">
        <f t="shared" si="28"/>
        <v>1</v>
      </c>
      <c r="GZ46" s="29">
        <f t="shared" si="28"/>
        <v>8</v>
      </c>
      <c r="HA46" s="29">
        <f t="shared" si="28"/>
        <v>9</v>
      </c>
      <c r="HB46" s="29">
        <f t="shared" si="28"/>
        <v>1</v>
      </c>
      <c r="HC46" s="31">
        <f t="shared" si="29"/>
        <v>5</v>
      </c>
      <c r="HD46" s="29">
        <f t="shared" si="30"/>
        <v>9</v>
      </c>
      <c r="HE46" s="29">
        <f t="shared" si="30"/>
        <v>9</v>
      </c>
      <c r="HF46" s="29">
        <f t="shared" si="30"/>
        <v>9</v>
      </c>
      <c r="HG46" s="29">
        <f t="shared" si="30"/>
        <v>10</v>
      </c>
      <c r="HH46" s="29">
        <f t="shared" si="30"/>
        <v>9</v>
      </c>
      <c r="HI46" s="29">
        <f t="shared" si="30"/>
        <v>1</v>
      </c>
      <c r="HJ46" s="29">
        <f t="shared" si="30"/>
        <v>10</v>
      </c>
      <c r="HK46" s="29">
        <f t="shared" si="30"/>
        <v>9</v>
      </c>
      <c r="HL46" s="29">
        <f t="shared" si="30"/>
        <v>1</v>
      </c>
      <c r="HM46" s="29">
        <f t="shared" si="30"/>
        <v>10</v>
      </c>
      <c r="HN46" s="29">
        <f t="shared" si="30"/>
        <v>9</v>
      </c>
      <c r="HO46" s="29">
        <f t="shared" si="30"/>
        <v>1</v>
      </c>
      <c r="HP46" s="38">
        <f t="shared" si="31"/>
        <v>7</v>
      </c>
      <c r="HQ46" s="39">
        <f t="shared" si="32"/>
        <v>8</v>
      </c>
      <c r="HR46" s="37">
        <f t="shared" si="33"/>
        <v>9</v>
      </c>
      <c r="HS46" s="37">
        <f t="shared" si="33"/>
        <v>9</v>
      </c>
      <c r="HT46" s="37">
        <f t="shared" si="33"/>
        <v>1</v>
      </c>
      <c r="HU46" s="37">
        <f t="shared" si="33"/>
        <v>10</v>
      </c>
      <c r="HV46" s="37">
        <f t="shared" si="33"/>
        <v>9</v>
      </c>
      <c r="HW46" s="37">
        <f t="shared" si="33"/>
        <v>9</v>
      </c>
      <c r="HX46" s="37">
        <f t="shared" si="33"/>
        <v>9</v>
      </c>
      <c r="HY46" s="37">
        <f t="shared" si="33"/>
        <v>9</v>
      </c>
      <c r="HZ46" s="37">
        <f t="shared" si="33"/>
        <v>9</v>
      </c>
      <c r="IA46" s="37">
        <f t="shared" si="33"/>
        <v>9</v>
      </c>
      <c r="IB46" s="37">
        <f t="shared" si="33"/>
        <v>9</v>
      </c>
      <c r="IC46" s="39">
        <f t="shared" si="34"/>
        <v>8</v>
      </c>
      <c r="ID46" s="37">
        <f t="shared" si="35"/>
        <v>9</v>
      </c>
      <c r="IE46" s="37">
        <f t="shared" si="35"/>
        <v>9</v>
      </c>
      <c r="IF46" s="37">
        <f t="shared" si="35"/>
        <v>1</v>
      </c>
      <c r="IG46" s="37">
        <f t="shared" si="35"/>
        <v>10</v>
      </c>
      <c r="IH46" s="37">
        <f t="shared" si="35"/>
        <v>9</v>
      </c>
      <c r="II46" s="37">
        <f t="shared" si="35"/>
        <v>9</v>
      </c>
      <c r="IJ46" s="37">
        <f t="shared" si="35"/>
        <v>1</v>
      </c>
      <c r="IK46" s="37">
        <f t="shared" si="35"/>
        <v>10</v>
      </c>
      <c r="IL46" s="37">
        <f t="shared" si="35"/>
        <v>9</v>
      </c>
      <c r="IM46" s="37">
        <f t="shared" si="35"/>
        <v>9</v>
      </c>
      <c r="IN46" s="39">
        <f t="shared" si="36"/>
        <v>7</v>
      </c>
    </row>
    <row r="47" spans="1:248" ht="20.25" thickBot="1">
      <c r="A47" s="21">
        <v>37</v>
      </c>
      <c r="B47" s="19" t="str">
        <f>DATOS!B47</f>
        <v>YUGCHA TOAPANTA ALEX DARIO</v>
      </c>
      <c r="C47" s="29" t="s">
        <v>114</v>
      </c>
      <c r="D47" s="29" t="s">
        <v>114</v>
      </c>
      <c r="E47" s="29" t="s">
        <v>114</v>
      </c>
      <c r="F47" s="29" t="s">
        <v>114</v>
      </c>
      <c r="G47" s="29" t="s">
        <v>114</v>
      </c>
      <c r="H47" s="29" t="s">
        <v>114</v>
      </c>
      <c r="I47" s="29" t="s">
        <v>114</v>
      </c>
      <c r="J47" s="29" t="s">
        <v>114</v>
      </c>
      <c r="K47" s="29" t="s">
        <v>114</v>
      </c>
      <c r="L47" s="28" t="s">
        <v>113</v>
      </c>
      <c r="M47" s="28" t="s">
        <v>113</v>
      </c>
      <c r="N47" s="28" t="s">
        <v>113</v>
      </c>
      <c r="O47" s="36" t="str">
        <f t="shared" si="41"/>
        <v>A-</v>
      </c>
      <c r="P47" s="29" t="s">
        <v>114</v>
      </c>
      <c r="Q47" s="29" t="s">
        <v>114</v>
      </c>
      <c r="R47" s="29" t="s">
        <v>114</v>
      </c>
      <c r="S47" s="29" t="s">
        <v>114</v>
      </c>
      <c r="T47" s="29" t="s">
        <v>114</v>
      </c>
      <c r="U47" s="29" t="s">
        <v>114</v>
      </c>
      <c r="V47" s="29" t="s">
        <v>114</v>
      </c>
      <c r="W47" s="29" t="s">
        <v>114</v>
      </c>
      <c r="X47" s="29" t="s">
        <v>114</v>
      </c>
      <c r="Y47" s="28" t="s">
        <v>113</v>
      </c>
      <c r="Z47" s="28" t="s">
        <v>113</v>
      </c>
      <c r="AA47" s="28" t="s">
        <v>113</v>
      </c>
      <c r="AB47" s="36" t="str">
        <f t="shared" si="37"/>
        <v>A-</v>
      </c>
      <c r="AC47" s="29" t="s">
        <v>114</v>
      </c>
      <c r="AD47" s="29" t="s">
        <v>114</v>
      </c>
      <c r="AE47" s="29" t="s">
        <v>114</v>
      </c>
      <c r="AF47" s="29" t="s">
        <v>114</v>
      </c>
      <c r="AG47" s="29" t="s">
        <v>114</v>
      </c>
      <c r="AH47" s="29" t="s">
        <v>114</v>
      </c>
      <c r="AI47" s="29" t="s">
        <v>114</v>
      </c>
      <c r="AJ47" s="29" t="s">
        <v>114</v>
      </c>
      <c r="AK47" s="29" t="s">
        <v>114</v>
      </c>
      <c r="AL47" s="29" t="s">
        <v>114</v>
      </c>
      <c r="AM47" s="29" t="s">
        <v>114</v>
      </c>
      <c r="AN47" s="29" t="s">
        <v>114</v>
      </c>
      <c r="AO47" s="36" t="str">
        <f t="shared" si="10"/>
        <v>A-</v>
      </c>
      <c r="AP47" s="29" t="s">
        <v>114</v>
      </c>
      <c r="AQ47" s="29" t="s">
        <v>114</v>
      </c>
      <c r="AR47" s="29" t="s">
        <v>114</v>
      </c>
      <c r="AS47" s="29" t="s">
        <v>114</v>
      </c>
      <c r="AT47" s="29" t="s">
        <v>114</v>
      </c>
      <c r="AU47" s="29" t="s">
        <v>114</v>
      </c>
      <c r="AV47" s="29" t="s">
        <v>114</v>
      </c>
      <c r="AW47" s="29" t="s">
        <v>114</v>
      </c>
      <c r="AX47" s="29" t="s">
        <v>114</v>
      </c>
      <c r="AY47" s="29" t="s">
        <v>114</v>
      </c>
      <c r="AZ47" s="29" t="s">
        <v>114</v>
      </c>
      <c r="BA47" s="29" t="s">
        <v>114</v>
      </c>
      <c r="BB47" s="36" t="str">
        <f t="shared" si="11"/>
        <v>A-</v>
      </c>
      <c r="BC47" s="29" t="s">
        <v>115</v>
      </c>
      <c r="BD47" s="29" t="s">
        <v>114</v>
      </c>
      <c r="BE47" s="29" t="s">
        <v>119</v>
      </c>
      <c r="BF47" s="29" t="s">
        <v>115</v>
      </c>
      <c r="BG47" s="29" t="s">
        <v>114</v>
      </c>
      <c r="BH47" s="29" t="s">
        <v>119</v>
      </c>
      <c r="BI47" s="29" t="s">
        <v>115</v>
      </c>
      <c r="BJ47" s="29" t="s">
        <v>114</v>
      </c>
      <c r="BK47" s="29" t="s">
        <v>119</v>
      </c>
      <c r="BL47" s="29" t="s">
        <v>115</v>
      </c>
      <c r="BM47" s="29" t="s">
        <v>114</v>
      </c>
      <c r="BN47" s="29" t="s">
        <v>119</v>
      </c>
      <c r="BO47" s="36" t="str">
        <f t="shared" si="12"/>
        <v>C+</v>
      </c>
      <c r="BP47" s="29" t="s">
        <v>114</v>
      </c>
      <c r="BQ47" s="29" t="s">
        <v>119</v>
      </c>
      <c r="BR47" s="29" t="s">
        <v>115</v>
      </c>
      <c r="BS47" s="29" t="s">
        <v>114</v>
      </c>
      <c r="BT47" s="29" t="s">
        <v>119</v>
      </c>
      <c r="BU47" s="29" t="s">
        <v>114</v>
      </c>
      <c r="BV47" s="29" t="s">
        <v>119</v>
      </c>
      <c r="BW47" s="29" t="s">
        <v>115</v>
      </c>
      <c r="BX47" s="29" t="s">
        <v>114</v>
      </c>
      <c r="BY47" s="29" t="s">
        <v>119</v>
      </c>
      <c r="BZ47" s="36" t="str">
        <f t="shared" si="13"/>
        <v>C-</v>
      </c>
      <c r="CA47" s="29" t="s">
        <v>114</v>
      </c>
      <c r="CB47" s="29" t="s">
        <v>114</v>
      </c>
      <c r="CC47" s="29" t="s">
        <v>114</v>
      </c>
      <c r="CD47" s="29" t="s">
        <v>113</v>
      </c>
      <c r="CE47" s="29" t="s">
        <v>114</v>
      </c>
      <c r="CF47" s="29" t="s">
        <v>119</v>
      </c>
      <c r="CG47" s="29" t="s">
        <v>113</v>
      </c>
      <c r="CH47" s="29" t="s">
        <v>114</v>
      </c>
      <c r="CI47" s="29" t="s">
        <v>119</v>
      </c>
      <c r="CJ47" s="29" t="s">
        <v>113</v>
      </c>
      <c r="CK47" s="29" t="s">
        <v>114</v>
      </c>
      <c r="CL47" s="29" t="s">
        <v>119</v>
      </c>
      <c r="CM47" s="36" t="str">
        <f t="shared" si="14"/>
        <v>B-</v>
      </c>
      <c r="CN47" s="83" t="str">
        <f t="shared" si="14"/>
        <v>B+</v>
      </c>
      <c r="CO47" s="37" t="s">
        <v>114</v>
      </c>
      <c r="CP47" s="37" t="s">
        <v>114</v>
      </c>
      <c r="CQ47" s="37" t="s">
        <v>119</v>
      </c>
      <c r="CR47" s="37" t="s">
        <v>113</v>
      </c>
      <c r="CS47" s="37" t="s">
        <v>114</v>
      </c>
      <c r="CT47" s="37" t="s">
        <v>114</v>
      </c>
      <c r="CU47" s="37" t="s">
        <v>114</v>
      </c>
      <c r="CV47" s="37" t="s">
        <v>114</v>
      </c>
      <c r="CW47" s="37" t="s">
        <v>114</v>
      </c>
      <c r="CX47" s="37" t="s">
        <v>114</v>
      </c>
      <c r="CY47" s="37" t="s">
        <v>114</v>
      </c>
      <c r="CZ47" s="40" t="str">
        <f t="shared" si="15"/>
        <v>B+</v>
      </c>
      <c r="DA47" s="37" t="s">
        <v>114</v>
      </c>
      <c r="DB47" s="37" t="s">
        <v>114</v>
      </c>
      <c r="DC47" s="37" t="s">
        <v>119</v>
      </c>
      <c r="DD47" s="37" t="s">
        <v>113</v>
      </c>
      <c r="DE47" s="37" t="s">
        <v>114</v>
      </c>
      <c r="DF47" s="37" t="s">
        <v>114</v>
      </c>
      <c r="DG47" s="37" t="s">
        <v>119</v>
      </c>
      <c r="DH47" s="37" t="s">
        <v>113</v>
      </c>
      <c r="DI47" s="37" t="s">
        <v>114</v>
      </c>
      <c r="DJ47" s="41" t="s">
        <v>114</v>
      </c>
      <c r="DK47" s="42" t="str">
        <f t="shared" si="16"/>
        <v>B+</v>
      </c>
      <c r="DL47" s="37" t="s">
        <v>114</v>
      </c>
      <c r="DM47" s="37" t="s">
        <v>114</v>
      </c>
      <c r="DN47" s="37" t="s">
        <v>119</v>
      </c>
      <c r="DO47" s="37" t="s">
        <v>113</v>
      </c>
      <c r="DP47" s="37" t="s">
        <v>114</v>
      </c>
      <c r="DQ47" s="37" t="s">
        <v>114</v>
      </c>
      <c r="DR47" s="37" t="s">
        <v>119</v>
      </c>
      <c r="DS47" s="37" t="s">
        <v>113</v>
      </c>
      <c r="DT47" s="37" t="s">
        <v>114</v>
      </c>
      <c r="DU47" s="37" t="s">
        <v>119</v>
      </c>
      <c r="DV47" s="42" t="str">
        <f t="shared" si="17"/>
        <v>B-</v>
      </c>
      <c r="DW47" s="27"/>
      <c r="DX47" s="6"/>
      <c r="DY47" s="6"/>
      <c r="DZ47" s="2"/>
      <c r="EA47" s="3"/>
      <c r="EB47" s="7"/>
      <c r="ED47" s="21"/>
      <c r="EE47" s="23"/>
      <c r="EF47" s="29">
        <f t="shared" si="39"/>
        <v>9</v>
      </c>
      <c r="EG47" s="29">
        <f t="shared" si="39"/>
        <v>9</v>
      </c>
      <c r="EH47" s="29">
        <f t="shared" si="39"/>
        <v>9</v>
      </c>
      <c r="EI47" s="29">
        <f t="shared" si="38"/>
        <v>9</v>
      </c>
      <c r="EJ47" s="29">
        <f t="shared" si="38"/>
        <v>9</v>
      </c>
      <c r="EK47" s="29">
        <f t="shared" si="38"/>
        <v>9</v>
      </c>
      <c r="EL47" s="29">
        <f t="shared" si="38"/>
        <v>9</v>
      </c>
      <c r="EM47" s="29">
        <f t="shared" si="38"/>
        <v>9</v>
      </c>
      <c r="EN47" s="29">
        <f t="shared" si="38"/>
        <v>9</v>
      </c>
      <c r="EO47" s="29">
        <f t="shared" si="38"/>
        <v>10</v>
      </c>
      <c r="EP47" s="29">
        <f t="shared" si="38"/>
        <v>10</v>
      </c>
      <c r="EQ47" s="29">
        <f t="shared" si="38"/>
        <v>10</v>
      </c>
      <c r="ER47" s="31">
        <f t="shared" si="19"/>
        <v>9</v>
      </c>
      <c r="ES47" s="29">
        <f t="shared" si="42"/>
        <v>9</v>
      </c>
      <c r="ET47" s="29">
        <f t="shared" si="42"/>
        <v>9</v>
      </c>
      <c r="EU47" s="29">
        <f t="shared" si="42"/>
        <v>9</v>
      </c>
      <c r="EV47" s="29">
        <f t="shared" si="42"/>
        <v>9</v>
      </c>
      <c r="EW47" s="29">
        <f t="shared" si="42"/>
        <v>9</v>
      </c>
      <c r="EX47" s="29">
        <f t="shared" si="42"/>
        <v>9</v>
      </c>
      <c r="EY47" s="29">
        <f t="shared" si="42"/>
        <v>9</v>
      </c>
      <c r="EZ47" s="29">
        <f t="shared" si="42"/>
        <v>9</v>
      </c>
      <c r="FA47" s="29">
        <f t="shared" si="42"/>
        <v>9</v>
      </c>
      <c r="FB47" s="29">
        <f t="shared" si="40"/>
        <v>10</v>
      </c>
      <c r="FC47" s="29">
        <f t="shared" si="40"/>
        <v>10</v>
      </c>
      <c r="FD47" s="29">
        <f t="shared" si="40"/>
        <v>10</v>
      </c>
      <c r="FE47" s="31">
        <f t="shared" si="21"/>
        <v>9</v>
      </c>
      <c r="FF47" s="29">
        <f t="shared" ref="FF47:FQ55" si="43">IF(AC47="A+",10,IF(AC47="A-",9,IF(AC47="B+",8,IF(AC47="B-",7,IF(AC47="C+",6,IF(AC47="C-",5,IF(AC47="D+",4,IF(AC47="D-",3,IF(AC47="E+",2,IF(AC47="E-",1))))))))))</f>
        <v>9</v>
      </c>
      <c r="FG47" s="29">
        <f t="shared" si="43"/>
        <v>9</v>
      </c>
      <c r="FH47" s="29">
        <f t="shared" si="43"/>
        <v>9</v>
      </c>
      <c r="FI47" s="29">
        <f t="shared" si="43"/>
        <v>9</v>
      </c>
      <c r="FJ47" s="29">
        <f t="shared" si="43"/>
        <v>9</v>
      </c>
      <c r="FK47" s="29">
        <f t="shared" si="43"/>
        <v>9</v>
      </c>
      <c r="FL47" s="29">
        <f t="shared" si="43"/>
        <v>9</v>
      </c>
      <c r="FM47" s="29">
        <f t="shared" si="43"/>
        <v>9</v>
      </c>
      <c r="FN47" s="29">
        <f t="shared" si="43"/>
        <v>9</v>
      </c>
      <c r="FO47" s="29">
        <f t="shared" si="43"/>
        <v>9</v>
      </c>
      <c r="FP47" s="29">
        <f t="shared" si="43"/>
        <v>9</v>
      </c>
      <c r="FQ47" s="29">
        <f t="shared" si="43"/>
        <v>9</v>
      </c>
      <c r="FR47" s="31">
        <f t="shared" si="23"/>
        <v>9</v>
      </c>
      <c r="FS47" s="29">
        <f t="shared" ref="FS47:GD55" si="44">IF(AP47="A+",10,IF(AP47="A-",9,IF(AP47="B+",8,IF(AP47="B-",7,IF(AP47="C+",6,IF(AP47="C-",5,IF(AP47="D+",4,IF(AP47="D-",3,IF(AP47="E+",2,IF(AP47="E-",1))))))))))</f>
        <v>9</v>
      </c>
      <c r="FT47" s="29">
        <f t="shared" si="44"/>
        <v>9</v>
      </c>
      <c r="FU47" s="29">
        <f t="shared" si="44"/>
        <v>9</v>
      </c>
      <c r="FV47" s="29">
        <f t="shared" si="44"/>
        <v>9</v>
      </c>
      <c r="FW47" s="29">
        <f t="shared" si="44"/>
        <v>9</v>
      </c>
      <c r="FX47" s="29">
        <f t="shared" si="44"/>
        <v>9</v>
      </c>
      <c r="FY47" s="29">
        <f t="shared" si="44"/>
        <v>9</v>
      </c>
      <c r="FZ47" s="29">
        <f t="shared" si="44"/>
        <v>9</v>
      </c>
      <c r="GA47" s="29">
        <f t="shared" si="44"/>
        <v>9</v>
      </c>
      <c r="GB47" s="29">
        <f t="shared" si="44"/>
        <v>9</v>
      </c>
      <c r="GC47" s="29">
        <f t="shared" si="44"/>
        <v>9</v>
      </c>
      <c r="GD47" s="29">
        <f t="shared" si="44"/>
        <v>9</v>
      </c>
      <c r="GE47" s="31">
        <f t="shared" si="25"/>
        <v>9</v>
      </c>
      <c r="GF47" s="29">
        <f t="shared" ref="GF47:GQ55" si="45">IF(BC47="A+",10,IF(BC47="A-",9,IF(BC47="B+",8,IF(BC47="B-",7,IF(BC47="C+",6,IF(BC47="C-",5,IF(BC47="D+",4,IF(BC47="D-",3,IF(BC47="E+",2,IF(BC47="E-",1))))))))))</f>
        <v>8</v>
      </c>
      <c r="GG47" s="29">
        <f t="shared" si="45"/>
        <v>9</v>
      </c>
      <c r="GH47" s="29">
        <f t="shared" si="45"/>
        <v>1</v>
      </c>
      <c r="GI47" s="29">
        <f t="shared" si="45"/>
        <v>8</v>
      </c>
      <c r="GJ47" s="29">
        <f t="shared" si="45"/>
        <v>9</v>
      </c>
      <c r="GK47" s="29">
        <f t="shared" si="45"/>
        <v>1</v>
      </c>
      <c r="GL47" s="29">
        <f t="shared" si="45"/>
        <v>8</v>
      </c>
      <c r="GM47" s="29">
        <f t="shared" si="45"/>
        <v>9</v>
      </c>
      <c r="GN47" s="29">
        <f t="shared" si="45"/>
        <v>1</v>
      </c>
      <c r="GO47" s="29">
        <f t="shared" si="45"/>
        <v>8</v>
      </c>
      <c r="GP47" s="29">
        <f t="shared" si="45"/>
        <v>9</v>
      </c>
      <c r="GQ47" s="29">
        <f t="shared" si="45"/>
        <v>1</v>
      </c>
      <c r="GR47" s="31">
        <f t="shared" si="27"/>
        <v>6</v>
      </c>
      <c r="GS47" s="29">
        <f t="shared" si="28"/>
        <v>9</v>
      </c>
      <c r="GT47" s="29">
        <f t="shared" si="28"/>
        <v>1</v>
      </c>
      <c r="GU47" s="29">
        <f t="shared" si="28"/>
        <v>8</v>
      </c>
      <c r="GV47" s="29">
        <f t="shared" si="28"/>
        <v>9</v>
      </c>
      <c r="GW47" s="29">
        <f t="shared" si="28"/>
        <v>1</v>
      </c>
      <c r="GX47" s="29">
        <f t="shared" si="28"/>
        <v>9</v>
      </c>
      <c r="GY47" s="29">
        <f t="shared" si="28"/>
        <v>1</v>
      </c>
      <c r="GZ47" s="29">
        <f t="shared" si="28"/>
        <v>8</v>
      </c>
      <c r="HA47" s="29">
        <f t="shared" si="28"/>
        <v>9</v>
      </c>
      <c r="HB47" s="29">
        <f t="shared" si="28"/>
        <v>1</v>
      </c>
      <c r="HC47" s="31">
        <f t="shared" si="29"/>
        <v>5</v>
      </c>
      <c r="HD47" s="29">
        <f t="shared" ref="HD47:HO55" si="46">IF(CA47="A+",10,IF(CA47="A-",9,IF(CA47="B+",8,IF(CA47="B-",7,IF(CA47="C+",6,IF(CA47="C-",5,IF(CA47="D+",4,IF(CA47="D-",3,IF(CA47="E+",2,IF(CA47="E-",1))))))))))</f>
        <v>9</v>
      </c>
      <c r="HE47" s="29">
        <f t="shared" si="46"/>
        <v>9</v>
      </c>
      <c r="HF47" s="29">
        <f t="shared" si="46"/>
        <v>9</v>
      </c>
      <c r="HG47" s="29">
        <f t="shared" si="46"/>
        <v>10</v>
      </c>
      <c r="HH47" s="29">
        <f t="shared" si="46"/>
        <v>9</v>
      </c>
      <c r="HI47" s="29">
        <f t="shared" si="46"/>
        <v>1</v>
      </c>
      <c r="HJ47" s="29">
        <f t="shared" si="46"/>
        <v>10</v>
      </c>
      <c r="HK47" s="29">
        <f t="shared" si="46"/>
        <v>9</v>
      </c>
      <c r="HL47" s="29">
        <f t="shared" si="46"/>
        <v>1</v>
      </c>
      <c r="HM47" s="29">
        <f t="shared" si="46"/>
        <v>10</v>
      </c>
      <c r="HN47" s="29">
        <f t="shared" si="46"/>
        <v>9</v>
      </c>
      <c r="HO47" s="29">
        <f t="shared" si="46"/>
        <v>1</v>
      </c>
      <c r="HP47" s="38">
        <f t="shared" si="31"/>
        <v>7</v>
      </c>
      <c r="HQ47" s="39">
        <f t="shared" si="32"/>
        <v>8</v>
      </c>
      <c r="HR47" s="37">
        <f t="shared" si="33"/>
        <v>9</v>
      </c>
      <c r="HS47" s="37">
        <f t="shared" si="33"/>
        <v>9</v>
      </c>
      <c r="HT47" s="37">
        <f t="shared" si="33"/>
        <v>1</v>
      </c>
      <c r="HU47" s="37">
        <f t="shared" si="33"/>
        <v>10</v>
      </c>
      <c r="HV47" s="37">
        <f t="shared" si="33"/>
        <v>9</v>
      </c>
      <c r="HW47" s="37">
        <f t="shared" si="33"/>
        <v>9</v>
      </c>
      <c r="HX47" s="37">
        <f t="shared" si="33"/>
        <v>9</v>
      </c>
      <c r="HY47" s="37">
        <f t="shared" si="33"/>
        <v>9</v>
      </c>
      <c r="HZ47" s="37">
        <f t="shared" si="33"/>
        <v>9</v>
      </c>
      <c r="IA47" s="37">
        <f t="shared" si="33"/>
        <v>9</v>
      </c>
      <c r="IB47" s="37">
        <f t="shared" si="33"/>
        <v>9</v>
      </c>
      <c r="IC47" s="39">
        <f t="shared" si="34"/>
        <v>8</v>
      </c>
      <c r="ID47" s="37">
        <f t="shared" si="35"/>
        <v>9</v>
      </c>
      <c r="IE47" s="37">
        <f t="shared" si="35"/>
        <v>9</v>
      </c>
      <c r="IF47" s="37">
        <f t="shared" si="35"/>
        <v>1</v>
      </c>
      <c r="IG47" s="37">
        <f t="shared" si="35"/>
        <v>10</v>
      </c>
      <c r="IH47" s="37">
        <f t="shared" si="35"/>
        <v>9</v>
      </c>
      <c r="II47" s="37">
        <f t="shared" si="35"/>
        <v>9</v>
      </c>
      <c r="IJ47" s="37">
        <f t="shared" si="35"/>
        <v>1</v>
      </c>
      <c r="IK47" s="37">
        <f t="shared" si="35"/>
        <v>10</v>
      </c>
      <c r="IL47" s="37">
        <f t="shared" si="35"/>
        <v>9</v>
      </c>
      <c r="IM47" s="37">
        <f t="shared" si="35"/>
        <v>9</v>
      </c>
      <c r="IN47" s="39">
        <f t="shared" si="36"/>
        <v>7</v>
      </c>
    </row>
    <row r="48" spans="1:248" ht="20.25" thickBot="1">
      <c r="A48" s="21">
        <v>38</v>
      </c>
      <c r="B48" s="19" t="str">
        <f>DATOS!B48</f>
        <v>ZAPATA LITARDO IGNACIO FRANCISCO</v>
      </c>
      <c r="C48" s="29" t="s">
        <v>114</v>
      </c>
      <c r="D48" s="29" t="s">
        <v>114</v>
      </c>
      <c r="E48" s="29" t="s">
        <v>114</v>
      </c>
      <c r="F48" s="29" t="s">
        <v>114</v>
      </c>
      <c r="G48" s="29" t="s">
        <v>114</v>
      </c>
      <c r="H48" s="29" t="s">
        <v>114</v>
      </c>
      <c r="I48" s="29" t="s">
        <v>114</v>
      </c>
      <c r="J48" s="29" t="s">
        <v>114</v>
      </c>
      <c r="K48" s="29" t="s">
        <v>114</v>
      </c>
      <c r="L48" s="28" t="s">
        <v>113</v>
      </c>
      <c r="M48" s="28" t="s">
        <v>113</v>
      </c>
      <c r="N48" s="28" t="s">
        <v>113</v>
      </c>
      <c r="O48" s="36" t="str">
        <f t="shared" si="41"/>
        <v>A-</v>
      </c>
      <c r="P48" s="29" t="s">
        <v>114</v>
      </c>
      <c r="Q48" s="29" t="s">
        <v>114</v>
      </c>
      <c r="R48" s="29" t="s">
        <v>114</v>
      </c>
      <c r="S48" s="29" t="s">
        <v>114</v>
      </c>
      <c r="T48" s="29" t="s">
        <v>114</v>
      </c>
      <c r="U48" s="29" t="s">
        <v>114</v>
      </c>
      <c r="V48" s="29" t="s">
        <v>114</v>
      </c>
      <c r="W48" s="29" t="s">
        <v>114</v>
      </c>
      <c r="X48" s="29" t="s">
        <v>114</v>
      </c>
      <c r="Y48" s="28" t="s">
        <v>113</v>
      </c>
      <c r="Z48" s="28" t="s">
        <v>113</v>
      </c>
      <c r="AA48" s="28" t="s">
        <v>113</v>
      </c>
      <c r="AB48" s="36" t="str">
        <f t="shared" si="37"/>
        <v>A-</v>
      </c>
      <c r="AC48" s="29" t="s">
        <v>114</v>
      </c>
      <c r="AD48" s="29" t="s">
        <v>114</v>
      </c>
      <c r="AE48" s="29" t="s">
        <v>114</v>
      </c>
      <c r="AF48" s="29" t="s">
        <v>114</v>
      </c>
      <c r="AG48" s="29" t="s">
        <v>114</v>
      </c>
      <c r="AH48" s="29" t="s">
        <v>114</v>
      </c>
      <c r="AI48" s="29" t="s">
        <v>114</v>
      </c>
      <c r="AJ48" s="29" t="s">
        <v>114</v>
      </c>
      <c r="AK48" s="29" t="s">
        <v>114</v>
      </c>
      <c r="AL48" s="29" t="s">
        <v>114</v>
      </c>
      <c r="AM48" s="29" t="s">
        <v>114</v>
      </c>
      <c r="AN48" s="29" t="s">
        <v>114</v>
      </c>
      <c r="AO48" s="36" t="str">
        <f t="shared" si="10"/>
        <v>A-</v>
      </c>
      <c r="AP48" s="29" t="s">
        <v>114</v>
      </c>
      <c r="AQ48" s="29" t="s">
        <v>114</v>
      </c>
      <c r="AR48" s="29" t="s">
        <v>114</v>
      </c>
      <c r="AS48" s="29" t="s">
        <v>114</v>
      </c>
      <c r="AT48" s="29" t="s">
        <v>114</v>
      </c>
      <c r="AU48" s="29" t="s">
        <v>114</v>
      </c>
      <c r="AV48" s="29" t="s">
        <v>114</v>
      </c>
      <c r="AW48" s="29" t="s">
        <v>114</v>
      </c>
      <c r="AX48" s="29" t="s">
        <v>114</v>
      </c>
      <c r="AY48" s="29" t="s">
        <v>114</v>
      </c>
      <c r="AZ48" s="29" t="s">
        <v>114</v>
      </c>
      <c r="BA48" s="29" t="s">
        <v>114</v>
      </c>
      <c r="BB48" s="36" t="str">
        <f t="shared" si="11"/>
        <v>A-</v>
      </c>
      <c r="BC48" s="29" t="s">
        <v>115</v>
      </c>
      <c r="BD48" s="29" t="s">
        <v>114</v>
      </c>
      <c r="BE48" s="29" t="s">
        <v>119</v>
      </c>
      <c r="BF48" s="29" t="s">
        <v>115</v>
      </c>
      <c r="BG48" s="29" t="s">
        <v>114</v>
      </c>
      <c r="BH48" s="29" t="s">
        <v>119</v>
      </c>
      <c r="BI48" s="29" t="s">
        <v>115</v>
      </c>
      <c r="BJ48" s="29" t="s">
        <v>114</v>
      </c>
      <c r="BK48" s="29" t="s">
        <v>119</v>
      </c>
      <c r="BL48" s="29" t="s">
        <v>115</v>
      </c>
      <c r="BM48" s="29" t="s">
        <v>114</v>
      </c>
      <c r="BN48" s="29" t="s">
        <v>119</v>
      </c>
      <c r="BO48" s="36" t="str">
        <f t="shared" si="12"/>
        <v>C+</v>
      </c>
      <c r="BP48" s="29" t="s">
        <v>114</v>
      </c>
      <c r="BQ48" s="29" t="s">
        <v>119</v>
      </c>
      <c r="BR48" s="29" t="s">
        <v>115</v>
      </c>
      <c r="BS48" s="29" t="s">
        <v>114</v>
      </c>
      <c r="BT48" s="29" t="s">
        <v>119</v>
      </c>
      <c r="BU48" s="29" t="s">
        <v>114</v>
      </c>
      <c r="BV48" s="29" t="s">
        <v>119</v>
      </c>
      <c r="BW48" s="29" t="s">
        <v>115</v>
      </c>
      <c r="BX48" s="29" t="s">
        <v>114</v>
      </c>
      <c r="BY48" s="29" t="s">
        <v>119</v>
      </c>
      <c r="BZ48" s="36" t="str">
        <f t="shared" si="13"/>
        <v>C-</v>
      </c>
      <c r="CA48" s="29" t="s">
        <v>114</v>
      </c>
      <c r="CB48" s="29" t="s">
        <v>114</v>
      </c>
      <c r="CC48" s="29" t="s">
        <v>114</v>
      </c>
      <c r="CD48" s="29" t="s">
        <v>113</v>
      </c>
      <c r="CE48" s="29" t="s">
        <v>114</v>
      </c>
      <c r="CF48" s="29" t="s">
        <v>119</v>
      </c>
      <c r="CG48" s="29" t="s">
        <v>113</v>
      </c>
      <c r="CH48" s="29" t="s">
        <v>114</v>
      </c>
      <c r="CI48" s="29" t="s">
        <v>119</v>
      </c>
      <c r="CJ48" s="29" t="s">
        <v>113</v>
      </c>
      <c r="CK48" s="29" t="s">
        <v>114</v>
      </c>
      <c r="CL48" s="29" t="s">
        <v>119</v>
      </c>
      <c r="CM48" s="36" t="str">
        <f t="shared" si="14"/>
        <v>B-</v>
      </c>
      <c r="CN48" s="83" t="str">
        <f t="shared" si="14"/>
        <v>B+</v>
      </c>
      <c r="CO48" s="37" t="s">
        <v>114</v>
      </c>
      <c r="CP48" s="37" t="s">
        <v>114</v>
      </c>
      <c r="CQ48" s="37" t="s">
        <v>119</v>
      </c>
      <c r="CR48" s="37" t="s">
        <v>113</v>
      </c>
      <c r="CS48" s="37" t="s">
        <v>114</v>
      </c>
      <c r="CT48" s="37" t="s">
        <v>114</v>
      </c>
      <c r="CU48" s="37" t="s">
        <v>114</v>
      </c>
      <c r="CV48" s="37" t="s">
        <v>114</v>
      </c>
      <c r="CW48" s="37" t="s">
        <v>114</v>
      </c>
      <c r="CX48" s="37" t="s">
        <v>114</v>
      </c>
      <c r="CY48" s="37" t="s">
        <v>114</v>
      </c>
      <c r="CZ48" s="40" t="str">
        <f t="shared" si="15"/>
        <v>B+</v>
      </c>
      <c r="DA48" s="37" t="s">
        <v>114</v>
      </c>
      <c r="DB48" s="37" t="s">
        <v>114</v>
      </c>
      <c r="DC48" s="37" t="s">
        <v>119</v>
      </c>
      <c r="DD48" s="37" t="s">
        <v>113</v>
      </c>
      <c r="DE48" s="37" t="s">
        <v>114</v>
      </c>
      <c r="DF48" s="37" t="s">
        <v>114</v>
      </c>
      <c r="DG48" s="37" t="s">
        <v>119</v>
      </c>
      <c r="DH48" s="37" t="s">
        <v>113</v>
      </c>
      <c r="DI48" s="37" t="s">
        <v>114</v>
      </c>
      <c r="DJ48" s="41" t="s">
        <v>114</v>
      </c>
      <c r="DK48" s="42" t="str">
        <f t="shared" si="16"/>
        <v>B+</v>
      </c>
      <c r="DL48" s="37" t="s">
        <v>114</v>
      </c>
      <c r="DM48" s="37" t="s">
        <v>114</v>
      </c>
      <c r="DN48" s="37" t="s">
        <v>119</v>
      </c>
      <c r="DO48" s="37" t="s">
        <v>113</v>
      </c>
      <c r="DP48" s="37" t="s">
        <v>114</v>
      </c>
      <c r="DQ48" s="37" t="s">
        <v>114</v>
      </c>
      <c r="DR48" s="37" t="s">
        <v>119</v>
      </c>
      <c r="DS48" s="37" t="s">
        <v>113</v>
      </c>
      <c r="DT48" s="37" t="s">
        <v>114</v>
      </c>
      <c r="DU48" s="37" t="s">
        <v>119</v>
      </c>
      <c r="DV48" s="42" t="str">
        <f t="shared" si="17"/>
        <v>B-</v>
      </c>
      <c r="DW48" s="27"/>
      <c r="DX48" s="6"/>
      <c r="DY48" s="6"/>
      <c r="DZ48" s="2"/>
      <c r="EA48" s="3"/>
      <c r="EB48" s="7"/>
      <c r="ED48" s="21"/>
      <c r="EE48" s="23"/>
      <c r="EF48" s="29">
        <f t="shared" si="39"/>
        <v>9</v>
      </c>
      <c r="EG48" s="29">
        <f t="shared" si="39"/>
        <v>9</v>
      </c>
      <c r="EH48" s="29">
        <f t="shared" si="39"/>
        <v>9</v>
      </c>
      <c r="EI48" s="29">
        <f t="shared" si="38"/>
        <v>9</v>
      </c>
      <c r="EJ48" s="29">
        <f t="shared" si="38"/>
        <v>9</v>
      </c>
      <c r="EK48" s="29">
        <f t="shared" si="38"/>
        <v>9</v>
      </c>
      <c r="EL48" s="29">
        <f t="shared" si="38"/>
        <v>9</v>
      </c>
      <c r="EM48" s="29">
        <f t="shared" si="38"/>
        <v>9</v>
      </c>
      <c r="EN48" s="29">
        <f t="shared" si="38"/>
        <v>9</v>
      </c>
      <c r="EO48" s="29">
        <f t="shared" si="38"/>
        <v>10</v>
      </c>
      <c r="EP48" s="29">
        <f t="shared" si="38"/>
        <v>10</v>
      </c>
      <c r="EQ48" s="29">
        <f t="shared" si="38"/>
        <v>10</v>
      </c>
      <c r="ER48" s="31">
        <f t="shared" si="19"/>
        <v>9</v>
      </c>
      <c r="ES48" s="29">
        <f t="shared" si="42"/>
        <v>9</v>
      </c>
      <c r="ET48" s="29">
        <f t="shared" si="42"/>
        <v>9</v>
      </c>
      <c r="EU48" s="29">
        <f t="shared" si="42"/>
        <v>9</v>
      </c>
      <c r="EV48" s="29">
        <f t="shared" si="42"/>
        <v>9</v>
      </c>
      <c r="EW48" s="29">
        <f t="shared" si="42"/>
        <v>9</v>
      </c>
      <c r="EX48" s="29">
        <f t="shared" si="42"/>
        <v>9</v>
      </c>
      <c r="EY48" s="29">
        <f t="shared" si="42"/>
        <v>9</v>
      </c>
      <c r="EZ48" s="29">
        <f t="shared" si="42"/>
        <v>9</v>
      </c>
      <c r="FA48" s="29">
        <f t="shared" si="42"/>
        <v>9</v>
      </c>
      <c r="FB48" s="29">
        <f t="shared" si="40"/>
        <v>10</v>
      </c>
      <c r="FC48" s="29">
        <f t="shared" si="40"/>
        <v>10</v>
      </c>
      <c r="FD48" s="29">
        <f t="shared" si="40"/>
        <v>10</v>
      </c>
      <c r="FE48" s="31">
        <f t="shared" si="21"/>
        <v>9</v>
      </c>
      <c r="FF48" s="29">
        <f t="shared" si="43"/>
        <v>9</v>
      </c>
      <c r="FG48" s="29">
        <f t="shared" si="43"/>
        <v>9</v>
      </c>
      <c r="FH48" s="29">
        <f t="shared" si="43"/>
        <v>9</v>
      </c>
      <c r="FI48" s="29">
        <f t="shared" si="43"/>
        <v>9</v>
      </c>
      <c r="FJ48" s="29">
        <f t="shared" si="43"/>
        <v>9</v>
      </c>
      <c r="FK48" s="29">
        <f t="shared" si="43"/>
        <v>9</v>
      </c>
      <c r="FL48" s="29">
        <f t="shared" si="43"/>
        <v>9</v>
      </c>
      <c r="FM48" s="29">
        <f t="shared" si="43"/>
        <v>9</v>
      </c>
      <c r="FN48" s="29">
        <f t="shared" si="43"/>
        <v>9</v>
      </c>
      <c r="FO48" s="29">
        <f t="shared" si="43"/>
        <v>9</v>
      </c>
      <c r="FP48" s="29">
        <f t="shared" si="43"/>
        <v>9</v>
      </c>
      <c r="FQ48" s="29">
        <f t="shared" si="43"/>
        <v>9</v>
      </c>
      <c r="FR48" s="31">
        <f t="shared" si="23"/>
        <v>9</v>
      </c>
      <c r="FS48" s="29">
        <f t="shared" si="44"/>
        <v>9</v>
      </c>
      <c r="FT48" s="29">
        <f t="shared" si="44"/>
        <v>9</v>
      </c>
      <c r="FU48" s="29">
        <f t="shared" si="44"/>
        <v>9</v>
      </c>
      <c r="FV48" s="29">
        <f t="shared" si="44"/>
        <v>9</v>
      </c>
      <c r="FW48" s="29">
        <f t="shared" si="44"/>
        <v>9</v>
      </c>
      <c r="FX48" s="29">
        <f t="shared" si="44"/>
        <v>9</v>
      </c>
      <c r="FY48" s="29">
        <f t="shared" si="44"/>
        <v>9</v>
      </c>
      <c r="FZ48" s="29">
        <f t="shared" si="44"/>
        <v>9</v>
      </c>
      <c r="GA48" s="29">
        <f t="shared" si="44"/>
        <v>9</v>
      </c>
      <c r="GB48" s="29">
        <f t="shared" si="44"/>
        <v>9</v>
      </c>
      <c r="GC48" s="29">
        <f t="shared" si="44"/>
        <v>9</v>
      </c>
      <c r="GD48" s="29">
        <f t="shared" si="44"/>
        <v>9</v>
      </c>
      <c r="GE48" s="31">
        <f t="shared" si="25"/>
        <v>9</v>
      </c>
      <c r="GF48" s="29">
        <f t="shared" si="45"/>
        <v>8</v>
      </c>
      <c r="GG48" s="29">
        <f t="shared" si="45"/>
        <v>9</v>
      </c>
      <c r="GH48" s="29">
        <f t="shared" si="45"/>
        <v>1</v>
      </c>
      <c r="GI48" s="29">
        <f t="shared" si="45"/>
        <v>8</v>
      </c>
      <c r="GJ48" s="29">
        <f t="shared" si="45"/>
        <v>9</v>
      </c>
      <c r="GK48" s="29">
        <f t="shared" si="45"/>
        <v>1</v>
      </c>
      <c r="GL48" s="29">
        <f t="shared" si="45"/>
        <v>8</v>
      </c>
      <c r="GM48" s="29">
        <f t="shared" si="45"/>
        <v>9</v>
      </c>
      <c r="GN48" s="29">
        <f t="shared" si="45"/>
        <v>1</v>
      </c>
      <c r="GO48" s="29">
        <f t="shared" si="45"/>
        <v>8</v>
      </c>
      <c r="GP48" s="29">
        <f t="shared" si="45"/>
        <v>9</v>
      </c>
      <c r="GQ48" s="29">
        <f t="shared" si="45"/>
        <v>1</v>
      </c>
      <c r="GR48" s="31">
        <f t="shared" si="27"/>
        <v>6</v>
      </c>
      <c r="GS48" s="29">
        <f t="shared" si="28"/>
        <v>9</v>
      </c>
      <c r="GT48" s="29">
        <f t="shared" si="28"/>
        <v>1</v>
      </c>
      <c r="GU48" s="29">
        <f t="shared" si="28"/>
        <v>8</v>
      </c>
      <c r="GV48" s="29">
        <f t="shared" si="28"/>
        <v>9</v>
      </c>
      <c r="GW48" s="29">
        <f t="shared" si="28"/>
        <v>1</v>
      </c>
      <c r="GX48" s="29">
        <f t="shared" si="28"/>
        <v>9</v>
      </c>
      <c r="GY48" s="29">
        <f t="shared" si="28"/>
        <v>1</v>
      </c>
      <c r="GZ48" s="29">
        <f t="shared" si="28"/>
        <v>8</v>
      </c>
      <c r="HA48" s="29">
        <f t="shared" si="28"/>
        <v>9</v>
      </c>
      <c r="HB48" s="29">
        <f t="shared" si="28"/>
        <v>1</v>
      </c>
      <c r="HC48" s="31">
        <f t="shared" si="29"/>
        <v>5</v>
      </c>
      <c r="HD48" s="29">
        <f t="shared" si="46"/>
        <v>9</v>
      </c>
      <c r="HE48" s="29">
        <f t="shared" si="46"/>
        <v>9</v>
      </c>
      <c r="HF48" s="29">
        <f t="shared" si="46"/>
        <v>9</v>
      </c>
      <c r="HG48" s="29">
        <f t="shared" si="46"/>
        <v>10</v>
      </c>
      <c r="HH48" s="29">
        <f t="shared" si="46"/>
        <v>9</v>
      </c>
      <c r="HI48" s="29">
        <f t="shared" si="46"/>
        <v>1</v>
      </c>
      <c r="HJ48" s="29">
        <f t="shared" si="46"/>
        <v>10</v>
      </c>
      <c r="HK48" s="29">
        <f t="shared" si="46"/>
        <v>9</v>
      </c>
      <c r="HL48" s="29">
        <f t="shared" si="46"/>
        <v>1</v>
      </c>
      <c r="HM48" s="29">
        <f t="shared" si="46"/>
        <v>10</v>
      </c>
      <c r="HN48" s="29">
        <f t="shared" si="46"/>
        <v>9</v>
      </c>
      <c r="HO48" s="29">
        <f t="shared" si="46"/>
        <v>1</v>
      </c>
      <c r="HP48" s="38">
        <f t="shared" si="31"/>
        <v>7</v>
      </c>
      <c r="HQ48" s="39">
        <f t="shared" si="32"/>
        <v>8</v>
      </c>
      <c r="HR48" s="37">
        <f t="shared" si="33"/>
        <v>9</v>
      </c>
      <c r="HS48" s="37">
        <f t="shared" si="33"/>
        <v>9</v>
      </c>
      <c r="HT48" s="37">
        <f t="shared" si="33"/>
        <v>1</v>
      </c>
      <c r="HU48" s="37">
        <f t="shared" si="33"/>
        <v>10</v>
      </c>
      <c r="HV48" s="37">
        <f t="shared" si="33"/>
        <v>9</v>
      </c>
      <c r="HW48" s="37">
        <f t="shared" si="33"/>
        <v>9</v>
      </c>
      <c r="HX48" s="37">
        <f t="shared" si="33"/>
        <v>9</v>
      </c>
      <c r="HY48" s="37">
        <f t="shared" si="33"/>
        <v>9</v>
      </c>
      <c r="HZ48" s="37">
        <f t="shared" si="33"/>
        <v>9</v>
      </c>
      <c r="IA48" s="37">
        <f t="shared" ref="IA48:IB55" si="47">IF(CX48="A+",10,IF(CX48="A-",9,IF(CX48="B+",8,IF(CX48="B-",7,IF(CX48="C+",6,IF(CX48="C-",5,IF(CX48="D+",4,IF(CX48="D-",3,IF(CX48="E+",2,IF(CX48="E-",1))))))))))</f>
        <v>9</v>
      </c>
      <c r="IB48" s="37">
        <f t="shared" si="47"/>
        <v>9</v>
      </c>
      <c r="IC48" s="39">
        <f t="shared" si="34"/>
        <v>8</v>
      </c>
      <c r="ID48" s="37">
        <f t="shared" si="35"/>
        <v>9</v>
      </c>
      <c r="IE48" s="37">
        <f t="shared" si="35"/>
        <v>9</v>
      </c>
      <c r="IF48" s="37">
        <f t="shared" si="35"/>
        <v>1</v>
      </c>
      <c r="IG48" s="37">
        <f t="shared" si="35"/>
        <v>10</v>
      </c>
      <c r="IH48" s="37">
        <f t="shared" si="35"/>
        <v>9</v>
      </c>
      <c r="II48" s="37">
        <f t="shared" si="35"/>
        <v>9</v>
      </c>
      <c r="IJ48" s="37">
        <f t="shared" si="35"/>
        <v>1</v>
      </c>
      <c r="IK48" s="37">
        <f t="shared" si="35"/>
        <v>10</v>
      </c>
      <c r="IL48" s="37">
        <f t="shared" si="35"/>
        <v>9</v>
      </c>
      <c r="IM48" s="37">
        <f t="shared" si="35"/>
        <v>9</v>
      </c>
      <c r="IN48" s="39">
        <f t="shared" si="36"/>
        <v>7</v>
      </c>
    </row>
    <row r="49" spans="1:248" ht="20.25" thickBot="1">
      <c r="A49" s="21">
        <v>39</v>
      </c>
      <c r="B49" s="19" t="str">
        <f>DATOS!B49</f>
        <v>TOAQUIZA CHICAIZA NOEMI SILVANA</v>
      </c>
      <c r="C49" s="29" t="s">
        <v>114</v>
      </c>
      <c r="D49" s="29" t="s">
        <v>114</v>
      </c>
      <c r="E49" s="29" t="s">
        <v>114</v>
      </c>
      <c r="F49" s="29" t="s">
        <v>114</v>
      </c>
      <c r="G49" s="29" t="s">
        <v>114</v>
      </c>
      <c r="H49" s="29" t="s">
        <v>114</v>
      </c>
      <c r="I49" s="29" t="s">
        <v>114</v>
      </c>
      <c r="J49" s="29" t="s">
        <v>114</v>
      </c>
      <c r="K49" s="29" t="s">
        <v>114</v>
      </c>
      <c r="L49" s="28" t="s">
        <v>113</v>
      </c>
      <c r="M49" s="28" t="s">
        <v>113</v>
      </c>
      <c r="N49" s="28" t="s">
        <v>113</v>
      </c>
      <c r="O49" s="36" t="str">
        <f t="shared" si="41"/>
        <v>A-</v>
      </c>
      <c r="P49" s="29" t="s">
        <v>114</v>
      </c>
      <c r="Q49" s="29" t="s">
        <v>114</v>
      </c>
      <c r="R49" s="29" t="s">
        <v>114</v>
      </c>
      <c r="S49" s="29" t="s">
        <v>114</v>
      </c>
      <c r="T49" s="29" t="s">
        <v>114</v>
      </c>
      <c r="U49" s="29" t="s">
        <v>114</v>
      </c>
      <c r="V49" s="29" t="s">
        <v>114</v>
      </c>
      <c r="W49" s="29" t="s">
        <v>114</v>
      </c>
      <c r="X49" s="29" t="s">
        <v>114</v>
      </c>
      <c r="Y49" s="28" t="s">
        <v>113</v>
      </c>
      <c r="Z49" s="28" t="s">
        <v>113</v>
      </c>
      <c r="AA49" s="28" t="s">
        <v>113</v>
      </c>
      <c r="AB49" s="36" t="str">
        <f t="shared" si="37"/>
        <v>A-</v>
      </c>
      <c r="AC49" s="29" t="s">
        <v>114</v>
      </c>
      <c r="AD49" s="29" t="s">
        <v>114</v>
      </c>
      <c r="AE49" s="29" t="s">
        <v>114</v>
      </c>
      <c r="AF49" s="29" t="s">
        <v>114</v>
      </c>
      <c r="AG49" s="29" t="s">
        <v>114</v>
      </c>
      <c r="AH49" s="29" t="s">
        <v>114</v>
      </c>
      <c r="AI49" s="29" t="s">
        <v>114</v>
      </c>
      <c r="AJ49" s="29" t="s">
        <v>114</v>
      </c>
      <c r="AK49" s="29" t="s">
        <v>114</v>
      </c>
      <c r="AL49" s="29" t="s">
        <v>114</v>
      </c>
      <c r="AM49" s="29" t="s">
        <v>114</v>
      </c>
      <c r="AN49" s="29" t="s">
        <v>114</v>
      </c>
      <c r="AO49" s="36" t="str">
        <f t="shared" si="10"/>
        <v>A-</v>
      </c>
      <c r="AP49" s="29" t="s">
        <v>114</v>
      </c>
      <c r="AQ49" s="29" t="s">
        <v>114</v>
      </c>
      <c r="AR49" s="29" t="s">
        <v>114</v>
      </c>
      <c r="AS49" s="29" t="s">
        <v>114</v>
      </c>
      <c r="AT49" s="29" t="s">
        <v>114</v>
      </c>
      <c r="AU49" s="29" t="s">
        <v>114</v>
      </c>
      <c r="AV49" s="29" t="s">
        <v>114</v>
      </c>
      <c r="AW49" s="29" t="s">
        <v>114</v>
      </c>
      <c r="AX49" s="29" t="s">
        <v>114</v>
      </c>
      <c r="AY49" s="29" t="s">
        <v>114</v>
      </c>
      <c r="AZ49" s="29" t="s">
        <v>114</v>
      </c>
      <c r="BA49" s="29" t="s">
        <v>114</v>
      </c>
      <c r="BB49" s="36" t="str">
        <f t="shared" si="11"/>
        <v>A-</v>
      </c>
      <c r="BC49" s="29" t="s">
        <v>115</v>
      </c>
      <c r="BD49" s="29" t="s">
        <v>114</v>
      </c>
      <c r="BE49" s="29" t="s">
        <v>119</v>
      </c>
      <c r="BF49" s="29" t="s">
        <v>115</v>
      </c>
      <c r="BG49" s="29" t="s">
        <v>114</v>
      </c>
      <c r="BH49" s="29" t="s">
        <v>119</v>
      </c>
      <c r="BI49" s="29" t="s">
        <v>115</v>
      </c>
      <c r="BJ49" s="29" t="s">
        <v>114</v>
      </c>
      <c r="BK49" s="29" t="s">
        <v>119</v>
      </c>
      <c r="BL49" s="29" t="s">
        <v>115</v>
      </c>
      <c r="BM49" s="29" t="s">
        <v>114</v>
      </c>
      <c r="BN49" s="29" t="s">
        <v>119</v>
      </c>
      <c r="BO49" s="36" t="str">
        <f t="shared" si="12"/>
        <v>C+</v>
      </c>
      <c r="BP49" s="29" t="s">
        <v>114</v>
      </c>
      <c r="BQ49" s="29" t="s">
        <v>119</v>
      </c>
      <c r="BR49" s="29" t="s">
        <v>115</v>
      </c>
      <c r="BS49" s="29" t="s">
        <v>114</v>
      </c>
      <c r="BT49" s="29" t="s">
        <v>119</v>
      </c>
      <c r="BU49" s="29" t="s">
        <v>114</v>
      </c>
      <c r="BV49" s="29" t="s">
        <v>119</v>
      </c>
      <c r="BW49" s="29" t="s">
        <v>115</v>
      </c>
      <c r="BX49" s="29" t="s">
        <v>114</v>
      </c>
      <c r="BY49" s="29" t="s">
        <v>119</v>
      </c>
      <c r="BZ49" s="36" t="str">
        <f t="shared" si="13"/>
        <v>C-</v>
      </c>
      <c r="CA49" s="29" t="s">
        <v>114</v>
      </c>
      <c r="CB49" s="29" t="s">
        <v>114</v>
      </c>
      <c r="CC49" s="29" t="s">
        <v>114</v>
      </c>
      <c r="CD49" s="29" t="s">
        <v>113</v>
      </c>
      <c r="CE49" s="29" t="s">
        <v>114</v>
      </c>
      <c r="CF49" s="29" t="s">
        <v>119</v>
      </c>
      <c r="CG49" s="29" t="s">
        <v>113</v>
      </c>
      <c r="CH49" s="29" t="s">
        <v>114</v>
      </c>
      <c r="CI49" s="29" t="s">
        <v>119</v>
      </c>
      <c r="CJ49" s="29" t="s">
        <v>113</v>
      </c>
      <c r="CK49" s="29" t="s">
        <v>114</v>
      </c>
      <c r="CL49" s="29" t="s">
        <v>119</v>
      </c>
      <c r="CM49" s="36" t="str">
        <f t="shared" si="14"/>
        <v>B-</v>
      </c>
      <c r="CN49" s="83" t="str">
        <f t="shared" si="14"/>
        <v>B+</v>
      </c>
      <c r="CO49" s="37" t="s">
        <v>114</v>
      </c>
      <c r="CP49" s="37" t="s">
        <v>114</v>
      </c>
      <c r="CQ49" s="37" t="s">
        <v>119</v>
      </c>
      <c r="CR49" s="37" t="s">
        <v>113</v>
      </c>
      <c r="CS49" s="37" t="s">
        <v>114</v>
      </c>
      <c r="CT49" s="37" t="s">
        <v>114</v>
      </c>
      <c r="CU49" s="37" t="s">
        <v>114</v>
      </c>
      <c r="CV49" s="37" t="s">
        <v>114</v>
      </c>
      <c r="CW49" s="37" t="s">
        <v>114</v>
      </c>
      <c r="CX49" s="37" t="s">
        <v>114</v>
      </c>
      <c r="CY49" s="37" t="s">
        <v>114</v>
      </c>
      <c r="CZ49" s="40" t="str">
        <f t="shared" si="15"/>
        <v>B+</v>
      </c>
      <c r="DA49" s="37" t="s">
        <v>114</v>
      </c>
      <c r="DB49" s="37" t="s">
        <v>114</v>
      </c>
      <c r="DC49" s="37" t="s">
        <v>119</v>
      </c>
      <c r="DD49" s="37" t="s">
        <v>113</v>
      </c>
      <c r="DE49" s="37" t="s">
        <v>114</v>
      </c>
      <c r="DF49" s="37" t="s">
        <v>114</v>
      </c>
      <c r="DG49" s="37" t="s">
        <v>119</v>
      </c>
      <c r="DH49" s="37" t="s">
        <v>113</v>
      </c>
      <c r="DI49" s="37" t="s">
        <v>114</v>
      </c>
      <c r="DJ49" s="41" t="s">
        <v>114</v>
      </c>
      <c r="DK49" s="42" t="str">
        <f t="shared" si="16"/>
        <v>B+</v>
      </c>
      <c r="DL49" s="37" t="s">
        <v>114</v>
      </c>
      <c r="DM49" s="37" t="s">
        <v>114</v>
      </c>
      <c r="DN49" s="37" t="s">
        <v>119</v>
      </c>
      <c r="DO49" s="37" t="s">
        <v>113</v>
      </c>
      <c r="DP49" s="37" t="s">
        <v>114</v>
      </c>
      <c r="DQ49" s="37" t="s">
        <v>114</v>
      </c>
      <c r="DR49" s="37" t="s">
        <v>119</v>
      </c>
      <c r="DS49" s="37" t="s">
        <v>113</v>
      </c>
      <c r="DT49" s="37" t="s">
        <v>114</v>
      </c>
      <c r="DU49" s="37" t="s">
        <v>119</v>
      </c>
      <c r="DV49" s="42" t="str">
        <f t="shared" si="17"/>
        <v>B-</v>
      </c>
      <c r="DW49" s="27"/>
      <c r="DX49" s="6"/>
      <c r="DY49" s="6"/>
      <c r="DZ49" s="2"/>
      <c r="EA49" s="3"/>
      <c r="EB49" s="7"/>
      <c r="ED49" s="21"/>
      <c r="EE49" s="23"/>
      <c r="EF49" s="29">
        <f t="shared" si="39"/>
        <v>9</v>
      </c>
      <c r="EG49" s="29">
        <f t="shared" si="39"/>
        <v>9</v>
      </c>
      <c r="EH49" s="29">
        <f t="shared" si="39"/>
        <v>9</v>
      </c>
      <c r="EI49" s="29">
        <f t="shared" si="38"/>
        <v>9</v>
      </c>
      <c r="EJ49" s="29">
        <f t="shared" si="38"/>
        <v>9</v>
      </c>
      <c r="EK49" s="29">
        <f t="shared" si="38"/>
        <v>9</v>
      </c>
      <c r="EL49" s="29">
        <f t="shared" si="38"/>
        <v>9</v>
      </c>
      <c r="EM49" s="29">
        <f t="shared" si="38"/>
        <v>9</v>
      </c>
      <c r="EN49" s="29">
        <f t="shared" si="38"/>
        <v>9</v>
      </c>
      <c r="EO49" s="29">
        <f t="shared" si="38"/>
        <v>10</v>
      </c>
      <c r="EP49" s="29">
        <f t="shared" si="38"/>
        <v>10</v>
      </c>
      <c r="EQ49" s="29">
        <f t="shared" si="38"/>
        <v>10</v>
      </c>
      <c r="ER49" s="31">
        <f t="shared" si="19"/>
        <v>9</v>
      </c>
      <c r="ES49" s="29">
        <f t="shared" si="42"/>
        <v>9</v>
      </c>
      <c r="ET49" s="29">
        <f t="shared" si="42"/>
        <v>9</v>
      </c>
      <c r="EU49" s="29">
        <f t="shared" si="42"/>
        <v>9</v>
      </c>
      <c r="EV49" s="29">
        <f t="shared" si="42"/>
        <v>9</v>
      </c>
      <c r="EW49" s="29">
        <f t="shared" si="42"/>
        <v>9</v>
      </c>
      <c r="EX49" s="29">
        <f t="shared" si="42"/>
        <v>9</v>
      </c>
      <c r="EY49" s="29">
        <f t="shared" si="42"/>
        <v>9</v>
      </c>
      <c r="EZ49" s="29">
        <f t="shared" si="42"/>
        <v>9</v>
      </c>
      <c r="FA49" s="29">
        <f t="shared" si="42"/>
        <v>9</v>
      </c>
      <c r="FB49" s="29">
        <f t="shared" si="40"/>
        <v>10</v>
      </c>
      <c r="FC49" s="29">
        <f t="shared" si="40"/>
        <v>10</v>
      </c>
      <c r="FD49" s="29">
        <f t="shared" si="40"/>
        <v>10</v>
      </c>
      <c r="FE49" s="31">
        <f t="shared" si="21"/>
        <v>9</v>
      </c>
      <c r="FF49" s="29">
        <f t="shared" si="43"/>
        <v>9</v>
      </c>
      <c r="FG49" s="29">
        <f t="shared" si="43"/>
        <v>9</v>
      </c>
      <c r="FH49" s="29">
        <f t="shared" si="43"/>
        <v>9</v>
      </c>
      <c r="FI49" s="29">
        <f t="shared" si="43"/>
        <v>9</v>
      </c>
      <c r="FJ49" s="29">
        <f t="shared" si="43"/>
        <v>9</v>
      </c>
      <c r="FK49" s="29">
        <f t="shared" si="43"/>
        <v>9</v>
      </c>
      <c r="FL49" s="29">
        <f t="shared" si="43"/>
        <v>9</v>
      </c>
      <c r="FM49" s="29">
        <f t="shared" si="43"/>
        <v>9</v>
      </c>
      <c r="FN49" s="29">
        <f t="shared" si="43"/>
        <v>9</v>
      </c>
      <c r="FO49" s="29">
        <f t="shared" si="43"/>
        <v>9</v>
      </c>
      <c r="FP49" s="29">
        <f t="shared" si="43"/>
        <v>9</v>
      </c>
      <c r="FQ49" s="29">
        <f t="shared" si="43"/>
        <v>9</v>
      </c>
      <c r="FR49" s="31">
        <f t="shared" si="23"/>
        <v>9</v>
      </c>
      <c r="FS49" s="29">
        <f t="shared" si="44"/>
        <v>9</v>
      </c>
      <c r="FT49" s="29">
        <f t="shared" si="44"/>
        <v>9</v>
      </c>
      <c r="FU49" s="29">
        <f t="shared" si="44"/>
        <v>9</v>
      </c>
      <c r="FV49" s="29">
        <f t="shared" si="44"/>
        <v>9</v>
      </c>
      <c r="FW49" s="29">
        <f t="shared" si="44"/>
        <v>9</v>
      </c>
      <c r="FX49" s="29">
        <f t="shared" si="44"/>
        <v>9</v>
      </c>
      <c r="FY49" s="29">
        <f t="shared" si="44"/>
        <v>9</v>
      </c>
      <c r="FZ49" s="29">
        <f t="shared" si="44"/>
        <v>9</v>
      </c>
      <c r="GA49" s="29">
        <f t="shared" si="44"/>
        <v>9</v>
      </c>
      <c r="GB49" s="29">
        <f t="shared" si="44"/>
        <v>9</v>
      </c>
      <c r="GC49" s="29">
        <f t="shared" si="44"/>
        <v>9</v>
      </c>
      <c r="GD49" s="29">
        <f t="shared" si="44"/>
        <v>9</v>
      </c>
      <c r="GE49" s="31">
        <f t="shared" si="25"/>
        <v>9</v>
      </c>
      <c r="GF49" s="29">
        <f t="shared" si="45"/>
        <v>8</v>
      </c>
      <c r="GG49" s="29">
        <f t="shared" si="45"/>
        <v>9</v>
      </c>
      <c r="GH49" s="29">
        <f t="shared" si="45"/>
        <v>1</v>
      </c>
      <c r="GI49" s="29">
        <f t="shared" si="45"/>
        <v>8</v>
      </c>
      <c r="GJ49" s="29">
        <f t="shared" si="45"/>
        <v>9</v>
      </c>
      <c r="GK49" s="29">
        <f t="shared" si="45"/>
        <v>1</v>
      </c>
      <c r="GL49" s="29">
        <f t="shared" si="45"/>
        <v>8</v>
      </c>
      <c r="GM49" s="29">
        <f t="shared" si="45"/>
        <v>9</v>
      </c>
      <c r="GN49" s="29">
        <f t="shared" si="45"/>
        <v>1</v>
      </c>
      <c r="GO49" s="29">
        <f t="shared" si="45"/>
        <v>8</v>
      </c>
      <c r="GP49" s="29">
        <f t="shared" si="45"/>
        <v>9</v>
      </c>
      <c r="GQ49" s="29">
        <f t="shared" si="45"/>
        <v>1</v>
      </c>
      <c r="GR49" s="31">
        <f t="shared" si="27"/>
        <v>6</v>
      </c>
      <c r="GS49" s="29">
        <f t="shared" si="28"/>
        <v>9</v>
      </c>
      <c r="GT49" s="29">
        <f t="shared" si="28"/>
        <v>1</v>
      </c>
      <c r="GU49" s="29">
        <f t="shared" si="28"/>
        <v>8</v>
      </c>
      <c r="GV49" s="29">
        <f t="shared" si="28"/>
        <v>9</v>
      </c>
      <c r="GW49" s="29">
        <f t="shared" si="28"/>
        <v>1</v>
      </c>
      <c r="GX49" s="29">
        <f t="shared" si="28"/>
        <v>9</v>
      </c>
      <c r="GY49" s="29">
        <f t="shared" si="28"/>
        <v>1</v>
      </c>
      <c r="GZ49" s="29">
        <f t="shared" si="28"/>
        <v>8</v>
      </c>
      <c r="HA49" s="29">
        <f t="shared" si="28"/>
        <v>9</v>
      </c>
      <c r="HB49" s="29">
        <f t="shared" si="28"/>
        <v>1</v>
      </c>
      <c r="HC49" s="31">
        <f t="shared" si="29"/>
        <v>5</v>
      </c>
      <c r="HD49" s="29">
        <f t="shared" si="46"/>
        <v>9</v>
      </c>
      <c r="HE49" s="29">
        <f t="shared" si="46"/>
        <v>9</v>
      </c>
      <c r="HF49" s="29">
        <f t="shared" si="46"/>
        <v>9</v>
      </c>
      <c r="HG49" s="29">
        <f t="shared" si="46"/>
        <v>10</v>
      </c>
      <c r="HH49" s="29">
        <f t="shared" si="46"/>
        <v>9</v>
      </c>
      <c r="HI49" s="29">
        <f t="shared" si="46"/>
        <v>1</v>
      </c>
      <c r="HJ49" s="29">
        <f t="shared" si="46"/>
        <v>10</v>
      </c>
      <c r="HK49" s="29">
        <f t="shared" si="46"/>
        <v>9</v>
      </c>
      <c r="HL49" s="29">
        <f t="shared" si="46"/>
        <v>1</v>
      </c>
      <c r="HM49" s="29">
        <f t="shared" si="46"/>
        <v>10</v>
      </c>
      <c r="HN49" s="29">
        <f t="shared" si="46"/>
        <v>9</v>
      </c>
      <c r="HO49" s="29">
        <f t="shared" si="46"/>
        <v>1</v>
      </c>
      <c r="HP49" s="38">
        <f t="shared" si="31"/>
        <v>7</v>
      </c>
      <c r="HQ49" s="39">
        <f t="shared" si="32"/>
        <v>8</v>
      </c>
      <c r="HR49" s="37">
        <f t="shared" ref="HR49:HZ55" si="48">IF(CO49="A+",10,IF(CO49="A-",9,IF(CO49="B+",8,IF(CO49="B-",7,IF(CO49="C+",6,IF(CO49="C-",5,IF(CO49="D+",4,IF(CO49="D-",3,IF(CO49="E+",2,IF(CO49="E-",1))))))))))</f>
        <v>9</v>
      </c>
      <c r="HS49" s="37">
        <f t="shared" si="48"/>
        <v>9</v>
      </c>
      <c r="HT49" s="37">
        <f t="shared" si="48"/>
        <v>1</v>
      </c>
      <c r="HU49" s="37">
        <f t="shared" si="48"/>
        <v>10</v>
      </c>
      <c r="HV49" s="37">
        <f t="shared" si="48"/>
        <v>9</v>
      </c>
      <c r="HW49" s="37">
        <f t="shared" si="48"/>
        <v>9</v>
      </c>
      <c r="HX49" s="37">
        <f t="shared" si="48"/>
        <v>9</v>
      </c>
      <c r="HY49" s="37">
        <f t="shared" si="48"/>
        <v>9</v>
      </c>
      <c r="HZ49" s="37">
        <f t="shared" si="48"/>
        <v>9</v>
      </c>
      <c r="IA49" s="37">
        <f t="shared" si="47"/>
        <v>9</v>
      </c>
      <c r="IB49" s="37">
        <f t="shared" si="47"/>
        <v>9</v>
      </c>
      <c r="IC49" s="39">
        <f t="shared" si="34"/>
        <v>8</v>
      </c>
      <c r="ID49" s="37">
        <f t="shared" si="35"/>
        <v>9</v>
      </c>
      <c r="IE49" s="37">
        <f t="shared" si="35"/>
        <v>9</v>
      </c>
      <c r="IF49" s="37">
        <f t="shared" si="35"/>
        <v>1</v>
      </c>
      <c r="IG49" s="37">
        <f t="shared" si="35"/>
        <v>10</v>
      </c>
      <c r="IH49" s="37">
        <f t="shared" si="35"/>
        <v>9</v>
      </c>
      <c r="II49" s="37">
        <f t="shared" si="35"/>
        <v>9</v>
      </c>
      <c r="IJ49" s="37">
        <f t="shared" si="35"/>
        <v>1</v>
      </c>
      <c r="IK49" s="37">
        <f t="shared" si="35"/>
        <v>10</v>
      </c>
      <c r="IL49" s="37">
        <f t="shared" si="35"/>
        <v>9</v>
      </c>
      <c r="IM49" s="37">
        <f t="shared" si="35"/>
        <v>9</v>
      </c>
      <c r="IN49" s="39">
        <f t="shared" si="36"/>
        <v>7</v>
      </c>
    </row>
    <row r="50" spans="1:248" ht="20.25" thickBot="1">
      <c r="A50" s="21">
        <v>40</v>
      </c>
      <c r="B50" s="19">
        <f>DATOS!B50</f>
        <v>0</v>
      </c>
      <c r="C50" s="29" t="s">
        <v>114</v>
      </c>
      <c r="D50" s="29" t="s">
        <v>114</v>
      </c>
      <c r="E50" s="29" t="s">
        <v>114</v>
      </c>
      <c r="F50" s="29" t="s">
        <v>114</v>
      </c>
      <c r="G50" s="29" t="s">
        <v>114</v>
      </c>
      <c r="H50" s="29" t="s">
        <v>114</v>
      </c>
      <c r="I50" s="29" t="s">
        <v>114</v>
      </c>
      <c r="J50" s="29" t="s">
        <v>114</v>
      </c>
      <c r="K50" s="29" t="s">
        <v>114</v>
      </c>
      <c r="L50" s="28" t="s">
        <v>113</v>
      </c>
      <c r="M50" s="28" t="s">
        <v>113</v>
      </c>
      <c r="N50" s="28" t="s">
        <v>113</v>
      </c>
      <c r="O50" s="36" t="str">
        <f t="shared" si="41"/>
        <v>A-</v>
      </c>
      <c r="P50" s="29" t="s">
        <v>114</v>
      </c>
      <c r="Q50" s="29" t="s">
        <v>114</v>
      </c>
      <c r="R50" s="29" t="s">
        <v>114</v>
      </c>
      <c r="S50" s="29" t="s">
        <v>114</v>
      </c>
      <c r="T50" s="29" t="s">
        <v>114</v>
      </c>
      <c r="U50" s="29" t="s">
        <v>114</v>
      </c>
      <c r="V50" s="29" t="s">
        <v>114</v>
      </c>
      <c r="W50" s="29" t="s">
        <v>114</v>
      </c>
      <c r="X50" s="29" t="s">
        <v>114</v>
      </c>
      <c r="Y50" s="28" t="s">
        <v>113</v>
      </c>
      <c r="Z50" s="28" t="s">
        <v>113</v>
      </c>
      <c r="AA50" s="28" t="s">
        <v>113</v>
      </c>
      <c r="AB50" s="36" t="str">
        <f t="shared" si="37"/>
        <v>A-</v>
      </c>
      <c r="AC50" s="29" t="s">
        <v>114</v>
      </c>
      <c r="AD50" s="29" t="s">
        <v>114</v>
      </c>
      <c r="AE50" s="29" t="s">
        <v>114</v>
      </c>
      <c r="AF50" s="29" t="s">
        <v>114</v>
      </c>
      <c r="AG50" s="29" t="s">
        <v>114</v>
      </c>
      <c r="AH50" s="29" t="s">
        <v>114</v>
      </c>
      <c r="AI50" s="29" t="s">
        <v>114</v>
      </c>
      <c r="AJ50" s="29" t="s">
        <v>114</v>
      </c>
      <c r="AK50" s="29" t="s">
        <v>114</v>
      </c>
      <c r="AL50" s="29" t="s">
        <v>114</v>
      </c>
      <c r="AM50" s="29" t="s">
        <v>114</v>
      </c>
      <c r="AN50" s="29" t="s">
        <v>114</v>
      </c>
      <c r="AO50" s="36" t="str">
        <f t="shared" si="10"/>
        <v>A-</v>
      </c>
      <c r="AP50" s="29" t="s">
        <v>114</v>
      </c>
      <c r="AQ50" s="29" t="s">
        <v>114</v>
      </c>
      <c r="AR50" s="29" t="s">
        <v>114</v>
      </c>
      <c r="AS50" s="29" t="s">
        <v>114</v>
      </c>
      <c r="AT50" s="29" t="s">
        <v>114</v>
      </c>
      <c r="AU50" s="29" t="s">
        <v>114</v>
      </c>
      <c r="AV50" s="29" t="s">
        <v>114</v>
      </c>
      <c r="AW50" s="29" t="s">
        <v>114</v>
      </c>
      <c r="AX50" s="29" t="s">
        <v>114</v>
      </c>
      <c r="AY50" s="29" t="s">
        <v>114</v>
      </c>
      <c r="AZ50" s="29" t="s">
        <v>114</v>
      </c>
      <c r="BA50" s="29" t="s">
        <v>114</v>
      </c>
      <c r="BB50" s="36" t="str">
        <f t="shared" si="11"/>
        <v>A-</v>
      </c>
      <c r="BC50" s="29" t="s">
        <v>115</v>
      </c>
      <c r="BD50" s="29" t="s">
        <v>114</v>
      </c>
      <c r="BE50" s="29" t="s">
        <v>119</v>
      </c>
      <c r="BF50" s="29" t="s">
        <v>115</v>
      </c>
      <c r="BG50" s="29" t="s">
        <v>114</v>
      </c>
      <c r="BH50" s="29" t="s">
        <v>119</v>
      </c>
      <c r="BI50" s="29" t="s">
        <v>115</v>
      </c>
      <c r="BJ50" s="29" t="s">
        <v>114</v>
      </c>
      <c r="BK50" s="29" t="s">
        <v>119</v>
      </c>
      <c r="BL50" s="29" t="s">
        <v>115</v>
      </c>
      <c r="BM50" s="29" t="s">
        <v>114</v>
      </c>
      <c r="BN50" s="29" t="s">
        <v>119</v>
      </c>
      <c r="BO50" s="36" t="str">
        <f t="shared" si="12"/>
        <v>C+</v>
      </c>
      <c r="BP50" s="29" t="s">
        <v>114</v>
      </c>
      <c r="BQ50" s="29" t="s">
        <v>119</v>
      </c>
      <c r="BR50" s="29" t="s">
        <v>115</v>
      </c>
      <c r="BS50" s="29" t="s">
        <v>114</v>
      </c>
      <c r="BT50" s="29" t="s">
        <v>119</v>
      </c>
      <c r="BU50" s="29" t="s">
        <v>114</v>
      </c>
      <c r="BV50" s="29" t="s">
        <v>119</v>
      </c>
      <c r="BW50" s="29" t="s">
        <v>115</v>
      </c>
      <c r="BX50" s="29" t="s">
        <v>114</v>
      </c>
      <c r="BY50" s="29" t="s">
        <v>119</v>
      </c>
      <c r="BZ50" s="36" t="str">
        <f t="shared" si="13"/>
        <v>C-</v>
      </c>
      <c r="CA50" s="29" t="s">
        <v>114</v>
      </c>
      <c r="CB50" s="29" t="s">
        <v>114</v>
      </c>
      <c r="CC50" s="29" t="s">
        <v>114</v>
      </c>
      <c r="CD50" s="29" t="s">
        <v>113</v>
      </c>
      <c r="CE50" s="29" t="s">
        <v>114</v>
      </c>
      <c r="CF50" s="29" t="s">
        <v>119</v>
      </c>
      <c r="CG50" s="29" t="s">
        <v>113</v>
      </c>
      <c r="CH50" s="29" t="s">
        <v>114</v>
      </c>
      <c r="CI50" s="29" t="s">
        <v>119</v>
      </c>
      <c r="CJ50" s="29" t="s">
        <v>113</v>
      </c>
      <c r="CK50" s="29" t="s">
        <v>114</v>
      </c>
      <c r="CL50" s="29" t="s">
        <v>119</v>
      </c>
      <c r="CM50" s="36" t="str">
        <f t="shared" si="14"/>
        <v>B-</v>
      </c>
      <c r="CN50" s="83" t="str">
        <f t="shared" si="14"/>
        <v>B+</v>
      </c>
      <c r="CO50" s="37" t="s">
        <v>114</v>
      </c>
      <c r="CP50" s="37" t="s">
        <v>114</v>
      </c>
      <c r="CQ50" s="37" t="s">
        <v>119</v>
      </c>
      <c r="CR50" s="37" t="s">
        <v>113</v>
      </c>
      <c r="CS50" s="37" t="s">
        <v>114</v>
      </c>
      <c r="CT50" s="37" t="s">
        <v>114</v>
      </c>
      <c r="CU50" s="37" t="s">
        <v>114</v>
      </c>
      <c r="CV50" s="37" t="s">
        <v>114</v>
      </c>
      <c r="CW50" s="37" t="s">
        <v>114</v>
      </c>
      <c r="CX50" s="37" t="s">
        <v>114</v>
      </c>
      <c r="CY50" s="37" t="s">
        <v>114</v>
      </c>
      <c r="CZ50" s="40" t="str">
        <f t="shared" si="15"/>
        <v>B+</v>
      </c>
      <c r="DA50" s="37" t="s">
        <v>114</v>
      </c>
      <c r="DB50" s="37" t="s">
        <v>114</v>
      </c>
      <c r="DC50" s="37" t="s">
        <v>119</v>
      </c>
      <c r="DD50" s="37" t="s">
        <v>113</v>
      </c>
      <c r="DE50" s="37" t="s">
        <v>114</v>
      </c>
      <c r="DF50" s="37" t="s">
        <v>114</v>
      </c>
      <c r="DG50" s="37" t="s">
        <v>119</v>
      </c>
      <c r="DH50" s="37" t="s">
        <v>113</v>
      </c>
      <c r="DI50" s="37" t="s">
        <v>114</v>
      </c>
      <c r="DJ50" s="41" t="s">
        <v>114</v>
      </c>
      <c r="DK50" s="42" t="str">
        <f t="shared" si="16"/>
        <v>B+</v>
      </c>
      <c r="DL50" s="37" t="s">
        <v>114</v>
      </c>
      <c r="DM50" s="37" t="s">
        <v>114</v>
      </c>
      <c r="DN50" s="37" t="s">
        <v>119</v>
      </c>
      <c r="DO50" s="37" t="s">
        <v>113</v>
      </c>
      <c r="DP50" s="37" t="s">
        <v>114</v>
      </c>
      <c r="DQ50" s="37" t="s">
        <v>114</v>
      </c>
      <c r="DR50" s="37" t="s">
        <v>119</v>
      </c>
      <c r="DS50" s="37" t="s">
        <v>113</v>
      </c>
      <c r="DT50" s="37" t="s">
        <v>114</v>
      </c>
      <c r="DU50" s="37" t="s">
        <v>119</v>
      </c>
      <c r="DV50" s="42" t="str">
        <f t="shared" si="17"/>
        <v>B-</v>
      </c>
      <c r="DW50" s="27"/>
      <c r="DX50" s="6"/>
      <c r="DY50" s="6"/>
      <c r="DZ50" s="2"/>
      <c r="EA50" s="3"/>
      <c r="EB50" s="7"/>
      <c r="ED50" s="21"/>
      <c r="EE50" s="23"/>
      <c r="EF50" s="29">
        <f t="shared" si="39"/>
        <v>9</v>
      </c>
      <c r="EG50" s="29">
        <f t="shared" si="39"/>
        <v>9</v>
      </c>
      <c r="EH50" s="29">
        <f t="shared" si="39"/>
        <v>9</v>
      </c>
      <c r="EI50" s="29">
        <f t="shared" si="38"/>
        <v>9</v>
      </c>
      <c r="EJ50" s="29">
        <f t="shared" si="38"/>
        <v>9</v>
      </c>
      <c r="EK50" s="29">
        <f t="shared" si="38"/>
        <v>9</v>
      </c>
      <c r="EL50" s="29">
        <f t="shared" si="38"/>
        <v>9</v>
      </c>
      <c r="EM50" s="29">
        <f t="shared" si="38"/>
        <v>9</v>
      </c>
      <c r="EN50" s="29">
        <f t="shared" si="38"/>
        <v>9</v>
      </c>
      <c r="EO50" s="29">
        <f t="shared" si="38"/>
        <v>10</v>
      </c>
      <c r="EP50" s="29">
        <f t="shared" si="38"/>
        <v>10</v>
      </c>
      <c r="EQ50" s="29">
        <f t="shared" si="38"/>
        <v>10</v>
      </c>
      <c r="ER50" s="31">
        <f t="shared" si="19"/>
        <v>9</v>
      </c>
      <c r="ES50" s="29">
        <f t="shared" si="42"/>
        <v>9</v>
      </c>
      <c r="ET50" s="29">
        <f t="shared" si="42"/>
        <v>9</v>
      </c>
      <c r="EU50" s="29">
        <f t="shared" si="42"/>
        <v>9</v>
      </c>
      <c r="EV50" s="29">
        <f t="shared" si="42"/>
        <v>9</v>
      </c>
      <c r="EW50" s="29">
        <f t="shared" si="42"/>
        <v>9</v>
      </c>
      <c r="EX50" s="29">
        <f t="shared" si="42"/>
        <v>9</v>
      </c>
      <c r="EY50" s="29">
        <f t="shared" si="42"/>
        <v>9</v>
      </c>
      <c r="EZ50" s="29">
        <f t="shared" si="42"/>
        <v>9</v>
      </c>
      <c r="FA50" s="29">
        <f t="shared" si="42"/>
        <v>9</v>
      </c>
      <c r="FB50" s="29">
        <f t="shared" si="40"/>
        <v>10</v>
      </c>
      <c r="FC50" s="29">
        <f t="shared" si="40"/>
        <v>10</v>
      </c>
      <c r="FD50" s="29">
        <f t="shared" si="40"/>
        <v>10</v>
      </c>
      <c r="FE50" s="31">
        <f t="shared" si="21"/>
        <v>9</v>
      </c>
      <c r="FF50" s="29">
        <f t="shared" si="43"/>
        <v>9</v>
      </c>
      <c r="FG50" s="29">
        <f t="shared" si="43"/>
        <v>9</v>
      </c>
      <c r="FH50" s="29">
        <f t="shared" si="43"/>
        <v>9</v>
      </c>
      <c r="FI50" s="29">
        <f t="shared" si="43"/>
        <v>9</v>
      </c>
      <c r="FJ50" s="29">
        <f t="shared" si="43"/>
        <v>9</v>
      </c>
      <c r="FK50" s="29">
        <f t="shared" si="43"/>
        <v>9</v>
      </c>
      <c r="FL50" s="29">
        <f t="shared" si="43"/>
        <v>9</v>
      </c>
      <c r="FM50" s="29">
        <f t="shared" si="43"/>
        <v>9</v>
      </c>
      <c r="FN50" s="29">
        <f t="shared" si="43"/>
        <v>9</v>
      </c>
      <c r="FO50" s="29">
        <f t="shared" si="43"/>
        <v>9</v>
      </c>
      <c r="FP50" s="29">
        <f t="shared" si="43"/>
        <v>9</v>
      </c>
      <c r="FQ50" s="29">
        <f t="shared" si="43"/>
        <v>9</v>
      </c>
      <c r="FR50" s="31">
        <f t="shared" si="23"/>
        <v>9</v>
      </c>
      <c r="FS50" s="29">
        <f t="shared" si="44"/>
        <v>9</v>
      </c>
      <c r="FT50" s="29">
        <f t="shared" si="44"/>
        <v>9</v>
      </c>
      <c r="FU50" s="29">
        <f t="shared" si="44"/>
        <v>9</v>
      </c>
      <c r="FV50" s="29">
        <f t="shared" si="44"/>
        <v>9</v>
      </c>
      <c r="FW50" s="29">
        <f t="shared" si="44"/>
        <v>9</v>
      </c>
      <c r="FX50" s="29">
        <f t="shared" si="44"/>
        <v>9</v>
      </c>
      <c r="FY50" s="29">
        <f t="shared" si="44"/>
        <v>9</v>
      </c>
      <c r="FZ50" s="29">
        <f t="shared" si="44"/>
        <v>9</v>
      </c>
      <c r="GA50" s="29">
        <f t="shared" si="44"/>
        <v>9</v>
      </c>
      <c r="GB50" s="29">
        <f t="shared" si="44"/>
        <v>9</v>
      </c>
      <c r="GC50" s="29">
        <f t="shared" si="44"/>
        <v>9</v>
      </c>
      <c r="GD50" s="29">
        <f t="shared" si="44"/>
        <v>9</v>
      </c>
      <c r="GE50" s="31">
        <f t="shared" si="25"/>
        <v>9</v>
      </c>
      <c r="GF50" s="29">
        <f t="shared" si="45"/>
        <v>8</v>
      </c>
      <c r="GG50" s="29">
        <f t="shared" si="45"/>
        <v>9</v>
      </c>
      <c r="GH50" s="29">
        <f t="shared" si="45"/>
        <v>1</v>
      </c>
      <c r="GI50" s="29">
        <f t="shared" si="45"/>
        <v>8</v>
      </c>
      <c r="GJ50" s="29">
        <f t="shared" si="45"/>
        <v>9</v>
      </c>
      <c r="GK50" s="29">
        <f t="shared" si="45"/>
        <v>1</v>
      </c>
      <c r="GL50" s="29">
        <f t="shared" si="45"/>
        <v>8</v>
      </c>
      <c r="GM50" s="29">
        <f t="shared" si="45"/>
        <v>9</v>
      </c>
      <c r="GN50" s="29">
        <f t="shared" si="45"/>
        <v>1</v>
      </c>
      <c r="GO50" s="29">
        <f t="shared" si="45"/>
        <v>8</v>
      </c>
      <c r="GP50" s="29">
        <f t="shared" si="45"/>
        <v>9</v>
      </c>
      <c r="GQ50" s="29">
        <f t="shared" si="45"/>
        <v>1</v>
      </c>
      <c r="GR50" s="31">
        <f t="shared" si="27"/>
        <v>6</v>
      </c>
      <c r="GS50" s="29">
        <f t="shared" si="28"/>
        <v>9</v>
      </c>
      <c r="GT50" s="29">
        <f t="shared" si="28"/>
        <v>1</v>
      </c>
      <c r="GU50" s="29">
        <f t="shared" si="28"/>
        <v>8</v>
      </c>
      <c r="GV50" s="29">
        <f t="shared" si="28"/>
        <v>9</v>
      </c>
      <c r="GW50" s="29">
        <f t="shared" si="28"/>
        <v>1</v>
      </c>
      <c r="GX50" s="29">
        <f t="shared" si="28"/>
        <v>9</v>
      </c>
      <c r="GY50" s="29">
        <f t="shared" si="28"/>
        <v>1</v>
      </c>
      <c r="GZ50" s="29">
        <f t="shared" si="28"/>
        <v>8</v>
      </c>
      <c r="HA50" s="29">
        <f t="shared" si="28"/>
        <v>9</v>
      </c>
      <c r="HB50" s="29">
        <f t="shared" si="28"/>
        <v>1</v>
      </c>
      <c r="HC50" s="31">
        <f t="shared" si="29"/>
        <v>5</v>
      </c>
      <c r="HD50" s="29">
        <f t="shared" si="46"/>
        <v>9</v>
      </c>
      <c r="HE50" s="29">
        <f t="shared" si="46"/>
        <v>9</v>
      </c>
      <c r="HF50" s="29">
        <f t="shared" si="46"/>
        <v>9</v>
      </c>
      <c r="HG50" s="29">
        <f t="shared" si="46"/>
        <v>10</v>
      </c>
      <c r="HH50" s="29">
        <f t="shared" si="46"/>
        <v>9</v>
      </c>
      <c r="HI50" s="29">
        <f t="shared" si="46"/>
        <v>1</v>
      </c>
      <c r="HJ50" s="29">
        <f t="shared" si="46"/>
        <v>10</v>
      </c>
      <c r="HK50" s="29">
        <f t="shared" si="46"/>
        <v>9</v>
      </c>
      <c r="HL50" s="29">
        <f t="shared" si="46"/>
        <v>1</v>
      </c>
      <c r="HM50" s="29">
        <f t="shared" si="46"/>
        <v>10</v>
      </c>
      <c r="HN50" s="29">
        <f t="shared" si="46"/>
        <v>9</v>
      </c>
      <c r="HO50" s="29">
        <f t="shared" si="46"/>
        <v>1</v>
      </c>
      <c r="HP50" s="38">
        <f t="shared" si="31"/>
        <v>7</v>
      </c>
      <c r="HQ50" s="39">
        <f t="shared" si="32"/>
        <v>8</v>
      </c>
      <c r="HR50" s="37">
        <f t="shared" si="48"/>
        <v>9</v>
      </c>
      <c r="HS50" s="37">
        <f t="shared" si="48"/>
        <v>9</v>
      </c>
      <c r="HT50" s="37">
        <f t="shared" si="48"/>
        <v>1</v>
      </c>
      <c r="HU50" s="37">
        <f t="shared" si="48"/>
        <v>10</v>
      </c>
      <c r="HV50" s="37">
        <f t="shared" si="48"/>
        <v>9</v>
      </c>
      <c r="HW50" s="37">
        <f t="shared" si="48"/>
        <v>9</v>
      </c>
      <c r="HX50" s="37">
        <f t="shared" si="48"/>
        <v>9</v>
      </c>
      <c r="HY50" s="37">
        <f t="shared" si="48"/>
        <v>9</v>
      </c>
      <c r="HZ50" s="37">
        <f t="shared" si="48"/>
        <v>9</v>
      </c>
      <c r="IA50" s="37">
        <f t="shared" si="47"/>
        <v>9</v>
      </c>
      <c r="IB50" s="37">
        <f t="shared" si="47"/>
        <v>9</v>
      </c>
      <c r="IC50" s="39">
        <f t="shared" si="34"/>
        <v>8</v>
      </c>
      <c r="ID50" s="37">
        <f t="shared" si="35"/>
        <v>9</v>
      </c>
      <c r="IE50" s="37">
        <f t="shared" si="35"/>
        <v>9</v>
      </c>
      <c r="IF50" s="37">
        <f t="shared" si="35"/>
        <v>1</v>
      </c>
      <c r="IG50" s="37">
        <f t="shared" si="35"/>
        <v>10</v>
      </c>
      <c r="IH50" s="37">
        <f t="shared" si="35"/>
        <v>9</v>
      </c>
      <c r="II50" s="37">
        <f t="shared" si="35"/>
        <v>9</v>
      </c>
      <c r="IJ50" s="37">
        <f t="shared" si="35"/>
        <v>1</v>
      </c>
      <c r="IK50" s="37">
        <f t="shared" si="35"/>
        <v>10</v>
      </c>
      <c r="IL50" s="37">
        <f t="shared" si="35"/>
        <v>9</v>
      </c>
      <c r="IM50" s="37">
        <f t="shared" si="35"/>
        <v>9</v>
      </c>
      <c r="IN50" s="39">
        <f t="shared" si="36"/>
        <v>7</v>
      </c>
    </row>
    <row r="51" spans="1:248" ht="20.25" thickBot="1">
      <c r="A51" s="21">
        <v>41</v>
      </c>
      <c r="B51" s="19">
        <f>DATOS!B51</f>
        <v>0</v>
      </c>
      <c r="C51" s="29" t="s">
        <v>114</v>
      </c>
      <c r="D51" s="29" t="s">
        <v>114</v>
      </c>
      <c r="E51" s="29" t="s">
        <v>114</v>
      </c>
      <c r="F51" s="29" t="s">
        <v>114</v>
      </c>
      <c r="G51" s="29" t="s">
        <v>114</v>
      </c>
      <c r="H51" s="29" t="s">
        <v>114</v>
      </c>
      <c r="I51" s="29" t="s">
        <v>114</v>
      </c>
      <c r="J51" s="29" t="s">
        <v>114</v>
      </c>
      <c r="K51" s="29" t="s">
        <v>114</v>
      </c>
      <c r="L51" s="28" t="s">
        <v>113</v>
      </c>
      <c r="M51" s="28" t="s">
        <v>113</v>
      </c>
      <c r="N51" s="28" t="s">
        <v>113</v>
      </c>
      <c r="O51" s="36" t="str">
        <f t="shared" si="41"/>
        <v>A-</v>
      </c>
      <c r="P51" s="29" t="s">
        <v>114</v>
      </c>
      <c r="Q51" s="29" t="s">
        <v>114</v>
      </c>
      <c r="R51" s="29" t="s">
        <v>114</v>
      </c>
      <c r="S51" s="29" t="s">
        <v>114</v>
      </c>
      <c r="T51" s="29" t="s">
        <v>114</v>
      </c>
      <c r="U51" s="29" t="s">
        <v>114</v>
      </c>
      <c r="V51" s="29" t="s">
        <v>114</v>
      </c>
      <c r="W51" s="29" t="s">
        <v>114</v>
      </c>
      <c r="X51" s="29" t="s">
        <v>114</v>
      </c>
      <c r="Y51" s="28" t="s">
        <v>113</v>
      </c>
      <c r="Z51" s="28" t="s">
        <v>113</v>
      </c>
      <c r="AA51" s="28" t="s">
        <v>113</v>
      </c>
      <c r="AB51" s="36" t="str">
        <f t="shared" si="37"/>
        <v>A-</v>
      </c>
      <c r="AC51" s="29" t="s">
        <v>114</v>
      </c>
      <c r="AD51" s="29" t="s">
        <v>114</v>
      </c>
      <c r="AE51" s="29" t="s">
        <v>114</v>
      </c>
      <c r="AF51" s="29" t="s">
        <v>114</v>
      </c>
      <c r="AG51" s="29" t="s">
        <v>114</v>
      </c>
      <c r="AH51" s="29" t="s">
        <v>114</v>
      </c>
      <c r="AI51" s="29" t="s">
        <v>114</v>
      </c>
      <c r="AJ51" s="29" t="s">
        <v>114</v>
      </c>
      <c r="AK51" s="29" t="s">
        <v>114</v>
      </c>
      <c r="AL51" s="29" t="s">
        <v>114</v>
      </c>
      <c r="AM51" s="29" t="s">
        <v>114</v>
      </c>
      <c r="AN51" s="29" t="s">
        <v>114</v>
      </c>
      <c r="AO51" s="36" t="str">
        <f t="shared" si="10"/>
        <v>A-</v>
      </c>
      <c r="AP51" s="29" t="s">
        <v>114</v>
      </c>
      <c r="AQ51" s="29" t="s">
        <v>114</v>
      </c>
      <c r="AR51" s="29" t="s">
        <v>114</v>
      </c>
      <c r="AS51" s="29" t="s">
        <v>114</v>
      </c>
      <c r="AT51" s="29" t="s">
        <v>114</v>
      </c>
      <c r="AU51" s="29" t="s">
        <v>114</v>
      </c>
      <c r="AV51" s="29" t="s">
        <v>114</v>
      </c>
      <c r="AW51" s="29" t="s">
        <v>114</v>
      </c>
      <c r="AX51" s="29" t="s">
        <v>114</v>
      </c>
      <c r="AY51" s="29" t="s">
        <v>114</v>
      </c>
      <c r="AZ51" s="29" t="s">
        <v>114</v>
      </c>
      <c r="BA51" s="29" t="s">
        <v>114</v>
      </c>
      <c r="BB51" s="36" t="str">
        <f t="shared" si="11"/>
        <v>A-</v>
      </c>
      <c r="BC51" s="29" t="s">
        <v>115</v>
      </c>
      <c r="BD51" s="29" t="s">
        <v>114</v>
      </c>
      <c r="BE51" s="29" t="s">
        <v>119</v>
      </c>
      <c r="BF51" s="29" t="s">
        <v>115</v>
      </c>
      <c r="BG51" s="29" t="s">
        <v>114</v>
      </c>
      <c r="BH51" s="29" t="s">
        <v>119</v>
      </c>
      <c r="BI51" s="29" t="s">
        <v>115</v>
      </c>
      <c r="BJ51" s="29" t="s">
        <v>114</v>
      </c>
      <c r="BK51" s="29" t="s">
        <v>119</v>
      </c>
      <c r="BL51" s="29" t="s">
        <v>115</v>
      </c>
      <c r="BM51" s="29" t="s">
        <v>114</v>
      </c>
      <c r="BN51" s="29" t="s">
        <v>119</v>
      </c>
      <c r="BO51" s="36" t="str">
        <f t="shared" si="12"/>
        <v>C+</v>
      </c>
      <c r="BP51" s="29" t="s">
        <v>114</v>
      </c>
      <c r="BQ51" s="29" t="s">
        <v>119</v>
      </c>
      <c r="BR51" s="29" t="s">
        <v>115</v>
      </c>
      <c r="BS51" s="29" t="s">
        <v>114</v>
      </c>
      <c r="BT51" s="29" t="s">
        <v>119</v>
      </c>
      <c r="BU51" s="29" t="s">
        <v>114</v>
      </c>
      <c r="BV51" s="29" t="s">
        <v>119</v>
      </c>
      <c r="BW51" s="29" t="s">
        <v>115</v>
      </c>
      <c r="BX51" s="29" t="s">
        <v>114</v>
      </c>
      <c r="BY51" s="29" t="s">
        <v>119</v>
      </c>
      <c r="BZ51" s="36" t="str">
        <f t="shared" si="13"/>
        <v>C-</v>
      </c>
      <c r="CA51" s="29" t="s">
        <v>114</v>
      </c>
      <c r="CB51" s="29" t="s">
        <v>114</v>
      </c>
      <c r="CC51" s="29" t="s">
        <v>114</v>
      </c>
      <c r="CD51" s="29" t="s">
        <v>113</v>
      </c>
      <c r="CE51" s="29" t="s">
        <v>114</v>
      </c>
      <c r="CF51" s="29" t="s">
        <v>119</v>
      </c>
      <c r="CG51" s="29" t="s">
        <v>113</v>
      </c>
      <c r="CH51" s="29" t="s">
        <v>114</v>
      </c>
      <c r="CI51" s="29" t="s">
        <v>119</v>
      </c>
      <c r="CJ51" s="29" t="s">
        <v>113</v>
      </c>
      <c r="CK51" s="29" t="s">
        <v>114</v>
      </c>
      <c r="CL51" s="29" t="s">
        <v>119</v>
      </c>
      <c r="CM51" s="36" t="str">
        <f t="shared" si="14"/>
        <v>B-</v>
      </c>
      <c r="CN51" s="83" t="str">
        <f t="shared" si="14"/>
        <v>B+</v>
      </c>
      <c r="CO51" s="37" t="s">
        <v>114</v>
      </c>
      <c r="CP51" s="37" t="s">
        <v>114</v>
      </c>
      <c r="CQ51" s="37" t="s">
        <v>119</v>
      </c>
      <c r="CR51" s="37" t="s">
        <v>113</v>
      </c>
      <c r="CS51" s="37" t="s">
        <v>114</v>
      </c>
      <c r="CT51" s="37" t="s">
        <v>114</v>
      </c>
      <c r="CU51" s="37" t="s">
        <v>114</v>
      </c>
      <c r="CV51" s="37" t="s">
        <v>114</v>
      </c>
      <c r="CW51" s="37" t="s">
        <v>114</v>
      </c>
      <c r="CX51" s="37" t="s">
        <v>114</v>
      </c>
      <c r="CY51" s="37" t="s">
        <v>114</v>
      </c>
      <c r="CZ51" s="40" t="str">
        <f t="shared" si="15"/>
        <v>B+</v>
      </c>
      <c r="DA51" s="37" t="s">
        <v>114</v>
      </c>
      <c r="DB51" s="37" t="s">
        <v>114</v>
      </c>
      <c r="DC51" s="37" t="s">
        <v>119</v>
      </c>
      <c r="DD51" s="37" t="s">
        <v>113</v>
      </c>
      <c r="DE51" s="37" t="s">
        <v>114</v>
      </c>
      <c r="DF51" s="37" t="s">
        <v>114</v>
      </c>
      <c r="DG51" s="37" t="s">
        <v>119</v>
      </c>
      <c r="DH51" s="37" t="s">
        <v>113</v>
      </c>
      <c r="DI51" s="37" t="s">
        <v>114</v>
      </c>
      <c r="DJ51" s="41" t="s">
        <v>114</v>
      </c>
      <c r="DK51" s="42" t="str">
        <f t="shared" si="16"/>
        <v>B+</v>
      </c>
      <c r="DL51" s="37" t="s">
        <v>114</v>
      </c>
      <c r="DM51" s="37" t="s">
        <v>114</v>
      </c>
      <c r="DN51" s="37" t="s">
        <v>119</v>
      </c>
      <c r="DO51" s="37" t="s">
        <v>113</v>
      </c>
      <c r="DP51" s="37" t="s">
        <v>114</v>
      </c>
      <c r="DQ51" s="37" t="s">
        <v>114</v>
      </c>
      <c r="DR51" s="37" t="s">
        <v>119</v>
      </c>
      <c r="DS51" s="37" t="s">
        <v>113</v>
      </c>
      <c r="DT51" s="37" t="s">
        <v>114</v>
      </c>
      <c r="DU51" s="37" t="s">
        <v>119</v>
      </c>
      <c r="DV51" s="42" t="str">
        <f t="shared" si="17"/>
        <v>B-</v>
      </c>
      <c r="DW51" s="27"/>
      <c r="DX51" s="6"/>
      <c r="DY51" s="6"/>
      <c r="DZ51" s="2"/>
      <c r="EA51" s="3"/>
      <c r="EB51" s="7"/>
      <c r="ED51" s="21">
        <v>36</v>
      </c>
      <c r="EE51" s="25" t="s">
        <v>62</v>
      </c>
      <c r="EF51" s="29">
        <f t="shared" si="39"/>
        <v>9</v>
      </c>
      <c r="EG51" s="29">
        <f t="shared" si="39"/>
        <v>9</v>
      </c>
      <c r="EH51" s="29">
        <f t="shared" si="39"/>
        <v>9</v>
      </c>
      <c r="EI51" s="29">
        <f t="shared" si="38"/>
        <v>9</v>
      </c>
      <c r="EJ51" s="29">
        <f t="shared" si="38"/>
        <v>9</v>
      </c>
      <c r="EK51" s="29">
        <f t="shared" si="38"/>
        <v>9</v>
      </c>
      <c r="EL51" s="29">
        <f t="shared" si="38"/>
        <v>9</v>
      </c>
      <c r="EM51" s="29">
        <f t="shared" si="38"/>
        <v>9</v>
      </c>
      <c r="EN51" s="29">
        <f t="shared" si="38"/>
        <v>9</v>
      </c>
      <c r="EO51" s="29">
        <f t="shared" si="38"/>
        <v>10</v>
      </c>
      <c r="EP51" s="29">
        <f t="shared" si="38"/>
        <v>10</v>
      </c>
      <c r="EQ51" s="29">
        <f t="shared" si="38"/>
        <v>10</v>
      </c>
      <c r="ER51" s="31">
        <f t="shared" si="19"/>
        <v>9</v>
      </c>
      <c r="ES51" s="29">
        <f t="shared" si="42"/>
        <v>9</v>
      </c>
      <c r="ET51" s="29">
        <f t="shared" si="42"/>
        <v>9</v>
      </c>
      <c r="EU51" s="29">
        <f t="shared" si="42"/>
        <v>9</v>
      </c>
      <c r="EV51" s="29">
        <f t="shared" si="42"/>
        <v>9</v>
      </c>
      <c r="EW51" s="29">
        <f t="shared" si="42"/>
        <v>9</v>
      </c>
      <c r="EX51" s="29">
        <f t="shared" si="42"/>
        <v>9</v>
      </c>
      <c r="EY51" s="29">
        <f t="shared" si="42"/>
        <v>9</v>
      </c>
      <c r="EZ51" s="29">
        <f t="shared" si="42"/>
        <v>9</v>
      </c>
      <c r="FA51" s="29">
        <f t="shared" si="42"/>
        <v>9</v>
      </c>
      <c r="FB51" s="29">
        <f t="shared" si="40"/>
        <v>10</v>
      </c>
      <c r="FC51" s="29">
        <f t="shared" si="40"/>
        <v>10</v>
      </c>
      <c r="FD51" s="29">
        <f t="shared" si="40"/>
        <v>10</v>
      </c>
      <c r="FE51" s="31">
        <f t="shared" si="21"/>
        <v>9</v>
      </c>
      <c r="FF51" s="29">
        <f t="shared" si="43"/>
        <v>9</v>
      </c>
      <c r="FG51" s="29">
        <f t="shared" si="43"/>
        <v>9</v>
      </c>
      <c r="FH51" s="29">
        <f t="shared" si="43"/>
        <v>9</v>
      </c>
      <c r="FI51" s="29">
        <f t="shared" si="43"/>
        <v>9</v>
      </c>
      <c r="FJ51" s="29">
        <f t="shared" si="43"/>
        <v>9</v>
      </c>
      <c r="FK51" s="29">
        <f t="shared" si="43"/>
        <v>9</v>
      </c>
      <c r="FL51" s="29">
        <f t="shared" si="43"/>
        <v>9</v>
      </c>
      <c r="FM51" s="29">
        <f t="shared" si="43"/>
        <v>9</v>
      </c>
      <c r="FN51" s="29">
        <f t="shared" si="43"/>
        <v>9</v>
      </c>
      <c r="FO51" s="29">
        <f t="shared" si="43"/>
        <v>9</v>
      </c>
      <c r="FP51" s="29">
        <f t="shared" si="43"/>
        <v>9</v>
      </c>
      <c r="FQ51" s="29">
        <f t="shared" si="43"/>
        <v>9</v>
      </c>
      <c r="FR51" s="31">
        <f t="shared" si="23"/>
        <v>9</v>
      </c>
      <c r="FS51" s="29">
        <f t="shared" si="44"/>
        <v>9</v>
      </c>
      <c r="FT51" s="29">
        <f t="shared" si="44"/>
        <v>9</v>
      </c>
      <c r="FU51" s="29">
        <f t="shared" si="44"/>
        <v>9</v>
      </c>
      <c r="FV51" s="29">
        <f t="shared" si="44"/>
        <v>9</v>
      </c>
      <c r="FW51" s="29">
        <f t="shared" si="44"/>
        <v>9</v>
      </c>
      <c r="FX51" s="29">
        <f t="shared" si="44"/>
        <v>9</v>
      </c>
      <c r="FY51" s="29">
        <f t="shared" si="44"/>
        <v>9</v>
      </c>
      <c r="FZ51" s="29">
        <f t="shared" si="44"/>
        <v>9</v>
      </c>
      <c r="GA51" s="29">
        <f t="shared" si="44"/>
        <v>9</v>
      </c>
      <c r="GB51" s="29">
        <f t="shared" si="44"/>
        <v>9</v>
      </c>
      <c r="GC51" s="29">
        <f t="shared" si="44"/>
        <v>9</v>
      </c>
      <c r="GD51" s="29">
        <f t="shared" si="44"/>
        <v>9</v>
      </c>
      <c r="GE51" s="31">
        <f t="shared" si="25"/>
        <v>9</v>
      </c>
      <c r="GF51" s="29">
        <f t="shared" si="45"/>
        <v>8</v>
      </c>
      <c r="GG51" s="29">
        <f t="shared" si="45"/>
        <v>9</v>
      </c>
      <c r="GH51" s="29">
        <f t="shared" si="45"/>
        <v>1</v>
      </c>
      <c r="GI51" s="29">
        <f t="shared" si="45"/>
        <v>8</v>
      </c>
      <c r="GJ51" s="29">
        <f t="shared" si="45"/>
        <v>9</v>
      </c>
      <c r="GK51" s="29">
        <f t="shared" si="45"/>
        <v>1</v>
      </c>
      <c r="GL51" s="29">
        <f t="shared" si="45"/>
        <v>8</v>
      </c>
      <c r="GM51" s="29">
        <f t="shared" si="45"/>
        <v>9</v>
      </c>
      <c r="GN51" s="29">
        <f t="shared" si="45"/>
        <v>1</v>
      </c>
      <c r="GO51" s="29">
        <f t="shared" si="45"/>
        <v>8</v>
      </c>
      <c r="GP51" s="29">
        <f t="shared" si="45"/>
        <v>9</v>
      </c>
      <c r="GQ51" s="29">
        <f t="shared" si="45"/>
        <v>1</v>
      </c>
      <c r="GR51" s="31">
        <f t="shared" si="27"/>
        <v>6</v>
      </c>
      <c r="GS51" s="29">
        <f t="shared" ref="GS51:HB55" si="49">IF(BP51="A+",10,IF(BP51="A-",9,IF(BP51="B+",8,IF(BP51="B-",7,IF(BP51="C+",6,IF(BP51="C-",5,IF(BP51="D+",4,IF(BP51="D-",3,IF(BP51="E+",2,IF(BP51="E-",1))))))))))</f>
        <v>9</v>
      </c>
      <c r="GT51" s="29">
        <f t="shared" si="49"/>
        <v>1</v>
      </c>
      <c r="GU51" s="29">
        <f t="shared" si="49"/>
        <v>8</v>
      </c>
      <c r="GV51" s="29">
        <f t="shared" si="49"/>
        <v>9</v>
      </c>
      <c r="GW51" s="29">
        <f t="shared" si="49"/>
        <v>1</v>
      </c>
      <c r="GX51" s="29">
        <f t="shared" si="49"/>
        <v>9</v>
      </c>
      <c r="GY51" s="29">
        <f t="shared" si="49"/>
        <v>1</v>
      </c>
      <c r="GZ51" s="29">
        <f t="shared" si="49"/>
        <v>8</v>
      </c>
      <c r="HA51" s="29">
        <f t="shared" si="49"/>
        <v>9</v>
      </c>
      <c r="HB51" s="29">
        <f t="shared" si="49"/>
        <v>1</v>
      </c>
      <c r="HC51" s="31">
        <f t="shared" si="29"/>
        <v>5</v>
      </c>
      <c r="HD51" s="29">
        <f t="shared" si="46"/>
        <v>9</v>
      </c>
      <c r="HE51" s="29">
        <f t="shared" si="46"/>
        <v>9</v>
      </c>
      <c r="HF51" s="29">
        <f t="shared" si="46"/>
        <v>9</v>
      </c>
      <c r="HG51" s="29">
        <f t="shared" si="46"/>
        <v>10</v>
      </c>
      <c r="HH51" s="29">
        <f t="shared" si="46"/>
        <v>9</v>
      </c>
      <c r="HI51" s="29">
        <f t="shared" si="46"/>
        <v>1</v>
      </c>
      <c r="HJ51" s="29">
        <f t="shared" si="46"/>
        <v>10</v>
      </c>
      <c r="HK51" s="29">
        <f t="shared" si="46"/>
        <v>9</v>
      </c>
      <c r="HL51" s="29">
        <f t="shared" si="46"/>
        <v>1</v>
      </c>
      <c r="HM51" s="29">
        <f t="shared" si="46"/>
        <v>10</v>
      </c>
      <c r="HN51" s="29">
        <f t="shared" si="46"/>
        <v>9</v>
      </c>
      <c r="HO51" s="29">
        <f t="shared" si="46"/>
        <v>1</v>
      </c>
      <c r="HP51" s="38">
        <f t="shared" si="31"/>
        <v>7</v>
      </c>
      <c r="HQ51" s="39">
        <f t="shared" si="32"/>
        <v>8</v>
      </c>
      <c r="HR51" s="37">
        <f t="shared" si="48"/>
        <v>9</v>
      </c>
      <c r="HS51" s="37">
        <f t="shared" si="48"/>
        <v>9</v>
      </c>
      <c r="HT51" s="37">
        <f t="shared" si="48"/>
        <v>1</v>
      </c>
      <c r="HU51" s="37">
        <f t="shared" si="48"/>
        <v>10</v>
      </c>
      <c r="HV51" s="37">
        <f t="shared" si="48"/>
        <v>9</v>
      </c>
      <c r="HW51" s="37">
        <f t="shared" si="48"/>
        <v>9</v>
      </c>
      <c r="HX51" s="37">
        <f t="shared" si="48"/>
        <v>9</v>
      </c>
      <c r="HY51" s="37">
        <f t="shared" si="48"/>
        <v>9</v>
      </c>
      <c r="HZ51" s="37">
        <f t="shared" si="48"/>
        <v>9</v>
      </c>
      <c r="IA51" s="37">
        <f t="shared" si="47"/>
        <v>9</v>
      </c>
      <c r="IB51" s="37">
        <f t="shared" si="47"/>
        <v>9</v>
      </c>
      <c r="IC51" s="39">
        <f t="shared" si="34"/>
        <v>8</v>
      </c>
      <c r="ID51" s="37">
        <f t="shared" ref="ID51:IM55" si="50">IF(DA51="A+",10,IF(DA51="A-",9,IF(DA51="B+",8,IF(DA51="B-",7,IF(DA51="C+",6,IF(DA51="C-",5,IF(DA51="D+",4,IF(DA51="D-",3,IF(DA51="E+",2,IF(DA51="E-",1))))))))))</f>
        <v>9</v>
      </c>
      <c r="IE51" s="37">
        <f t="shared" si="50"/>
        <v>9</v>
      </c>
      <c r="IF51" s="37">
        <f t="shared" si="50"/>
        <v>1</v>
      </c>
      <c r="IG51" s="37">
        <f t="shared" si="50"/>
        <v>10</v>
      </c>
      <c r="IH51" s="37">
        <f t="shared" si="50"/>
        <v>9</v>
      </c>
      <c r="II51" s="37">
        <f t="shared" si="50"/>
        <v>9</v>
      </c>
      <c r="IJ51" s="37">
        <f t="shared" si="50"/>
        <v>1</v>
      </c>
      <c r="IK51" s="37">
        <f t="shared" si="50"/>
        <v>10</v>
      </c>
      <c r="IL51" s="37">
        <f t="shared" si="50"/>
        <v>9</v>
      </c>
      <c r="IM51" s="37">
        <f t="shared" si="50"/>
        <v>9</v>
      </c>
      <c r="IN51" s="39">
        <f t="shared" si="36"/>
        <v>7</v>
      </c>
    </row>
    <row r="52" spans="1:248" ht="20.25" thickBot="1">
      <c r="A52" s="21">
        <v>42</v>
      </c>
      <c r="B52" s="19">
        <f>DATOS!B52</f>
        <v>0</v>
      </c>
      <c r="C52" s="29" t="s">
        <v>114</v>
      </c>
      <c r="D52" s="29" t="s">
        <v>114</v>
      </c>
      <c r="E52" s="29" t="s">
        <v>114</v>
      </c>
      <c r="F52" s="29" t="s">
        <v>114</v>
      </c>
      <c r="G52" s="29" t="s">
        <v>114</v>
      </c>
      <c r="H52" s="29" t="s">
        <v>114</v>
      </c>
      <c r="I52" s="29" t="s">
        <v>114</v>
      </c>
      <c r="J52" s="29" t="s">
        <v>114</v>
      </c>
      <c r="K52" s="29" t="s">
        <v>114</v>
      </c>
      <c r="L52" s="28" t="s">
        <v>113</v>
      </c>
      <c r="M52" s="28" t="s">
        <v>113</v>
      </c>
      <c r="N52" s="28" t="s">
        <v>113</v>
      </c>
      <c r="O52" s="36" t="str">
        <f t="shared" si="41"/>
        <v>A-</v>
      </c>
      <c r="P52" s="29" t="s">
        <v>114</v>
      </c>
      <c r="Q52" s="29" t="s">
        <v>114</v>
      </c>
      <c r="R52" s="29" t="s">
        <v>114</v>
      </c>
      <c r="S52" s="29" t="s">
        <v>114</v>
      </c>
      <c r="T52" s="29" t="s">
        <v>114</v>
      </c>
      <c r="U52" s="29" t="s">
        <v>114</v>
      </c>
      <c r="V52" s="29" t="s">
        <v>114</v>
      </c>
      <c r="W52" s="29" t="s">
        <v>114</v>
      </c>
      <c r="X52" s="29" t="s">
        <v>114</v>
      </c>
      <c r="Y52" s="28" t="s">
        <v>113</v>
      </c>
      <c r="Z52" s="28" t="s">
        <v>113</v>
      </c>
      <c r="AA52" s="28" t="s">
        <v>113</v>
      </c>
      <c r="AB52" s="36" t="str">
        <f t="shared" si="37"/>
        <v>A-</v>
      </c>
      <c r="AC52" s="29" t="s">
        <v>114</v>
      </c>
      <c r="AD52" s="29" t="s">
        <v>114</v>
      </c>
      <c r="AE52" s="29" t="s">
        <v>114</v>
      </c>
      <c r="AF52" s="29" t="s">
        <v>114</v>
      </c>
      <c r="AG52" s="29" t="s">
        <v>114</v>
      </c>
      <c r="AH52" s="29" t="s">
        <v>114</v>
      </c>
      <c r="AI52" s="29" t="s">
        <v>114</v>
      </c>
      <c r="AJ52" s="29" t="s">
        <v>114</v>
      </c>
      <c r="AK52" s="29" t="s">
        <v>114</v>
      </c>
      <c r="AL52" s="29" t="s">
        <v>114</v>
      </c>
      <c r="AM52" s="29" t="s">
        <v>114</v>
      </c>
      <c r="AN52" s="29" t="s">
        <v>114</v>
      </c>
      <c r="AO52" s="36" t="str">
        <f t="shared" si="10"/>
        <v>A-</v>
      </c>
      <c r="AP52" s="29" t="s">
        <v>114</v>
      </c>
      <c r="AQ52" s="29" t="s">
        <v>114</v>
      </c>
      <c r="AR52" s="29" t="s">
        <v>114</v>
      </c>
      <c r="AS52" s="29" t="s">
        <v>114</v>
      </c>
      <c r="AT52" s="29" t="s">
        <v>114</v>
      </c>
      <c r="AU52" s="29" t="s">
        <v>114</v>
      </c>
      <c r="AV52" s="29" t="s">
        <v>114</v>
      </c>
      <c r="AW52" s="29" t="s">
        <v>114</v>
      </c>
      <c r="AX52" s="29" t="s">
        <v>114</v>
      </c>
      <c r="AY52" s="29" t="s">
        <v>114</v>
      </c>
      <c r="AZ52" s="29" t="s">
        <v>114</v>
      </c>
      <c r="BA52" s="29" t="s">
        <v>114</v>
      </c>
      <c r="BB52" s="36" t="str">
        <f t="shared" si="11"/>
        <v>A-</v>
      </c>
      <c r="BC52" s="29" t="s">
        <v>115</v>
      </c>
      <c r="BD52" s="29" t="s">
        <v>114</v>
      </c>
      <c r="BE52" s="29" t="s">
        <v>119</v>
      </c>
      <c r="BF52" s="29" t="s">
        <v>115</v>
      </c>
      <c r="BG52" s="29" t="s">
        <v>114</v>
      </c>
      <c r="BH52" s="29" t="s">
        <v>119</v>
      </c>
      <c r="BI52" s="29" t="s">
        <v>115</v>
      </c>
      <c r="BJ52" s="29" t="s">
        <v>114</v>
      </c>
      <c r="BK52" s="29" t="s">
        <v>119</v>
      </c>
      <c r="BL52" s="29" t="s">
        <v>115</v>
      </c>
      <c r="BM52" s="29" t="s">
        <v>114</v>
      </c>
      <c r="BN52" s="29" t="s">
        <v>119</v>
      </c>
      <c r="BO52" s="36" t="str">
        <f t="shared" si="12"/>
        <v>C+</v>
      </c>
      <c r="BP52" s="29" t="s">
        <v>114</v>
      </c>
      <c r="BQ52" s="29" t="s">
        <v>119</v>
      </c>
      <c r="BR52" s="29" t="s">
        <v>115</v>
      </c>
      <c r="BS52" s="29" t="s">
        <v>114</v>
      </c>
      <c r="BT52" s="29" t="s">
        <v>119</v>
      </c>
      <c r="BU52" s="29" t="s">
        <v>114</v>
      </c>
      <c r="BV52" s="29" t="s">
        <v>119</v>
      </c>
      <c r="BW52" s="29" t="s">
        <v>115</v>
      </c>
      <c r="BX52" s="29" t="s">
        <v>114</v>
      </c>
      <c r="BY52" s="29" t="s">
        <v>119</v>
      </c>
      <c r="BZ52" s="36" t="str">
        <f t="shared" si="13"/>
        <v>C-</v>
      </c>
      <c r="CA52" s="29" t="s">
        <v>114</v>
      </c>
      <c r="CB52" s="29" t="s">
        <v>114</v>
      </c>
      <c r="CC52" s="29" t="s">
        <v>114</v>
      </c>
      <c r="CD52" s="29" t="s">
        <v>113</v>
      </c>
      <c r="CE52" s="29" t="s">
        <v>114</v>
      </c>
      <c r="CF52" s="29" t="s">
        <v>119</v>
      </c>
      <c r="CG52" s="29" t="s">
        <v>113</v>
      </c>
      <c r="CH52" s="29" t="s">
        <v>114</v>
      </c>
      <c r="CI52" s="29" t="s">
        <v>119</v>
      </c>
      <c r="CJ52" s="29" t="s">
        <v>113</v>
      </c>
      <c r="CK52" s="29" t="s">
        <v>114</v>
      </c>
      <c r="CL52" s="29" t="s">
        <v>119</v>
      </c>
      <c r="CM52" s="36" t="str">
        <f t="shared" si="14"/>
        <v>B-</v>
      </c>
      <c r="CN52" s="83" t="str">
        <f t="shared" si="14"/>
        <v>B+</v>
      </c>
      <c r="CO52" s="37" t="s">
        <v>114</v>
      </c>
      <c r="CP52" s="37" t="s">
        <v>114</v>
      </c>
      <c r="CQ52" s="37" t="s">
        <v>119</v>
      </c>
      <c r="CR52" s="37" t="s">
        <v>113</v>
      </c>
      <c r="CS52" s="37" t="s">
        <v>114</v>
      </c>
      <c r="CT52" s="37" t="s">
        <v>114</v>
      </c>
      <c r="CU52" s="37" t="s">
        <v>114</v>
      </c>
      <c r="CV52" s="37" t="s">
        <v>114</v>
      </c>
      <c r="CW52" s="37" t="s">
        <v>114</v>
      </c>
      <c r="CX52" s="37" t="s">
        <v>114</v>
      </c>
      <c r="CY52" s="37" t="s">
        <v>114</v>
      </c>
      <c r="CZ52" s="40" t="str">
        <f t="shared" si="15"/>
        <v>B+</v>
      </c>
      <c r="DA52" s="37" t="s">
        <v>114</v>
      </c>
      <c r="DB52" s="37" t="s">
        <v>114</v>
      </c>
      <c r="DC52" s="37" t="s">
        <v>119</v>
      </c>
      <c r="DD52" s="37" t="s">
        <v>113</v>
      </c>
      <c r="DE52" s="37" t="s">
        <v>114</v>
      </c>
      <c r="DF52" s="37" t="s">
        <v>114</v>
      </c>
      <c r="DG52" s="37" t="s">
        <v>119</v>
      </c>
      <c r="DH52" s="37" t="s">
        <v>113</v>
      </c>
      <c r="DI52" s="37" t="s">
        <v>114</v>
      </c>
      <c r="DJ52" s="41" t="s">
        <v>114</v>
      </c>
      <c r="DK52" s="42" t="str">
        <f t="shared" si="16"/>
        <v>B+</v>
      </c>
      <c r="DL52" s="37" t="s">
        <v>114</v>
      </c>
      <c r="DM52" s="37" t="s">
        <v>114</v>
      </c>
      <c r="DN52" s="37" t="s">
        <v>119</v>
      </c>
      <c r="DO52" s="37" t="s">
        <v>113</v>
      </c>
      <c r="DP52" s="37" t="s">
        <v>114</v>
      </c>
      <c r="DQ52" s="37" t="s">
        <v>114</v>
      </c>
      <c r="DR52" s="37" t="s">
        <v>119</v>
      </c>
      <c r="DS52" s="37" t="s">
        <v>113</v>
      </c>
      <c r="DT52" s="37" t="s">
        <v>114</v>
      </c>
      <c r="DU52" s="37" t="s">
        <v>119</v>
      </c>
      <c r="DV52" s="42" t="str">
        <f t="shared" si="17"/>
        <v>B-</v>
      </c>
      <c r="DW52" s="27"/>
      <c r="DX52" s="6"/>
      <c r="DY52" s="6"/>
      <c r="DZ52" s="2"/>
      <c r="EA52" s="3"/>
      <c r="EB52" s="7"/>
      <c r="ED52" s="21"/>
      <c r="EE52" s="25"/>
      <c r="EF52" s="29">
        <f t="shared" si="39"/>
        <v>9</v>
      </c>
      <c r="EG52" s="29">
        <f t="shared" si="39"/>
        <v>9</v>
      </c>
      <c r="EH52" s="29">
        <f t="shared" si="39"/>
        <v>9</v>
      </c>
      <c r="EI52" s="29">
        <f t="shared" si="38"/>
        <v>9</v>
      </c>
      <c r="EJ52" s="29">
        <f t="shared" si="38"/>
        <v>9</v>
      </c>
      <c r="EK52" s="29">
        <f t="shared" si="38"/>
        <v>9</v>
      </c>
      <c r="EL52" s="29">
        <f t="shared" si="38"/>
        <v>9</v>
      </c>
      <c r="EM52" s="29">
        <f t="shared" si="38"/>
        <v>9</v>
      </c>
      <c r="EN52" s="29">
        <f t="shared" si="38"/>
        <v>9</v>
      </c>
      <c r="EO52" s="29">
        <f t="shared" si="38"/>
        <v>10</v>
      </c>
      <c r="EP52" s="29">
        <f t="shared" si="38"/>
        <v>10</v>
      </c>
      <c r="EQ52" s="29">
        <f t="shared" si="38"/>
        <v>10</v>
      </c>
      <c r="ER52" s="31">
        <f t="shared" si="19"/>
        <v>9</v>
      </c>
      <c r="ES52" s="29">
        <f t="shared" si="42"/>
        <v>9</v>
      </c>
      <c r="ET52" s="29">
        <f t="shared" si="42"/>
        <v>9</v>
      </c>
      <c r="EU52" s="29">
        <f t="shared" si="42"/>
        <v>9</v>
      </c>
      <c r="EV52" s="29">
        <f t="shared" si="42"/>
        <v>9</v>
      </c>
      <c r="EW52" s="29">
        <f t="shared" si="42"/>
        <v>9</v>
      </c>
      <c r="EX52" s="29">
        <f t="shared" si="42"/>
        <v>9</v>
      </c>
      <c r="EY52" s="29">
        <f t="shared" si="42"/>
        <v>9</v>
      </c>
      <c r="EZ52" s="29">
        <f t="shared" si="42"/>
        <v>9</v>
      </c>
      <c r="FA52" s="29">
        <f t="shared" si="42"/>
        <v>9</v>
      </c>
      <c r="FB52" s="29">
        <f t="shared" si="40"/>
        <v>10</v>
      </c>
      <c r="FC52" s="29">
        <f t="shared" si="40"/>
        <v>10</v>
      </c>
      <c r="FD52" s="29">
        <f t="shared" si="40"/>
        <v>10</v>
      </c>
      <c r="FE52" s="31">
        <f t="shared" si="21"/>
        <v>9</v>
      </c>
      <c r="FF52" s="29">
        <f t="shared" si="43"/>
        <v>9</v>
      </c>
      <c r="FG52" s="29">
        <f t="shared" si="43"/>
        <v>9</v>
      </c>
      <c r="FH52" s="29">
        <f t="shared" si="43"/>
        <v>9</v>
      </c>
      <c r="FI52" s="29">
        <f t="shared" si="43"/>
        <v>9</v>
      </c>
      <c r="FJ52" s="29">
        <f t="shared" si="43"/>
        <v>9</v>
      </c>
      <c r="FK52" s="29">
        <f t="shared" si="43"/>
        <v>9</v>
      </c>
      <c r="FL52" s="29">
        <f t="shared" si="43"/>
        <v>9</v>
      </c>
      <c r="FM52" s="29">
        <f t="shared" si="43"/>
        <v>9</v>
      </c>
      <c r="FN52" s="29">
        <f t="shared" si="43"/>
        <v>9</v>
      </c>
      <c r="FO52" s="29">
        <f t="shared" si="43"/>
        <v>9</v>
      </c>
      <c r="FP52" s="29">
        <f t="shared" si="43"/>
        <v>9</v>
      </c>
      <c r="FQ52" s="29">
        <f t="shared" si="43"/>
        <v>9</v>
      </c>
      <c r="FR52" s="31">
        <f t="shared" si="23"/>
        <v>9</v>
      </c>
      <c r="FS52" s="29">
        <f t="shared" si="44"/>
        <v>9</v>
      </c>
      <c r="FT52" s="29">
        <f t="shared" si="44"/>
        <v>9</v>
      </c>
      <c r="FU52" s="29">
        <f t="shared" si="44"/>
        <v>9</v>
      </c>
      <c r="FV52" s="29">
        <f t="shared" si="44"/>
        <v>9</v>
      </c>
      <c r="FW52" s="29">
        <f t="shared" si="44"/>
        <v>9</v>
      </c>
      <c r="FX52" s="29">
        <f t="shared" si="44"/>
        <v>9</v>
      </c>
      <c r="FY52" s="29">
        <f t="shared" si="44"/>
        <v>9</v>
      </c>
      <c r="FZ52" s="29">
        <f t="shared" si="44"/>
        <v>9</v>
      </c>
      <c r="GA52" s="29">
        <f t="shared" si="44"/>
        <v>9</v>
      </c>
      <c r="GB52" s="29">
        <f t="shared" si="44"/>
        <v>9</v>
      </c>
      <c r="GC52" s="29">
        <f t="shared" si="44"/>
        <v>9</v>
      </c>
      <c r="GD52" s="29">
        <f t="shared" si="44"/>
        <v>9</v>
      </c>
      <c r="GE52" s="31">
        <f t="shared" si="25"/>
        <v>9</v>
      </c>
      <c r="GF52" s="29">
        <f t="shared" si="45"/>
        <v>8</v>
      </c>
      <c r="GG52" s="29">
        <f t="shared" si="45"/>
        <v>9</v>
      </c>
      <c r="GH52" s="29">
        <f t="shared" si="45"/>
        <v>1</v>
      </c>
      <c r="GI52" s="29">
        <f t="shared" si="45"/>
        <v>8</v>
      </c>
      <c r="GJ52" s="29">
        <f t="shared" si="45"/>
        <v>9</v>
      </c>
      <c r="GK52" s="29">
        <f t="shared" si="45"/>
        <v>1</v>
      </c>
      <c r="GL52" s="29">
        <f t="shared" si="45"/>
        <v>8</v>
      </c>
      <c r="GM52" s="29">
        <f t="shared" si="45"/>
        <v>9</v>
      </c>
      <c r="GN52" s="29">
        <f t="shared" si="45"/>
        <v>1</v>
      </c>
      <c r="GO52" s="29">
        <f t="shared" si="45"/>
        <v>8</v>
      </c>
      <c r="GP52" s="29">
        <f t="shared" si="45"/>
        <v>9</v>
      </c>
      <c r="GQ52" s="29">
        <f t="shared" si="45"/>
        <v>1</v>
      </c>
      <c r="GR52" s="31">
        <f t="shared" si="27"/>
        <v>6</v>
      </c>
      <c r="GS52" s="29">
        <f t="shared" si="49"/>
        <v>9</v>
      </c>
      <c r="GT52" s="29">
        <f t="shared" si="49"/>
        <v>1</v>
      </c>
      <c r="GU52" s="29">
        <f t="shared" si="49"/>
        <v>8</v>
      </c>
      <c r="GV52" s="29">
        <f t="shared" si="49"/>
        <v>9</v>
      </c>
      <c r="GW52" s="29">
        <f t="shared" si="49"/>
        <v>1</v>
      </c>
      <c r="GX52" s="29">
        <f t="shared" si="49"/>
        <v>9</v>
      </c>
      <c r="GY52" s="29">
        <f t="shared" si="49"/>
        <v>1</v>
      </c>
      <c r="GZ52" s="29">
        <f t="shared" si="49"/>
        <v>8</v>
      </c>
      <c r="HA52" s="29">
        <f t="shared" si="49"/>
        <v>9</v>
      </c>
      <c r="HB52" s="29">
        <f t="shared" si="49"/>
        <v>1</v>
      </c>
      <c r="HC52" s="31">
        <f t="shared" si="29"/>
        <v>5</v>
      </c>
      <c r="HD52" s="29">
        <f t="shared" si="46"/>
        <v>9</v>
      </c>
      <c r="HE52" s="29">
        <f t="shared" si="46"/>
        <v>9</v>
      </c>
      <c r="HF52" s="29">
        <f t="shared" si="46"/>
        <v>9</v>
      </c>
      <c r="HG52" s="29">
        <f t="shared" si="46"/>
        <v>10</v>
      </c>
      <c r="HH52" s="29">
        <f t="shared" si="46"/>
        <v>9</v>
      </c>
      <c r="HI52" s="29">
        <f t="shared" si="46"/>
        <v>1</v>
      </c>
      <c r="HJ52" s="29">
        <f t="shared" si="46"/>
        <v>10</v>
      </c>
      <c r="HK52" s="29">
        <f t="shared" si="46"/>
        <v>9</v>
      </c>
      <c r="HL52" s="29">
        <f t="shared" si="46"/>
        <v>1</v>
      </c>
      <c r="HM52" s="29">
        <f t="shared" si="46"/>
        <v>10</v>
      </c>
      <c r="HN52" s="29">
        <f t="shared" si="46"/>
        <v>9</v>
      </c>
      <c r="HO52" s="29">
        <f t="shared" si="46"/>
        <v>1</v>
      </c>
      <c r="HP52" s="38">
        <f t="shared" si="31"/>
        <v>7</v>
      </c>
      <c r="HQ52" s="39">
        <f t="shared" si="32"/>
        <v>8</v>
      </c>
      <c r="HR52" s="37">
        <f t="shared" si="48"/>
        <v>9</v>
      </c>
      <c r="HS52" s="37">
        <f t="shared" si="48"/>
        <v>9</v>
      </c>
      <c r="HT52" s="37">
        <f t="shared" si="48"/>
        <v>1</v>
      </c>
      <c r="HU52" s="37">
        <f t="shared" si="48"/>
        <v>10</v>
      </c>
      <c r="HV52" s="37">
        <f t="shared" si="48"/>
        <v>9</v>
      </c>
      <c r="HW52" s="37">
        <f t="shared" si="48"/>
        <v>9</v>
      </c>
      <c r="HX52" s="37">
        <f t="shared" si="48"/>
        <v>9</v>
      </c>
      <c r="HY52" s="37">
        <f t="shared" si="48"/>
        <v>9</v>
      </c>
      <c r="HZ52" s="37">
        <f t="shared" si="48"/>
        <v>9</v>
      </c>
      <c r="IA52" s="37">
        <f t="shared" si="47"/>
        <v>9</v>
      </c>
      <c r="IB52" s="37">
        <f t="shared" si="47"/>
        <v>9</v>
      </c>
      <c r="IC52" s="39">
        <f t="shared" si="34"/>
        <v>8</v>
      </c>
      <c r="ID52" s="37">
        <f t="shared" si="50"/>
        <v>9</v>
      </c>
      <c r="IE52" s="37">
        <f t="shared" si="50"/>
        <v>9</v>
      </c>
      <c r="IF52" s="37">
        <f t="shared" si="50"/>
        <v>1</v>
      </c>
      <c r="IG52" s="37">
        <f t="shared" si="50"/>
        <v>10</v>
      </c>
      <c r="IH52" s="37">
        <f t="shared" si="50"/>
        <v>9</v>
      </c>
      <c r="II52" s="37">
        <f t="shared" si="50"/>
        <v>9</v>
      </c>
      <c r="IJ52" s="37">
        <f t="shared" si="50"/>
        <v>1</v>
      </c>
      <c r="IK52" s="37">
        <f t="shared" si="50"/>
        <v>10</v>
      </c>
      <c r="IL52" s="37">
        <f t="shared" si="50"/>
        <v>9</v>
      </c>
      <c r="IM52" s="37">
        <f t="shared" si="50"/>
        <v>9</v>
      </c>
      <c r="IN52" s="39">
        <f t="shared" si="36"/>
        <v>7</v>
      </c>
    </row>
    <row r="53" spans="1:248" ht="20.25" thickBot="1">
      <c r="A53" s="21">
        <v>43</v>
      </c>
      <c r="B53" s="19">
        <f>DATOS!B53</f>
        <v>0</v>
      </c>
      <c r="C53" s="29" t="s">
        <v>114</v>
      </c>
      <c r="D53" s="29" t="s">
        <v>114</v>
      </c>
      <c r="E53" s="29" t="s">
        <v>114</v>
      </c>
      <c r="F53" s="29" t="s">
        <v>114</v>
      </c>
      <c r="G53" s="29" t="s">
        <v>114</v>
      </c>
      <c r="H53" s="29" t="s">
        <v>114</v>
      </c>
      <c r="I53" s="29" t="s">
        <v>114</v>
      </c>
      <c r="J53" s="29" t="s">
        <v>114</v>
      </c>
      <c r="K53" s="29" t="s">
        <v>114</v>
      </c>
      <c r="L53" s="28" t="s">
        <v>113</v>
      </c>
      <c r="M53" s="28" t="s">
        <v>113</v>
      </c>
      <c r="N53" s="28" t="s">
        <v>113</v>
      </c>
      <c r="O53" s="36" t="str">
        <f t="shared" si="41"/>
        <v>A-</v>
      </c>
      <c r="P53" s="29" t="s">
        <v>114</v>
      </c>
      <c r="Q53" s="29" t="s">
        <v>114</v>
      </c>
      <c r="R53" s="29" t="s">
        <v>114</v>
      </c>
      <c r="S53" s="29" t="s">
        <v>114</v>
      </c>
      <c r="T53" s="29" t="s">
        <v>114</v>
      </c>
      <c r="U53" s="29" t="s">
        <v>114</v>
      </c>
      <c r="V53" s="29" t="s">
        <v>114</v>
      </c>
      <c r="W53" s="29" t="s">
        <v>114</v>
      </c>
      <c r="X53" s="29" t="s">
        <v>114</v>
      </c>
      <c r="Y53" s="28" t="s">
        <v>113</v>
      </c>
      <c r="Z53" s="28" t="s">
        <v>113</v>
      </c>
      <c r="AA53" s="28" t="s">
        <v>113</v>
      </c>
      <c r="AB53" s="36" t="str">
        <f t="shared" si="37"/>
        <v>A-</v>
      </c>
      <c r="AC53" s="29" t="s">
        <v>114</v>
      </c>
      <c r="AD53" s="29" t="s">
        <v>114</v>
      </c>
      <c r="AE53" s="29" t="s">
        <v>114</v>
      </c>
      <c r="AF53" s="29" t="s">
        <v>114</v>
      </c>
      <c r="AG53" s="29" t="s">
        <v>114</v>
      </c>
      <c r="AH53" s="29" t="s">
        <v>114</v>
      </c>
      <c r="AI53" s="29" t="s">
        <v>114</v>
      </c>
      <c r="AJ53" s="29" t="s">
        <v>114</v>
      </c>
      <c r="AK53" s="29" t="s">
        <v>114</v>
      </c>
      <c r="AL53" s="29" t="s">
        <v>114</v>
      </c>
      <c r="AM53" s="29" t="s">
        <v>114</v>
      </c>
      <c r="AN53" s="29" t="s">
        <v>114</v>
      </c>
      <c r="AO53" s="36" t="str">
        <f t="shared" si="10"/>
        <v>A-</v>
      </c>
      <c r="AP53" s="29" t="s">
        <v>114</v>
      </c>
      <c r="AQ53" s="29" t="s">
        <v>114</v>
      </c>
      <c r="AR53" s="29" t="s">
        <v>114</v>
      </c>
      <c r="AS53" s="29" t="s">
        <v>114</v>
      </c>
      <c r="AT53" s="29" t="s">
        <v>114</v>
      </c>
      <c r="AU53" s="29" t="s">
        <v>114</v>
      </c>
      <c r="AV53" s="29" t="s">
        <v>114</v>
      </c>
      <c r="AW53" s="29" t="s">
        <v>114</v>
      </c>
      <c r="AX53" s="29" t="s">
        <v>114</v>
      </c>
      <c r="AY53" s="29" t="s">
        <v>114</v>
      </c>
      <c r="AZ53" s="29" t="s">
        <v>114</v>
      </c>
      <c r="BA53" s="29" t="s">
        <v>114</v>
      </c>
      <c r="BB53" s="36" t="str">
        <f t="shared" si="11"/>
        <v>A-</v>
      </c>
      <c r="BC53" s="29" t="s">
        <v>115</v>
      </c>
      <c r="BD53" s="29" t="s">
        <v>114</v>
      </c>
      <c r="BE53" s="29" t="s">
        <v>119</v>
      </c>
      <c r="BF53" s="29" t="s">
        <v>115</v>
      </c>
      <c r="BG53" s="29" t="s">
        <v>114</v>
      </c>
      <c r="BH53" s="29" t="s">
        <v>119</v>
      </c>
      <c r="BI53" s="29" t="s">
        <v>115</v>
      </c>
      <c r="BJ53" s="29" t="s">
        <v>114</v>
      </c>
      <c r="BK53" s="29" t="s">
        <v>119</v>
      </c>
      <c r="BL53" s="29" t="s">
        <v>115</v>
      </c>
      <c r="BM53" s="29" t="s">
        <v>114</v>
      </c>
      <c r="BN53" s="29" t="s">
        <v>119</v>
      </c>
      <c r="BO53" s="36" t="str">
        <f t="shared" si="12"/>
        <v>C+</v>
      </c>
      <c r="BP53" s="29" t="s">
        <v>114</v>
      </c>
      <c r="BQ53" s="29" t="s">
        <v>119</v>
      </c>
      <c r="BR53" s="29" t="s">
        <v>115</v>
      </c>
      <c r="BS53" s="29" t="s">
        <v>114</v>
      </c>
      <c r="BT53" s="29" t="s">
        <v>119</v>
      </c>
      <c r="BU53" s="29" t="s">
        <v>114</v>
      </c>
      <c r="BV53" s="29" t="s">
        <v>119</v>
      </c>
      <c r="BW53" s="29" t="s">
        <v>115</v>
      </c>
      <c r="BX53" s="29" t="s">
        <v>114</v>
      </c>
      <c r="BY53" s="29" t="s">
        <v>119</v>
      </c>
      <c r="BZ53" s="36" t="str">
        <f t="shared" si="13"/>
        <v>C-</v>
      </c>
      <c r="CA53" s="29" t="s">
        <v>114</v>
      </c>
      <c r="CB53" s="29" t="s">
        <v>114</v>
      </c>
      <c r="CC53" s="29" t="s">
        <v>114</v>
      </c>
      <c r="CD53" s="29" t="s">
        <v>113</v>
      </c>
      <c r="CE53" s="29" t="s">
        <v>114</v>
      </c>
      <c r="CF53" s="29" t="s">
        <v>119</v>
      </c>
      <c r="CG53" s="29" t="s">
        <v>113</v>
      </c>
      <c r="CH53" s="29" t="s">
        <v>114</v>
      </c>
      <c r="CI53" s="29" t="s">
        <v>119</v>
      </c>
      <c r="CJ53" s="29" t="s">
        <v>113</v>
      </c>
      <c r="CK53" s="29" t="s">
        <v>114</v>
      </c>
      <c r="CL53" s="29" t="s">
        <v>119</v>
      </c>
      <c r="CM53" s="36" t="str">
        <f t="shared" si="14"/>
        <v>B-</v>
      </c>
      <c r="CN53" s="83" t="str">
        <f t="shared" si="14"/>
        <v>B+</v>
      </c>
      <c r="CO53" s="37" t="s">
        <v>114</v>
      </c>
      <c r="CP53" s="37" t="s">
        <v>114</v>
      </c>
      <c r="CQ53" s="37" t="s">
        <v>119</v>
      </c>
      <c r="CR53" s="37" t="s">
        <v>113</v>
      </c>
      <c r="CS53" s="37" t="s">
        <v>114</v>
      </c>
      <c r="CT53" s="37" t="s">
        <v>114</v>
      </c>
      <c r="CU53" s="37" t="s">
        <v>114</v>
      </c>
      <c r="CV53" s="37" t="s">
        <v>114</v>
      </c>
      <c r="CW53" s="37" t="s">
        <v>114</v>
      </c>
      <c r="CX53" s="37" t="s">
        <v>114</v>
      </c>
      <c r="CY53" s="37" t="s">
        <v>114</v>
      </c>
      <c r="CZ53" s="40" t="str">
        <f t="shared" si="15"/>
        <v>B+</v>
      </c>
      <c r="DA53" s="37" t="s">
        <v>114</v>
      </c>
      <c r="DB53" s="37" t="s">
        <v>114</v>
      </c>
      <c r="DC53" s="37" t="s">
        <v>119</v>
      </c>
      <c r="DD53" s="37" t="s">
        <v>113</v>
      </c>
      <c r="DE53" s="37" t="s">
        <v>114</v>
      </c>
      <c r="DF53" s="37" t="s">
        <v>114</v>
      </c>
      <c r="DG53" s="37" t="s">
        <v>119</v>
      </c>
      <c r="DH53" s="37" t="s">
        <v>113</v>
      </c>
      <c r="DI53" s="37" t="s">
        <v>114</v>
      </c>
      <c r="DJ53" s="41" t="s">
        <v>114</v>
      </c>
      <c r="DK53" s="42" t="str">
        <f t="shared" si="16"/>
        <v>B+</v>
      </c>
      <c r="DL53" s="37" t="s">
        <v>114</v>
      </c>
      <c r="DM53" s="37" t="s">
        <v>114</v>
      </c>
      <c r="DN53" s="37" t="s">
        <v>119</v>
      </c>
      <c r="DO53" s="37" t="s">
        <v>113</v>
      </c>
      <c r="DP53" s="37" t="s">
        <v>114</v>
      </c>
      <c r="DQ53" s="37" t="s">
        <v>114</v>
      </c>
      <c r="DR53" s="37" t="s">
        <v>119</v>
      </c>
      <c r="DS53" s="37" t="s">
        <v>113</v>
      </c>
      <c r="DT53" s="37" t="s">
        <v>114</v>
      </c>
      <c r="DU53" s="37" t="s">
        <v>119</v>
      </c>
      <c r="DV53" s="42" t="str">
        <f t="shared" si="17"/>
        <v>B-</v>
      </c>
      <c r="DW53" s="27"/>
      <c r="DX53" s="6"/>
      <c r="DY53" s="6"/>
      <c r="DZ53" s="2"/>
      <c r="EA53" s="3"/>
      <c r="EB53" s="7"/>
      <c r="ED53" s="21"/>
      <c r="EE53" s="25"/>
      <c r="EF53" s="29">
        <f t="shared" si="39"/>
        <v>9</v>
      </c>
      <c r="EG53" s="29">
        <f t="shared" si="39"/>
        <v>9</v>
      </c>
      <c r="EH53" s="29">
        <f t="shared" si="39"/>
        <v>9</v>
      </c>
      <c r="EI53" s="29">
        <f t="shared" si="38"/>
        <v>9</v>
      </c>
      <c r="EJ53" s="29">
        <f t="shared" si="38"/>
        <v>9</v>
      </c>
      <c r="EK53" s="29">
        <f t="shared" si="38"/>
        <v>9</v>
      </c>
      <c r="EL53" s="29">
        <f t="shared" si="38"/>
        <v>9</v>
      </c>
      <c r="EM53" s="29">
        <f t="shared" si="38"/>
        <v>9</v>
      </c>
      <c r="EN53" s="29">
        <f t="shared" si="38"/>
        <v>9</v>
      </c>
      <c r="EO53" s="29">
        <f t="shared" si="38"/>
        <v>10</v>
      </c>
      <c r="EP53" s="29">
        <f t="shared" si="38"/>
        <v>10</v>
      </c>
      <c r="EQ53" s="29">
        <f t="shared" si="38"/>
        <v>10</v>
      </c>
      <c r="ER53" s="31">
        <f t="shared" si="19"/>
        <v>9</v>
      </c>
      <c r="ES53" s="29">
        <f t="shared" si="42"/>
        <v>9</v>
      </c>
      <c r="ET53" s="29">
        <f t="shared" si="42"/>
        <v>9</v>
      </c>
      <c r="EU53" s="29">
        <f t="shared" si="42"/>
        <v>9</v>
      </c>
      <c r="EV53" s="29">
        <f t="shared" si="42"/>
        <v>9</v>
      </c>
      <c r="EW53" s="29">
        <f t="shared" si="42"/>
        <v>9</v>
      </c>
      <c r="EX53" s="29">
        <f t="shared" si="42"/>
        <v>9</v>
      </c>
      <c r="EY53" s="29">
        <f t="shared" si="42"/>
        <v>9</v>
      </c>
      <c r="EZ53" s="29">
        <f t="shared" si="42"/>
        <v>9</v>
      </c>
      <c r="FA53" s="29">
        <f t="shared" si="42"/>
        <v>9</v>
      </c>
      <c r="FB53" s="29">
        <f t="shared" si="40"/>
        <v>10</v>
      </c>
      <c r="FC53" s="29">
        <f t="shared" si="40"/>
        <v>10</v>
      </c>
      <c r="FD53" s="29">
        <f t="shared" si="40"/>
        <v>10</v>
      </c>
      <c r="FE53" s="31">
        <f t="shared" si="21"/>
        <v>9</v>
      </c>
      <c r="FF53" s="29">
        <f t="shared" si="43"/>
        <v>9</v>
      </c>
      <c r="FG53" s="29">
        <f t="shared" si="43"/>
        <v>9</v>
      </c>
      <c r="FH53" s="29">
        <f t="shared" si="43"/>
        <v>9</v>
      </c>
      <c r="FI53" s="29">
        <f t="shared" si="43"/>
        <v>9</v>
      </c>
      <c r="FJ53" s="29">
        <f t="shared" si="43"/>
        <v>9</v>
      </c>
      <c r="FK53" s="29">
        <f t="shared" si="43"/>
        <v>9</v>
      </c>
      <c r="FL53" s="29">
        <f t="shared" si="43"/>
        <v>9</v>
      </c>
      <c r="FM53" s="29">
        <f t="shared" si="43"/>
        <v>9</v>
      </c>
      <c r="FN53" s="29">
        <f t="shared" si="43"/>
        <v>9</v>
      </c>
      <c r="FO53" s="29">
        <f t="shared" si="43"/>
        <v>9</v>
      </c>
      <c r="FP53" s="29">
        <f t="shared" si="43"/>
        <v>9</v>
      </c>
      <c r="FQ53" s="29">
        <f t="shared" si="43"/>
        <v>9</v>
      </c>
      <c r="FR53" s="31">
        <f t="shared" si="23"/>
        <v>9</v>
      </c>
      <c r="FS53" s="29">
        <f t="shared" si="44"/>
        <v>9</v>
      </c>
      <c r="FT53" s="29">
        <f t="shared" si="44"/>
        <v>9</v>
      </c>
      <c r="FU53" s="29">
        <f t="shared" si="44"/>
        <v>9</v>
      </c>
      <c r="FV53" s="29">
        <f t="shared" si="44"/>
        <v>9</v>
      </c>
      <c r="FW53" s="29">
        <f t="shared" si="44"/>
        <v>9</v>
      </c>
      <c r="FX53" s="29">
        <f t="shared" si="44"/>
        <v>9</v>
      </c>
      <c r="FY53" s="29">
        <f t="shared" si="44"/>
        <v>9</v>
      </c>
      <c r="FZ53" s="29">
        <f t="shared" si="44"/>
        <v>9</v>
      </c>
      <c r="GA53" s="29">
        <f t="shared" si="44"/>
        <v>9</v>
      </c>
      <c r="GB53" s="29">
        <f t="shared" si="44"/>
        <v>9</v>
      </c>
      <c r="GC53" s="29">
        <f t="shared" si="44"/>
        <v>9</v>
      </c>
      <c r="GD53" s="29">
        <f t="shared" si="44"/>
        <v>9</v>
      </c>
      <c r="GE53" s="31">
        <f t="shared" si="25"/>
        <v>9</v>
      </c>
      <c r="GF53" s="29">
        <f t="shared" si="45"/>
        <v>8</v>
      </c>
      <c r="GG53" s="29">
        <f t="shared" si="45"/>
        <v>9</v>
      </c>
      <c r="GH53" s="29">
        <f t="shared" si="45"/>
        <v>1</v>
      </c>
      <c r="GI53" s="29">
        <f t="shared" si="45"/>
        <v>8</v>
      </c>
      <c r="GJ53" s="29">
        <f t="shared" si="45"/>
        <v>9</v>
      </c>
      <c r="GK53" s="29">
        <f t="shared" si="45"/>
        <v>1</v>
      </c>
      <c r="GL53" s="29">
        <f t="shared" si="45"/>
        <v>8</v>
      </c>
      <c r="GM53" s="29">
        <f t="shared" si="45"/>
        <v>9</v>
      </c>
      <c r="GN53" s="29">
        <f t="shared" si="45"/>
        <v>1</v>
      </c>
      <c r="GO53" s="29">
        <f t="shared" si="45"/>
        <v>8</v>
      </c>
      <c r="GP53" s="29">
        <f t="shared" si="45"/>
        <v>9</v>
      </c>
      <c r="GQ53" s="29">
        <f t="shared" si="45"/>
        <v>1</v>
      </c>
      <c r="GR53" s="31">
        <f t="shared" si="27"/>
        <v>6</v>
      </c>
      <c r="GS53" s="29">
        <f t="shared" si="49"/>
        <v>9</v>
      </c>
      <c r="GT53" s="29">
        <f t="shared" si="49"/>
        <v>1</v>
      </c>
      <c r="GU53" s="29">
        <f t="shared" si="49"/>
        <v>8</v>
      </c>
      <c r="GV53" s="29">
        <f t="shared" si="49"/>
        <v>9</v>
      </c>
      <c r="GW53" s="29">
        <f t="shared" si="49"/>
        <v>1</v>
      </c>
      <c r="GX53" s="29">
        <f t="shared" si="49"/>
        <v>9</v>
      </c>
      <c r="GY53" s="29">
        <f t="shared" si="49"/>
        <v>1</v>
      </c>
      <c r="GZ53" s="29">
        <f t="shared" si="49"/>
        <v>8</v>
      </c>
      <c r="HA53" s="29">
        <f t="shared" si="49"/>
        <v>9</v>
      </c>
      <c r="HB53" s="29">
        <f t="shared" si="49"/>
        <v>1</v>
      </c>
      <c r="HC53" s="31">
        <f t="shared" si="29"/>
        <v>5</v>
      </c>
      <c r="HD53" s="29">
        <f t="shared" si="46"/>
        <v>9</v>
      </c>
      <c r="HE53" s="29">
        <f t="shared" si="46"/>
        <v>9</v>
      </c>
      <c r="HF53" s="29">
        <f t="shared" si="46"/>
        <v>9</v>
      </c>
      <c r="HG53" s="29">
        <f t="shared" si="46"/>
        <v>10</v>
      </c>
      <c r="HH53" s="29">
        <f t="shared" si="46"/>
        <v>9</v>
      </c>
      <c r="HI53" s="29">
        <f t="shared" si="46"/>
        <v>1</v>
      </c>
      <c r="HJ53" s="29">
        <f t="shared" si="46"/>
        <v>10</v>
      </c>
      <c r="HK53" s="29">
        <f t="shared" si="46"/>
        <v>9</v>
      </c>
      <c r="HL53" s="29">
        <f t="shared" si="46"/>
        <v>1</v>
      </c>
      <c r="HM53" s="29">
        <f t="shared" si="46"/>
        <v>10</v>
      </c>
      <c r="HN53" s="29">
        <f t="shared" si="46"/>
        <v>9</v>
      </c>
      <c r="HO53" s="29">
        <f t="shared" si="46"/>
        <v>1</v>
      </c>
      <c r="HP53" s="38">
        <f t="shared" si="31"/>
        <v>7</v>
      </c>
      <c r="HQ53" s="39">
        <f t="shared" si="32"/>
        <v>8</v>
      </c>
      <c r="HR53" s="37">
        <f t="shared" si="48"/>
        <v>9</v>
      </c>
      <c r="HS53" s="37">
        <f t="shared" si="48"/>
        <v>9</v>
      </c>
      <c r="HT53" s="37">
        <f t="shared" si="48"/>
        <v>1</v>
      </c>
      <c r="HU53" s="37">
        <f t="shared" si="48"/>
        <v>10</v>
      </c>
      <c r="HV53" s="37">
        <f t="shared" si="48"/>
        <v>9</v>
      </c>
      <c r="HW53" s="37">
        <f t="shared" si="48"/>
        <v>9</v>
      </c>
      <c r="HX53" s="37">
        <f t="shared" si="48"/>
        <v>9</v>
      </c>
      <c r="HY53" s="37">
        <f t="shared" si="48"/>
        <v>9</v>
      </c>
      <c r="HZ53" s="37">
        <f t="shared" si="48"/>
        <v>9</v>
      </c>
      <c r="IA53" s="37">
        <f t="shared" si="47"/>
        <v>9</v>
      </c>
      <c r="IB53" s="37">
        <f t="shared" si="47"/>
        <v>9</v>
      </c>
      <c r="IC53" s="39">
        <f t="shared" si="34"/>
        <v>8</v>
      </c>
      <c r="ID53" s="37">
        <f t="shared" si="50"/>
        <v>9</v>
      </c>
      <c r="IE53" s="37">
        <f t="shared" si="50"/>
        <v>9</v>
      </c>
      <c r="IF53" s="37">
        <f t="shared" si="50"/>
        <v>1</v>
      </c>
      <c r="IG53" s="37">
        <f t="shared" si="50"/>
        <v>10</v>
      </c>
      <c r="IH53" s="37">
        <f t="shared" si="50"/>
        <v>9</v>
      </c>
      <c r="II53" s="37">
        <f t="shared" si="50"/>
        <v>9</v>
      </c>
      <c r="IJ53" s="37">
        <f t="shared" si="50"/>
        <v>1</v>
      </c>
      <c r="IK53" s="37">
        <f t="shared" si="50"/>
        <v>10</v>
      </c>
      <c r="IL53" s="37">
        <f t="shared" si="50"/>
        <v>9</v>
      </c>
      <c r="IM53" s="37">
        <f t="shared" si="50"/>
        <v>9</v>
      </c>
      <c r="IN53" s="39">
        <f t="shared" si="36"/>
        <v>7</v>
      </c>
    </row>
    <row r="54" spans="1:248" ht="20.25" thickBot="1">
      <c r="A54" s="21">
        <v>44</v>
      </c>
      <c r="B54" s="19">
        <f>DATOS!B54</f>
        <v>0</v>
      </c>
      <c r="C54" s="29" t="s">
        <v>114</v>
      </c>
      <c r="D54" s="29" t="s">
        <v>114</v>
      </c>
      <c r="E54" s="29" t="s">
        <v>114</v>
      </c>
      <c r="F54" s="29" t="s">
        <v>114</v>
      </c>
      <c r="G54" s="29" t="s">
        <v>114</v>
      </c>
      <c r="H54" s="29" t="s">
        <v>114</v>
      </c>
      <c r="I54" s="29" t="s">
        <v>114</v>
      </c>
      <c r="J54" s="29" t="s">
        <v>114</v>
      </c>
      <c r="K54" s="29" t="s">
        <v>114</v>
      </c>
      <c r="L54" s="28" t="s">
        <v>113</v>
      </c>
      <c r="M54" s="28" t="s">
        <v>113</v>
      </c>
      <c r="N54" s="28" t="s">
        <v>113</v>
      </c>
      <c r="O54" s="36" t="str">
        <f t="shared" si="41"/>
        <v>A-</v>
      </c>
      <c r="P54" s="29" t="s">
        <v>114</v>
      </c>
      <c r="Q54" s="29" t="s">
        <v>114</v>
      </c>
      <c r="R54" s="29" t="s">
        <v>114</v>
      </c>
      <c r="S54" s="29" t="s">
        <v>114</v>
      </c>
      <c r="T54" s="29" t="s">
        <v>114</v>
      </c>
      <c r="U54" s="29" t="s">
        <v>114</v>
      </c>
      <c r="V54" s="29" t="s">
        <v>114</v>
      </c>
      <c r="W54" s="29" t="s">
        <v>114</v>
      </c>
      <c r="X54" s="29" t="s">
        <v>114</v>
      </c>
      <c r="Y54" s="28" t="s">
        <v>113</v>
      </c>
      <c r="Z54" s="28" t="s">
        <v>113</v>
      </c>
      <c r="AA54" s="28" t="s">
        <v>113</v>
      </c>
      <c r="AB54" s="36" t="str">
        <f t="shared" si="37"/>
        <v>A-</v>
      </c>
      <c r="AC54" s="29" t="s">
        <v>114</v>
      </c>
      <c r="AD54" s="29" t="s">
        <v>114</v>
      </c>
      <c r="AE54" s="29" t="s">
        <v>114</v>
      </c>
      <c r="AF54" s="29" t="s">
        <v>114</v>
      </c>
      <c r="AG54" s="29" t="s">
        <v>114</v>
      </c>
      <c r="AH54" s="29" t="s">
        <v>114</v>
      </c>
      <c r="AI54" s="29" t="s">
        <v>114</v>
      </c>
      <c r="AJ54" s="29" t="s">
        <v>114</v>
      </c>
      <c r="AK54" s="29" t="s">
        <v>114</v>
      </c>
      <c r="AL54" s="29" t="s">
        <v>114</v>
      </c>
      <c r="AM54" s="29" t="s">
        <v>114</v>
      </c>
      <c r="AN54" s="29" t="s">
        <v>114</v>
      </c>
      <c r="AO54" s="36" t="str">
        <f t="shared" si="10"/>
        <v>A-</v>
      </c>
      <c r="AP54" s="29" t="s">
        <v>114</v>
      </c>
      <c r="AQ54" s="29" t="s">
        <v>114</v>
      </c>
      <c r="AR54" s="29" t="s">
        <v>114</v>
      </c>
      <c r="AS54" s="29" t="s">
        <v>114</v>
      </c>
      <c r="AT54" s="29" t="s">
        <v>114</v>
      </c>
      <c r="AU54" s="29" t="s">
        <v>114</v>
      </c>
      <c r="AV54" s="29" t="s">
        <v>114</v>
      </c>
      <c r="AW54" s="29" t="s">
        <v>114</v>
      </c>
      <c r="AX54" s="29" t="s">
        <v>114</v>
      </c>
      <c r="AY54" s="29" t="s">
        <v>114</v>
      </c>
      <c r="AZ54" s="29" t="s">
        <v>114</v>
      </c>
      <c r="BA54" s="29" t="s">
        <v>114</v>
      </c>
      <c r="BB54" s="36" t="str">
        <f t="shared" si="11"/>
        <v>A-</v>
      </c>
      <c r="BC54" s="29" t="s">
        <v>115</v>
      </c>
      <c r="BD54" s="29" t="s">
        <v>114</v>
      </c>
      <c r="BE54" s="29" t="s">
        <v>119</v>
      </c>
      <c r="BF54" s="29" t="s">
        <v>115</v>
      </c>
      <c r="BG54" s="29" t="s">
        <v>114</v>
      </c>
      <c r="BH54" s="29" t="s">
        <v>119</v>
      </c>
      <c r="BI54" s="29" t="s">
        <v>115</v>
      </c>
      <c r="BJ54" s="29" t="s">
        <v>114</v>
      </c>
      <c r="BK54" s="29" t="s">
        <v>119</v>
      </c>
      <c r="BL54" s="29" t="s">
        <v>115</v>
      </c>
      <c r="BM54" s="29" t="s">
        <v>114</v>
      </c>
      <c r="BN54" s="29" t="s">
        <v>119</v>
      </c>
      <c r="BO54" s="36" t="str">
        <f t="shared" si="12"/>
        <v>C+</v>
      </c>
      <c r="BP54" s="29" t="s">
        <v>114</v>
      </c>
      <c r="BQ54" s="29" t="s">
        <v>119</v>
      </c>
      <c r="BR54" s="29" t="s">
        <v>115</v>
      </c>
      <c r="BS54" s="29" t="s">
        <v>114</v>
      </c>
      <c r="BT54" s="29" t="s">
        <v>119</v>
      </c>
      <c r="BU54" s="29" t="s">
        <v>114</v>
      </c>
      <c r="BV54" s="29" t="s">
        <v>119</v>
      </c>
      <c r="BW54" s="29" t="s">
        <v>115</v>
      </c>
      <c r="BX54" s="29" t="s">
        <v>114</v>
      </c>
      <c r="BY54" s="29" t="s">
        <v>119</v>
      </c>
      <c r="BZ54" s="36" t="str">
        <f t="shared" si="13"/>
        <v>C-</v>
      </c>
      <c r="CA54" s="29" t="s">
        <v>114</v>
      </c>
      <c r="CB54" s="29" t="s">
        <v>114</v>
      </c>
      <c r="CC54" s="29" t="s">
        <v>114</v>
      </c>
      <c r="CD54" s="29" t="s">
        <v>113</v>
      </c>
      <c r="CE54" s="29" t="s">
        <v>114</v>
      </c>
      <c r="CF54" s="29" t="s">
        <v>119</v>
      </c>
      <c r="CG54" s="29" t="s">
        <v>113</v>
      </c>
      <c r="CH54" s="29" t="s">
        <v>114</v>
      </c>
      <c r="CI54" s="29" t="s">
        <v>119</v>
      </c>
      <c r="CJ54" s="29" t="s">
        <v>113</v>
      </c>
      <c r="CK54" s="29" t="s">
        <v>114</v>
      </c>
      <c r="CL54" s="29" t="s">
        <v>119</v>
      </c>
      <c r="CM54" s="36" t="str">
        <f t="shared" si="14"/>
        <v>B-</v>
      </c>
      <c r="CN54" s="83" t="str">
        <f t="shared" si="14"/>
        <v>B+</v>
      </c>
      <c r="CO54" s="37" t="s">
        <v>114</v>
      </c>
      <c r="CP54" s="37" t="s">
        <v>114</v>
      </c>
      <c r="CQ54" s="37" t="s">
        <v>119</v>
      </c>
      <c r="CR54" s="37" t="s">
        <v>113</v>
      </c>
      <c r="CS54" s="37" t="s">
        <v>114</v>
      </c>
      <c r="CT54" s="37" t="s">
        <v>114</v>
      </c>
      <c r="CU54" s="37" t="s">
        <v>114</v>
      </c>
      <c r="CV54" s="37" t="s">
        <v>114</v>
      </c>
      <c r="CW54" s="37" t="s">
        <v>114</v>
      </c>
      <c r="CX54" s="37" t="s">
        <v>114</v>
      </c>
      <c r="CY54" s="37" t="s">
        <v>114</v>
      </c>
      <c r="CZ54" s="40" t="str">
        <f t="shared" si="15"/>
        <v>B+</v>
      </c>
      <c r="DA54" s="37" t="s">
        <v>114</v>
      </c>
      <c r="DB54" s="37" t="s">
        <v>114</v>
      </c>
      <c r="DC54" s="37" t="s">
        <v>119</v>
      </c>
      <c r="DD54" s="37" t="s">
        <v>113</v>
      </c>
      <c r="DE54" s="37" t="s">
        <v>114</v>
      </c>
      <c r="DF54" s="37" t="s">
        <v>114</v>
      </c>
      <c r="DG54" s="37" t="s">
        <v>119</v>
      </c>
      <c r="DH54" s="37" t="s">
        <v>113</v>
      </c>
      <c r="DI54" s="37" t="s">
        <v>114</v>
      </c>
      <c r="DJ54" s="41" t="s">
        <v>114</v>
      </c>
      <c r="DK54" s="42" t="str">
        <f t="shared" si="16"/>
        <v>B+</v>
      </c>
      <c r="DL54" s="37" t="s">
        <v>114</v>
      </c>
      <c r="DM54" s="37" t="s">
        <v>114</v>
      </c>
      <c r="DN54" s="37" t="s">
        <v>119</v>
      </c>
      <c r="DO54" s="37" t="s">
        <v>113</v>
      </c>
      <c r="DP54" s="37" t="s">
        <v>114</v>
      </c>
      <c r="DQ54" s="37" t="s">
        <v>114</v>
      </c>
      <c r="DR54" s="37" t="s">
        <v>119</v>
      </c>
      <c r="DS54" s="37" t="s">
        <v>113</v>
      </c>
      <c r="DT54" s="37" t="s">
        <v>114</v>
      </c>
      <c r="DU54" s="37" t="s">
        <v>119</v>
      </c>
      <c r="DV54" s="42" t="str">
        <f t="shared" si="17"/>
        <v>B-</v>
      </c>
      <c r="DW54" s="27"/>
      <c r="DX54" s="6"/>
      <c r="DY54" s="6"/>
      <c r="DZ54" s="2"/>
      <c r="EA54" s="3"/>
      <c r="EB54" s="7"/>
      <c r="ED54" s="21">
        <v>37</v>
      </c>
      <c r="EE54" s="23" t="s">
        <v>63</v>
      </c>
      <c r="EF54" s="29">
        <f t="shared" si="39"/>
        <v>9</v>
      </c>
      <c r="EG54" s="29">
        <f t="shared" si="39"/>
        <v>9</v>
      </c>
      <c r="EH54" s="29">
        <f t="shared" si="39"/>
        <v>9</v>
      </c>
      <c r="EI54" s="29">
        <f t="shared" si="38"/>
        <v>9</v>
      </c>
      <c r="EJ54" s="29">
        <f t="shared" si="38"/>
        <v>9</v>
      </c>
      <c r="EK54" s="29">
        <f t="shared" si="38"/>
        <v>9</v>
      </c>
      <c r="EL54" s="29">
        <f t="shared" si="38"/>
        <v>9</v>
      </c>
      <c r="EM54" s="29">
        <f t="shared" si="38"/>
        <v>9</v>
      </c>
      <c r="EN54" s="29">
        <f t="shared" si="38"/>
        <v>9</v>
      </c>
      <c r="EO54" s="29">
        <f t="shared" si="38"/>
        <v>10</v>
      </c>
      <c r="EP54" s="29">
        <f t="shared" si="38"/>
        <v>10</v>
      </c>
      <c r="EQ54" s="29">
        <f t="shared" si="38"/>
        <v>10</v>
      </c>
      <c r="ER54" s="31">
        <f t="shared" si="19"/>
        <v>9</v>
      </c>
      <c r="ES54" s="29">
        <f t="shared" si="42"/>
        <v>9</v>
      </c>
      <c r="ET54" s="29">
        <f t="shared" si="42"/>
        <v>9</v>
      </c>
      <c r="EU54" s="29">
        <f t="shared" si="42"/>
        <v>9</v>
      </c>
      <c r="EV54" s="29">
        <f t="shared" si="42"/>
        <v>9</v>
      </c>
      <c r="EW54" s="29">
        <f t="shared" si="42"/>
        <v>9</v>
      </c>
      <c r="EX54" s="29">
        <f t="shared" si="42"/>
        <v>9</v>
      </c>
      <c r="EY54" s="29">
        <f t="shared" si="42"/>
        <v>9</v>
      </c>
      <c r="EZ54" s="29">
        <f t="shared" si="42"/>
        <v>9</v>
      </c>
      <c r="FA54" s="29">
        <f t="shared" si="42"/>
        <v>9</v>
      </c>
      <c r="FB54" s="29">
        <f t="shared" si="40"/>
        <v>10</v>
      </c>
      <c r="FC54" s="29">
        <f t="shared" si="40"/>
        <v>10</v>
      </c>
      <c r="FD54" s="29">
        <f t="shared" si="40"/>
        <v>10</v>
      </c>
      <c r="FE54" s="31">
        <f t="shared" si="21"/>
        <v>9</v>
      </c>
      <c r="FF54" s="29">
        <f t="shared" si="43"/>
        <v>9</v>
      </c>
      <c r="FG54" s="29">
        <f t="shared" si="43"/>
        <v>9</v>
      </c>
      <c r="FH54" s="29">
        <f t="shared" si="43"/>
        <v>9</v>
      </c>
      <c r="FI54" s="29">
        <f t="shared" si="43"/>
        <v>9</v>
      </c>
      <c r="FJ54" s="29">
        <f t="shared" si="43"/>
        <v>9</v>
      </c>
      <c r="FK54" s="29">
        <f t="shared" si="43"/>
        <v>9</v>
      </c>
      <c r="FL54" s="29">
        <f t="shared" si="43"/>
        <v>9</v>
      </c>
      <c r="FM54" s="29">
        <f t="shared" si="43"/>
        <v>9</v>
      </c>
      <c r="FN54" s="29">
        <f t="shared" si="43"/>
        <v>9</v>
      </c>
      <c r="FO54" s="29">
        <f t="shared" si="43"/>
        <v>9</v>
      </c>
      <c r="FP54" s="29">
        <f t="shared" si="43"/>
        <v>9</v>
      </c>
      <c r="FQ54" s="29">
        <f t="shared" si="43"/>
        <v>9</v>
      </c>
      <c r="FR54" s="31">
        <f t="shared" si="23"/>
        <v>9</v>
      </c>
      <c r="FS54" s="29">
        <f t="shared" si="44"/>
        <v>9</v>
      </c>
      <c r="FT54" s="29">
        <f t="shared" si="44"/>
        <v>9</v>
      </c>
      <c r="FU54" s="29">
        <f t="shared" si="44"/>
        <v>9</v>
      </c>
      <c r="FV54" s="29">
        <f t="shared" si="44"/>
        <v>9</v>
      </c>
      <c r="FW54" s="29">
        <f t="shared" si="44"/>
        <v>9</v>
      </c>
      <c r="FX54" s="29">
        <f t="shared" si="44"/>
        <v>9</v>
      </c>
      <c r="FY54" s="29">
        <f t="shared" si="44"/>
        <v>9</v>
      </c>
      <c r="FZ54" s="29">
        <f t="shared" si="44"/>
        <v>9</v>
      </c>
      <c r="GA54" s="29">
        <f t="shared" si="44"/>
        <v>9</v>
      </c>
      <c r="GB54" s="29">
        <f t="shared" si="44"/>
        <v>9</v>
      </c>
      <c r="GC54" s="29">
        <f t="shared" si="44"/>
        <v>9</v>
      </c>
      <c r="GD54" s="29">
        <f t="shared" si="44"/>
        <v>9</v>
      </c>
      <c r="GE54" s="31">
        <f t="shared" si="25"/>
        <v>9</v>
      </c>
      <c r="GF54" s="29">
        <f t="shared" si="45"/>
        <v>8</v>
      </c>
      <c r="GG54" s="29">
        <f t="shared" si="45"/>
        <v>9</v>
      </c>
      <c r="GH54" s="29">
        <f t="shared" si="45"/>
        <v>1</v>
      </c>
      <c r="GI54" s="29">
        <f t="shared" si="45"/>
        <v>8</v>
      </c>
      <c r="GJ54" s="29">
        <f t="shared" si="45"/>
        <v>9</v>
      </c>
      <c r="GK54" s="29">
        <f t="shared" si="45"/>
        <v>1</v>
      </c>
      <c r="GL54" s="29">
        <f t="shared" si="45"/>
        <v>8</v>
      </c>
      <c r="GM54" s="29">
        <f t="shared" si="45"/>
        <v>9</v>
      </c>
      <c r="GN54" s="29">
        <f t="shared" si="45"/>
        <v>1</v>
      </c>
      <c r="GO54" s="29">
        <f t="shared" si="45"/>
        <v>8</v>
      </c>
      <c r="GP54" s="29">
        <f t="shared" si="45"/>
        <v>9</v>
      </c>
      <c r="GQ54" s="29">
        <f t="shared" si="45"/>
        <v>1</v>
      </c>
      <c r="GR54" s="31">
        <f t="shared" si="27"/>
        <v>6</v>
      </c>
      <c r="GS54" s="29">
        <f t="shared" si="49"/>
        <v>9</v>
      </c>
      <c r="GT54" s="29">
        <f t="shared" si="49"/>
        <v>1</v>
      </c>
      <c r="GU54" s="29">
        <f t="shared" si="49"/>
        <v>8</v>
      </c>
      <c r="GV54" s="29">
        <f t="shared" si="49"/>
        <v>9</v>
      </c>
      <c r="GW54" s="29">
        <f t="shared" si="49"/>
        <v>1</v>
      </c>
      <c r="GX54" s="29">
        <f t="shared" si="49"/>
        <v>9</v>
      </c>
      <c r="GY54" s="29">
        <f t="shared" si="49"/>
        <v>1</v>
      </c>
      <c r="GZ54" s="29">
        <f t="shared" si="49"/>
        <v>8</v>
      </c>
      <c r="HA54" s="29">
        <f t="shared" si="49"/>
        <v>9</v>
      </c>
      <c r="HB54" s="29">
        <f t="shared" si="49"/>
        <v>1</v>
      </c>
      <c r="HC54" s="31">
        <f t="shared" si="29"/>
        <v>5</v>
      </c>
      <c r="HD54" s="29">
        <f t="shared" si="46"/>
        <v>9</v>
      </c>
      <c r="HE54" s="29">
        <f t="shared" si="46"/>
        <v>9</v>
      </c>
      <c r="HF54" s="29">
        <f t="shared" si="46"/>
        <v>9</v>
      </c>
      <c r="HG54" s="29">
        <f t="shared" si="46"/>
        <v>10</v>
      </c>
      <c r="HH54" s="29">
        <f t="shared" si="46"/>
        <v>9</v>
      </c>
      <c r="HI54" s="29">
        <f t="shared" si="46"/>
        <v>1</v>
      </c>
      <c r="HJ54" s="29">
        <f t="shared" si="46"/>
        <v>10</v>
      </c>
      <c r="HK54" s="29">
        <f t="shared" si="46"/>
        <v>9</v>
      </c>
      <c r="HL54" s="29">
        <f t="shared" si="46"/>
        <v>1</v>
      </c>
      <c r="HM54" s="29">
        <f t="shared" si="46"/>
        <v>10</v>
      </c>
      <c r="HN54" s="29">
        <f t="shared" si="46"/>
        <v>9</v>
      </c>
      <c r="HO54" s="29">
        <f t="shared" si="46"/>
        <v>1</v>
      </c>
      <c r="HP54" s="38">
        <f t="shared" si="31"/>
        <v>7</v>
      </c>
      <c r="HQ54" s="39">
        <f t="shared" si="32"/>
        <v>8</v>
      </c>
      <c r="HR54" s="37">
        <f t="shared" si="48"/>
        <v>9</v>
      </c>
      <c r="HS54" s="37">
        <f t="shared" si="48"/>
        <v>9</v>
      </c>
      <c r="HT54" s="37">
        <f t="shared" si="48"/>
        <v>1</v>
      </c>
      <c r="HU54" s="37">
        <f t="shared" si="48"/>
        <v>10</v>
      </c>
      <c r="HV54" s="37">
        <f t="shared" si="48"/>
        <v>9</v>
      </c>
      <c r="HW54" s="37">
        <f t="shared" si="48"/>
        <v>9</v>
      </c>
      <c r="HX54" s="37">
        <f t="shared" si="48"/>
        <v>9</v>
      </c>
      <c r="HY54" s="37">
        <f t="shared" si="48"/>
        <v>9</v>
      </c>
      <c r="HZ54" s="37">
        <f t="shared" si="48"/>
        <v>9</v>
      </c>
      <c r="IA54" s="37">
        <f t="shared" si="47"/>
        <v>9</v>
      </c>
      <c r="IB54" s="37">
        <f t="shared" si="47"/>
        <v>9</v>
      </c>
      <c r="IC54" s="39">
        <f t="shared" si="34"/>
        <v>8</v>
      </c>
      <c r="ID54" s="37">
        <f t="shared" si="50"/>
        <v>9</v>
      </c>
      <c r="IE54" s="37">
        <f t="shared" si="50"/>
        <v>9</v>
      </c>
      <c r="IF54" s="37">
        <f t="shared" si="50"/>
        <v>1</v>
      </c>
      <c r="IG54" s="37">
        <f t="shared" si="50"/>
        <v>10</v>
      </c>
      <c r="IH54" s="37">
        <f t="shared" si="50"/>
        <v>9</v>
      </c>
      <c r="II54" s="37">
        <f t="shared" si="50"/>
        <v>9</v>
      </c>
      <c r="IJ54" s="37">
        <f t="shared" si="50"/>
        <v>1</v>
      </c>
      <c r="IK54" s="37">
        <f t="shared" si="50"/>
        <v>10</v>
      </c>
      <c r="IL54" s="37">
        <f t="shared" si="50"/>
        <v>9</v>
      </c>
      <c r="IM54" s="37">
        <f t="shared" si="50"/>
        <v>9</v>
      </c>
      <c r="IN54" s="39">
        <f t="shared" si="36"/>
        <v>7</v>
      </c>
    </row>
    <row r="55" spans="1:248" ht="20.25" thickBot="1">
      <c r="A55" s="21">
        <v>45</v>
      </c>
      <c r="B55" s="19">
        <f>DATOS!B55</f>
        <v>0</v>
      </c>
      <c r="C55" s="29" t="s">
        <v>114</v>
      </c>
      <c r="D55" s="29" t="s">
        <v>114</v>
      </c>
      <c r="E55" s="29" t="s">
        <v>114</v>
      </c>
      <c r="F55" s="29" t="s">
        <v>114</v>
      </c>
      <c r="G55" s="29" t="s">
        <v>114</v>
      </c>
      <c r="H55" s="29" t="s">
        <v>114</v>
      </c>
      <c r="I55" s="29" t="s">
        <v>114</v>
      </c>
      <c r="J55" s="29" t="s">
        <v>114</v>
      </c>
      <c r="K55" s="29" t="s">
        <v>114</v>
      </c>
      <c r="L55" s="28" t="s">
        <v>113</v>
      </c>
      <c r="M55" s="28" t="s">
        <v>113</v>
      </c>
      <c r="N55" s="28" t="s">
        <v>113</v>
      </c>
      <c r="O55" s="36" t="str">
        <f t="shared" si="41"/>
        <v>A-</v>
      </c>
      <c r="P55" s="29" t="s">
        <v>114</v>
      </c>
      <c r="Q55" s="29" t="s">
        <v>114</v>
      </c>
      <c r="R55" s="29" t="s">
        <v>114</v>
      </c>
      <c r="S55" s="29" t="s">
        <v>114</v>
      </c>
      <c r="T55" s="29" t="s">
        <v>114</v>
      </c>
      <c r="U55" s="29" t="s">
        <v>114</v>
      </c>
      <c r="V55" s="29" t="s">
        <v>114</v>
      </c>
      <c r="W55" s="29" t="s">
        <v>114</v>
      </c>
      <c r="X55" s="29" t="s">
        <v>114</v>
      </c>
      <c r="Y55" s="28" t="s">
        <v>113</v>
      </c>
      <c r="Z55" s="28" t="s">
        <v>113</v>
      </c>
      <c r="AA55" s="28" t="s">
        <v>113</v>
      </c>
      <c r="AB55" s="36" t="str">
        <f t="shared" si="37"/>
        <v>A-</v>
      </c>
      <c r="AC55" s="29" t="s">
        <v>114</v>
      </c>
      <c r="AD55" s="29" t="s">
        <v>114</v>
      </c>
      <c r="AE55" s="29" t="s">
        <v>114</v>
      </c>
      <c r="AF55" s="29" t="s">
        <v>114</v>
      </c>
      <c r="AG55" s="29" t="s">
        <v>114</v>
      </c>
      <c r="AH55" s="29" t="s">
        <v>114</v>
      </c>
      <c r="AI55" s="29" t="s">
        <v>114</v>
      </c>
      <c r="AJ55" s="29" t="s">
        <v>114</v>
      </c>
      <c r="AK55" s="29" t="s">
        <v>114</v>
      </c>
      <c r="AL55" s="29" t="s">
        <v>114</v>
      </c>
      <c r="AM55" s="29" t="s">
        <v>114</v>
      </c>
      <c r="AN55" s="29" t="s">
        <v>114</v>
      </c>
      <c r="AO55" s="36" t="str">
        <f t="shared" si="10"/>
        <v>A-</v>
      </c>
      <c r="AP55" s="29" t="s">
        <v>114</v>
      </c>
      <c r="AQ55" s="29" t="s">
        <v>114</v>
      </c>
      <c r="AR55" s="29" t="s">
        <v>114</v>
      </c>
      <c r="AS55" s="29" t="s">
        <v>114</v>
      </c>
      <c r="AT55" s="29" t="s">
        <v>114</v>
      </c>
      <c r="AU55" s="29" t="s">
        <v>114</v>
      </c>
      <c r="AV55" s="29" t="s">
        <v>114</v>
      </c>
      <c r="AW55" s="29" t="s">
        <v>114</v>
      </c>
      <c r="AX55" s="29" t="s">
        <v>114</v>
      </c>
      <c r="AY55" s="29" t="s">
        <v>114</v>
      </c>
      <c r="AZ55" s="29" t="s">
        <v>114</v>
      </c>
      <c r="BA55" s="29" t="s">
        <v>114</v>
      </c>
      <c r="BB55" s="36" t="str">
        <f t="shared" si="11"/>
        <v>A-</v>
      </c>
      <c r="BC55" s="29" t="s">
        <v>115</v>
      </c>
      <c r="BD55" s="29" t="s">
        <v>114</v>
      </c>
      <c r="BE55" s="29" t="s">
        <v>119</v>
      </c>
      <c r="BF55" s="29" t="s">
        <v>115</v>
      </c>
      <c r="BG55" s="29" t="s">
        <v>114</v>
      </c>
      <c r="BH55" s="29" t="s">
        <v>119</v>
      </c>
      <c r="BI55" s="29" t="s">
        <v>115</v>
      </c>
      <c r="BJ55" s="29" t="s">
        <v>114</v>
      </c>
      <c r="BK55" s="29" t="s">
        <v>119</v>
      </c>
      <c r="BL55" s="29" t="s">
        <v>115</v>
      </c>
      <c r="BM55" s="29" t="s">
        <v>114</v>
      </c>
      <c r="BN55" s="29" t="s">
        <v>119</v>
      </c>
      <c r="BO55" s="36" t="str">
        <f t="shared" si="12"/>
        <v>C+</v>
      </c>
      <c r="BP55" s="29" t="s">
        <v>114</v>
      </c>
      <c r="BQ55" s="29" t="s">
        <v>119</v>
      </c>
      <c r="BR55" s="29" t="s">
        <v>115</v>
      </c>
      <c r="BS55" s="29" t="s">
        <v>114</v>
      </c>
      <c r="BT55" s="29" t="s">
        <v>119</v>
      </c>
      <c r="BU55" s="29" t="s">
        <v>114</v>
      </c>
      <c r="BV55" s="29" t="s">
        <v>119</v>
      </c>
      <c r="BW55" s="29" t="s">
        <v>115</v>
      </c>
      <c r="BX55" s="29" t="s">
        <v>114</v>
      </c>
      <c r="BY55" s="29" t="s">
        <v>119</v>
      </c>
      <c r="BZ55" s="36" t="str">
        <f t="shared" si="13"/>
        <v>C-</v>
      </c>
      <c r="CA55" s="29" t="s">
        <v>114</v>
      </c>
      <c r="CB55" s="29" t="s">
        <v>114</v>
      </c>
      <c r="CC55" s="29" t="s">
        <v>114</v>
      </c>
      <c r="CD55" s="29" t="s">
        <v>113</v>
      </c>
      <c r="CE55" s="29" t="s">
        <v>114</v>
      </c>
      <c r="CF55" s="29" t="s">
        <v>119</v>
      </c>
      <c r="CG55" s="29" t="s">
        <v>113</v>
      </c>
      <c r="CH55" s="29" t="s">
        <v>114</v>
      </c>
      <c r="CI55" s="29" t="s">
        <v>119</v>
      </c>
      <c r="CJ55" s="29" t="s">
        <v>113</v>
      </c>
      <c r="CK55" s="29" t="s">
        <v>114</v>
      </c>
      <c r="CL55" s="29" t="s">
        <v>119</v>
      </c>
      <c r="CM55" s="36" t="str">
        <f t="shared" si="14"/>
        <v>B-</v>
      </c>
      <c r="CN55" s="83" t="str">
        <f t="shared" si="14"/>
        <v>B+</v>
      </c>
      <c r="CO55" s="37" t="s">
        <v>114</v>
      </c>
      <c r="CP55" s="37" t="s">
        <v>114</v>
      </c>
      <c r="CQ55" s="37" t="s">
        <v>119</v>
      </c>
      <c r="CR55" s="37" t="s">
        <v>113</v>
      </c>
      <c r="CS55" s="37" t="s">
        <v>114</v>
      </c>
      <c r="CT55" s="37" t="s">
        <v>114</v>
      </c>
      <c r="CU55" s="37" t="s">
        <v>114</v>
      </c>
      <c r="CV55" s="37" t="s">
        <v>114</v>
      </c>
      <c r="CW55" s="37" t="s">
        <v>114</v>
      </c>
      <c r="CX55" s="37" t="s">
        <v>114</v>
      </c>
      <c r="CY55" s="37" t="s">
        <v>114</v>
      </c>
      <c r="CZ55" s="40" t="str">
        <f t="shared" si="15"/>
        <v>B+</v>
      </c>
      <c r="DA55" s="37" t="s">
        <v>114</v>
      </c>
      <c r="DB55" s="37" t="s">
        <v>114</v>
      </c>
      <c r="DC55" s="37" t="s">
        <v>119</v>
      </c>
      <c r="DD55" s="37" t="s">
        <v>113</v>
      </c>
      <c r="DE55" s="37" t="s">
        <v>114</v>
      </c>
      <c r="DF55" s="37" t="s">
        <v>114</v>
      </c>
      <c r="DG55" s="37" t="s">
        <v>119</v>
      </c>
      <c r="DH55" s="37" t="s">
        <v>113</v>
      </c>
      <c r="DI55" s="37" t="s">
        <v>114</v>
      </c>
      <c r="DJ55" s="41" t="s">
        <v>114</v>
      </c>
      <c r="DK55" s="42" t="str">
        <f t="shared" si="16"/>
        <v>B+</v>
      </c>
      <c r="DL55" s="37" t="s">
        <v>114</v>
      </c>
      <c r="DM55" s="37" t="s">
        <v>114</v>
      </c>
      <c r="DN55" s="37" t="s">
        <v>119</v>
      </c>
      <c r="DO55" s="37" t="s">
        <v>113</v>
      </c>
      <c r="DP55" s="37" t="s">
        <v>114</v>
      </c>
      <c r="DQ55" s="37" t="s">
        <v>114</v>
      </c>
      <c r="DR55" s="37" t="s">
        <v>119</v>
      </c>
      <c r="DS55" s="37" t="s">
        <v>113</v>
      </c>
      <c r="DT55" s="37" t="s">
        <v>114</v>
      </c>
      <c r="DU55" s="37" t="s">
        <v>119</v>
      </c>
      <c r="DV55" s="42" t="str">
        <f t="shared" si="17"/>
        <v>B-</v>
      </c>
      <c r="DW55" s="27"/>
      <c r="DX55" s="6"/>
      <c r="DY55" s="6"/>
      <c r="DZ55" s="2"/>
      <c r="EA55" s="3"/>
      <c r="EB55" s="7"/>
      <c r="ED55" s="21">
        <v>38</v>
      </c>
      <c r="EE55" s="25" t="s">
        <v>64</v>
      </c>
      <c r="EF55" s="29">
        <f t="shared" si="39"/>
        <v>9</v>
      </c>
      <c r="EG55" s="29">
        <f t="shared" si="39"/>
        <v>9</v>
      </c>
      <c r="EH55" s="29">
        <f t="shared" si="39"/>
        <v>9</v>
      </c>
      <c r="EI55" s="29">
        <f t="shared" si="38"/>
        <v>9</v>
      </c>
      <c r="EJ55" s="29">
        <f t="shared" si="38"/>
        <v>9</v>
      </c>
      <c r="EK55" s="29">
        <f t="shared" si="38"/>
        <v>9</v>
      </c>
      <c r="EL55" s="29">
        <f t="shared" si="38"/>
        <v>9</v>
      </c>
      <c r="EM55" s="29">
        <f t="shared" si="38"/>
        <v>9</v>
      </c>
      <c r="EN55" s="29">
        <f t="shared" si="38"/>
        <v>9</v>
      </c>
      <c r="EO55" s="29">
        <f t="shared" si="38"/>
        <v>10</v>
      </c>
      <c r="EP55" s="29">
        <f t="shared" si="38"/>
        <v>10</v>
      </c>
      <c r="EQ55" s="29">
        <f t="shared" si="38"/>
        <v>10</v>
      </c>
      <c r="ER55" s="31">
        <f t="shared" si="19"/>
        <v>9</v>
      </c>
      <c r="ES55" s="29">
        <f t="shared" si="42"/>
        <v>9</v>
      </c>
      <c r="ET55" s="29">
        <f t="shared" si="42"/>
        <v>9</v>
      </c>
      <c r="EU55" s="29">
        <f t="shared" si="42"/>
        <v>9</v>
      </c>
      <c r="EV55" s="29">
        <f t="shared" si="42"/>
        <v>9</v>
      </c>
      <c r="EW55" s="29">
        <f t="shared" si="42"/>
        <v>9</v>
      </c>
      <c r="EX55" s="29">
        <f t="shared" si="42"/>
        <v>9</v>
      </c>
      <c r="EY55" s="29">
        <f t="shared" si="42"/>
        <v>9</v>
      </c>
      <c r="EZ55" s="29">
        <f t="shared" si="42"/>
        <v>9</v>
      </c>
      <c r="FA55" s="29">
        <f t="shared" si="42"/>
        <v>9</v>
      </c>
      <c r="FB55" s="29">
        <f t="shared" si="40"/>
        <v>10</v>
      </c>
      <c r="FC55" s="29">
        <f t="shared" si="40"/>
        <v>10</v>
      </c>
      <c r="FD55" s="29">
        <f t="shared" si="40"/>
        <v>10</v>
      </c>
      <c r="FE55" s="31">
        <f t="shared" si="21"/>
        <v>9</v>
      </c>
      <c r="FF55" s="29">
        <f t="shared" si="43"/>
        <v>9</v>
      </c>
      <c r="FG55" s="29">
        <f t="shared" si="43"/>
        <v>9</v>
      </c>
      <c r="FH55" s="29">
        <f t="shared" si="43"/>
        <v>9</v>
      </c>
      <c r="FI55" s="29">
        <f t="shared" si="43"/>
        <v>9</v>
      </c>
      <c r="FJ55" s="29">
        <f t="shared" si="43"/>
        <v>9</v>
      </c>
      <c r="FK55" s="29">
        <f t="shared" si="43"/>
        <v>9</v>
      </c>
      <c r="FL55" s="29">
        <f t="shared" si="43"/>
        <v>9</v>
      </c>
      <c r="FM55" s="29">
        <f t="shared" si="43"/>
        <v>9</v>
      </c>
      <c r="FN55" s="29">
        <f t="shared" si="43"/>
        <v>9</v>
      </c>
      <c r="FO55" s="29">
        <f t="shared" si="43"/>
        <v>9</v>
      </c>
      <c r="FP55" s="29">
        <f t="shared" si="43"/>
        <v>9</v>
      </c>
      <c r="FQ55" s="29">
        <f t="shared" si="43"/>
        <v>9</v>
      </c>
      <c r="FR55" s="31">
        <f t="shared" si="23"/>
        <v>9</v>
      </c>
      <c r="FS55" s="29">
        <f t="shared" si="44"/>
        <v>9</v>
      </c>
      <c r="FT55" s="29">
        <f t="shared" si="44"/>
        <v>9</v>
      </c>
      <c r="FU55" s="29">
        <f t="shared" si="44"/>
        <v>9</v>
      </c>
      <c r="FV55" s="29">
        <f t="shared" si="44"/>
        <v>9</v>
      </c>
      <c r="FW55" s="29">
        <f t="shared" si="44"/>
        <v>9</v>
      </c>
      <c r="FX55" s="29">
        <f t="shared" si="44"/>
        <v>9</v>
      </c>
      <c r="FY55" s="29">
        <f t="shared" si="44"/>
        <v>9</v>
      </c>
      <c r="FZ55" s="29">
        <f t="shared" si="44"/>
        <v>9</v>
      </c>
      <c r="GA55" s="29">
        <f t="shared" si="44"/>
        <v>9</v>
      </c>
      <c r="GB55" s="29">
        <f t="shared" si="44"/>
        <v>9</v>
      </c>
      <c r="GC55" s="29">
        <f t="shared" si="44"/>
        <v>9</v>
      </c>
      <c r="GD55" s="29">
        <f t="shared" si="44"/>
        <v>9</v>
      </c>
      <c r="GE55" s="31">
        <f t="shared" si="25"/>
        <v>9</v>
      </c>
      <c r="GF55" s="29">
        <f t="shared" si="45"/>
        <v>8</v>
      </c>
      <c r="GG55" s="29">
        <f t="shared" si="45"/>
        <v>9</v>
      </c>
      <c r="GH55" s="29">
        <f t="shared" si="45"/>
        <v>1</v>
      </c>
      <c r="GI55" s="29">
        <f t="shared" si="45"/>
        <v>8</v>
      </c>
      <c r="GJ55" s="29">
        <f t="shared" si="45"/>
        <v>9</v>
      </c>
      <c r="GK55" s="29">
        <f t="shared" si="45"/>
        <v>1</v>
      </c>
      <c r="GL55" s="29">
        <f t="shared" si="45"/>
        <v>8</v>
      </c>
      <c r="GM55" s="29">
        <f t="shared" si="45"/>
        <v>9</v>
      </c>
      <c r="GN55" s="29">
        <f t="shared" si="45"/>
        <v>1</v>
      </c>
      <c r="GO55" s="29">
        <f t="shared" si="45"/>
        <v>8</v>
      </c>
      <c r="GP55" s="29">
        <f t="shared" si="45"/>
        <v>9</v>
      </c>
      <c r="GQ55" s="29">
        <f t="shared" si="45"/>
        <v>1</v>
      </c>
      <c r="GR55" s="31">
        <f t="shared" si="27"/>
        <v>6</v>
      </c>
      <c r="GS55" s="29">
        <f t="shared" si="49"/>
        <v>9</v>
      </c>
      <c r="GT55" s="29">
        <f t="shared" si="49"/>
        <v>1</v>
      </c>
      <c r="GU55" s="29">
        <f t="shared" si="49"/>
        <v>8</v>
      </c>
      <c r="GV55" s="29">
        <f t="shared" si="49"/>
        <v>9</v>
      </c>
      <c r="GW55" s="29">
        <f t="shared" si="49"/>
        <v>1</v>
      </c>
      <c r="GX55" s="29">
        <f t="shared" si="49"/>
        <v>9</v>
      </c>
      <c r="GY55" s="29">
        <f t="shared" si="49"/>
        <v>1</v>
      </c>
      <c r="GZ55" s="29">
        <f t="shared" si="49"/>
        <v>8</v>
      </c>
      <c r="HA55" s="29">
        <f t="shared" si="49"/>
        <v>9</v>
      </c>
      <c r="HB55" s="29">
        <f t="shared" si="49"/>
        <v>1</v>
      </c>
      <c r="HC55" s="31">
        <f t="shared" si="29"/>
        <v>5</v>
      </c>
      <c r="HD55" s="29">
        <f t="shared" si="46"/>
        <v>9</v>
      </c>
      <c r="HE55" s="29">
        <f t="shared" si="46"/>
        <v>9</v>
      </c>
      <c r="HF55" s="29">
        <f t="shared" si="46"/>
        <v>9</v>
      </c>
      <c r="HG55" s="29">
        <f t="shared" si="46"/>
        <v>10</v>
      </c>
      <c r="HH55" s="29">
        <f t="shared" si="46"/>
        <v>9</v>
      </c>
      <c r="HI55" s="29">
        <f t="shared" si="46"/>
        <v>1</v>
      </c>
      <c r="HJ55" s="29">
        <f t="shared" si="46"/>
        <v>10</v>
      </c>
      <c r="HK55" s="29">
        <f t="shared" si="46"/>
        <v>9</v>
      </c>
      <c r="HL55" s="29">
        <f t="shared" si="46"/>
        <v>1</v>
      </c>
      <c r="HM55" s="29">
        <f t="shared" si="46"/>
        <v>10</v>
      </c>
      <c r="HN55" s="29">
        <f t="shared" si="46"/>
        <v>9</v>
      </c>
      <c r="HO55" s="29">
        <f t="shared" si="46"/>
        <v>1</v>
      </c>
      <c r="HP55" s="38">
        <f t="shared" si="31"/>
        <v>7</v>
      </c>
      <c r="HQ55" s="39">
        <f t="shared" si="32"/>
        <v>8</v>
      </c>
      <c r="HR55" s="37">
        <f t="shared" si="48"/>
        <v>9</v>
      </c>
      <c r="HS55" s="37">
        <f t="shared" si="48"/>
        <v>9</v>
      </c>
      <c r="HT55" s="37">
        <f t="shared" si="48"/>
        <v>1</v>
      </c>
      <c r="HU55" s="37">
        <f t="shared" si="48"/>
        <v>10</v>
      </c>
      <c r="HV55" s="37">
        <f t="shared" si="48"/>
        <v>9</v>
      </c>
      <c r="HW55" s="37">
        <f t="shared" si="48"/>
        <v>9</v>
      </c>
      <c r="HX55" s="37">
        <f t="shared" si="48"/>
        <v>9</v>
      </c>
      <c r="HY55" s="37">
        <f t="shared" si="48"/>
        <v>9</v>
      </c>
      <c r="HZ55" s="37">
        <f t="shared" si="48"/>
        <v>9</v>
      </c>
      <c r="IA55" s="37">
        <f t="shared" si="47"/>
        <v>9</v>
      </c>
      <c r="IB55" s="37">
        <f t="shared" si="47"/>
        <v>9</v>
      </c>
      <c r="IC55" s="39">
        <f t="shared" si="34"/>
        <v>8</v>
      </c>
      <c r="ID55" s="37">
        <f t="shared" si="50"/>
        <v>9</v>
      </c>
      <c r="IE55" s="37">
        <f t="shared" si="50"/>
        <v>9</v>
      </c>
      <c r="IF55" s="37">
        <f t="shared" si="50"/>
        <v>1</v>
      </c>
      <c r="IG55" s="37">
        <f t="shared" si="50"/>
        <v>10</v>
      </c>
      <c r="IH55" s="37">
        <f t="shared" si="50"/>
        <v>9</v>
      </c>
      <c r="II55" s="37">
        <f t="shared" si="50"/>
        <v>9</v>
      </c>
      <c r="IJ55" s="37">
        <f t="shared" si="50"/>
        <v>1</v>
      </c>
      <c r="IK55" s="37">
        <f t="shared" si="50"/>
        <v>10</v>
      </c>
      <c r="IL55" s="37">
        <f t="shared" si="50"/>
        <v>9</v>
      </c>
      <c r="IM55" s="37">
        <f t="shared" si="50"/>
        <v>9</v>
      </c>
      <c r="IN55" s="39">
        <f t="shared" si="36"/>
        <v>7</v>
      </c>
    </row>
    <row r="56" spans="1:248" ht="19.5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7"/>
      <c r="M56" s="87"/>
      <c r="N56" s="87"/>
      <c r="O56" s="88"/>
      <c r="P56" s="86"/>
      <c r="Q56" s="86"/>
      <c r="R56" s="86"/>
      <c r="S56" s="86"/>
      <c r="T56" s="86"/>
      <c r="U56" s="86"/>
      <c r="V56" s="86"/>
      <c r="W56" s="86"/>
      <c r="X56" s="86"/>
      <c r="Y56" s="87"/>
      <c r="Z56" s="87"/>
      <c r="AA56" s="87"/>
      <c r="AB56" s="88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8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8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8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8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8"/>
      <c r="CN56" s="89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8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8"/>
      <c r="DL56" s="86"/>
      <c r="DM56" s="86"/>
      <c r="DN56" s="86"/>
      <c r="DO56" s="86"/>
      <c r="DP56" s="86"/>
      <c r="DQ56" s="86"/>
      <c r="DR56" s="86"/>
      <c r="DS56" s="86"/>
      <c r="DT56" s="86"/>
      <c r="DU56" s="86"/>
      <c r="DV56" s="88"/>
      <c r="DW56" s="90"/>
      <c r="DX56" s="90"/>
      <c r="DY56" s="90"/>
      <c r="DZ56" s="91"/>
      <c r="EA56" s="92"/>
      <c r="EB56" s="93"/>
      <c r="ED56" s="84"/>
      <c r="EE56" s="94"/>
      <c r="EF56" s="86"/>
      <c r="EG56" s="86"/>
      <c r="EH56" s="86"/>
      <c r="EI56" s="86"/>
      <c r="EJ56" s="86"/>
      <c r="EK56" s="86"/>
      <c r="EL56" s="86"/>
      <c r="EM56" s="86"/>
      <c r="EN56" s="86"/>
      <c r="EO56" s="86"/>
      <c r="EP56" s="86"/>
      <c r="EQ56" s="86"/>
      <c r="ER56" s="95"/>
      <c r="ES56" s="86"/>
      <c r="ET56" s="86"/>
      <c r="EU56" s="86"/>
      <c r="EV56" s="86"/>
      <c r="EW56" s="86"/>
      <c r="EX56" s="86"/>
      <c r="EY56" s="86"/>
      <c r="EZ56" s="86"/>
      <c r="FA56" s="86"/>
      <c r="FB56" s="86"/>
      <c r="FC56" s="86"/>
      <c r="FD56" s="86"/>
      <c r="FE56" s="95"/>
      <c r="FF56" s="86"/>
      <c r="FG56" s="86"/>
      <c r="FH56" s="86"/>
      <c r="FI56" s="86"/>
      <c r="FJ56" s="86"/>
      <c r="FK56" s="86"/>
      <c r="FL56" s="86"/>
      <c r="FM56" s="86"/>
      <c r="FN56" s="86"/>
      <c r="FO56" s="86"/>
      <c r="FP56" s="86"/>
      <c r="FQ56" s="86"/>
      <c r="FR56" s="95"/>
      <c r="FS56" s="86"/>
      <c r="FT56" s="86"/>
      <c r="FU56" s="86"/>
      <c r="FV56" s="86"/>
      <c r="FW56" s="86"/>
      <c r="FX56" s="86"/>
      <c r="FY56" s="86"/>
      <c r="FZ56" s="86"/>
      <c r="GA56" s="86"/>
      <c r="GB56" s="86"/>
      <c r="GC56" s="86"/>
      <c r="GD56" s="86"/>
      <c r="GE56" s="95"/>
      <c r="GF56" s="86"/>
      <c r="GG56" s="86"/>
      <c r="GH56" s="86"/>
      <c r="GI56" s="86"/>
      <c r="GJ56" s="86"/>
      <c r="GK56" s="86"/>
      <c r="GL56" s="86"/>
      <c r="GM56" s="86"/>
      <c r="GN56" s="86"/>
      <c r="GO56" s="86"/>
      <c r="GP56" s="86"/>
      <c r="GQ56" s="86"/>
      <c r="GR56" s="95"/>
      <c r="GS56" s="86"/>
      <c r="GT56" s="86"/>
      <c r="GU56" s="86"/>
      <c r="GV56" s="86"/>
      <c r="GW56" s="86"/>
      <c r="GX56" s="86"/>
      <c r="GY56" s="86"/>
      <c r="GZ56" s="86"/>
      <c r="HA56" s="86"/>
      <c r="HB56" s="86"/>
      <c r="HC56" s="95"/>
      <c r="HD56" s="86"/>
      <c r="HE56" s="86"/>
      <c r="HF56" s="86"/>
      <c r="HG56" s="86"/>
      <c r="HH56" s="86"/>
      <c r="HI56" s="86"/>
      <c r="HJ56" s="86"/>
      <c r="HK56" s="86"/>
      <c r="HL56" s="86"/>
      <c r="HM56" s="86"/>
      <c r="HN56" s="86"/>
      <c r="HO56" s="86"/>
      <c r="HP56" s="95"/>
      <c r="HQ56" s="96"/>
      <c r="HR56" s="86"/>
      <c r="HS56" s="86"/>
      <c r="HT56" s="86"/>
      <c r="HU56" s="86"/>
      <c r="HV56" s="86"/>
      <c r="HW56" s="86"/>
      <c r="HX56" s="86"/>
      <c r="HY56" s="86"/>
      <c r="HZ56" s="86"/>
      <c r="IA56" s="86"/>
      <c r="IB56" s="86"/>
      <c r="IC56" s="96"/>
      <c r="ID56" s="86"/>
      <c r="IE56" s="86"/>
      <c r="IF56" s="86"/>
      <c r="IG56" s="86"/>
      <c r="IH56" s="86"/>
      <c r="II56" s="86"/>
      <c r="IJ56" s="86"/>
      <c r="IK56" s="86"/>
      <c r="IL56" s="86"/>
      <c r="IM56" s="86"/>
      <c r="IN56" s="96"/>
    </row>
    <row r="57" spans="1:248" ht="20.100000000000001" customHeight="1"/>
    <row r="58" spans="1:248" ht="20.100000000000001" customHeight="1"/>
    <row r="59" spans="1:248" ht="20.100000000000001" customHeight="1">
      <c r="B59" s="212" t="s">
        <v>153</v>
      </c>
      <c r="C59" s="213"/>
      <c r="D59" s="228" t="s">
        <v>154</v>
      </c>
      <c r="E59" s="231" t="s">
        <v>155</v>
      </c>
      <c r="F59" s="231"/>
    </row>
    <row r="60" spans="1:248" ht="20.100000000000001" customHeight="1">
      <c r="B60" s="214"/>
      <c r="C60" s="215"/>
      <c r="D60" s="229"/>
      <c r="E60" s="231"/>
      <c r="F60" s="231"/>
    </row>
    <row r="61" spans="1:248" ht="20.100000000000001" customHeight="1">
      <c r="B61" s="216" t="s">
        <v>156</v>
      </c>
      <c r="C61" s="217"/>
      <c r="D61" s="97" t="s">
        <v>113</v>
      </c>
      <c r="E61" s="230">
        <f>COUNTIF(CN11:CN55,"A+")</f>
        <v>0</v>
      </c>
      <c r="F61" s="230"/>
    </row>
    <row r="62" spans="1:248" ht="20.100000000000001" customHeight="1">
      <c r="B62" s="218"/>
      <c r="C62" s="219"/>
      <c r="D62" s="97" t="s">
        <v>114</v>
      </c>
      <c r="E62" s="230">
        <f>COUNTIF(CN11:CN55,"A-")</f>
        <v>0</v>
      </c>
      <c r="F62" s="230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</row>
    <row r="63" spans="1:248" ht="20.100000000000001" customHeight="1">
      <c r="B63" s="220"/>
      <c r="C63" s="221"/>
      <c r="D63" s="97" t="s">
        <v>115</v>
      </c>
      <c r="E63" s="230">
        <f>COUNTIF(CN11:CN55,"B+")</f>
        <v>43</v>
      </c>
      <c r="F63" s="230"/>
      <c r="O63" s="18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ER63" s="18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</row>
    <row r="64" spans="1:248" ht="20.100000000000001" customHeight="1">
      <c r="B64" s="222" t="s">
        <v>157</v>
      </c>
      <c r="C64" s="223"/>
      <c r="D64" s="97" t="s">
        <v>158</v>
      </c>
      <c r="E64" s="230">
        <f>COUNTIF(CN11:CN55,"B-")</f>
        <v>2</v>
      </c>
      <c r="F64" s="230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</row>
    <row r="65" spans="2:186" ht="20.100000000000001" customHeight="1">
      <c r="B65" s="224"/>
      <c r="C65" s="225"/>
      <c r="D65" s="97" t="s">
        <v>159</v>
      </c>
      <c r="E65" s="230">
        <f>COUNTIF(CN11:CN55,"C+")</f>
        <v>0</v>
      </c>
      <c r="F65" s="230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</row>
    <row r="66" spans="2:186" ht="20.100000000000001" customHeight="1">
      <c r="B66" s="226"/>
      <c r="C66" s="227"/>
      <c r="D66" s="97" t="s">
        <v>117</v>
      </c>
      <c r="E66" s="230">
        <f>COUNTIF(CN11:CN55,"C-")</f>
        <v>0</v>
      </c>
      <c r="F66" s="230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</row>
    <row r="67" spans="2:186" ht="20.100000000000001" customHeight="1">
      <c r="B67" s="216" t="s">
        <v>160</v>
      </c>
      <c r="C67" s="217"/>
      <c r="D67" s="97" t="s">
        <v>161</v>
      </c>
      <c r="E67" s="230">
        <f>COUNTIF(CN11:CN55,"D+")</f>
        <v>0</v>
      </c>
      <c r="F67" s="230"/>
    </row>
    <row r="68" spans="2:186" ht="20.100000000000001" customHeight="1">
      <c r="B68" s="218"/>
      <c r="C68" s="219"/>
      <c r="D68" s="97" t="s">
        <v>162</v>
      </c>
      <c r="E68" s="230">
        <f>COUNTIF(CN11:CN55,"A-")</f>
        <v>0</v>
      </c>
      <c r="F68" s="230"/>
    </row>
    <row r="69" spans="2:186" ht="20.100000000000001" customHeight="1">
      <c r="B69" s="218"/>
      <c r="C69" s="219"/>
      <c r="D69" s="97" t="s">
        <v>118</v>
      </c>
      <c r="E69" s="230">
        <f>COUNTIF(CN11:CN55,"E+")</f>
        <v>0</v>
      </c>
      <c r="F69" s="230"/>
    </row>
    <row r="70" spans="2:186" ht="20.100000000000001" customHeight="1">
      <c r="B70" s="220"/>
      <c r="C70" s="221"/>
      <c r="D70" s="97" t="s">
        <v>119</v>
      </c>
      <c r="E70" s="230">
        <f>COUNTIF(CN11:CN55,"E-")</f>
        <v>0</v>
      </c>
      <c r="F70" s="230"/>
    </row>
    <row r="71" spans="2:186" ht="20.100000000000001" customHeight="1">
      <c r="B71" s="211" t="s">
        <v>155</v>
      </c>
      <c r="C71" s="211"/>
      <c r="D71" s="211"/>
      <c r="E71" s="211">
        <f>SUM(E61:F70)</f>
        <v>45</v>
      </c>
      <c r="F71" s="211"/>
    </row>
    <row r="72" spans="2:186" ht="20.100000000000001" customHeight="1"/>
    <row r="73" spans="2:186" ht="20.100000000000001" customHeight="1"/>
    <row r="74" spans="2:186" ht="20.100000000000001" customHeight="1"/>
    <row r="75" spans="2:186" ht="20.100000000000001" customHeight="1"/>
    <row r="76" spans="2:186" ht="20.100000000000001" customHeight="1"/>
    <row r="77" spans="2:186" ht="20.100000000000001" customHeight="1"/>
    <row r="78" spans="2:186" ht="20.100000000000001" customHeight="1"/>
    <row r="79" spans="2:186" ht="20.100000000000001" customHeight="1"/>
    <row r="80" spans="2:186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</sheetData>
  <protectedRanges>
    <protectedRange sqref="EE19 EE28:EE41 EE22:EE26 EE12:EE16" name="Rango3_1_6_1_4_1_1_2"/>
  </protectedRanges>
  <mergeCells count="211">
    <mergeCell ref="A1:AP1"/>
    <mergeCell ref="ED1:FH1"/>
    <mergeCell ref="B2:AP2"/>
    <mergeCell ref="EE2:FH2"/>
    <mergeCell ref="A3:AP3"/>
    <mergeCell ref="ED3:FH3"/>
    <mergeCell ref="A6:A10"/>
    <mergeCell ref="B6:B10"/>
    <mergeCell ref="C6:C10"/>
    <mergeCell ref="J6:J10"/>
    <mergeCell ref="L6:L10"/>
    <mergeCell ref="M6:M10"/>
    <mergeCell ref="N6:N10"/>
    <mergeCell ref="ES5:FE5"/>
    <mergeCell ref="FF5:FR5"/>
    <mergeCell ref="DX5:DX10"/>
    <mergeCell ref="DY5:DY10"/>
    <mergeCell ref="DZ5:DZ10"/>
    <mergeCell ref="EA5:EA10"/>
    <mergeCell ref="EB5:EB10"/>
    <mergeCell ref="EF5:ER5"/>
    <mergeCell ref="EI6:EI10"/>
    <mergeCell ref="EJ6:EJ10"/>
    <mergeCell ref="EK6:EK10"/>
    <mergeCell ref="CA5:CM5"/>
    <mergeCell ref="CN5:CN10"/>
    <mergeCell ref="CO5:CZ5"/>
    <mergeCell ref="DA5:DK5"/>
    <mergeCell ref="DL5:DV5"/>
    <mergeCell ref="O6:O10"/>
    <mergeCell ref="P6:P10"/>
    <mergeCell ref="Q6:Q10"/>
    <mergeCell ref="R6:R10"/>
    <mergeCell ref="S6:S10"/>
    <mergeCell ref="T6:T10"/>
    <mergeCell ref="C5:O5"/>
    <mergeCell ref="P5:AB5"/>
    <mergeCell ref="AC5:AO5"/>
    <mergeCell ref="AP5:BB5"/>
    <mergeCell ref="BC5:BO5"/>
    <mergeCell ref="BP5:BZ5"/>
    <mergeCell ref="AA6:AA10"/>
    <mergeCell ref="AB6:AB10"/>
    <mergeCell ref="AC6:AC10"/>
    <mergeCell ref="AD6:AD10"/>
    <mergeCell ref="AE6:AE10"/>
    <mergeCell ref="AF6:AF10"/>
    <mergeCell ref="ID5:IN5"/>
    <mergeCell ref="FS5:GE5"/>
    <mergeCell ref="GF5:GR5"/>
    <mergeCell ref="GS5:HC5"/>
    <mergeCell ref="HD5:HP5"/>
    <mergeCell ref="DW5:DW10"/>
    <mergeCell ref="CO6:CO10"/>
    <mergeCell ref="CP6:CP10"/>
    <mergeCell ref="CQ6:CQ10"/>
    <mergeCell ref="CW6:CW10"/>
    <mergeCell ref="DD6:DD10"/>
    <mergeCell ref="DF6:DF10"/>
    <mergeCell ref="DI6:DI10"/>
    <mergeCell ref="DK6:DK10"/>
    <mergeCell ref="DL6:DL10"/>
    <mergeCell ref="DU6:DU10"/>
    <mergeCell ref="CX6:CX10"/>
    <mergeCell ref="CY6:CY10"/>
    <mergeCell ref="CZ6:CZ10"/>
    <mergeCell ref="DA6:DA10"/>
    <mergeCell ref="DB6:DB10"/>
    <mergeCell ref="DC6:DC10"/>
    <mergeCell ref="EL6:EL10"/>
    <mergeCell ref="U6:U10"/>
    <mergeCell ref="V6:V10"/>
    <mergeCell ref="W6:W10"/>
    <mergeCell ref="X6:X10"/>
    <mergeCell ref="Y6:Y10"/>
    <mergeCell ref="Z6:Z10"/>
    <mergeCell ref="AP6:AP10"/>
    <mergeCell ref="AQ6:AQ10"/>
    <mergeCell ref="AR6:AR10"/>
    <mergeCell ref="AS6:AS10"/>
    <mergeCell ref="AT6:AT10"/>
    <mergeCell ref="AU6:AU10"/>
    <mergeCell ref="AG6:AG10"/>
    <mergeCell ref="AI6:AI10"/>
    <mergeCell ref="AK6:AK10"/>
    <mergeCell ref="AM6:AM10"/>
    <mergeCell ref="AN6:AN10"/>
    <mergeCell ref="AO6:AO10"/>
    <mergeCell ref="BB6:BB10"/>
    <mergeCell ref="BC6:BC10"/>
    <mergeCell ref="BD6:BD10"/>
    <mergeCell ref="BE6:BE10"/>
    <mergeCell ref="BF6:BF10"/>
    <mergeCell ref="BH6:BH10"/>
    <mergeCell ref="AV6:AV10"/>
    <mergeCell ref="AW6:AW10"/>
    <mergeCell ref="AX6:AX10"/>
    <mergeCell ref="AY6:AY10"/>
    <mergeCell ref="AZ6:AZ10"/>
    <mergeCell ref="BA6:BA10"/>
    <mergeCell ref="BZ6:BZ10"/>
    <mergeCell ref="CA6:CA10"/>
    <mergeCell ref="CJ6:CJ10"/>
    <mergeCell ref="CK6:CK10"/>
    <mergeCell ref="CL6:CL10"/>
    <mergeCell ref="CM6:CM10"/>
    <mergeCell ref="BK6:BK10"/>
    <mergeCell ref="BM6:BM10"/>
    <mergeCell ref="BN6:BN10"/>
    <mergeCell ref="BO6:BO10"/>
    <mergeCell ref="BP6:BP10"/>
    <mergeCell ref="BQ6:BQ10"/>
    <mergeCell ref="EM6:EM10"/>
    <mergeCell ref="EN6:EN10"/>
    <mergeCell ref="EO6:EO10"/>
    <mergeCell ref="EP6:EP10"/>
    <mergeCell ref="EQ6:EQ10"/>
    <mergeCell ref="ER6:ER10"/>
    <mergeCell ref="DV6:DV10"/>
    <mergeCell ref="ED6:ED10"/>
    <mergeCell ref="EE6:EE10"/>
    <mergeCell ref="EF6:EF10"/>
    <mergeCell ref="EG6:EG10"/>
    <mergeCell ref="EH6:EH10"/>
    <mergeCell ref="FG6:FG10"/>
    <mergeCell ref="FH6:FH10"/>
    <mergeCell ref="FI6:FI10"/>
    <mergeCell ref="FJ6:FJ10"/>
    <mergeCell ref="FL6:FL10"/>
    <mergeCell ref="FN6:FN10"/>
    <mergeCell ref="ES6:ES10"/>
    <mergeCell ref="FB6:FB10"/>
    <mergeCell ref="FC6:FC10"/>
    <mergeCell ref="FD6:FD10"/>
    <mergeCell ref="FE6:FE10"/>
    <mergeCell ref="FF6:FF10"/>
    <mergeCell ref="FV6:FV10"/>
    <mergeCell ref="FW6:FW10"/>
    <mergeCell ref="FX6:FX10"/>
    <mergeCell ref="FY6:FY10"/>
    <mergeCell ref="FZ6:FZ10"/>
    <mergeCell ref="GA6:GA10"/>
    <mergeCell ref="FP6:FP10"/>
    <mergeCell ref="FQ6:FQ10"/>
    <mergeCell ref="FR6:FR10"/>
    <mergeCell ref="FS6:FS10"/>
    <mergeCell ref="FT6:FT10"/>
    <mergeCell ref="FU6:FU10"/>
    <mergeCell ref="GH6:GH10"/>
    <mergeCell ref="GI6:GI10"/>
    <mergeCell ref="GK6:GK10"/>
    <mergeCell ref="GN6:GN10"/>
    <mergeCell ref="GP6:GP10"/>
    <mergeCell ref="GQ6:GQ10"/>
    <mergeCell ref="GB6:GB10"/>
    <mergeCell ref="GC6:GC10"/>
    <mergeCell ref="GD6:GD10"/>
    <mergeCell ref="GE6:GE10"/>
    <mergeCell ref="GF6:GF10"/>
    <mergeCell ref="GG6:GG10"/>
    <mergeCell ref="HP6:HP10"/>
    <mergeCell ref="HR6:HR10"/>
    <mergeCell ref="GX6:GX10"/>
    <mergeCell ref="GY6:GY10"/>
    <mergeCell ref="GZ6:GZ10"/>
    <mergeCell ref="HA6:HA10"/>
    <mergeCell ref="HB6:HB10"/>
    <mergeCell ref="HC6:HC10"/>
    <mergeCell ref="GR6:GR10"/>
    <mergeCell ref="GS6:GS10"/>
    <mergeCell ref="GT6:GT10"/>
    <mergeCell ref="GU6:GU10"/>
    <mergeCell ref="GV6:GV10"/>
    <mergeCell ref="GW6:GW10"/>
    <mergeCell ref="HQ5:HQ10"/>
    <mergeCell ref="HR5:IC5"/>
    <mergeCell ref="IN6:IN10"/>
    <mergeCell ref="B59:C60"/>
    <mergeCell ref="D59:D60"/>
    <mergeCell ref="E59:F60"/>
    <mergeCell ref="B61:C63"/>
    <mergeCell ref="E61:F61"/>
    <mergeCell ref="E62:F62"/>
    <mergeCell ref="E63:F63"/>
    <mergeCell ref="ID6:ID10"/>
    <mergeCell ref="IE6:IE10"/>
    <mergeCell ref="IF6:IF10"/>
    <mergeCell ref="IG6:IG10"/>
    <mergeCell ref="II6:II10"/>
    <mergeCell ref="IL6:IL10"/>
    <mergeCell ref="HS6:HS10"/>
    <mergeCell ref="HT6:HT10"/>
    <mergeCell ref="HZ6:HZ10"/>
    <mergeCell ref="IA6:IA10"/>
    <mergeCell ref="IB6:IB10"/>
    <mergeCell ref="IC6:IC10"/>
    <mergeCell ref="HD6:HD10"/>
    <mergeCell ref="HM6:HM10"/>
    <mergeCell ref="HN6:HN10"/>
    <mergeCell ref="HO6:HO10"/>
    <mergeCell ref="B71:D71"/>
    <mergeCell ref="E71:F71"/>
    <mergeCell ref="B64:C66"/>
    <mergeCell ref="E64:F64"/>
    <mergeCell ref="E65:F65"/>
    <mergeCell ref="E66:F66"/>
    <mergeCell ref="B67:C70"/>
    <mergeCell ref="E67:F67"/>
    <mergeCell ref="E68:F68"/>
    <mergeCell ref="E69:F69"/>
    <mergeCell ref="E70:F70"/>
  </mergeCells>
  <conditionalFormatting sqref="C11:DV56">
    <cfRule type="cellIs" dxfId="11" priority="1" operator="equal">
      <formula>"E-"</formula>
    </cfRule>
    <cfRule type="cellIs" dxfId="10" priority="2" operator="equal">
      <formula>"E+"</formula>
    </cfRule>
    <cfRule type="cellIs" dxfId="9" priority="3" operator="equal">
      <formula>"D-"</formula>
    </cfRule>
    <cfRule type="cellIs" dxfId="8" priority="4" operator="equal">
      <formula>"D+"</formula>
    </cfRule>
    <cfRule type="cellIs" dxfId="7" priority="5" operator="equal">
      <formula>"C-"</formula>
    </cfRule>
    <cfRule type="cellIs" dxfId="6" priority="6" operator="equal">
      <formula>"C+"</formula>
    </cfRule>
    <cfRule type="cellIs" dxfId="5" priority="7" operator="equal">
      <formula>"B-"</formula>
    </cfRule>
    <cfRule type="cellIs" dxfId="4" priority="8" operator="equal">
      <formula>"B+"</formula>
    </cfRule>
    <cfRule type="cellIs" dxfId="3" priority="9" operator="equal">
      <formula>"A-"</formula>
    </cfRule>
    <cfRule type="cellIs" dxfId="2" priority="10" operator="equal">
      <formula>"A+"</formula>
    </cfRule>
  </conditionalFormatting>
  <pageMargins left="3.937007874015748E-2" right="3.937007874015748E-2" top="4.9450549450549448E-2" bottom="0.15748031496062992" header="0.31496062992125984" footer="0.31496062992125984"/>
  <pageSetup paperSize="9" scale="64" orientation="landscape" horizontalDpi="360" verticalDpi="360" r:id="rId1"/>
  <colBreaks count="4" manualBreakCount="4">
    <brk id="31" max="47" man="1"/>
    <brk id="54" max="47" man="1"/>
    <brk id="92" max="47" man="1"/>
    <brk id="126" max="4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11"/>
  <sheetViews>
    <sheetView tabSelected="1" topLeftCell="T23" workbookViewId="0">
      <selection activeCell="AO6" sqref="AO6:AO8"/>
    </sheetView>
  </sheetViews>
  <sheetFormatPr baseColWidth="10" defaultRowHeight="15"/>
  <cols>
    <col min="1" max="1" width="11.85546875" customWidth="1"/>
    <col min="2" max="2" width="37.28515625" customWidth="1"/>
    <col min="3" max="12" width="5.7109375" style="135" customWidth="1"/>
    <col min="13" max="13" width="6.7109375" style="331" customWidth="1"/>
    <col min="14" max="14" width="6.7109375" customWidth="1"/>
    <col min="15" max="24" width="6.7109375" style="135" customWidth="1"/>
    <col min="25" max="25" width="6.7109375" style="331" customWidth="1"/>
    <col min="26" max="26" width="6.7109375" customWidth="1"/>
    <col min="27" max="36" width="6.7109375" style="135" customWidth="1"/>
    <col min="37" max="37" width="6.7109375" style="331" customWidth="1"/>
    <col min="38" max="38" width="6.7109375" customWidth="1"/>
    <col min="39" max="39" width="6.7109375" style="343" customWidth="1"/>
    <col min="40" max="40" width="6.7109375" customWidth="1"/>
    <col min="41" max="41" width="41.42578125" customWidth="1"/>
    <col min="44" max="47" width="11.42578125" hidden="1" customWidth="1"/>
    <col min="48" max="49" width="0" hidden="1" customWidth="1"/>
    <col min="50" max="60" width="5.7109375" hidden="1" customWidth="1"/>
    <col min="61" max="61" width="5.140625" hidden="1" customWidth="1"/>
    <col min="62" max="85" width="5.7109375" hidden="1" customWidth="1"/>
    <col min="86" max="88" width="0" hidden="1" customWidth="1"/>
  </cols>
  <sheetData>
    <row r="1" spans="1:86" ht="31.5" customHeight="1" thickBot="1">
      <c r="A1" s="316" t="s">
        <v>121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  <c r="AO1" s="317"/>
    </row>
    <row r="2" spans="1:86" ht="27.75" customHeight="1" thickBot="1">
      <c r="A2" s="318" t="s">
        <v>163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</row>
    <row r="3" spans="1:86" s="102" customFormat="1" ht="20.100000000000001" customHeight="1">
      <c r="A3" s="98"/>
      <c r="B3" s="99" t="s">
        <v>164</v>
      </c>
      <c r="C3" s="320" t="str">
        <f>DATOS!B4</f>
        <v>Primero EGB</v>
      </c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  <c r="R3" s="320"/>
      <c r="S3" s="320"/>
      <c r="T3" s="320"/>
      <c r="U3" s="320"/>
      <c r="V3" s="320"/>
      <c r="W3" s="320"/>
      <c r="X3" s="320"/>
      <c r="Y3" s="320"/>
      <c r="Z3" s="101"/>
      <c r="AA3" s="100"/>
      <c r="AB3" s="100"/>
      <c r="AC3" s="100"/>
      <c r="AD3" s="100"/>
      <c r="AE3" s="100"/>
      <c r="AF3" s="100"/>
      <c r="AG3" s="321"/>
      <c r="AH3" s="321"/>
      <c r="AI3" s="321"/>
      <c r="AJ3" s="321"/>
      <c r="AK3" s="321"/>
      <c r="AL3" s="321"/>
      <c r="AM3" s="321"/>
      <c r="AN3" s="163"/>
      <c r="AO3" s="101"/>
    </row>
    <row r="4" spans="1:86" s="102" customFormat="1" ht="20.100000000000001" customHeight="1">
      <c r="A4" s="103"/>
      <c r="B4" s="104" t="s">
        <v>165</v>
      </c>
      <c r="C4" s="322" t="str">
        <f>DATOS!B3</f>
        <v>Lic. Guadalupe Semanate Mg.</v>
      </c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160"/>
      <c r="AA4" s="105"/>
      <c r="AB4" s="105"/>
      <c r="AC4" s="105"/>
      <c r="AD4" s="105"/>
      <c r="AE4" s="105"/>
      <c r="AF4" s="105"/>
      <c r="AG4" s="323" t="s">
        <v>166</v>
      </c>
      <c r="AH4" s="323"/>
      <c r="AI4" s="323"/>
      <c r="AJ4" s="323"/>
      <c r="AK4" s="323"/>
      <c r="AL4" s="323"/>
      <c r="AM4" s="323"/>
      <c r="AN4" s="164"/>
      <c r="AO4" s="106" t="str">
        <f>DATOS!B7</f>
        <v>Matutina</v>
      </c>
    </row>
    <row r="5" spans="1:86" s="102" customFormat="1" ht="20.100000000000001" customHeight="1" thickBot="1">
      <c r="A5" s="107"/>
      <c r="B5" s="108"/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161"/>
      <c r="AA5" s="109"/>
      <c r="AB5" s="109"/>
      <c r="AC5" s="109"/>
      <c r="AD5" s="109"/>
      <c r="AE5" s="109"/>
      <c r="AF5" s="109"/>
      <c r="AG5" s="294" t="s">
        <v>167</v>
      </c>
      <c r="AH5" s="294"/>
      <c r="AI5" s="294"/>
      <c r="AJ5" s="294"/>
      <c r="AK5" s="294"/>
      <c r="AL5" s="294"/>
      <c r="AM5" s="294"/>
      <c r="AN5" s="165"/>
      <c r="AO5" s="106" t="str">
        <f>DATOS!B2</f>
        <v>2023 - 2024</v>
      </c>
    </row>
    <row r="6" spans="1:86" s="102" customFormat="1" ht="20.100000000000001" customHeight="1">
      <c r="A6" s="110"/>
      <c r="B6" s="111"/>
      <c r="C6" s="295" t="s">
        <v>168</v>
      </c>
      <c r="D6" s="296"/>
      <c r="E6" s="296"/>
      <c r="F6" s="296"/>
      <c r="G6" s="296"/>
      <c r="H6" s="296"/>
      <c r="I6" s="296"/>
      <c r="J6" s="297"/>
      <c r="K6" s="297"/>
      <c r="L6" s="297"/>
      <c r="M6" s="298"/>
      <c r="N6" s="155"/>
      <c r="O6" s="296" t="s">
        <v>169</v>
      </c>
      <c r="P6" s="296"/>
      <c r="Q6" s="296"/>
      <c r="R6" s="296"/>
      <c r="S6" s="296"/>
      <c r="T6" s="296"/>
      <c r="U6" s="303"/>
      <c r="V6" s="304"/>
      <c r="W6" s="304"/>
      <c r="X6" s="304"/>
      <c r="Y6" s="304"/>
      <c r="Z6" s="155"/>
      <c r="AA6" s="310" t="s">
        <v>170</v>
      </c>
      <c r="AB6" s="311"/>
      <c r="AC6" s="311"/>
      <c r="AD6" s="311"/>
      <c r="AE6" s="311"/>
      <c r="AF6" s="311"/>
      <c r="AG6" s="311"/>
      <c r="AH6" s="311"/>
      <c r="AI6" s="311"/>
      <c r="AJ6" s="311"/>
      <c r="AK6" s="311"/>
      <c r="AL6" s="312"/>
      <c r="AM6" s="339" t="s">
        <v>268</v>
      </c>
      <c r="AN6" s="307" t="s">
        <v>181</v>
      </c>
      <c r="AO6" s="290" t="s">
        <v>171</v>
      </c>
    </row>
    <row r="7" spans="1:86" ht="15" customHeight="1" thickBot="1">
      <c r="A7" s="112"/>
      <c r="B7" s="113"/>
      <c r="C7" s="299"/>
      <c r="D7" s="300"/>
      <c r="E7" s="300"/>
      <c r="F7" s="300"/>
      <c r="G7" s="300"/>
      <c r="H7" s="300"/>
      <c r="I7" s="300"/>
      <c r="J7" s="301"/>
      <c r="K7" s="301"/>
      <c r="L7" s="301"/>
      <c r="M7" s="302"/>
      <c r="N7" s="156"/>
      <c r="O7" s="300"/>
      <c r="P7" s="300"/>
      <c r="Q7" s="300"/>
      <c r="R7" s="300"/>
      <c r="S7" s="300"/>
      <c r="T7" s="300"/>
      <c r="U7" s="305"/>
      <c r="V7" s="306"/>
      <c r="W7" s="306"/>
      <c r="X7" s="306"/>
      <c r="Y7" s="306"/>
      <c r="Z7" s="156"/>
      <c r="AA7" s="313"/>
      <c r="AB7" s="314"/>
      <c r="AC7" s="314"/>
      <c r="AD7" s="314"/>
      <c r="AE7" s="314"/>
      <c r="AF7" s="314"/>
      <c r="AG7" s="314"/>
      <c r="AH7" s="314"/>
      <c r="AI7" s="314"/>
      <c r="AJ7" s="314"/>
      <c r="AK7" s="314"/>
      <c r="AL7" s="315"/>
      <c r="AM7" s="340"/>
      <c r="AN7" s="308"/>
      <c r="AO7" s="291"/>
    </row>
    <row r="8" spans="1:86" ht="195" thickBot="1">
      <c r="A8" s="114" t="s">
        <v>172</v>
      </c>
      <c r="B8" s="115" t="s">
        <v>173</v>
      </c>
      <c r="C8" s="116" t="s">
        <v>3</v>
      </c>
      <c r="D8" s="118" t="s">
        <v>4</v>
      </c>
      <c r="E8" s="118" t="s">
        <v>5</v>
      </c>
      <c r="F8" s="118" t="s">
        <v>6</v>
      </c>
      <c r="G8" s="118" t="s">
        <v>7</v>
      </c>
      <c r="H8" s="118" t="s">
        <v>66</v>
      </c>
      <c r="I8" s="118" t="s">
        <v>8</v>
      </c>
      <c r="J8" s="154" t="s">
        <v>9</v>
      </c>
      <c r="K8" s="154" t="s">
        <v>10</v>
      </c>
      <c r="L8" s="154" t="s">
        <v>110</v>
      </c>
      <c r="M8" s="117" t="s">
        <v>177</v>
      </c>
      <c r="N8" s="166" t="s">
        <v>178</v>
      </c>
      <c r="O8" s="116" t="s">
        <v>3</v>
      </c>
      <c r="P8" s="118" t="s">
        <v>4</v>
      </c>
      <c r="Q8" s="118" t="s">
        <v>5</v>
      </c>
      <c r="R8" s="118" t="s">
        <v>6</v>
      </c>
      <c r="S8" s="118" t="s">
        <v>7</v>
      </c>
      <c r="T8" s="118" t="s">
        <v>66</v>
      </c>
      <c r="U8" s="118" t="s">
        <v>8</v>
      </c>
      <c r="V8" s="154" t="s">
        <v>9</v>
      </c>
      <c r="W8" s="154" t="s">
        <v>10</v>
      </c>
      <c r="X8" s="154" t="s">
        <v>110</v>
      </c>
      <c r="Y8" s="335" t="s">
        <v>174</v>
      </c>
      <c r="Z8" s="166" t="s">
        <v>180</v>
      </c>
      <c r="AA8" s="116" t="s">
        <v>3</v>
      </c>
      <c r="AB8" s="118" t="s">
        <v>4</v>
      </c>
      <c r="AC8" s="118" t="s">
        <v>5</v>
      </c>
      <c r="AD8" s="118" t="s">
        <v>6</v>
      </c>
      <c r="AE8" s="118" t="s">
        <v>7</v>
      </c>
      <c r="AF8" s="118" t="s">
        <v>66</v>
      </c>
      <c r="AG8" s="118" t="s">
        <v>8</v>
      </c>
      <c r="AH8" s="154" t="s">
        <v>9</v>
      </c>
      <c r="AI8" s="154" t="s">
        <v>10</v>
      </c>
      <c r="AJ8" s="154" t="s">
        <v>110</v>
      </c>
      <c r="AK8" s="117" t="s">
        <v>175</v>
      </c>
      <c r="AL8" s="157" t="s">
        <v>179</v>
      </c>
      <c r="AM8" s="341"/>
      <c r="AN8" s="309"/>
      <c r="AO8" s="292"/>
    </row>
    <row r="9" spans="1:86">
      <c r="A9" s="119">
        <v>1</v>
      </c>
      <c r="B9" s="120" t="str">
        <f>DATOS!B11</f>
        <v>AYMACAÑA LEMA JHESUA MISAEL</v>
      </c>
      <c r="C9" s="121" t="str">
        <f>'PRIMER TRIMESTRE'!O11</f>
        <v>B-</v>
      </c>
      <c r="D9" s="123" t="str">
        <f>'PRIMER TRIMESTRE'!AB11</f>
        <v>A-</v>
      </c>
      <c r="E9" s="123" t="str">
        <f>'PRIMER TRIMESTRE'!AO11</f>
        <v>B+</v>
      </c>
      <c r="F9" s="123" t="str">
        <f>'PRIMER TRIMESTRE'!BB11</f>
        <v>A-</v>
      </c>
      <c r="G9" s="123" t="str">
        <f>'PRIMER TRIMESTRE'!BO11</f>
        <v>B+</v>
      </c>
      <c r="H9" s="123" t="str">
        <f>'PRIMER TRIMESTRE'!BZ11</f>
        <v>B+</v>
      </c>
      <c r="I9" s="152" t="str">
        <f>'PRIMER TRIMESTRE'!CM11</f>
        <v>A+</v>
      </c>
      <c r="J9" s="129" t="str">
        <f>'PRIMER TRIMESTRE'!CZ11</f>
        <v>B+</v>
      </c>
      <c r="K9" s="129" t="str">
        <f>'PRIMER TRIMESTRE'!DK11</f>
        <v>B+</v>
      </c>
      <c r="L9" s="129" t="str">
        <f>'PRIMER TRIMESTRE'!DV11</f>
        <v>B+</v>
      </c>
      <c r="M9" s="329" t="str">
        <f>'PRIMER TRIMESTRE'!CN11</f>
        <v>B+</v>
      </c>
      <c r="N9" s="167" t="str">
        <f>IF(BI9="","",IF(BI9=10,"A+",IF(BI9=9,"A-",IF(BI9=8,"B+",IF(BI9=7,"B-",IF(BI9=6,"C+",IF(BI9=5,"C-",IF(BI9=4,"D+",IF(BI9=3,"D-",IF(BI9=2,"E+",IF(BI9=1,"E-")))))))))))</f>
        <v>B+</v>
      </c>
      <c r="O9" s="123" t="str">
        <f>'SEGUNDO TRIMESTRE'!O11</f>
        <v>B+</v>
      </c>
      <c r="P9" s="123" t="str">
        <f>'SEGUNDO TRIMESTRE'!AB11</f>
        <v>B+</v>
      </c>
      <c r="Q9" s="123" t="str">
        <f>'SEGUNDO TRIMESTRE'!AO11</f>
        <v>B+</v>
      </c>
      <c r="R9" s="123" t="str">
        <f>'SEGUNDO TRIMESTRE'!BB11</f>
        <v>C+</v>
      </c>
      <c r="S9" s="123" t="str">
        <f>'SEGUNDO TRIMESTRE'!BO11</f>
        <v>C+</v>
      </c>
      <c r="T9" s="123" t="str">
        <f>'SEGUNDO TRIMESTRE'!BZ11</f>
        <v>C+</v>
      </c>
      <c r="U9" s="122" t="str">
        <f>'SEGUNDO TRIMESTRE'!CM11</f>
        <v>B-</v>
      </c>
      <c r="V9" s="129" t="str">
        <f>'SEGUNDO TRIMESTRE'!CZ11</f>
        <v>B-</v>
      </c>
      <c r="W9" s="129" t="str">
        <f>'SEGUNDO TRIMESTRE'!DK11</f>
        <v>B-</v>
      </c>
      <c r="X9" s="129" t="str">
        <f>'SEGUNDO TRIMESTRE'!DV11</f>
        <v>B-</v>
      </c>
      <c r="Y9" s="336" t="str">
        <f>'PRIMER TRIMESTRE'!CN11</f>
        <v>B+</v>
      </c>
      <c r="Z9" s="167" t="str">
        <f>IF(BU9="","",IF(BU9=10,"A+",IF(BU9=9,"A-",IF(BU9=8,"B+",IF(BU9=7,"B-",IF(BU9=6,"C+",IF(BU9=5,"C-",IF(BU9=4,"D+",IF(BU9=3,"D-",IF(BU9=2,"E+",IF(BU9=1,"E-")))))))))))</f>
        <v>B-</v>
      </c>
      <c r="AA9" s="121" t="str">
        <f>'TERCER TRIMESTRE '!O11</f>
        <v>B+</v>
      </c>
      <c r="AB9" s="123" t="str">
        <f>'TERCER TRIMESTRE '!AB11</f>
        <v>B+</v>
      </c>
      <c r="AC9" s="123" t="str">
        <f>'TERCER TRIMESTRE '!AO11</f>
        <v>B+</v>
      </c>
      <c r="AD9" s="123" t="str">
        <f>'TERCER TRIMESTRE '!BB11</f>
        <v>C+</v>
      </c>
      <c r="AE9" s="123" t="str">
        <f>'TERCER TRIMESTRE '!BO11</f>
        <v>C+</v>
      </c>
      <c r="AF9" s="123" t="str">
        <f>'TERCER TRIMESTRE '!BZ11</f>
        <v>C+</v>
      </c>
      <c r="AG9" s="124" t="str">
        <f>'TERCER TRIMESTRE '!CM11</f>
        <v>B-</v>
      </c>
      <c r="AH9" s="129" t="str">
        <f>'TERCER TRIMESTRE '!CZ11</f>
        <v>B-</v>
      </c>
      <c r="AI9" s="129" t="str">
        <f>'TERCER TRIMESTRE '!DK11</f>
        <v>B-</v>
      </c>
      <c r="AJ9" s="129" t="str">
        <f>'TERCER TRIMESTRE '!DV11</f>
        <v>B-</v>
      </c>
      <c r="AK9" s="338" t="str">
        <f>'TERCER TRIMESTRE '!CN11</f>
        <v>B-</v>
      </c>
      <c r="AL9" s="158" t="str">
        <f>IF(CG9="","",IF(CG9=10,"A+",IF(CG9=9,"A-",IF(CG9=8,"B+",IF(CG9=7,"B-",IF(CG9=6,"C+",IF(CG9=5,"C-",IF(CG9=4,"D+",IF(CG9=3,"D-",IF(CG9=2,"E+",IF(CG9=1,"E-")))))))))))</f>
        <v>B-</v>
      </c>
      <c r="AM9" s="342" t="str">
        <f>IF(AU9="","",IF(AU91=10,"A+",IF(AU9=9,"A-",IF(AU9=8,"B+",IF(AU9=7,"B-",IF(AU9=6,"C+",IF(AU9=5,"C-",IF(AU9=4,"D+",IF(AU9=3,"D-",IF(AU9=2,"E+",IF(AU9=1,"E-")))))))))))</f>
        <v>B+</v>
      </c>
      <c r="AN9" s="144" t="str">
        <f>IF(CH9="","",IF(CH9=10,"A+",IF(CH9=9,"A-",IF(CH9=8,"B+",IF(CH9=7,"B-",IF(CH9=6,"C+",IF(CH9=5,"C-",IF(CH9=4,"D+",IF(CH9=3,"D-",IF(CH9=2,"E+",IF(CH9=1,"E-")))))))))))</f>
        <v>B-</v>
      </c>
      <c r="AO9" s="143" t="str">
        <f>IF(AM9&gt;=8,"Destreza o aprendizaje alcanzado",IF(AM9&lt;8,"Destreza o aprendizaje en proceso de desarrollo",IF(AM9&lt;5.99,"Destreza o aprendizaje iniciado")))</f>
        <v>Destreza o aprendizaje alcanzado</v>
      </c>
      <c r="AR9">
        <f>IF(M9="A+",10,IF(M9="A-",9,IF(M9="B+",8,IF(M9="B-",7,IF(M9="C+",6,IF(M9="C-",5,IF(M9="D+",4,IF(M9="D-",3,IF(M9="E+",2,IF(M9="E-",1))))))))))</f>
        <v>8</v>
      </c>
      <c r="AS9">
        <f>IF(Y9="A+",10,IF(Y9="A-",9,IF(Y9="B+",8,IF(Y9="B-",7,IF(Y9="C+",6,IF(Y9="C-",5,IF(Y9="D+",4,IF(Y9="D-",3,IF(Y9="E+",2,IF(Y9="E-",1))))))))))</f>
        <v>8</v>
      </c>
      <c r="AT9">
        <f>IF(AK9="A+",10,IF(AK9="A-",9,IF(AK9="B+",8,IF(AK9="B-",7,IF(AK9="C+",6,IF(AK9="C-",5,IF(AK9="D+",4,IF(AK9="D-",3,IF(AK9="E+",2,IF(AK9="E-",1))))))))))</f>
        <v>7</v>
      </c>
      <c r="AU9">
        <f>ROUND(AVERAGE(AR9:AT9),0)</f>
        <v>8</v>
      </c>
      <c r="AX9">
        <f t="shared" ref="AX9:BH9" si="0">IF(C9="A+",10,IF(C9="A-",9,IF(C9="B+",8,IF(C9="B-",7,IF(C9="C+",6,IF(C9="C-",5,IF(C9="D+",4,IF(C9="D-",3,IF(C9="E+",2,IF(C9="E-",1))))))))))</f>
        <v>7</v>
      </c>
      <c r="AY9">
        <f t="shared" si="0"/>
        <v>9</v>
      </c>
      <c r="AZ9">
        <f t="shared" si="0"/>
        <v>8</v>
      </c>
      <c r="BA9">
        <f t="shared" si="0"/>
        <v>9</v>
      </c>
      <c r="BB9">
        <f t="shared" si="0"/>
        <v>8</v>
      </c>
      <c r="BC9">
        <f t="shared" si="0"/>
        <v>8</v>
      </c>
      <c r="BD9">
        <f t="shared" si="0"/>
        <v>10</v>
      </c>
      <c r="BE9">
        <f t="shared" si="0"/>
        <v>8</v>
      </c>
      <c r="BF9">
        <f t="shared" si="0"/>
        <v>8</v>
      </c>
      <c r="BG9">
        <f t="shared" si="0"/>
        <v>8</v>
      </c>
      <c r="BH9">
        <f t="shared" si="0"/>
        <v>8</v>
      </c>
      <c r="BI9" s="162">
        <f>ROUND(AVERAGE(AX9:BH9),0)</f>
        <v>8</v>
      </c>
      <c r="BJ9">
        <f t="shared" ref="BJ9:BS9" si="1">IF(O9="A+",10,IF(O9="A-",9,IF(O9="B+",8,IF(O9="B-",7,IF(O9="C+",6,IF(O9="C-",5,IF(O9="D+",4,IF(O9="D-",3,IF(O9="E+",2,IF(O9="E-",1))))))))))</f>
        <v>8</v>
      </c>
      <c r="BK9">
        <f t="shared" si="1"/>
        <v>8</v>
      </c>
      <c r="BL9">
        <f t="shared" si="1"/>
        <v>8</v>
      </c>
      <c r="BM9">
        <f t="shared" si="1"/>
        <v>6</v>
      </c>
      <c r="BN9">
        <f t="shared" si="1"/>
        <v>6</v>
      </c>
      <c r="BO9">
        <f t="shared" si="1"/>
        <v>6</v>
      </c>
      <c r="BP9">
        <f t="shared" si="1"/>
        <v>7</v>
      </c>
      <c r="BQ9">
        <f t="shared" si="1"/>
        <v>7</v>
      </c>
      <c r="BR9">
        <f t="shared" si="1"/>
        <v>7</v>
      </c>
      <c r="BS9">
        <f t="shared" si="1"/>
        <v>7</v>
      </c>
      <c r="BT9">
        <f>ROUND(AVERAGE(BI9:BS9),0)</f>
        <v>7</v>
      </c>
      <c r="BU9" s="162">
        <f>ROUND(AVERAGE(BJ9:BT9),0)</f>
        <v>7</v>
      </c>
      <c r="BV9">
        <f>IF(AA9="A+",10,IF(AA9="A-",9,IF(AA9="B+",8,IF(AA9="B-",7,IF(AA9="C+",6,IF(AA9="C-",5,IF(AA9="D+",4,IF(AA9="D-",3,IF(AA9="E+",2,IF(AA9="E-",1))))))))))</f>
        <v>8</v>
      </c>
      <c r="BW9">
        <f t="shared" ref="BW9" si="2">IF(AB9="A+",10,IF(AB9="A-",9,IF(AB9="B+",8,IF(AB9="B-",7,IF(AB9="C+",6,IF(AB9="C-",5,IF(AB9="D+",4,IF(AB9="D-",3,IF(AB9="E+",2,IF(AB9="E-",1))))))))))</f>
        <v>8</v>
      </c>
      <c r="BX9">
        <f t="shared" ref="BX9" si="3">IF(AC9="A+",10,IF(AC9="A-",9,IF(AC9="B+",8,IF(AC9="B-",7,IF(AC9="C+",6,IF(AC9="C-",5,IF(AC9="D+",4,IF(AC9="D-",3,IF(AC9="E+",2,IF(AC9="E-",1))))))))))</f>
        <v>8</v>
      </c>
      <c r="BY9">
        <f t="shared" ref="BY9" si="4">IF(AD9="A+",10,IF(AD9="A-",9,IF(AD9="B+",8,IF(AD9="B-",7,IF(AD9="C+",6,IF(AD9="C-",5,IF(AD9="D+",4,IF(AD9="D-",3,IF(AD9="E+",2,IF(AD9="E-",1))))))))))</f>
        <v>6</v>
      </c>
      <c r="BZ9">
        <f t="shared" ref="BZ9" si="5">IF(AE9="A+",10,IF(AE9="A-",9,IF(AE9="B+",8,IF(AE9="B-",7,IF(AE9="C+",6,IF(AE9="C-",5,IF(AE9="D+",4,IF(AE9="D-",3,IF(AE9="E+",2,IF(AE9="E-",1))))))))))</f>
        <v>6</v>
      </c>
      <c r="CA9">
        <f t="shared" ref="CA9" si="6">IF(AF9="A+",10,IF(AF9="A-",9,IF(AF9="B+",8,IF(AF9="B-",7,IF(AF9="C+",6,IF(AF9="C-",5,IF(AF9="D+",4,IF(AF9="D-",3,IF(AF9="E+",2,IF(AF9="E-",1))))))))))</f>
        <v>6</v>
      </c>
      <c r="CB9">
        <f t="shared" ref="CB9" si="7">IF(AG9="A+",10,IF(AG9="A-",9,IF(AG9="B+",8,IF(AG9="B-",7,IF(AG9="C+",6,IF(AG9="C-",5,IF(AG9="D+",4,IF(AG9="D-",3,IF(AG9="E+",2,IF(AG9="E-",1))))))))))</f>
        <v>7</v>
      </c>
      <c r="CC9">
        <f t="shared" ref="CC9" si="8">IF(AH9="A+",10,IF(AH9="A-",9,IF(AH9="B+",8,IF(AH9="B-",7,IF(AH9="C+",6,IF(AH9="C-",5,IF(AH9="D+",4,IF(AH9="D-",3,IF(AH9="E+",2,IF(AH9="E-",1))))))))))</f>
        <v>7</v>
      </c>
      <c r="CD9">
        <f t="shared" ref="CD9" si="9">IF(AI9="A+",10,IF(AI9="A-",9,IF(AI9="B+",8,IF(AI9="B-",7,IF(AI9="C+",6,IF(AI9="C-",5,IF(AI9="D+",4,IF(AI9="D-",3,IF(AI9="E+",2,IF(AI9="E-",1))))))))))</f>
        <v>7</v>
      </c>
      <c r="CE9">
        <f t="shared" ref="CE9" si="10">IF(AJ9="A+",10,IF(AJ9="A-",9,IF(AJ9="B+",8,IF(AJ9="B-",7,IF(AJ9="C+",6,IF(AJ9="C-",5,IF(AJ9="D+",4,IF(AJ9="D-",3,IF(AJ9="E+",2,IF(AJ9="E-",1))))))))))</f>
        <v>7</v>
      </c>
      <c r="CF9">
        <f>ROUND(AVERAGE(BU9:CE9),0)</f>
        <v>7</v>
      </c>
      <c r="CG9" s="162">
        <f>ROUND(AVERAGE(BV9:CF9),0)</f>
        <v>7</v>
      </c>
      <c r="CH9">
        <f>ROUND(((BI9+BU9+CG9)/3),0)</f>
        <v>7</v>
      </c>
    </row>
    <row r="10" spans="1:86">
      <c r="A10" s="125">
        <v>2</v>
      </c>
      <c r="B10" s="120" t="str">
        <f>DATOS!B12</f>
        <v>BENITEZ SINCHIGUANO DANIELA MONSERRATH</v>
      </c>
      <c r="C10" s="121" t="str">
        <f>'PRIMER TRIMESTRE'!O12</f>
        <v>B+</v>
      </c>
      <c r="D10" s="123" t="str">
        <f>'PRIMER TRIMESTRE'!AB12</f>
        <v>B+</v>
      </c>
      <c r="E10" s="123" t="str">
        <f>'PRIMER TRIMESTRE'!AO12</f>
        <v>A-</v>
      </c>
      <c r="F10" s="123" t="str">
        <f>'PRIMER TRIMESTRE'!BB12</f>
        <v>A-</v>
      </c>
      <c r="G10" s="123" t="str">
        <f>'PRIMER TRIMESTRE'!BO12</f>
        <v>B+</v>
      </c>
      <c r="H10" s="123" t="str">
        <f>'PRIMER TRIMESTRE'!BZ12</f>
        <v>B+</v>
      </c>
      <c r="I10" s="152" t="str">
        <f>'PRIMER TRIMESTRE'!CM12</f>
        <v>A+</v>
      </c>
      <c r="J10" s="129" t="str">
        <f>'PRIMER TRIMESTRE'!CZ12</f>
        <v>A-</v>
      </c>
      <c r="K10" s="129" t="str">
        <f>'PRIMER TRIMESTRE'!DK12</f>
        <v>A-</v>
      </c>
      <c r="L10" s="129" t="str">
        <f>'PRIMER TRIMESTRE'!DV12</f>
        <v>A-</v>
      </c>
      <c r="M10" s="329" t="str">
        <f>'PRIMER TRIMESTRE'!CN12</f>
        <v>A-</v>
      </c>
      <c r="N10" s="167" t="str">
        <f t="shared" ref="N10:N53" si="11">IF(BI10="","",IF(BI10=10,"A+",IF(BI10=9,"A-",IF(BI10=8,"B+",IF(BI10=7,"B-",IF(BI10=6,"C+",IF(BI10=5,"C-",IF(BI10=4,"D+",IF(BI10=3,"D-",IF(BI10=2,"E+",IF(BI10=1,"E-")))))))))))</f>
        <v>A-</v>
      </c>
      <c r="O10" s="123" t="str">
        <f>'SEGUNDO TRIMESTRE'!O12</f>
        <v>A-</v>
      </c>
      <c r="P10" s="123" t="str">
        <f>'SEGUNDO TRIMESTRE'!AB12</f>
        <v>A-</v>
      </c>
      <c r="Q10" s="123" t="str">
        <f>'SEGUNDO TRIMESTRE'!AO12</f>
        <v>A-</v>
      </c>
      <c r="R10" s="123" t="str">
        <f>'SEGUNDO TRIMESTRE'!BB12</f>
        <v>A-</v>
      </c>
      <c r="S10" s="123" t="str">
        <f>'SEGUNDO TRIMESTRE'!BO12</f>
        <v>B+</v>
      </c>
      <c r="T10" s="123" t="str">
        <f>'SEGUNDO TRIMESTRE'!BZ12</f>
        <v>C-</v>
      </c>
      <c r="U10" s="122" t="str">
        <f>'SEGUNDO TRIMESTRE'!CM12</f>
        <v>B-</v>
      </c>
      <c r="V10" s="129" t="str">
        <f>'SEGUNDO TRIMESTRE'!CZ12</f>
        <v>B+</v>
      </c>
      <c r="W10" s="129" t="str">
        <f>'SEGUNDO TRIMESTRE'!DK12</f>
        <v>B+</v>
      </c>
      <c r="X10" s="129" t="str">
        <f>'SEGUNDO TRIMESTRE'!DV12</f>
        <v>B+</v>
      </c>
      <c r="Y10" s="336" t="str">
        <f>'PRIMER TRIMESTRE'!CN12</f>
        <v>A-</v>
      </c>
      <c r="Z10" s="167" t="str">
        <f t="shared" ref="Z10:Z53" si="12">IF(BU10="","",IF(BU10=10,"A+",IF(BU10=9,"A-",IF(BU10=8,"B+",IF(BU10=7,"B-",IF(BU10=6,"C+",IF(BU10=5,"C-",IF(BU10=4,"D+",IF(BU10=3,"D-",IF(BU10=2,"E+",IF(BU10=1,"E-")))))))))))</f>
        <v>B+</v>
      </c>
      <c r="AA10" s="121" t="str">
        <f>'TERCER TRIMESTRE '!O12</f>
        <v>A-</v>
      </c>
      <c r="AB10" s="123" t="str">
        <f>'TERCER TRIMESTRE '!AB12</f>
        <v>A-</v>
      </c>
      <c r="AC10" s="123" t="str">
        <f>'TERCER TRIMESTRE '!AO12</f>
        <v>A-</v>
      </c>
      <c r="AD10" s="123" t="str">
        <f>'TERCER TRIMESTRE '!BB12</f>
        <v>A-</v>
      </c>
      <c r="AE10" s="123" t="str">
        <f>'TERCER TRIMESTRE '!BO12</f>
        <v>B+</v>
      </c>
      <c r="AF10" s="123" t="str">
        <f>'TERCER TRIMESTRE '!BZ12</f>
        <v>C-</v>
      </c>
      <c r="AG10" s="124" t="str">
        <f>'TERCER TRIMESTRE '!CM12</f>
        <v>B-</v>
      </c>
      <c r="AH10" s="129" t="str">
        <f>'TERCER TRIMESTRE '!CZ12</f>
        <v>B+</v>
      </c>
      <c r="AI10" s="129" t="str">
        <f>'TERCER TRIMESTRE '!DK12</f>
        <v>B+</v>
      </c>
      <c r="AJ10" s="129" t="str">
        <f>'TERCER TRIMESTRE '!DV12</f>
        <v>B+</v>
      </c>
      <c r="AK10" s="338" t="str">
        <f>'TERCER TRIMESTRE '!CN12</f>
        <v>B+</v>
      </c>
      <c r="AL10" s="158" t="str">
        <f t="shared" ref="AL10:AL53" si="13">IF(CG10="","",IF(CG10=10,"A+",IF(CG10=9,"A-",IF(CG10=8,"B+",IF(CG10=7,"B-",IF(CG10=6,"C+",IF(CG10=5,"C-",IF(CG10=4,"D+",IF(CG10=3,"D-",IF(CG10=2,"E+",IF(CG10=1,"E-")))))))))))</f>
        <v>B+</v>
      </c>
      <c r="AM10" s="342" t="str">
        <f t="shared" ref="AM10:AM54" si="14">IF(AU10="","",IF(AU92=10,"A+",IF(AU10=9,"A-",IF(AU10=8,"B+",IF(AU10=7,"B-",IF(AU10=6,"C+",IF(AU10=5,"C-",IF(AU10=4,"D+",IF(AU10=3,"D-",IF(AU10=2,"E+",IF(AU10=1,"E-")))))))))))</f>
        <v>A-</v>
      </c>
      <c r="AN10" s="144" t="str">
        <f t="shared" ref="AN10:AN54" si="15">IF(CH10="","",IF(CH10=10,"A+",IF(CH10=9,"A-",IF(CH10=8,"B+",IF(CH10=7,"B-",IF(CH10=6,"C+",IF(CH10=5,"C-",IF(CH10=4,"D+",IF(CH10=3,"D-",IF(CH10=2,"E+",IF(CH10=1,"E-")))))))))))</f>
        <v>B+</v>
      </c>
      <c r="AO10" s="143" t="str">
        <f t="shared" ref="AO10:AO53" si="16">IF(AM10&gt;=8,"Destreza o aprendizaje alcanzado",IF(AM10&lt;8,"Destreza o aprendizaje en proceso de desarrollo",IF(AM10&lt;5.99,"Destreza o aprendizaje iniciado")))</f>
        <v>Destreza o aprendizaje alcanzado</v>
      </c>
      <c r="AR10">
        <f t="shared" ref="AR10:AR53" si="17">IF(M10="A+",10,IF(M10="A-",9,IF(M10="B+",8,IF(M10="B-",7,IF(M10="C+",6,IF(M10="C-",5,IF(M10="D+",4,IF(M10="D-",3,IF(M10="E+",2,IF(M10="E-",1))))))))))</f>
        <v>9</v>
      </c>
      <c r="AS10">
        <f t="shared" ref="AS10:AS53" si="18">IF(Y10="A+",10,IF(Y10="A-",9,IF(Y10="B+",8,IF(Y10="B-",7,IF(Y10="C+",6,IF(Y10="C-",5,IF(Y10="D+",4,IF(Y10="D-",3,IF(Y10="E+",2,IF(Y10="E-",1))))))))))</f>
        <v>9</v>
      </c>
      <c r="AT10">
        <f t="shared" ref="AT10:AT53" si="19">IF(AK10="A+",10,IF(AK10="A-",9,IF(AK10="B+",8,IF(AK10="B-",7,IF(AK10="C+",6,IF(AK10="C-",5,IF(AK10="D+",4,IF(AK10="D-",3,IF(AK10="E+",2,IF(AK10="E-",1))))))))))</f>
        <v>8</v>
      </c>
      <c r="AU10">
        <f t="shared" ref="AU10:AU53" si="20">ROUND(AVERAGE(AR10:AT10),0)</f>
        <v>9</v>
      </c>
      <c r="AX10">
        <f t="shared" ref="AX10:AX53" si="21">IF(C10="A+",10,IF(C10="A-",9,IF(C10="B+",8,IF(C10="B-",7,IF(C10="C+",6,IF(C10="C-",5,IF(C10="D+",4,IF(C10="D-",3,IF(C10="E+",2,IF(C10="E-",1))))))))))</f>
        <v>8</v>
      </c>
      <c r="AY10">
        <f t="shared" ref="AY10:AY53" si="22">IF(D10="A+",10,IF(D10="A-",9,IF(D10="B+",8,IF(D10="B-",7,IF(D10="C+",6,IF(D10="C-",5,IF(D10="D+",4,IF(D10="D-",3,IF(D10="E+",2,IF(D10="E-",1))))))))))</f>
        <v>8</v>
      </c>
      <c r="AZ10">
        <f t="shared" ref="AZ10:AZ53" si="23">IF(E10="A+",10,IF(E10="A-",9,IF(E10="B+",8,IF(E10="B-",7,IF(E10="C+",6,IF(E10="C-",5,IF(E10="D+",4,IF(E10="D-",3,IF(E10="E+",2,IF(E10="E-",1))))))))))</f>
        <v>9</v>
      </c>
      <c r="BA10">
        <f t="shared" ref="BA10:BA53" si="24">IF(F10="A+",10,IF(F10="A-",9,IF(F10="B+",8,IF(F10="B-",7,IF(F10="C+",6,IF(F10="C-",5,IF(F10="D+",4,IF(F10="D-",3,IF(F10="E+",2,IF(F10="E-",1))))))))))</f>
        <v>9</v>
      </c>
      <c r="BB10">
        <f t="shared" ref="BB10:BB53" si="25">IF(G10="A+",10,IF(G10="A-",9,IF(G10="B+",8,IF(G10="B-",7,IF(G10="C+",6,IF(G10="C-",5,IF(G10="D+",4,IF(G10="D-",3,IF(G10="E+",2,IF(G10="E-",1))))))))))</f>
        <v>8</v>
      </c>
      <c r="BC10">
        <f t="shared" ref="BC10:BC53" si="26">IF(H10="A+",10,IF(H10="A-",9,IF(H10="B+",8,IF(H10="B-",7,IF(H10="C+",6,IF(H10="C-",5,IF(H10="D+",4,IF(H10="D-",3,IF(H10="E+",2,IF(H10="E-",1))))))))))</f>
        <v>8</v>
      </c>
      <c r="BD10">
        <f t="shared" ref="BD10:BD53" si="27">IF(I10="A+",10,IF(I10="A-",9,IF(I10="B+",8,IF(I10="B-",7,IF(I10="C+",6,IF(I10="C-",5,IF(I10="D+",4,IF(I10="D-",3,IF(I10="E+",2,IF(I10="E-",1))))))))))</f>
        <v>10</v>
      </c>
      <c r="BE10">
        <f t="shared" ref="BE10:BE53" si="28">IF(J10="A+",10,IF(J10="A-",9,IF(J10="B+",8,IF(J10="B-",7,IF(J10="C+",6,IF(J10="C-",5,IF(J10="D+",4,IF(J10="D-",3,IF(J10="E+",2,IF(J10="E-",1))))))))))</f>
        <v>9</v>
      </c>
      <c r="BF10">
        <f t="shared" ref="BF10:BF53" si="29">IF(K10="A+",10,IF(K10="A-",9,IF(K10="B+",8,IF(K10="B-",7,IF(K10="C+",6,IF(K10="C-",5,IF(K10="D+",4,IF(K10="D-",3,IF(K10="E+",2,IF(K10="E-",1))))))))))</f>
        <v>9</v>
      </c>
      <c r="BG10">
        <f t="shared" ref="BG10:BG53" si="30">IF(L10="A+",10,IF(L10="A-",9,IF(L10="B+",8,IF(L10="B-",7,IF(L10="C+",6,IF(L10="C-",5,IF(L10="D+",4,IF(L10="D-",3,IF(L10="E+",2,IF(L10="E-",1))))))))))</f>
        <v>9</v>
      </c>
      <c r="BH10">
        <f t="shared" ref="BH10:BH53" si="31">IF(M10="A+",10,IF(M10="A-",9,IF(M10="B+",8,IF(M10="B-",7,IF(M10="C+",6,IF(M10="C-",5,IF(M10="D+",4,IF(M10="D-",3,IF(M10="E+",2,IF(M10="E-",1))))))))))</f>
        <v>9</v>
      </c>
      <c r="BI10">
        <f t="shared" ref="BI10:BI53" si="32">ROUND(AVERAGE(AX10:BH10),0)</f>
        <v>9</v>
      </c>
      <c r="BJ10">
        <f t="shared" ref="BJ10:BJ53" si="33">IF(O10="A+",10,IF(O10="A-",9,IF(O10="B+",8,IF(O10="B-",7,IF(O10="C+",6,IF(O10="C-",5,IF(O10="D+",4,IF(O10="D-",3,IF(O10="E+",2,IF(O10="E-",1))))))))))</f>
        <v>9</v>
      </c>
      <c r="BK10">
        <f t="shared" ref="BK10:BK53" si="34">IF(P10="A+",10,IF(P10="A-",9,IF(P10="B+",8,IF(P10="B-",7,IF(P10="C+",6,IF(P10="C-",5,IF(P10="D+",4,IF(P10="D-",3,IF(P10="E+",2,IF(P10="E-",1))))))))))</f>
        <v>9</v>
      </c>
      <c r="BL10">
        <f t="shared" ref="BL10:BL53" si="35">IF(Q10="A+",10,IF(Q10="A-",9,IF(Q10="B+",8,IF(Q10="B-",7,IF(Q10="C+",6,IF(Q10="C-",5,IF(Q10="D+",4,IF(Q10="D-",3,IF(Q10="E+",2,IF(Q10="E-",1))))))))))</f>
        <v>9</v>
      </c>
      <c r="BM10">
        <f t="shared" ref="BM10:BM53" si="36">IF(R10="A+",10,IF(R10="A-",9,IF(R10="B+",8,IF(R10="B-",7,IF(R10="C+",6,IF(R10="C-",5,IF(R10="D+",4,IF(R10="D-",3,IF(R10="E+",2,IF(R10="E-",1))))))))))</f>
        <v>9</v>
      </c>
      <c r="BN10">
        <f t="shared" ref="BN10:BN53" si="37">IF(S10="A+",10,IF(S10="A-",9,IF(S10="B+",8,IF(S10="B-",7,IF(S10="C+",6,IF(S10="C-",5,IF(S10="D+",4,IF(S10="D-",3,IF(S10="E+",2,IF(S10="E-",1))))))))))</f>
        <v>8</v>
      </c>
      <c r="BO10">
        <f t="shared" ref="BO10:BO53" si="38">IF(T10="A+",10,IF(T10="A-",9,IF(T10="B+",8,IF(T10="B-",7,IF(T10="C+",6,IF(T10="C-",5,IF(T10="D+",4,IF(T10="D-",3,IF(T10="E+",2,IF(T10="E-",1))))))))))</f>
        <v>5</v>
      </c>
      <c r="BP10">
        <f t="shared" ref="BP10:BP53" si="39">IF(U10="A+",10,IF(U10="A-",9,IF(U10="B+",8,IF(U10="B-",7,IF(U10="C+",6,IF(U10="C-",5,IF(U10="D+",4,IF(U10="D-",3,IF(U10="E+",2,IF(U10="E-",1))))))))))</f>
        <v>7</v>
      </c>
      <c r="BQ10">
        <f t="shared" ref="BQ10:BQ53" si="40">IF(V10="A+",10,IF(V10="A-",9,IF(V10="B+",8,IF(V10="B-",7,IF(V10="C+",6,IF(V10="C-",5,IF(V10="D+",4,IF(V10="D-",3,IF(V10="E+",2,IF(V10="E-",1))))))))))</f>
        <v>8</v>
      </c>
      <c r="BR10">
        <f t="shared" ref="BR10:BR53" si="41">IF(W10="A+",10,IF(W10="A-",9,IF(W10="B+",8,IF(W10="B-",7,IF(W10="C+",6,IF(W10="C-",5,IF(W10="D+",4,IF(W10="D-",3,IF(W10="E+",2,IF(W10="E-",1))))))))))</f>
        <v>8</v>
      </c>
      <c r="BS10">
        <f t="shared" ref="BS10:BS53" si="42">IF(X10="A+",10,IF(X10="A-",9,IF(X10="B+",8,IF(X10="B-",7,IF(X10="C+",6,IF(X10="C-",5,IF(X10="D+",4,IF(X10="D-",3,IF(X10="E+",2,IF(X10="E-",1))))))))))</f>
        <v>8</v>
      </c>
      <c r="BT10">
        <f t="shared" ref="BT10:BU10" si="43">ROUND(AVERAGE(BI10:BS10),0)</f>
        <v>8</v>
      </c>
      <c r="BU10">
        <f t="shared" si="43"/>
        <v>8</v>
      </c>
      <c r="BV10">
        <f t="shared" ref="BV10:BV53" si="44">IF(AA10="A+",10,IF(AA10="A-",9,IF(AA10="B+",8,IF(AA10="B-",7,IF(AA10="C+",6,IF(AA10="C-",5,IF(AA10="D+",4,IF(AA10="D-",3,IF(AA10="E+",2,IF(AA10="E-",1))))))))))</f>
        <v>9</v>
      </c>
      <c r="BW10">
        <f t="shared" ref="BW10:BW53" si="45">IF(AB10="A+",10,IF(AB10="A-",9,IF(AB10="B+",8,IF(AB10="B-",7,IF(AB10="C+",6,IF(AB10="C-",5,IF(AB10="D+",4,IF(AB10="D-",3,IF(AB10="E+",2,IF(AB10="E-",1))))))))))</f>
        <v>9</v>
      </c>
      <c r="BX10">
        <f t="shared" ref="BX10:BX53" si="46">IF(AC10="A+",10,IF(AC10="A-",9,IF(AC10="B+",8,IF(AC10="B-",7,IF(AC10="C+",6,IF(AC10="C-",5,IF(AC10="D+",4,IF(AC10="D-",3,IF(AC10="E+",2,IF(AC10="E-",1))))))))))</f>
        <v>9</v>
      </c>
      <c r="BY10">
        <f t="shared" ref="BY10:BY53" si="47">IF(AD10="A+",10,IF(AD10="A-",9,IF(AD10="B+",8,IF(AD10="B-",7,IF(AD10="C+",6,IF(AD10="C-",5,IF(AD10="D+",4,IF(AD10="D-",3,IF(AD10="E+",2,IF(AD10="E-",1))))))))))</f>
        <v>9</v>
      </c>
      <c r="BZ10">
        <f t="shared" ref="BZ10:BZ53" si="48">IF(AE10="A+",10,IF(AE10="A-",9,IF(AE10="B+",8,IF(AE10="B-",7,IF(AE10="C+",6,IF(AE10="C-",5,IF(AE10="D+",4,IF(AE10="D-",3,IF(AE10="E+",2,IF(AE10="E-",1))))))))))</f>
        <v>8</v>
      </c>
      <c r="CA10">
        <f t="shared" ref="CA10:CA53" si="49">IF(AF10="A+",10,IF(AF10="A-",9,IF(AF10="B+",8,IF(AF10="B-",7,IF(AF10="C+",6,IF(AF10="C-",5,IF(AF10="D+",4,IF(AF10="D-",3,IF(AF10="E+",2,IF(AF10="E-",1))))))))))</f>
        <v>5</v>
      </c>
      <c r="CB10">
        <f t="shared" ref="CB10:CB53" si="50">IF(AG10="A+",10,IF(AG10="A-",9,IF(AG10="B+",8,IF(AG10="B-",7,IF(AG10="C+",6,IF(AG10="C-",5,IF(AG10="D+",4,IF(AG10="D-",3,IF(AG10="E+",2,IF(AG10="E-",1))))))))))</f>
        <v>7</v>
      </c>
      <c r="CC10">
        <f t="shared" ref="CC10:CC53" si="51">IF(AH10="A+",10,IF(AH10="A-",9,IF(AH10="B+",8,IF(AH10="B-",7,IF(AH10="C+",6,IF(AH10="C-",5,IF(AH10="D+",4,IF(AH10="D-",3,IF(AH10="E+",2,IF(AH10="E-",1))))))))))</f>
        <v>8</v>
      </c>
      <c r="CD10">
        <f t="shared" ref="CD10:CD53" si="52">IF(AI10="A+",10,IF(AI10="A-",9,IF(AI10="B+",8,IF(AI10="B-",7,IF(AI10="C+",6,IF(AI10="C-",5,IF(AI10="D+",4,IF(AI10="D-",3,IF(AI10="E+",2,IF(AI10="E-",1))))))))))</f>
        <v>8</v>
      </c>
      <c r="CE10">
        <f t="shared" ref="CE10:CE53" si="53">IF(AJ10="A+",10,IF(AJ10="A-",9,IF(AJ10="B+",8,IF(AJ10="B-",7,IF(AJ10="C+",6,IF(AJ10="C-",5,IF(AJ10="D+",4,IF(AJ10="D-",3,IF(AJ10="E+",2,IF(AJ10="E-",1))))))))))</f>
        <v>8</v>
      </c>
      <c r="CF10">
        <f t="shared" ref="CF10:CG10" si="54">ROUND(AVERAGE(BU10:CE10),0)</f>
        <v>8</v>
      </c>
      <c r="CG10" s="162">
        <f t="shared" si="54"/>
        <v>8</v>
      </c>
      <c r="CH10">
        <f t="shared" ref="CH10:CH53" si="55">ROUND(((BI10+BU10+CG10)/3),0)</f>
        <v>8</v>
      </c>
    </row>
    <row r="11" spans="1:86">
      <c r="A11" s="125">
        <v>3</v>
      </c>
      <c r="B11" s="120" t="str">
        <f>DATOS!B13</f>
        <v>BORJA VELASQUEZ DANNA KRISTEL</v>
      </c>
      <c r="C11" s="121" t="str">
        <f>'PRIMER TRIMESTRE'!O13</f>
        <v>A-</v>
      </c>
      <c r="D11" s="123" t="str">
        <f>'PRIMER TRIMESTRE'!AB13</f>
        <v>A-</v>
      </c>
      <c r="E11" s="123" t="str">
        <f>'PRIMER TRIMESTRE'!AO13</f>
        <v>A-</v>
      </c>
      <c r="F11" s="123" t="str">
        <f>'PRIMER TRIMESTRE'!BB13</f>
        <v>A-</v>
      </c>
      <c r="G11" s="123" t="str">
        <f>'PRIMER TRIMESTRE'!BO13</f>
        <v>A-</v>
      </c>
      <c r="H11" s="123" t="str">
        <f>'PRIMER TRIMESTRE'!BZ13</f>
        <v>A-</v>
      </c>
      <c r="I11" s="152" t="str">
        <f>'PRIMER TRIMESTRE'!CM13</f>
        <v>A+</v>
      </c>
      <c r="J11" s="129" t="str">
        <f>'PRIMER TRIMESTRE'!CZ13</f>
        <v>A-</v>
      </c>
      <c r="K11" s="129" t="str">
        <f>'PRIMER TRIMESTRE'!DK13</f>
        <v>A-</v>
      </c>
      <c r="L11" s="129" t="str">
        <f>'PRIMER TRIMESTRE'!DV13</f>
        <v>A-</v>
      </c>
      <c r="M11" s="329" t="str">
        <f>'PRIMER TRIMESTRE'!CN13</f>
        <v>A-</v>
      </c>
      <c r="N11" s="167" t="str">
        <f t="shared" si="11"/>
        <v>A-</v>
      </c>
      <c r="O11" s="123" t="str">
        <f>'SEGUNDO TRIMESTRE'!O13</f>
        <v>A+</v>
      </c>
      <c r="P11" s="123" t="str">
        <f>'SEGUNDO TRIMESTRE'!AB13</f>
        <v>A+</v>
      </c>
      <c r="Q11" s="123" t="str">
        <f>'SEGUNDO TRIMESTRE'!AO13</f>
        <v>A+</v>
      </c>
      <c r="R11" s="123" t="str">
        <f>'SEGUNDO TRIMESTRE'!BB13</f>
        <v>A+</v>
      </c>
      <c r="S11" s="123" t="str">
        <f>'SEGUNDO TRIMESTRE'!BO13</f>
        <v>C+</v>
      </c>
      <c r="T11" s="123" t="str">
        <f>'SEGUNDO TRIMESTRE'!BZ13</f>
        <v>C-</v>
      </c>
      <c r="U11" s="122" t="str">
        <f>'SEGUNDO TRIMESTRE'!CM13</f>
        <v>B-</v>
      </c>
      <c r="V11" s="129" t="str">
        <f>'SEGUNDO TRIMESTRE'!CZ13</f>
        <v>B+</v>
      </c>
      <c r="W11" s="129" t="str">
        <f>'SEGUNDO TRIMESTRE'!DK13</f>
        <v>B+</v>
      </c>
      <c r="X11" s="129" t="str">
        <f>'SEGUNDO TRIMESTRE'!DV13</f>
        <v>B+</v>
      </c>
      <c r="Y11" s="336" t="str">
        <f>'PRIMER TRIMESTRE'!CN13</f>
        <v>A-</v>
      </c>
      <c r="Z11" s="167" t="str">
        <f t="shared" si="12"/>
        <v>B+</v>
      </c>
      <c r="AA11" s="121" t="str">
        <f>'TERCER TRIMESTRE '!O13</f>
        <v>A+</v>
      </c>
      <c r="AB11" s="123" t="str">
        <f>'TERCER TRIMESTRE '!AB13</f>
        <v>A+</v>
      </c>
      <c r="AC11" s="123" t="str">
        <f>'TERCER TRIMESTRE '!AO13</f>
        <v>A+</v>
      </c>
      <c r="AD11" s="123" t="str">
        <f>'TERCER TRIMESTRE '!BB13</f>
        <v>A+</v>
      </c>
      <c r="AE11" s="123" t="str">
        <f>'TERCER TRIMESTRE '!BO13</f>
        <v>C+</v>
      </c>
      <c r="AF11" s="123" t="str">
        <f>'TERCER TRIMESTRE '!BZ13</f>
        <v>C-</v>
      </c>
      <c r="AG11" s="124" t="str">
        <f>'TERCER TRIMESTRE '!CM13</f>
        <v>B-</v>
      </c>
      <c r="AH11" s="129" t="str">
        <f>'TERCER TRIMESTRE '!CZ13</f>
        <v>B+</v>
      </c>
      <c r="AI11" s="129" t="str">
        <f>'TERCER TRIMESTRE '!DK13</f>
        <v>B+</v>
      </c>
      <c r="AJ11" s="129" t="str">
        <f>'TERCER TRIMESTRE '!DV13</f>
        <v>B+</v>
      </c>
      <c r="AK11" s="338" t="str">
        <f>'TERCER TRIMESTRE '!CN13</f>
        <v>B+</v>
      </c>
      <c r="AL11" s="158" t="str">
        <f t="shared" si="13"/>
        <v>B+</v>
      </c>
      <c r="AM11" s="342" t="str">
        <f t="shared" si="14"/>
        <v>A-</v>
      </c>
      <c r="AN11" s="144" t="str">
        <f t="shared" si="15"/>
        <v>B+</v>
      </c>
      <c r="AO11" s="143" t="str">
        <f t="shared" si="16"/>
        <v>Destreza o aprendizaje alcanzado</v>
      </c>
      <c r="AR11">
        <f t="shared" si="17"/>
        <v>9</v>
      </c>
      <c r="AS11">
        <f t="shared" si="18"/>
        <v>9</v>
      </c>
      <c r="AT11">
        <f t="shared" si="19"/>
        <v>8</v>
      </c>
      <c r="AU11">
        <f t="shared" si="20"/>
        <v>9</v>
      </c>
      <c r="AX11">
        <f t="shared" si="21"/>
        <v>9</v>
      </c>
      <c r="AY11">
        <f t="shared" si="22"/>
        <v>9</v>
      </c>
      <c r="AZ11">
        <f t="shared" si="23"/>
        <v>9</v>
      </c>
      <c r="BA11">
        <f t="shared" si="24"/>
        <v>9</v>
      </c>
      <c r="BB11">
        <f t="shared" si="25"/>
        <v>9</v>
      </c>
      <c r="BC11">
        <f t="shared" si="26"/>
        <v>9</v>
      </c>
      <c r="BD11">
        <f t="shared" si="27"/>
        <v>10</v>
      </c>
      <c r="BE11">
        <f t="shared" si="28"/>
        <v>9</v>
      </c>
      <c r="BF11">
        <f t="shared" si="29"/>
        <v>9</v>
      </c>
      <c r="BG11">
        <f t="shared" si="30"/>
        <v>9</v>
      </c>
      <c r="BH11">
        <f t="shared" si="31"/>
        <v>9</v>
      </c>
      <c r="BI11">
        <f t="shared" si="32"/>
        <v>9</v>
      </c>
      <c r="BJ11">
        <f t="shared" si="33"/>
        <v>10</v>
      </c>
      <c r="BK11">
        <f t="shared" si="34"/>
        <v>10</v>
      </c>
      <c r="BL11">
        <f t="shared" si="35"/>
        <v>10</v>
      </c>
      <c r="BM11">
        <f t="shared" si="36"/>
        <v>10</v>
      </c>
      <c r="BN11">
        <f t="shared" si="37"/>
        <v>6</v>
      </c>
      <c r="BO11">
        <f t="shared" si="38"/>
        <v>5</v>
      </c>
      <c r="BP11">
        <f t="shared" si="39"/>
        <v>7</v>
      </c>
      <c r="BQ11">
        <f t="shared" si="40"/>
        <v>8</v>
      </c>
      <c r="BR11">
        <f t="shared" si="41"/>
        <v>8</v>
      </c>
      <c r="BS11">
        <f t="shared" si="42"/>
        <v>8</v>
      </c>
      <c r="BT11">
        <f t="shared" ref="BT11:BU11" si="56">ROUND(AVERAGE(BI11:BS11),0)</f>
        <v>8</v>
      </c>
      <c r="BU11">
        <f t="shared" si="56"/>
        <v>8</v>
      </c>
      <c r="BV11">
        <f t="shared" si="44"/>
        <v>10</v>
      </c>
      <c r="BW11">
        <f t="shared" si="45"/>
        <v>10</v>
      </c>
      <c r="BX11">
        <f t="shared" si="46"/>
        <v>10</v>
      </c>
      <c r="BY11">
        <f t="shared" si="47"/>
        <v>10</v>
      </c>
      <c r="BZ11">
        <f t="shared" si="48"/>
        <v>6</v>
      </c>
      <c r="CA11">
        <f t="shared" si="49"/>
        <v>5</v>
      </c>
      <c r="CB11">
        <f t="shared" si="50"/>
        <v>7</v>
      </c>
      <c r="CC11">
        <f t="shared" si="51"/>
        <v>8</v>
      </c>
      <c r="CD11">
        <f t="shared" si="52"/>
        <v>8</v>
      </c>
      <c r="CE11">
        <f t="shared" si="53"/>
        <v>8</v>
      </c>
      <c r="CF11">
        <f t="shared" ref="CF11:CG11" si="57">ROUND(AVERAGE(BU11:CE11),0)</f>
        <v>8</v>
      </c>
      <c r="CG11" s="162">
        <f t="shared" si="57"/>
        <v>8</v>
      </c>
      <c r="CH11">
        <f t="shared" si="55"/>
        <v>8</v>
      </c>
    </row>
    <row r="12" spans="1:86">
      <c r="A12" s="125">
        <v>4</v>
      </c>
      <c r="B12" s="120" t="str">
        <f>DATOS!B14</f>
        <v>CABEZAS CALDERON AXEL YADRIEL</v>
      </c>
      <c r="C12" s="121" t="str">
        <f>'PRIMER TRIMESTRE'!O14</f>
        <v>A+</v>
      </c>
      <c r="D12" s="123" t="str">
        <f>'PRIMER TRIMESTRE'!AB14</f>
        <v>B+</v>
      </c>
      <c r="E12" s="123" t="str">
        <f>'PRIMER TRIMESTRE'!AO14</f>
        <v>A-</v>
      </c>
      <c r="F12" s="123" t="str">
        <f>'PRIMER TRIMESTRE'!BB14</f>
        <v>A+</v>
      </c>
      <c r="G12" s="123" t="str">
        <f>'PRIMER TRIMESTRE'!BO14</f>
        <v>A-</v>
      </c>
      <c r="H12" s="123" t="str">
        <f>'PRIMER TRIMESTRE'!BZ14</f>
        <v>A-</v>
      </c>
      <c r="I12" s="152" t="str">
        <f>'PRIMER TRIMESTRE'!CM14</f>
        <v>A+</v>
      </c>
      <c r="J12" s="129" t="str">
        <f>'PRIMER TRIMESTRE'!CZ14</f>
        <v>A-</v>
      </c>
      <c r="K12" s="129" t="str">
        <f>'PRIMER TRIMESTRE'!DK14</f>
        <v>A-</v>
      </c>
      <c r="L12" s="129" t="str">
        <f>'PRIMER TRIMESTRE'!DV14</f>
        <v>A-</v>
      </c>
      <c r="M12" s="329" t="str">
        <f>'PRIMER TRIMESTRE'!CN14</f>
        <v>A-</v>
      </c>
      <c r="N12" s="167" t="str">
        <f t="shared" si="11"/>
        <v>A-</v>
      </c>
      <c r="O12" s="123" t="str">
        <f>'SEGUNDO TRIMESTRE'!O14</f>
        <v>A-</v>
      </c>
      <c r="P12" s="123" t="str">
        <f>'SEGUNDO TRIMESTRE'!AB14</f>
        <v>A-</v>
      </c>
      <c r="Q12" s="123" t="str">
        <f>'SEGUNDO TRIMESTRE'!AO14</f>
        <v>A-</v>
      </c>
      <c r="R12" s="123" t="str">
        <f>'SEGUNDO TRIMESTRE'!BB14</f>
        <v>A-</v>
      </c>
      <c r="S12" s="123" t="str">
        <f>'SEGUNDO TRIMESTRE'!BO14</f>
        <v>C+</v>
      </c>
      <c r="T12" s="123" t="str">
        <f>'SEGUNDO TRIMESTRE'!BZ14</f>
        <v>C-</v>
      </c>
      <c r="U12" s="122" t="str">
        <f>'SEGUNDO TRIMESTRE'!CM14</f>
        <v>B-</v>
      </c>
      <c r="V12" s="129" t="str">
        <f>'SEGUNDO TRIMESTRE'!CZ14</f>
        <v>B+</v>
      </c>
      <c r="W12" s="129" t="str">
        <f>'SEGUNDO TRIMESTRE'!DK14</f>
        <v>B+</v>
      </c>
      <c r="X12" s="129" t="str">
        <f>'SEGUNDO TRIMESTRE'!DV14</f>
        <v>B-</v>
      </c>
      <c r="Y12" s="336" t="str">
        <f>'PRIMER TRIMESTRE'!CN14</f>
        <v>A-</v>
      </c>
      <c r="Z12" s="167" t="str">
        <f t="shared" si="12"/>
        <v>B+</v>
      </c>
      <c r="AA12" s="121" t="str">
        <f>'TERCER TRIMESTRE '!O14</f>
        <v>A-</v>
      </c>
      <c r="AB12" s="123" t="str">
        <f>'TERCER TRIMESTRE '!AB14</f>
        <v>A-</v>
      </c>
      <c r="AC12" s="123" t="str">
        <f>'TERCER TRIMESTRE '!AO14</f>
        <v>A-</v>
      </c>
      <c r="AD12" s="123" t="str">
        <f>'TERCER TRIMESTRE '!BB14</f>
        <v>A-</v>
      </c>
      <c r="AE12" s="123" t="str">
        <f>'TERCER TRIMESTRE '!BO14</f>
        <v>C+</v>
      </c>
      <c r="AF12" s="123" t="str">
        <f>'TERCER TRIMESTRE '!BZ14</f>
        <v>C-</v>
      </c>
      <c r="AG12" s="124" t="str">
        <f>'TERCER TRIMESTRE '!CM14</f>
        <v>B-</v>
      </c>
      <c r="AH12" s="129" t="str">
        <f>'TERCER TRIMESTRE '!CZ14</f>
        <v>B+</v>
      </c>
      <c r="AI12" s="129" t="str">
        <f>'TERCER TRIMESTRE '!DK14</f>
        <v>B+</v>
      </c>
      <c r="AJ12" s="129" t="str">
        <f>'TERCER TRIMESTRE '!DV14</f>
        <v>B-</v>
      </c>
      <c r="AK12" s="338" t="str">
        <f>'TERCER TRIMESTRE '!CN14</f>
        <v>B+</v>
      </c>
      <c r="AL12" s="158" t="str">
        <f t="shared" si="13"/>
        <v>B+</v>
      </c>
      <c r="AM12" s="342" t="str">
        <f t="shared" si="14"/>
        <v>A-</v>
      </c>
      <c r="AN12" s="144" t="str">
        <f t="shared" si="15"/>
        <v>B+</v>
      </c>
      <c r="AO12" s="143" t="str">
        <f t="shared" si="16"/>
        <v>Destreza o aprendizaje alcanzado</v>
      </c>
      <c r="AR12">
        <f t="shared" si="17"/>
        <v>9</v>
      </c>
      <c r="AS12">
        <f t="shared" si="18"/>
        <v>9</v>
      </c>
      <c r="AT12">
        <f t="shared" si="19"/>
        <v>8</v>
      </c>
      <c r="AU12">
        <f t="shared" si="20"/>
        <v>9</v>
      </c>
      <c r="AX12">
        <f t="shared" si="21"/>
        <v>10</v>
      </c>
      <c r="AY12">
        <f t="shared" si="22"/>
        <v>8</v>
      </c>
      <c r="AZ12">
        <f t="shared" si="23"/>
        <v>9</v>
      </c>
      <c r="BA12">
        <f t="shared" si="24"/>
        <v>10</v>
      </c>
      <c r="BB12">
        <f t="shared" si="25"/>
        <v>9</v>
      </c>
      <c r="BC12">
        <f t="shared" si="26"/>
        <v>9</v>
      </c>
      <c r="BD12">
        <f t="shared" si="27"/>
        <v>10</v>
      </c>
      <c r="BE12">
        <f t="shared" si="28"/>
        <v>9</v>
      </c>
      <c r="BF12">
        <f t="shared" si="29"/>
        <v>9</v>
      </c>
      <c r="BG12">
        <f t="shared" si="30"/>
        <v>9</v>
      </c>
      <c r="BH12">
        <f t="shared" si="31"/>
        <v>9</v>
      </c>
      <c r="BI12">
        <f t="shared" si="32"/>
        <v>9</v>
      </c>
      <c r="BJ12">
        <f t="shared" si="33"/>
        <v>9</v>
      </c>
      <c r="BK12">
        <f t="shared" si="34"/>
        <v>9</v>
      </c>
      <c r="BL12">
        <f t="shared" si="35"/>
        <v>9</v>
      </c>
      <c r="BM12">
        <f t="shared" si="36"/>
        <v>9</v>
      </c>
      <c r="BN12">
        <f t="shared" si="37"/>
        <v>6</v>
      </c>
      <c r="BO12">
        <f t="shared" si="38"/>
        <v>5</v>
      </c>
      <c r="BP12">
        <f t="shared" si="39"/>
        <v>7</v>
      </c>
      <c r="BQ12">
        <f t="shared" si="40"/>
        <v>8</v>
      </c>
      <c r="BR12">
        <f t="shared" si="41"/>
        <v>8</v>
      </c>
      <c r="BS12">
        <f t="shared" si="42"/>
        <v>7</v>
      </c>
      <c r="BT12">
        <f t="shared" ref="BT12:BU12" si="58">ROUND(AVERAGE(BI12:BS12),0)</f>
        <v>8</v>
      </c>
      <c r="BU12">
        <f t="shared" si="58"/>
        <v>8</v>
      </c>
      <c r="BV12">
        <f t="shared" si="44"/>
        <v>9</v>
      </c>
      <c r="BW12">
        <f t="shared" si="45"/>
        <v>9</v>
      </c>
      <c r="BX12">
        <f t="shared" si="46"/>
        <v>9</v>
      </c>
      <c r="BY12">
        <f t="shared" si="47"/>
        <v>9</v>
      </c>
      <c r="BZ12">
        <f t="shared" si="48"/>
        <v>6</v>
      </c>
      <c r="CA12">
        <f t="shared" si="49"/>
        <v>5</v>
      </c>
      <c r="CB12">
        <f t="shared" si="50"/>
        <v>7</v>
      </c>
      <c r="CC12">
        <f t="shared" si="51"/>
        <v>8</v>
      </c>
      <c r="CD12">
        <f t="shared" si="52"/>
        <v>8</v>
      </c>
      <c r="CE12">
        <f t="shared" si="53"/>
        <v>7</v>
      </c>
      <c r="CF12">
        <f t="shared" ref="CF12:CG12" si="59">ROUND(AVERAGE(BU12:CE12),0)</f>
        <v>8</v>
      </c>
      <c r="CG12" s="162">
        <f t="shared" si="59"/>
        <v>8</v>
      </c>
      <c r="CH12">
        <f t="shared" si="55"/>
        <v>8</v>
      </c>
    </row>
    <row r="13" spans="1:86">
      <c r="A13" s="125">
        <v>5</v>
      </c>
      <c r="B13" s="120" t="str">
        <f>DATOS!B15</f>
        <v>CARRERA VELASQUEZ BYRON MATHIAS</v>
      </c>
      <c r="C13" s="121" t="str">
        <f>'PRIMER TRIMESTRE'!O15</f>
        <v>A+</v>
      </c>
      <c r="D13" s="123" t="str">
        <f>'PRIMER TRIMESTRE'!AB15</f>
        <v>A-</v>
      </c>
      <c r="E13" s="123" t="str">
        <f>'PRIMER TRIMESTRE'!AO15</f>
        <v>A-</v>
      </c>
      <c r="F13" s="123" t="str">
        <f>'PRIMER TRIMESTRE'!BB15</f>
        <v>A+</v>
      </c>
      <c r="G13" s="123" t="str">
        <f>'PRIMER TRIMESTRE'!BO15</f>
        <v>A-</v>
      </c>
      <c r="H13" s="123" t="str">
        <f>'PRIMER TRIMESTRE'!BZ15</f>
        <v>A-</v>
      </c>
      <c r="I13" s="152" t="str">
        <f>'PRIMER TRIMESTRE'!CM15</f>
        <v>A+</v>
      </c>
      <c r="J13" s="129" t="str">
        <f>'PRIMER TRIMESTRE'!CZ15</f>
        <v>A-</v>
      </c>
      <c r="K13" s="129" t="str">
        <f>'PRIMER TRIMESTRE'!DK15</f>
        <v>A-</v>
      </c>
      <c r="L13" s="129" t="str">
        <f>'PRIMER TRIMESTRE'!DV15</f>
        <v>A-</v>
      </c>
      <c r="M13" s="329" t="str">
        <f>'PRIMER TRIMESTRE'!CN15</f>
        <v>A-</v>
      </c>
      <c r="N13" s="167" t="str">
        <f t="shared" si="11"/>
        <v>A-</v>
      </c>
      <c r="O13" s="123" t="str">
        <f>'SEGUNDO TRIMESTRE'!O15</f>
        <v>A+</v>
      </c>
      <c r="P13" s="123" t="str">
        <f>'SEGUNDO TRIMESTRE'!AB15</f>
        <v>A+</v>
      </c>
      <c r="Q13" s="123" t="str">
        <f>'SEGUNDO TRIMESTRE'!AO15</f>
        <v>A+</v>
      </c>
      <c r="R13" s="123" t="str">
        <f>'SEGUNDO TRIMESTRE'!BB15</f>
        <v>A+</v>
      </c>
      <c r="S13" s="123" t="str">
        <f>'SEGUNDO TRIMESTRE'!BO15</f>
        <v>C+</v>
      </c>
      <c r="T13" s="123" t="str">
        <f>'SEGUNDO TRIMESTRE'!BZ15</f>
        <v>C-</v>
      </c>
      <c r="U13" s="122" t="str">
        <f>'SEGUNDO TRIMESTRE'!CM15</f>
        <v>B-</v>
      </c>
      <c r="V13" s="129" t="str">
        <f>'SEGUNDO TRIMESTRE'!CZ15</f>
        <v>B+</v>
      </c>
      <c r="W13" s="129" t="str">
        <f>'SEGUNDO TRIMESTRE'!DK15</f>
        <v>B+</v>
      </c>
      <c r="X13" s="129" t="str">
        <f>'SEGUNDO TRIMESTRE'!DV15</f>
        <v>B+</v>
      </c>
      <c r="Y13" s="336" t="str">
        <f>'PRIMER TRIMESTRE'!CN15</f>
        <v>A-</v>
      </c>
      <c r="Z13" s="167" t="str">
        <f t="shared" si="12"/>
        <v>B+</v>
      </c>
      <c r="AA13" s="121" t="str">
        <f>'TERCER TRIMESTRE '!O15</f>
        <v>A+</v>
      </c>
      <c r="AB13" s="123" t="str">
        <f>'TERCER TRIMESTRE '!AB15</f>
        <v>A+</v>
      </c>
      <c r="AC13" s="123" t="str">
        <f>'TERCER TRIMESTRE '!AO15</f>
        <v>A+</v>
      </c>
      <c r="AD13" s="123" t="str">
        <f>'TERCER TRIMESTRE '!BB15</f>
        <v>A+</v>
      </c>
      <c r="AE13" s="123" t="str">
        <f>'TERCER TRIMESTRE '!BO15</f>
        <v>C+</v>
      </c>
      <c r="AF13" s="123" t="str">
        <f>'TERCER TRIMESTRE '!BZ15</f>
        <v>C-</v>
      </c>
      <c r="AG13" s="124" t="str">
        <f>'TERCER TRIMESTRE '!CM15</f>
        <v>B-</v>
      </c>
      <c r="AH13" s="129" t="str">
        <f>'TERCER TRIMESTRE '!CZ15</f>
        <v>B+</v>
      </c>
      <c r="AI13" s="129" t="str">
        <f>'TERCER TRIMESTRE '!DK15</f>
        <v>B+</v>
      </c>
      <c r="AJ13" s="129" t="str">
        <f>'TERCER TRIMESTRE '!DV15</f>
        <v>B+</v>
      </c>
      <c r="AK13" s="338" t="str">
        <f>'TERCER TRIMESTRE '!CN15</f>
        <v>B+</v>
      </c>
      <c r="AL13" s="158" t="str">
        <f t="shared" si="13"/>
        <v>B+</v>
      </c>
      <c r="AM13" s="342" t="str">
        <f t="shared" si="14"/>
        <v>A-</v>
      </c>
      <c r="AN13" s="144" t="str">
        <f t="shared" si="15"/>
        <v>B+</v>
      </c>
      <c r="AO13" s="143" t="str">
        <f t="shared" si="16"/>
        <v>Destreza o aprendizaje alcanzado</v>
      </c>
      <c r="AR13">
        <f t="shared" si="17"/>
        <v>9</v>
      </c>
      <c r="AS13">
        <f t="shared" si="18"/>
        <v>9</v>
      </c>
      <c r="AT13">
        <f t="shared" si="19"/>
        <v>8</v>
      </c>
      <c r="AU13">
        <f t="shared" si="20"/>
        <v>9</v>
      </c>
      <c r="AX13">
        <f t="shared" si="21"/>
        <v>10</v>
      </c>
      <c r="AY13">
        <f t="shared" si="22"/>
        <v>9</v>
      </c>
      <c r="AZ13">
        <f t="shared" si="23"/>
        <v>9</v>
      </c>
      <c r="BA13">
        <f t="shared" si="24"/>
        <v>10</v>
      </c>
      <c r="BB13">
        <f t="shared" si="25"/>
        <v>9</v>
      </c>
      <c r="BC13">
        <f t="shared" si="26"/>
        <v>9</v>
      </c>
      <c r="BD13">
        <f t="shared" si="27"/>
        <v>10</v>
      </c>
      <c r="BE13">
        <f t="shared" si="28"/>
        <v>9</v>
      </c>
      <c r="BF13">
        <f t="shared" si="29"/>
        <v>9</v>
      </c>
      <c r="BG13">
        <f t="shared" si="30"/>
        <v>9</v>
      </c>
      <c r="BH13">
        <f t="shared" si="31"/>
        <v>9</v>
      </c>
      <c r="BI13">
        <f t="shared" si="32"/>
        <v>9</v>
      </c>
      <c r="BJ13">
        <f t="shared" si="33"/>
        <v>10</v>
      </c>
      <c r="BK13">
        <f t="shared" si="34"/>
        <v>10</v>
      </c>
      <c r="BL13">
        <f t="shared" si="35"/>
        <v>10</v>
      </c>
      <c r="BM13">
        <f t="shared" si="36"/>
        <v>10</v>
      </c>
      <c r="BN13">
        <f t="shared" si="37"/>
        <v>6</v>
      </c>
      <c r="BO13">
        <f t="shared" si="38"/>
        <v>5</v>
      </c>
      <c r="BP13">
        <f t="shared" si="39"/>
        <v>7</v>
      </c>
      <c r="BQ13">
        <f t="shared" si="40"/>
        <v>8</v>
      </c>
      <c r="BR13">
        <f t="shared" si="41"/>
        <v>8</v>
      </c>
      <c r="BS13">
        <f t="shared" si="42"/>
        <v>8</v>
      </c>
      <c r="BT13">
        <f t="shared" ref="BT13:BU13" si="60">ROUND(AVERAGE(BI13:BS13),0)</f>
        <v>8</v>
      </c>
      <c r="BU13">
        <f t="shared" si="60"/>
        <v>8</v>
      </c>
      <c r="BV13">
        <f t="shared" si="44"/>
        <v>10</v>
      </c>
      <c r="BW13">
        <f t="shared" si="45"/>
        <v>10</v>
      </c>
      <c r="BX13">
        <f t="shared" si="46"/>
        <v>10</v>
      </c>
      <c r="BY13">
        <f t="shared" si="47"/>
        <v>10</v>
      </c>
      <c r="BZ13">
        <f t="shared" si="48"/>
        <v>6</v>
      </c>
      <c r="CA13">
        <f t="shared" si="49"/>
        <v>5</v>
      </c>
      <c r="CB13">
        <f t="shared" si="50"/>
        <v>7</v>
      </c>
      <c r="CC13">
        <f t="shared" si="51"/>
        <v>8</v>
      </c>
      <c r="CD13">
        <f t="shared" si="52"/>
        <v>8</v>
      </c>
      <c r="CE13">
        <f t="shared" si="53"/>
        <v>8</v>
      </c>
      <c r="CF13">
        <f t="shared" ref="CF13:CG13" si="61">ROUND(AVERAGE(BU13:CE13),0)</f>
        <v>8</v>
      </c>
      <c r="CG13" s="162">
        <f t="shared" si="61"/>
        <v>8</v>
      </c>
      <c r="CH13">
        <f t="shared" si="55"/>
        <v>8</v>
      </c>
    </row>
    <row r="14" spans="1:86">
      <c r="A14" s="125">
        <v>6</v>
      </c>
      <c r="B14" s="120" t="str">
        <f>DATOS!B16</f>
        <v>CASA CHANATAXI CESAR YANDEL</v>
      </c>
      <c r="C14" s="121" t="str">
        <f>'PRIMER TRIMESTRE'!O16</f>
        <v>A-</v>
      </c>
      <c r="D14" s="123" t="str">
        <f>'PRIMER TRIMESTRE'!AB16</f>
        <v>A-</v>
      </c>
      <c r="E14" s="123" t="str">
        <f>'PRIMER TRIMESTRE'!AO16</f>
        <v>B+</v>
      </c>
      <c r="F14" s="123" t="str">
        <f>'PRIMER TRIMESTRE'!BB16</f>
        <v>A-</v>
      </c>
      <c r="G14" s="123" t="str">
        <f>'PRIMER TRIMESTRE'!BO16</f>
        <v>B+</v>
      </c>
      <c r="H14" s="123" t="str">
        <f>'PRIMER TRIMESTRE'!BZ16</f>
        <v>B+</v>
      </c>
      <c r="I14" s="152" t="str">
        <f>'PRIMER TRIMESTRE'!CM16</f>
        <v>A+</v>
      </c>
      <c r="J14" s="129" t="str">
        <f>'PRIMER TRIMESTRE'!CZ16</f>
        <v>A-</v>
      </c>
      <c r="K14" s="129" t="str">
        <f>'PRIMER TRIMESTRE'!DK16</f>
        <v>A-</v>
      </c>
      <c r="L14" s="129" t="str">
        <f>'PRIMER TRIMESTRE'!DV16</f>
        <v>B+</v>
      </c>
      <c r="M14" s="329" t="str">
        <f>'PRIMER TRIMESTRE'!CN16</f>
        <v>A-</v>
      </c>
      <c r="N14" s="167" t="str">
        <f t="shared" si="11"/>
        <v>A-</v>
      </c>
      <c r="O14" s="123" t="str">
        <f>'SEGUNDO TRIMESTRE'!O16</f>
        <v>A+</v>
      </c>
      <c r="P14" s="123" t="str">
        <f>'SEGUNDO TRIMESTRE'!AB16</f>
        <v>A+</v>
      </c>
      <c r="Q14" s="123" t="str">
        <f>'SEGUNDO TRIMESTRE'!AO16</f>
        <v>A+</v>
      </c>
      <c r="R14" s="123" t="str">
        <f>'SEGUNDO TRIMESTRE'!BB16</f>
        <v>A+</v>
      </c>
      <c r="S14" s="123" t="str">
        <f>'SEGUNDO TRIMESTRE'!BO16</f>
        <v>C+</v>
      </c>
      <c r="T14" s="123" t="str">
        <f>'SEGUNDO TRIMESTRE'!BZ16</f>
        <v>C-</v>
      </c>
      <c r="U14" s="122" t="str">
        <f>'SEGUNDO TRIMESTRE'!CM16</f>
        <v>B-</v>
      </c>
      <c r="V14" s="129" t="str">
        <f>'SEGUNDO TRIMESTRE'!CZ16</f>
        <v>B+</v>
      </c>
      <c r="W14" s="129" t="str">
        <f>'SEGUNDO TRIMESTRE'!DK16</f>
        <v>B+</v>
      </c>
      <c r="X14" s="129" t="str">
        <f>'SEGUNDO TRIMESTRE'!DV16</f>
        <v>B+</v>
      </c>
      <c r="Y14" s="336" t="str">
        <f>'PRIMER TRIMESTRE'!CN16</f>
        <v>A-</v>
      </c>
      <c r="Z14" s="167" t="str">
        <f t="shared" si="12"/>
        <v>B+</v>
      </c>
      <c r="AA14" s="121" t="str">
        <f>'TERCER TRIMESTRE '!O16</f>
        <v>A+</v>
      </c>
      <c r="AB14" s="123" t="str">
        <f>'TERCER TRIMESTRE '!AB16</f>
        <v>A+</v>
      </c>
      <c r="AC14" s="123" t="str">
        <f>'TERCER TRIMESTRE '!AO16</f>
        <v>A+</v>
      </c>
      <c r="AD14" s="123" t="str">
        <f>'TERCER TRIMESTRE '!BB16</f>
        <v>A+</v>
      </c>
      <c r="AE14" s="123" t="str">
        <f>'TERCER TRIMESTRE '!BO16</f>
        <v>C+</v>
      </c>
      <c r="AF14" s="123" t="str">
        <f>'TERCER TRIMESTRE '!BZ16</f>
        <v>C-</v>
      </c>
      <c r="AG14" s="124" t="str">
        <f>'TERCER TRIMESTRE '!CM16</f>
        <v>B-</v>
      </c>
      <c r="AH14" s="129" t="str">
        <f>'TERCER TRIMESTRE '!CZ16</f>
        <v>B+</v>
      </c>
      <c r="AI14" s="129" t="str">
        <f>'TERCER TRIMESTRE '!DK16</f>
        <v>B+</v>
      </c>
      <c r="AJ14" s="129" t="str">
        <f>'TERCER TRIMESTRE '!DV16</f>
        <v>B+</v>
      </c>
      <c r="AK14" s="338" t="str">
        <f>'TERCER TRIMESTRE '!CN16</f>
        <v>B+</v>
      </c>
      <c r="AL14" s="158" t="str">
        <f t="shared" si="13"/>
        <v>B+</v>
      </c>
      <c r="AM14" s="342" t="str">
        <f t="shared" si="14"/>
        <v>A-</v>
      </c>
      <c r="AN14" s="144" t="str">
        <f t="shared" si="15"/>
        <v>B+</v>
      </c>
      <c r="AO14" s="143" t="str">
        <f t="shared" si="16"/>
        <v>Destreza o aprendizaje alcanzado</v>
      </c>
      <c r="AR14">
        <f t="shared" si="17"/>
        <v>9</v>
      </c>
      <c r="AS14">
        <f t="shared" si="18"/>
        <v>9</v>
      </c>
      <c r="AT14">
        <f t="shared" si="19"/>
        <v>8</v>
      </c>
      <c r="AU14">
        <f t="shared" si="20"/>
        <v>9</v>
      </c>
      <c r="AX14">
        <f t="shared" si="21"/>
        <v>9</v>
      </c>
      <c r="AY14">
        <f t="shared" si="22"/>
        <v>9</v>
      </c>
      <c r="AZ14">
        <f t="shared" si="23"/>
        <v>8</v>
      </c>
      <c r="BA14">
        <f t="shared" si="24"/>
        <v>9</v>
      </c>
      <c r="BB14">
        <f t="shared" si="25"/>
        <v>8</v>
      </c>
      <c r="BC14">
        <f t="shared" si="26"/>
        <v>8</v>
      </c>
      <c r="BD14">
        <f t="shared" si="27"/>
        <v>10</v>
      </c>
      <c r="BE14">
        <f t="shared" si="28"/>
        <v>9</v>
      </c>
      <c r="BF14">
        <f t="shared" si="29"/>
        <v>9</v>
      </c>
      <c r="BG14">
        <f t="shared" si="30"/>
        <v>8</v>
      </c>
      <c r="BH14">
        <f t="shared" si="31"/>
        <v>9</v>
      </c>
      <c r="BI14">
        <f t="shared" si="32"/>
        <v>9</v>
      </c>
      <c r="BJ14">
        <f t="shared" si="33"/>
        <v>10</v>
      </c>
      <c r="BK14">
        <f t="shared" si="34"/>
        <v>10</v>
      </c>
      <c r="BL14">
        <f t="shared" si="35"/>
        <v>10</v>
      </c>
      <c r="BM14">
        <f t="shared" si="36"/>
        <v>10</v>
      </c>
      <c r="BN14">
        <f t="shared" si="37"/>
        <v>6</v>
      </c>
      <c r="BO14">
        <f t="shared" si="38"/>
        <v>5</v>
      </c>
      <c r="BP14">
        <f t="shared" si="39"/>
        <v>7</v>
      </c>
      <c r="BQ14">
        <f t="shared" si="40"/>
        <v>8</v>
      </c>
      <c r="BR14">
        <f t="shared" si="41"/>
        <v>8</v>
      </c>
      <c r="BS14">
        <f t="shared" si="42"/>
        <v>8</v>
      </c>
      <c r="BT14">
        <f t="shared" ref="BT14:BU14" si="62">ROUND(AVERAGE(BI14:BS14),0)</f>
        <v>8</v>
      </c>
      <c r="BU14">
        <f t="shared" si="62"/>
        <v>8</v>
      </c>
      <c r="BV14">
        <f t="shared" si="44"/>
        <v>10</v>
      </c>
      <c r="BW14">
        <f t="shared" si="45"/>
        <v>10</v>
      </c>
      <c r="BX14">
        <f t="shared" si="46"/>
        <v>10</v>
      </c>
      <c r="BY14">
        <f t="shared" si="47"/>
        <v>10</v>
      </c>
      <c r="BZ14">
        <f t="shared" si="48"/>
        <v>6</v>
      </c>
      <c r="CA14">
        <f t="shared" si="49"/>
        <v>5</v>
      </c>
      <c r="CB14">
        <f t="shared" si="50"/>
        <v>7</v>
      </c>
      <c r="CC14">
        <f t="shared" si="51"/>
        <v>8</v>
      </c>
      <c r="CD14">
        <f t="shared" si="52"/>
        <v>8</v>
      </c>
      <c r="CE14">
        <f t="shared" si="53"/>
        <v>8</v>
      </c>
      <c r="CF14">
        <f t="shared" ref="CF14:CG14" si="63">ROUND(AVERAGE(BU14:CE14),0)</f>
        <v>8</v>
      </c>
      <c r="CG14" s="162">
        <f t="shared" si="63"/>
        <v>8</v>
      </c>
      <c r="CH14">
        <f t="shared" si="55"/>
        <v>8</v>
      </c>
    </row>
    <row r="15" spans="1:86">
      <c r="A15" s="125">
        <v>7</v>
      </c>
      <c r="B15" s="120" t="str">
        <f>DATOS!B17</f>
        <v>CASA MASAPANTA ASHLEY JARLYN</v>
      </c>
      <c r="C15" s="121" t="str">
        <f>'PRIMER TRIMESTRE'!O17</f>
        <v>B+</v>
      </c>
      <c r="D15" s="123" t="str">
        <f>'PRIMER TRIMESTRE'!AB17</f>
        <v>B+</v>
      </c>
      <c r="E15" s="123" t="str">
        <f>'PRIMER TRIMESTRE'!AO17</f>
        <v>B+</v>
      </c>
      <c r="F15" s="123" t="str">
        <f>'PRIMER TRIMESTRE'!BB17</f>
        <v>A-</v>
      </c>
      <c r="G15" s="123" t="str">
        <f>'PRIMER TRIMESTRE'!BO17</f>
        <v>B+</v>
      </c>
      <c r="H15" s="123" t="str">
        <f>'PRIMER TRIMESTRE'!BZ17</f>
        <v>B+</v>
      </c>
      <c r="I15" s="152" t="str">
        <f>'PRIMER TRIMESTRE'!CM17</f>
        <v>A+</v>
      </c>
      <c r="J15" s="129" t="str">
        <f>'PRIMER TRIMESTRE'!CZ17</f>
        <v>A-</v>
      </c>
      <c r="K15" s="129" t="str">
        <f>'PRIMER TRIMESTRE'!DK17</f>
        <v>A-</v>
      </c>
      <c r="L15" s="129" t="str">
        <f>'PRIMER TRIMESTRE'!DV17</f>
        <v>B+</v>
      </c>
      <c r="M15" s="329" t="str">
        <f>'PRIMER TRIMESTRE'!CN17</f>
        <v>A-</v>
      </c>
      <c r="N15" s="167" t="str">
        <f t="shared" si="11"/>
        <v>A-</v>
      </c>
      <c r="O15" s="123" t="str">
        <f>'SEGUNDO TRIMESTRE'!O17</f>
        <v>A+</v>
      </c>
      <c r="P15" s="123" t="str">
        <f>'SEGUNDO TRIMESTRE'!AB17</f>
        <v>A+</v>
      </c>
      <c r="Q15" s="123" t="str">
        <f>'SEGUNDO TRIMESTRE'!AO17</f>
        <v>A+</v>
      </c>
      <c r="R15" s="123" t="str">
        <f>'SEGUNDO TRIMESTRE'!BB17</f>
        <v>A+</v>
      </c>
      <c r="S15" s="123" t="str">
        <f>'SEGUNDO TRIMESTRE'!BO17</f>
        <v>C+</v>
      </c>
      <c r="T15" s="123" t="str">
        <f>'SEGUNDO TRIMESTRE'!BZ17</f>
        <v>C-</v>
      </c>
      <c r="U15" s="122" t="str">
        <f>'SEGUNDO TRIMESTRE'!CM17</f>
        <v>B-</v>
      </c>
      <c r="V15" s="129" t="str">
        <f>'SEGUNDO TRIMESTRE'!CZ17</f>
        <v>B+</v>
      </c>
      <c r="W15" s="129" t="str">
        <f>'SEGUNDO TRIMESTRE'!DK17</f>
        <v>B+</v>
      </c>
      <c r="X15" s="129" t="str">
        <f>'SEGUNDO TRIMESTRE'!DV17</f>
        <v>B+</v>
      </c>
      <c r="Y15" s="336" t="str">
        <f>'PRIMER TRIMESTRE'!CN17</f>
        <v>A-</v>
      </c>
      <c r="Z15" s="167" t="str">
        <f t="shared" si="12"/>
        <v>B+</v>
      </c>
      <c r="AA15" s="121" t="str">
        <f>'TERCER TRIMESTRE '!O17</f>
        <v>A+</v>
      </c>
      <c r="AB15" s="123" t="str">
        <f>'TERCER TRIMESTRE '!AB17</f>
        <v>A+</v>
      </c>
      <c r="AC15" s="123" t="str">
        <f>'TERCER TRIMESTRE '!AO17</f>
        <v>A+</v>
      </c>
      <c r="AD15" s="123" t="str">
        <f>'TERCER TRIMESTRE '!BB17</f>
        <v>A+</v>
      </c>
      <c r="AE15" s="123" t="str">
        <f>'TERCER TRIMESTRE '!BO17</f>
        <v>C+</v>
      </c>
      <c r="AF15" s="123" t="str">
        <f>'TERCER TRIMESTRE '!BZ17</f>
        <v>C-</v>
      </c>
      <c r="AG15" s="124" t="str">
        <f>'TERCER TRIMESTRE '!CM17</f>
        <v>B-</v>
      </c>
      <c r="AH15" s="129" t="str">
        <f>'TERCER TRIMESTRE '!CZ17</f>
        <v>B+</v>
      </c>
      <c r="AI15" s="129" t="str">
        <f>'TERCER TRIMESTRE '!DK17</f>
        <v>B+</v>
      </c>
      <c r="AJ15" s="129" t="str">
        <f>'TERCER TRIMESTRE '!DV17</f>
        <v>B+</v>
      </c>
      <c r="AK15" s="338" t="str">
        <f>'TERCER TRIMESTRE '!CN17</f>
        <v>B+</v>
      </c>
      <c r="AL15" s="158" t="str">
        <f t="shared" si="13"/>
        <v>B+</v>
      </c>
      <c r="AM15" s="342" t="str">
        <f t="shared" si="14"/>
        <v>A-</v>
      </c>
      <c r="AN15" s="144" t="str">
        <f t="shared" si="15"/>
        <v>B+</v>
      </c>
      <c r="AO15" s="143" t="str">
        <f t="shared" si="16"/>
        <v>Destreza o aprendizaje alcanzado</v>
      </c>
      <c r="AR15">
        <f t="shared" si="17"/>
        <v>9</v>
      </c>
      <c r="AS15">
        <f t="shared" si="18"/>
        <v>9</v>
      </c>
      <c r="AT15">
        <f t="shared" si="19"/>
        <v>8</v>
      </c>
      <c r="AU15">
        <f t="shared" si="20"/>
        <v>9</v>
      </c>
      <c r="AX15">
        <f t="shared" si="21"/>
        <v>8</v>
      </c>
      <c r="AY15">
        <f t="shared" si="22"/>
        <v>8</v>
      </c>
      <c r="AZ15">
        <f t="shared" si="23"/>
        <v>8</v>
      </c>
      <c r="BA15">
        <f t="shared" si="24"/>
        <v>9</v>
      </c>
      <c r="BB15">
        <f t="shared" si="25"/>
        <v>8</v>
      </c>
      <c r="BC15">
        <f t="shared" si="26"/>
        <v>8</v>
      </c>
      <c r="BD15">
        <f t="shared" si="27"/>
        <v>10</v>
      </c>
      <c r="BE15">
        <f t="shared" si="28"/>
        <v>9</v>
      </c>
      <c r="BF15">
        <f t="shared" si="29"/>
        <v>9</v>
      </c>
      <c r="BG15">
        <f t="shared" si="30"/>
        <v>8</v>
      </c>
      <c r="BH15">
        <f t="shared" si="31"/>
        <v>9</v>
      </c>
      <c r="BI15">
        <f t="shared" si="32"/>
        <v>9</v>
      </c>
      <c r="BJ15">
        <f t="shared" si="33"/>
        <v>10</v>
      </c>
      <c r="BK15">
        <f t="shared" si="34"/>
        <v>10</v>
      </c>
      <c r="BL15">
        <f t="shared" si="35"/>
        <v>10</v>
      </c>
      <c r="BM15">
        <f t="shared" si="36"/>
        <v>10</v>
      </c>
      <c r="BN15">
        <f t="shared" si="37"/>
        <v>6</v>
      </c>
      <c r="BO15">
        <f t="shared" si="38"/>
        <v>5</v>
      </c>
      <c r="BP15">
        <f t="shared" si="39"/>
        <v>7</v>
      </c>
      <c r="BQ15">
        <f t="shared" si="40"/>
        <v>8</v>
      </c>
      <c r="BR15">
        <f t="shared" si="41"/>
        <v>8</v>
      </c>
      <c r="BS15">
        <f t="shared" si="42"/>
        <v>8</v>
      </c>
      <c r="BT15">
        <f t="shared" ref="BT15:BU15" si="64">ROUND(AVERAGE(BI15:BS15),0)</f>
        <v>8</v>
      </c>
      <c r="BU15">
        <f t="shared" si="64"/>
        <v>8</v>
      </c>
      <c r="BV15">
        <f t="shared" si="44"/>
        <v>10</v>
      </c>
      <c r="BW15">
        <f t="shared" si="45"/>
        <v>10</v>
      </c>
      <c r="BX15">
        <f t="shared" si="46"/>
        <v>10</v>
      </c>
      <c r="BY15">
        <f t="shared" si="47"/>
        <v>10</v>
      </c>
      <c r="BZ15">
        <f t="shared" si="48"/>
        <v>6</v>
      </c>
      <c r="CA15">
        <f t="shared" si="49"/>
        <v>5</v>
      </c>
      <c r="CB15">
        <f t="shared" si="50"/>
        <v>7</v>
      </c>
      <c r="CC15">
        <f t="shared" si="51"/>
        <v>8</v>
      </c>
      <c r="CD15">
        <f t="shared" si="52"/>
        <v>8</v>
      </c>
      <c r="CE15">
        <f t="shared" si="53"/>
        <v>8</v>
      </c>
      <c r="CF15">
        <f t="shared" ref="CF15:CG15" si="65">ROUND(AVERAGE(BU15:CE15),0)</f>
        <v>8</v>
      </c>
      <c r="CG15" s="162">
        <f t="shared" si="65"/>
        <v>8</v>
      </c>
      <c r="CH15">
        <f t="shared" si="55"/>
        <v>8</v>
      </c>
    </row>
    <row r="16" spans="1:86">
      <c r="A16" s="125">
        <v>8</v>
      </c>
      <c r="B16" s="120" t="str">
        <f>DATOS!B18</f>
        <v>CASTRO PALLASCO WENDY MARIBEL</v>
      </c>
      <c r="C16" s="121" t="str">
        <f>'PRIMER TRIMESTRE'!O18</f>
        <v>B-</v>
      </c>
      <c r="D16" s="123" t="str">
        <f>'PRIMER TRIMESTRE'!AB18</f>
        <v>B+</v>
      </c>
      <c r="E16" s="123" t="str">
        <f>'PRIMER TRIMESTRE'!AO18</f>
        <v>B+</v>
      </c>
      <c r="F16" s="123" t="str">
        <f>'PRIMER TRIMESTRE'!BB18</f>
        <v>B+</v>
      </c>
      <c r="G16" s="123" t="str">
        <f>'PRIMER TRIMESTRE'!BO18</f>
        <v>B+</v>
      </c>
      <c r="H16" s="123" t="str">
        <f>'PRIMER TRIMESTRE'!BZ18</f>
        <v>B+</v>
      </c>
      <c r="I16" s="152" t="str">
        <f>'PRIMER TRIMESTRE'!CM18</f>
        <v>B+</v>
      </c>
      <c r="J16" s="129" t="str">
        <f>'PRIMER TRIMESTRE'!CZ18</f>
        <v>B+</v>
      </c>
      <c r="K16" s="129" t="str">
        <f>'PRIMER TRIMESTRE'!DK18</f>
        <v>B+</v>
      </c>
      <c r="L16" s="129" t="str">
        <f>'PRIMER TRIMESTRE'!DV18</f>
        <v>B+</v>
      </c>
      <c r="M16" s="329" t="str">
        <f>'PRIMER TRIMESTRE'!CN18</f>
        <v>B+</v>
      </c>
      <c r="N16" s="167" t="str">
        <f t="shared" si="11"/>
        <v>B+</v>
      </c>
      <c r="O16" s="123" t="str">
        <f>'SEGUNDO TRIMESTRE'!O18</f>
        <v>A+</v>
      </c>
      <c r="P16" s="123" t="str">
        <f>'SEGUNDO TRIMESTRE'!AB18</f>
        <v>A+</v>
      </c>
      <c r="Q16" s="123" t="str">
        <f>'SEGUNDO TRIMESTRE'!AO18</f>
        <v>A+</v>
      </c>
      <c r="R16" s="123" t="str">
        <f>'SEGUNDO TRIMESTRE'!BB18</f>
        <v>A+</v>
      </c>
      <c r="S16" s="123" t="str">
        <f>'SEGUNDO TRIMESTRE'!BO18</f>
        <v>C+</v>
      </c>
      <c r="T16" s="123" t="str">
        <f>'SEGUNDO TRIMESTRE'!BZ18</f>
        <v>C-</v>
      </c>
      <c r="U16" s="122" t="str">
        <f>'SEGUNDO TRIMESTRE'!CM18</f>
        <v>B-</v>
      </c>
      <c r="V16" s="129" t="str">
        <f>'SEGUNDO TRIMESTRE'!CZ18</f>
        <v>B+</v>
      </c>
      <c r="W16" s="129" t="str">
        <f>'SEGUNDO TRIMESTRE'!DK18</f>
        <v>B+</v>
      </c>
      <c r="X16" s="129" t="str">
        <f>'SEGUNDO TRIMESTRE'!DV18</f>
        <v>B+</v>
      </c>
      <c r="Y16" s="336" t="str">
        <f>'PRIMER TRIMESTRE'!CN18</f>
        <v>B+</v>
      </c>
      <c r="Z16" s="167" t="str">
        <f t="shared" si="12"/>
        <v>B+</v>
      </c>
      <c r="AA16" s="121" t="str">
        <f>'TERCER TRIMESTRE '!O18</f>
        <v>A+</v>
      </c>
      <c r="AB16" s="123" t="str">
        <f>'TERCER TRIMESTRE '!AB18</f>
        <v>A+</v>
      </c>
      <c r="AC16" s="123" t="str">
        <f>'TERCER TRIMESTRE '!AO18</f>
        <v>A+</v>
      </c>
      <c r="AD16" s="123" t="str">
        <f>'TERCER TRIMESTRE '!BB18</f>
        <v>A+</v>
      </c>
      <c r="AE16" s="123" t="str">
        <f>'TERCER TRIMESTRE '!BO18</f>
        <v>C+</v>
      </c>
      <c r="AF16" s="123" t="str">
        <f>'TERCER TRIMESTRE '!BZ18</f>
        <v>C-</v>
      </c>
      <c r="AG16" s="124" t="str">
        <f>'TERCER TRIMESTRE '!CM18</f>
        <v>B-</v>
      </c>
      <c r="AH16" s="129" t="str">
        <f>'TERCER TRIMESTRE '!CZ18</f>
        <v>B+</v>
      </c>
      <c r="AI16" s="129" t="str">
        <f>'TERCER TRIMESTRE '!DK18</f>
        <v>B+</v>
      </c>
      <c r="AJ16" s="129" t="str">
        <f>'TERCER TRIMESTRE '!DV18</f>
        <v>B+</v>
      </c>
      <c r="AK16" s="338" t="str">
        <f>'TERCER TRIMESTRE '!CN18</f>
        <v>B+</v>
      </c>
      <c r="AL16" s="158" t="str">
        <f t="shared" si="13"/>
        <v>B+</v>
      </c>
      <c r="AM16" s="342" t="str">
        <f t="shared" si="14"/>
        <v>B+</v>
      </c>
      <c r="AN16" s="144" t="str">
        <f t="shared" si="15"/>
        <v>B+</v>
      </c>
      <c r="AO16" s="143" t="str">
        <f t="shared" si="16"/>
        <v>Destreza o aprendizaje alcanzado</v>
      </c>
      <c r="AR16">
        <f t="shared" si="17"/>
        <v>8</v>
      </c>
      <c r="AS16">
        <f t="shared" si="18"/>
        <v>8</v>
      </c>
      <c r="AT16">
        <f t="shared" si="19"/>
        <v>8</v>
      </c>
      <c r="AU16">
        <f t="shared" si="20"/>
        <v>8</v>
      </c>
      <c r="AX16">
        <f t="shared" si="21"/>
        <v>7</v>
      </c>
      <c r="AY16">
        <f t="shared" si="22"/>
        <v>8</v>
      </c>
      <c r="AZ16">
        <f t="shared" si="23"/>
        <v>8</v>
      </c>
      <c r="BA16">
        <f t="shared" si="24"/>
        <v>8</v>
      </c>
      <c r="BB16">
        <f t="shared" si="25"/>
        <v>8</v>
      </c>
      <c r="BC16">
        <f t="shared" si="26"/>
        <v>8</v>
      </c>
      <c r="BD16">
        <f t="shared" si="27"/>
        <v>8</v>
      </c>
      <c r="BE16">
        <f t="shared" si="28"/>
        <v>8</v>
      </c>
      <c r="BF16">
        <f t="shared" si="29"/>
        <v>8</v>
      </c>
      <c r="BG16">
        <f t="shared" si="30"/>
        <v>8</v>
      </c>
      <c r="BH16">
        <f t="shared" si="31"/>
        <v>8</v>
      </c>
      <c r="BI16">
        <f t="shared" si="32"/>
        <v>8</v>
      </c>
      <c r="BJ16">
        <f t="shared" si="33"/>
        <v>10</v>
      </c>
      <c r="BK16">
        <f t="shared" si="34"/>
        <v>10</v>
      </c>
      <c r="BL16">
        <f t="shared" si="35"/>
        <v>10</v>
      </c>
      <c r="BM16">
        <f t="shared" si="36"/>
        <v>10</v>
      </c>
      <c r="BN16">
        <f t="shared" si="37"/>
        <v>6</v>
      </c>
      <c r="BO16">
        <f t="shared" si="38"/>
        <v>5</v>
      </c>
      <c r="BP16">
        <f t="shared" si="39"/>
        <v>7</v>
      </c>
      <c r="BQ16">
        <f t="shared" si="40"/>
        <v>8</v>
      </c>
      <c r="BR16">
        <f t="shared" si="41"/>
        <v>8</v>
      </c>
      <c r="BS16">
        <f t="shared" si="42"/>
        <v>8</v>
      </c>
      <c r="BT16">
        <f t="shared" ref="BT16:BU16" si="66">ROUND(AVERAGE(BI16:BS16),0)</f>
        <v>8</v>
      </c>
      <c r="BU16">
        <f t="shared" si="66"/>
        <v>8</v>
      </c>
      <c r="BV16">
        <f t="shared" si="44"/>
        <v>10</v>
      </c>
      <c r="BW16">
        <f t="shared" si="45"/>
        <v>10</v>
      </c>
      <c r="BX16">
        <f t="shared" si="46"/>
        <v>10</v>
      </c>
      <c r="BY16">
        <f t="shared" si="47"/>
        <v>10</v>
      </c>
      <c r="BZ16">
        <f t="shared" si="48"/>
        <v>6</v>
      </c>
      <c r="CA16">
        <f t="shared" si="49"/>
        <v>5</v>
      </c>
      <c r="CB16">
        <f t="shared" si="50"/>
        <v>7</v>
      </c>
      <c r="CC16">
        <f t="shared" si="51"/>
        <v>8</v>
      </c>
      <c r="CD16">
        <f t="shared" si="52"/>
        <v>8</v>
      </c>
      <c r="CE16">
        <f t="shared" si="53"/>
        <v>8</v>
      </c>
      <c r="CF16">
        <f t="shared" ref="CF16:CG16" si="67">ROUND(AVERAGE(BU16:CE16),0)</f>
        <v>8</v>
      </c>
      <c r="CG16" s="162">
        <f t="shared" si="67"/>
        <v>8</v>
      </c>
      <c r="CH16">
        <f t="shared" si="55"/>
        <v>8</v>
      </c>
    </row>
    <row r="17" spans="1:86">
      <c r="A17" s="125">
        <v>9</v>
      </c>
      <c r="B17" s="120" t="str">
        <f>DATOS!B19</f>
        <v>CHANCUSIG BUSTILLOS ARELIS ELIZABETH</v>
      </c>
      <c r="C17" s="121" t="str">
        <f>'PRIMER TRIMESTRE'!O19</f>
        <v>A+</v>
      </c>
      <c r="D17" s="123" t="str">
        <f>'PRIMER TRIMESTRE'!AB19</f>
        <v>A-</v>
      </c>
      <c r="E17" s="123" t="str">
        <f>'PRIMER TRIMESTRE'!AO19</f>
        <v>A-</v>
      </c>
      <c r="F17" s="123" t="str">
        <f>'PRIMER TRIMESTRE'!BB19</f>
        <v>A+</v>
      </c>
      <c r="G17" s="123" t="str">
        <f>'PRIMER TRIMESTRE'!BO19</f>
        <v>A+</v>
      </c>
      <c r="H17" s="123" t="str">
        <f>'PRIMER TRIMESTRE'!BZ19</f>
        <v>A+</v>
      </c>
      <c r="I17" s="152" t="str">
        <f>'PRIMER TRIMESTRE'!CM19</f>
        <v>A+</v>
      </c>
      <c r="J17" s="129" t="str">
        <f>'PRIMER TRIMESTRE'!CZ19</f>
        <v>A-</v>
      </c>
      <c r="K17" s="129" t="str">
        <f>'PRIMER TRIMESTRE'!DK19</f>
        <v>A-</v>
      </c>
      <c r="L17" s="129" t="str">
        <f>'PRIMER TRIMESTRE'!DV19</f>
        <v>A-</v>
      </c>
      <c r="M17" s="329" t="str">
        <f>'PRIMER TRIMESTRE'!CN19</f>
        <v>A-</v>
      </c>
      <c r="N17" s="167" t="str">
        <f t="shared" si="11"/>
        <v>A-</v>
      </c>
      <c r="O17" s="123" t="str">
        <f>'SEGUNDO TRIMESTRE'!O19</f>
        <v>A+</v>
      </c>
      <c r="P17" s="123" t="str">
        <f>'SEGUNDO TRIMESTRE'!AB19</f>
        <v>A+</v>
      </c>
      <c r="Q17" s="123" t="str">
        <f>'SEGUNDO TRIMESTRE'!AO19</f>
        <v>A+</v>
      </c>
      <c r="R17" s="123" t="str">
        <f>'SEGUNDO TRIMESTRE'!BB19</f>
        <v>A+</v>
      </c>
      <c r="S17" s="123" t="str">
        <f>'SEGUNDO TRIMESTRE'!BO19</f>
        <v>C+</v>
      </c>
      <c r="T17" s="123" t="str">
        <f>'SEGUNDO TRIMESTRE'!BZ19</f>
        <v>C-</v>
      </c>
      <c r="U17" s="122" t="str">
        <f>'SEGUNDO TRIMESTRE'!CM19</f>
        <v>B-</v>
      </c>
      <c r="V17" s="129" t="str">
        <f>'SEGUNDO TRIMESTRE'!CZ19</f>
        <v>B+</v>
      </c>
      <c r="W17" s="129" t="str">
        <f>'SEGUNDO TRIMESTRE'!DK19</f>
        <v>B+</v>
      </c>
      <c r="X17" s="129" t="str">
        <f>'SEGUNDO TRIMESTRE'!DV19</f>
        <v>B+</v>
      </c>
      <c r="Y17" s="336" t="str">
        <f>'PRIMER TRIMESTRE'!CN19</f>
        <v>A-</v>
      </c>
      <c r="Z17" s="167" t="str">
        <f t="shared" si="12"/>
        <v>B+</v>
      </c>
      <c r="AA17" s="121" t="str">
        <f>'TERCER TRIMESTRE '!O19</f>
        <v>A+</v>
      </c>
      <c r="AB17" s="123" t="str">
        <f>'TERCER TRIMESTRE '!AB19</f>
        <v>A+</v>
      </c>
      <c r="AC17" s="123" t="str">
        <f>'TERCER TRIMESTRE '!AO19</f>
        <v>A+</v>
      </c>
      <c r="AD17" s="123" t="str">
        <f>'TERCER TRIMESTRE '!BB19</f>
        <v>A+</v>
      </c>
      <c r="AE17" s="123" t="str">
        <f>'TERCER TRIMESTRE '!BO19</f>
        <v>C+</v>
      </c>
      <c r="AF17" s="123" t="str">
        <f>'TERCER TRIMESTRE '!BZ19</f>
        <v>C-</v>
      </c>
      <c r="AG17" s="124" t="str">
        <f>'TERCER TRIMESTRE '!CM19</f>
        <v>B-</v>
      </c>
      <c r="AH17" s="129" t="str">
        <f>'TERCER TRIMESTRE '!CZ19</f>
        <v>B+</v>
      </c>
      <c r="AI17" s="129" t="str">
        <f>'TERCER TRIMESTRE '!DK19</f>
        <v>B+</v>
      </c>
      <c r="AJ17" s="129" t="str">
        <f>'TERCER TRIMESTRE '!DV19</f>
        <v>B+</v>
      </c>
      <c r="AK17" s="338" t="str">
        <f>'TERCER TRIMESTRE '!CN19</f>
        <v>B+</v>
      </c>
      <c r="AL17" s="158" t="str">
        <f t="shared" si="13"/>
        <v>B+</v>
      </c>
      <c r="AM17" s="342" t="str">
        <f t="shared" si="14"/>
        <v>A-</v>
      </c>
      <c r="AN17" s="144" t="str">
        <f t="shared" si="15"/>
        <v>B+</v>
      </c>
      <c r="AO17" s="143" t="str">
        <f t="shared" si="16"/>
        <v>Destreza o aprendizaje alcanzado</v>
      </c>
      <c r="AR17">
        <f t="shared" si="17"/>
        <v>9</v>
      </c>
      <c r="AS17">
        <f t="shared" si="18"/>
        <v>9</v>
      </c>
      <c r="AT17">
        <f t="shared" si="19"/>
        <v>8</v>
      </c>
      <c r="AU17">
        <f t="shared" si="20"/>
        <v>9</v>
      </c>
      <c r="AX17">
        <f t="shared" si="21"/>
        <v>10</v>
      </c>
      <c r="AY17">
        <f t="shared" si="22"/>
        <v>9</v>
      </c>
      <c r="AZ17">
        <f t="shared" si="23"/>
        <v>9</v>
      </c>
      <c r="BA17">
        <f t="shared" si="24"/>
        <v>10</v>
      </c>
      <c r="BB17">
        <f t="shared" si="25"/>
        <v>10</v>
      </c>
      <c r="BC17">
        <f t="shared" si="26"/>
        <v>10</v>
      </c>
      <c r="BD17">
        <f t="shared" si="27"/>
        <v>10</v>
      </c>
      <c r="BE17">
        <f t="shared" si="28"/>
        <v>9</v>
      </c>
      <c r="BF17">
        <f t="shared" si="29"/>
        <v>9</v>
      </c>
      <c r="BG17">
        <f t="shared" si="30"/>
        <v>9</v>
      </c>
      <c r="BH17">
        <f t="shared" si="31"/>
        <v>9</v>
      </c>
      <c r="BI17">
        <f t="shared" si="32"/>
        <v>9</v>
      </c>
      <c r="BJ17">
        <f t="shared" si="33"/>
        <v>10</v>
      </c>
      <c r="BK17">
        <f t="shared" si="34"/>
        <v>10</v>
      </c>
      <c r="BL17">
        <f t="shared" si="35"/>
        <v>10</v>
      </c>
      <c r="BM17">
        <f t="shared" si="36"/>
        <v>10</v>
      </c>
      <c r="BN17">
        <f t="shared" si="37"/>
        <v>6</v>
      </c>
      <c r="BO17">
        <f t="shared" si="38"/>
        <v>5</v>
      </c>
      <c r="BP17">
        <f t="shared" si="39"/>
        <v>7</v>
      </c>
      <c r="BQ17">
        <f t="shared" si="40"/>
        <v>8</v>
      </c>
      <c r="BR17">
        <f t="shared" si="41"/>
        <v>8</v>
      </c>
      <c r="BS17">
        <f t="shared" si="42"/>
        <v>8</v>
      </c>
      <c r="BT17">
        <f t="shared" ref="BT17:BU17" si="68">ROUND(AVERAGE(BI17:BS17),0)</f>
        <v>8</v>
      </c>
      <c r="BU17">
        <f t="shared" si="68"/>
        <v>8</v>
      </c>
      <c r="BV17">
        <f t="shared" si="44"/>
        <v>10</v>
      </c>
      <c r="BW17">
        <f t="shared" si="45"/>
        <v>10</v>
      </c>
      <c r="BX17">
        <f t="shared" si="46"/>
        <v>10</v>
      </c>
      <c r="BY17">
        <f t="shared" si="47"/>
        <v>10</v>
      </c>
      <c r="BZ17">
        <f t="shared" si="48"/>
        <v>6</v>
      </c>
      <c r="CA17">
        <f t="shared" si="49"/>
        <v>5</v>
      </c>
      <c r="CB17">
        <f t="shared" si="50"/>
        <v>7</v>
      </c>
      <c r="CC17">
        <f t="shared" si="51"/>
        <v>8</v>
      </c>
      <c r="CD17">
        <f t="shared" si="52"/>
        <v>8</v>
      </c>
      <c r="CE17">
        <f t="shared" si="53"/>
        <v>8</v>
      </c>
      <c r="CF17">
        <f t="shared" ref="CF17:CG17" si="69">ROUND(AVERAGE(BU17:CE17),0)</f>
        <v>8</v>
      </c>
      <c r="CG17" s="162">
        <f t="shared" si="69"/>
        <v>8</v>
      </c>
      <c r="CH17">
        <f t="shared" si="55"/>
        <v>8</v>
      </c>
    </row>
    <row r="18" spans="1:86">
      <c r="A18" s="125">
        <v>10</v>
      </c>
      <c r="B18" s="120" t="str">
        <f>DATOS!B20</f>
        <v>CHANCUSIG CASA ANDY ISRAEL</v>
      </c>
      <c r="C18" s="121" t="str">
        <f>'PRIMER TRIMESTRE'!O20</f>
        <v>B+</v>
      </c>
      <c r="D18" s="123" t="str">
        <f>'PRIMER TRIMESTRE'!AB20</f>
        <v>A-</v>
      </c>
      <c r="E18" s="123" t="str">
        <f>'PRIMER TRIMESTRE'!AO20</f>
        <v>A-</v>
      </c>
      <c r="F18" s="123" t="str">
        <f>'PRIMER TRIMESTRE'!BB20</f>
        <v>A-</v>
      </c>
      <c r="G18" s="123" t="str">
        <f>'PRIMER TRIMESTRE'!BO20</f>
        <v>B+</v>
      </c>
      <c r="H18" s="123" t="str">
        <f>'PRIMER TRIMESTRE'!BZ20</f>
        <v>B+</v>
      </c>
      <c r="I18" s="152" t="str">
        <f>'PRIMER TRIMESTRE'!CM20</f>
        <v>A+</v>
      </c>
      <c r="J18" s="129" t="str">
        <f>'PRIMER TRIMESTRE'!CZ20</f>
        <v>A-</v>
      </c>
      <c r="K18" s="129" t="str">
        <f>'PRIMER TRIMESTRE'!DK20</f>
        <v>A-</v>
      </c>
      <c r="L18" s="129" t="str">
        <f>'PRIMER TRIMESTRE'!DV20</f>
        <v>A-</v>
      </c>
      <c r="M18" s="329" t="str">
        <f>'PRIMER TRIMESTRE'!CN20</f>
        <v>A-</v>
      </c>
      <c r="N18" s="167" t="str">
        <f t="shared" si="11"/>
        <v>A-</v>
      </c>
      <c r="O18" s="123" t="str">
        <f>'SEGUNDO TRIMESTRE'!O20</f>
        <v>A-</v>
      </c>
      <c r="P18" s="123" t="str">
        <f>'SEGUNDO TRIMESTRE'!AB20</f>
        <v>A-</v>
      </c>
      <c r="Q18" s="123" t="str">
        <f>'SEGUNDO TRIMESTRE'!AO20</f>
        <v>A-</v>
      </c>
      <c r="R18" s="123" t="str">
        <f>'SEGUNDO TRIMESTRE'!BB20</f>
        <v>A-</v>
      </c>
      <c r="S18" s="123" t="str">
        <f>'SEGUNDO TRIMESTRE'!BO20</f>
        <v>C+</v>
      </c>
      <c r="T18" s="123" t="str">
        <f>'SEGUNDO TRIMESTRE'!BZ20</f>
        <v>C-</v>
      </c>
      <c r="U18" s="122" t="str">
        <f>'SEGUNDO TRIMESTRE'!CM20</f>
        <v>B-</v>
      </c>
      <c r="V18" s="129" t="str">
        <f>'SEGUNDO TRIMESTRE'!CZ20</f>
        <v>B+</v>
      </c>
      <c r="W18" s="129" t="str">
        <f>'SEGUNDO TRIMESTRE'!DK20</f>
        <v>B+</v>
      </c>
      <c r="X18" s="129" t="str">
        <f>'SEGUNDO TRIMESTRE'!DV20</f>
        <v>B-</v>
      </c>
      <c r="Y18" s="336" t="str">
        <f>'PRIMER TRIMESTRE'!CN20</f>
        <v>A-</v>
      </c>
      <c r="Z18" s="167" t="str">
        <f t="shared" si="12"/>
        <v>B+</v>
      </c>
      <c r="AA18" s="121" t="str">
        <f>'TERCER TRIMESTRE '!O20</f>
        <v>A-</v>
      </c>
      <c r="AB18" s="123" t="str">
        <f>'TERCER TRIMESTRE '!AB20</f>
        <v>A-</v>
      </c>
      <c r="AC18" s="123" t="str">
        <f>'TERCER TRIMESTRE '!AO20</f>
        <v>A-</v>
      </c>
      <c r="AD18" s="123" t="str">
        <f>'TERCER TRIMESTRE '!BB20</f>
        <v>A-</v>
      </c>
      <c r="AE18" s="123" t="str">
        <f>'TERCER TRIMESTRE '!BO20</f>
        <v>C+</v>
      </c>
      <c r="AF18" s="123" t="str">
        <f>'TERCER TRIMESTRE '!BZ20</f>
        <v>C-</v>
      </c>
      <c r="AG18" s="124" t="str">
        <f>'TERCER TRIMESTRE '!CM20</f>
        <v>B-</v>
      </c>
      <c r="AH18" s="129" t="str">
        <f>'TERCER TRIMESTRE '!CZ20</f>
        <v>B+</v>
      </c>
      <c r="AI18" s="129" t="str">
        <f>'TERCER TRIMESTRE '!DK20</f>
        <v>B+</v>
      </c>
      <c r="AJ18" s="129" t="str">
        <f>'TERCER TRIMESTRE '!DV20</f>
        <v>B-</v>
      </c>
      <c r="AK18" s="338" t="str">
        <f>'TERCER TRIMESTRE '!CN20</f>
        <v>B+</v>
      </c>
      <c r="AL18" s="158" t="str">
        <f t="shared" si="13"/>
        <v>B+</v>
      </c>
      <c r="AM18" s="342" t="str">
        <f t="shared" si="14"/>
        <v>A-</v>
      </c>
      <c r="AN18" s="144" t="str">
        <f t="shared" si="15"/>
        <v>B+</v>
      </c>
      <c r="AO18" s="143" t="str">
        <f t="shared" si="16"/>
        <v>Destreza o aprendizaje alcanzado</v>
      </c>
      <c r="AR18">
        <f t="shared" si="17"/>
        <v>9</v>
      </c>
      <c r="AS18">
        <f t="shared" si="18"/>
        <v>9</v>
      </c>
      <c r="AT18">
        <f t="shared" si="19"/>
        <v>8</v>
      </c>
      <c r="AU18">
        <f t="shared" si="20"/>
        <v>9</v>
      </c>
      <c r="AX18">
        <f t="shared" si="21"/>
        <v>8</v>
      </c>
      <c r="AY18">
        <f t="shared" si="22"/>
        <v>9</v>
      </c>
      <c r="AZ18">
        <f t="shared" si="23"/>
        <v>9</v>
      </c>
      <c r="BA18">
        <f t="shared" si="24"/>
        <v>9</v>
      </c>
      <c r="BB18">
        <f t="shared" si="25"/>
        <v>8</v>
      </c>
      <c r="BC18">
        <f t="shared" si="26"/>
        <v>8</v>
      </c>
      <c r="BD18">
        <f t="shared" si="27"/>
        <v>10</v>
      </c>
      <c r="BE18">
        <f t="shared" si="28"/>
        <v>9</v>
      </c>
      <c r="BF18">
        <f t="shared" si="29"/>
        <v>9</v>
      </c>
      <c r="BG18">
        <f t="shared" si="30"/>
        <v>9</v>
      </c>
      <c r="BH18">
        <f t="shared" si="31"/>
        <v>9</v>
      </c>
      <c r="BI18">
        <f t="shared" si="32"/>
        <v>9</v>
      </c>
      <c r="BJ18">
        <f t="shared" si="33"/>
        <v>9</v>
      </c>
      <c r="BK18">
        <f t="shared" si="34"/>
        <v>9</v>
      </c>
      <c r="BL18">
        <f t="shared" si="35"/>
        <v>9</v>
      </c>
      <c r="BM18">
        <f t="shared" si="36"/>
        <v>9</v>
      </c>
      <c r="BN18">
        <f t="shared" si="37"/>
        <v>6</v>
      </c>
      <c r="BO18">
        <f t="shared" si="38"/>
        <v>5</v>
      </c>
      <c r="BP18">
        <f t="shared" si="39"/>
        <v>7</v>
      </c>
      <c r="BQ18">
        <f t="shared" si="40"/>
        <v>8</v>
      </c>
      <c r="BR18">
        <f t="shared" si="41"/>
        <v>8</v>
      </c>
      <c r="BS18">
        <f t="shared" si="42"/>
        <v>7</v>
      </c>
      <c r="BT18">
        <f t="shared" ref="BT18:BU18" si="70">ROUND(AVERAGE(BI18:BS18),0)</f>
        <v>8</v>
      </c>
      <c r="BU18">
        <f t="shared" si="70"/>
        <v>8</v>
      </c>
      <c r="BV18">
        <f t="shared" si="44"/>
        <v>9</v>
      </c>
      <c r="BW18">
        <f t="shared" si="45"/>
        <v>9</v>
      </c>
      <c r="BX18">
        <f t="shared" si="46"/>
        <v>9</v>
      </c>
      <c r="BY18">
        <f t="shared" si="47"/>
        <v>9</v>
      </c>
      <c r="BZ18">
        <f t="shared" si="48"/>
        <v>6</v>
      </c>
      <c r="CA18">
        <f t="shared" si="49"/>
        <v>5</v>
      </c>
      <c r="CB18">
        <f t="shared" si="50"/>
        <v>7</v>
      </c>
      <c r="CC18">
        <f t="shared" si="51"/>
        <v>8</v>
      </c>
      <c r="CD18">
        <f t="shared" si="52"/>
        <v>8</v>
      </c>
      <c r="CE18">
        <f t="shared" si="53"/>
        <v>7</v>
      </c>
      <c r="CF18">
        <f t="shared" ref="CF18:CG18" si="71">ROUND(AVERAGE(BU18:CE18),0)</f>
        <v>8</v>
      </c>
      <c r="CG18" s="162">
        <f t="shared" si="71"/>
        <v>8</v>
      </c>
      <c r="CH18">
        <f t="shared" si="55"/>
        <v>8</v>
      </c>
    </row>
    <row r="19" spans="1:86">
      <c r="A19" s="125">
        <v>11</v>
      </c>
      <c r="B19" s="120" t="str">
        <f>DATOS!B21</f>
        <v>CHANGOLUISA QUILUMBA LUCIANA NATALY</v>
      </c>
      <c r="C19" s="121" t="str">
        <f>'PRIMER TRIMESTRE'!O21</f>
        <v>A-</v>
      </c>
      <c r="D19" s="123" t="str">
        <f>'PRIMER TRIMESTRE'!AB21</f>
        <v>A-</v>
      </c>
      <c r="E19" s="123" t="str">
        <f>'PRIMER TRIMESTRE'!AO21</f>
        <v>A-</v>
      </c>
      <c r="F19" s="123" t="str">
        <f>'PRIMER TRIMESTRE'!BB21</f>
        <v>A-</v>
      </c>
      <c r="G19" s="123" t="str">
        <f>'PRIMER TRIMESTRE'!BO21</f>
        <v>A-</v>
      </c>
      <c r="H19" s="123" t="str">
        <f>'PRIMER TRIMESTRE'!BZ21</f>
        <v>A-</v>
      </c>
      <c r="I19" s="152" t="str">
        <f>'PRIMER TRIMESTRE'!CM21</f>
        <v>A+</v>
      </c>
      <c r="J19" s="129" t="str">
        <f>'PRIMER TRIMESTRE'!CZ21</f>
        <v>A-</v>
      </c>
      <c r="K19" s="129" t="str">
        <f>'PRIMER TRIMESTRE'!DK21</f>
        <v>A-</v>
      </c>
      <c r="L19" s="129" t="str">
        <f>'PRIMER TRIMESTRE'!DV21</f>
        <v>A-</v>
      </c>
      <c r="M19" s="329" t="str">
        <f>'PRIMER TRIMESTRE'!CN21</f>
        <v>A-</v>
      </c>
      <c r="N19" s="167" t="str">
        <f t="shared" si="11"/>
        <v>A-</v>
      </c>
      <c r="O19" s="123" t="str">
        <f>'SEGUNDO TRIMESTRE'!O21</f>
        <v>A-</v>
      </c>
      <c r="P19" s="123" t="str">
        <f>'SEGUNDO TRIMESTRE'!AB21</f>
        <v>A-</v>
      </c>
      <c r="Q19" s="123" t="str">
        <f>'SEGUNDO TRIMESTRE'!AO21</f>
        <v>A-</v>
      </c>
      <c r="R19" s="123" t="str">
        <f>'SEGUNDO TRIMESTRE'!BB21</f>
        <v>A-</v>
      </c>
      <c r="S19" s="123" t="str">
        <f>'SEGUNDO TRIMESTRE'!BO21</f>
        <v>C+</v>
      </c>
      <c r="T19" s="123" t="str">
        <f>'SEGUNDO TRIMESTRE'!BZ21</f>
        <v>C-</v>
      </c>
      <c r="U19" s="122" t="str">
        <f>'SEGUNDO TRIMESTRE'!CM21</f>
        <v>B-</v>
      </c>
      <c r="V19" s="129" t="str">
        <f>'SEGUNDO TRIMESTRE'!CZ21</f>
        <v>B+</v>
      </c>
      <c r="W19" s="129" t="str">
        <f>'SEGUNDO TRIMESTRE'!DK21</f>
        <v>B+</v>
      </c>
      <c r="X19" s="129" t="str">
        <f>'SEGUNDO TRIMESTRE'!DV21</f>
        <v>B-</v>
      </c>
      <c r="Y19" s="336" t="str">
        <f>'PRIMER TRIMESTRE'!CN21</f>
        <v>A-</v>
      </c>
      <c r="Z19" s="167" t="str">
        <f t="shared" si="12"/>
        <v>B+</v>
      </c>
      <c r="AA19" s="121" t="str">
        <f>'TERCER TRIMESTRE '!O21</f>
        <v>A-</v>
      </c>
      <c r="AB19" s="123" t="str">
        <f>'TERCER TRIMESTRE '!AB21</f>
        <v>A-</v>
      </c>
      <c r="AC19" s="123" t="str">
        <f>'TERCER TRIMESTRE '!AO21</f>
        <v>A-</v>
      </c>
      <c r="AD19" s="123" t="str">
        <f>'TERCER TRIMESTRE '!BB21</f>
        <v>A-</v>
      </c>
      <c r="AE19" s="123" t="str">
        <f>'TERCER TRIMESTRE '!BO21</f>
        <v>C+</v>
      </c>
      <c r="AF19" s="123" t="str">
        <f>'TERCER TRIMESTRE '!BZ21</f>
        <v>C-</v>
      </c>
      <c r="AG19" s="124" t="str">
        <f>'TERCER TRIMESTRE '!CM21</f>
        <v>B-</v>
      </c>
      <c r="AH19" s="129" t="str">
        <f>'TERCER TRIMESTRE '!CZ21</f>
        <v>B+</v>
      </c>
      <c r="AI19" s="129" t="str">
        <f>'TERCER TRIMESTRE '!DK21</f>
        <v>B+</v>
      </c>
      <c r="AJ19" s="129" t="str">
        <f>'TERCER TRIMESTRE '!DV21</f>
        <v>B-</v>
      </c>
      <c r="AK19" s="338" t="str">
        <f>'TERCER TRIMESTRE '!CN21</f>
        <v>B+</v>
      </c>
      <c r="AL19" s="158" t="str">
        <f t="shared" si="13"/>
        <v>B+</v>
      </c>
      <c r="AM19" s="342" t="str">
        <f t="shared" si="14"/>
        <v>A-</v>
      </c>
      <c r="AN19" s="144" t="str">
        <f t="shared" si="15"/>
        <v>B+</v>
      </c>
      <c r="AO19" s="143" t="str">
        <f t="shared" si="16"/>
        <v>Destreza o aprendizaje alcanzado</v>
      </c>
      <c r="AR19">
        <f t="shared" si="17"/>
        <v>9</v>
      </c>
      <c r="AS19">
        <f t="shared" si="18"/>
        <v>9</v>
      </c>
      <c r="AT19">
        <f t="shared" si="19"/>
        <v>8</v>
      </c>
      <c r="AU19">
        <f t="shared" si="20"/>
        <v>9</v>
      </c>
      <c r="AX19">
        <f t="shared" si="21"/>
        <v>9</v>
      </c>
      <c r="AY19">
        <f t="shared" si="22"/>
        <v>9</v>
      </c>
      <c r="AZ19">
        <f t="shared" si="23"/>
        <v>9</v>
      </c>
      <c r="BA19">
        <f t="shared" si="24"/>
        <v>9</v>
      </c>
      <c r="BB19">
        <f t="shared" si="25"/>
        <v>9</v>
      </c>
      <c r="BC19">
        <f t="shared" si="26"/>
        <v>9</v>
      </c>
      <c r="BD19">
        <f t="shared" si="27"/>
        <v>10</v>
      </c>
      <c r="BE19">
        <f t="shared" si="28"/>
        <v>9</v>
      </c>
      <c r="BF19">
        <f t="shared" si="29"/>
        <v>9</v>
      </c>
      <c r="BG19">
        <f t="shared" si="30"/>
        <v>9</v>
      </c>
      <c r="BH19">
        <f t="shared" si="31"/>
        <v>9</v>
      </c>
      <c r="BI19">
        <f t="shared" si="32"/>
        <v>9</v>
      </c>
      <c r="BJ19">
        <f t="shared" si="33"/>
        <v>9</v>
      </c>
      <c r="BK19">
        <f t="shared" si="34"/>
        <v>9</v>
      </c>
      <c r="BL19">
        <f t="shared" si="35"/>
        <v>9</v>
      </c>
      <c r="BM19">
        <f t="shared" si="36"/>
        <v>9</v>
      </c>
      <c r="BN19">
        <f t="shared" si="37"/>
        <v>6</v>
      </c>
      <c r="BO19">
        <f t="shared" si="38"/>
        <v>5</v>
      </c>
      <c r="BP19">
        <f t="shared" si="39"/>
        <v>7</v>
      </c>
      <c r="BQ19">
        <f t="shared" si="40"/>
        <v>8</v>
      </c>
      <c r="BR19">
        <f t="shared" si="41"/>
        <v>8</v>
      </c>
      <c r="BS19">
        <f t="shared" si="42"/>
        <v>7</v>
      </c>
      <c r="BT19">
        <f t="shared" ref="BT19:BU19" si="72">ROUND(AVERAGE(BI19:BS19),0)</f>
        <v>8</v>
      </c>
      <c r="BU19">
        <f t="shared" si="72"/>
        <v>8</v>
      </c>
      <c r="BV19">
        <f t="shared" si="44"/>
        <v>9</v>
      </c>
      <c r="BW19">
        <f t="shared" si="45"/>
        <v>9</v>
      </c>
      <c r="BX19">
        <f t="shared" si="46"/>
        <v>9</v>
      </c>
      <c r="BY19">
        <f t="shared" si="47"/>
        <v>9</v>
      </c>
      <c r="BZ19">
        <f t="shared" si="48"/>
        <v>6</v>
      </c>
      <c r="CA19">
        <f t="shared" si="49"/>
        <v>5</v>
      </c>
      <c r="CB19">
        <f t="shared" si="50"/>
        <v>7</v>
      </c>
      <c r="CC19">
        <f t="shared" si="51"/>
        <v>8</v>
      </c>
      <c r="CD19">
        <f t="shared" si="52"/>
        <v>8</v>
      </c>
      <c r="CE19">
        <f t="shared" si="53"/>
        <v>7</v>
      </c>
      <c r="CF19">
        <f t="shared" ref="CF19:CG19" si="73">ROUND(AVERAGE(BU19:CE19),0)</f>
        <v>8</v>
      </c>
      <c r="CG19" s="162">
        <f t="shared" si="73"/>
        <v>8</v>
      </c>
      <c r="CH19">
        <f t="shared" si="55"/>
        <v>8</v>
      </c>
    </row>
    <row r="20" spans="1:86">
      <c r="A20" s="125">
        <v>12</v>
      </c>
      <c r="B20" s="120" t="str">
        <f>DATOS!B22</f>
        <v>CONDOR SANUNGA GENESIS YURIBETH</v>
      </c>
      <c r="C20" s="121" t="str">
        <f>'PRIMER TRIMESTRE'!O22</f>
        <v>B-</v>
      </c>
      <c r="D20" s="123" t="str">
        <f>'PRIMER TRIMESTRE'!AB22</f>
        <v>A-</v>
      </c>
      <c r="E20" s="123" t="str">
        <f>'PRIMER TRIMESTRE'!AO22</f>
        <v>A-</v>
      </c>
      <c r="F20" s="123" t="str">
        <f>'PRIMER TRIMESTRE'!BB22</f>
        <v>A-</v>
      </c>
      <c r="G20" s="123" t="str">
        <f>'PRIMER TRIMESTRE'!BO22</f>
        <v>B+</v>
      </c>
      <c r="H20" s="123" t="str">
        <f>'PRIMER TRIMESTRE'!BZ22</f>
        <v>B+</v>
      </c>
      <c r="I20" s="152" t="str">
        <f>'PRIMER TRIMESTRE'!CM22</f>
        <v>A+</v>
      </c>
      <c r="J20" s="129" t="str">
        <f>'PRIMER TRIMESTRE'!CZ22</f>
        <v>A-</v>
      </c>
      <c r="K20" s="129" t="str">
        <f>'PRIMER TRIMESTRE'!DK22</f>
        <v>A-</v>
      </c>
      <c r="L20" s="129" t="str">
        <f>'PRIMER TRIMESTRE'!DV22</f>
        <v>A-</v>
      </c>
      <c r="M20" s="329" t="str">
        <f>'PRIMER TRIMESTRE'!CN22</f>
        <v>A-</v>
      </c>
      <c r="N20" s="167" t="str">
        <f t="shared" si="11"/>
        <v>A-</v>
      </c>
      <c r="O20" s="123" t="str">
        <f>'SEGUNDO TRIMESTRE'!O22</f>
        <v>A-</v>
      </c>
      <c r="P20" s="123" t="str">
        <f>'SEGUNDO TRIMESTRE'!AB22</f>
        <v>A-</v>
      </c>
      <c r="Q20" s="123" t="str">
        <f>'SEGUNDO TRIMESTRE'!AO22</f>
        <v>A-</v>
      </c>
      <c r="R20" s="123" t="str">
        <f>'SEGUNDO TRIMESTRE'!BB22</f>
        <v>A-</v>
      </c>
      <c r="S20" s="123" t="str">
        <f>'SEGUNDO TRIMESTRE'!BO22</f>
        <v>C+</v>
      </c>
      <c r="T20" s="123" t="str">
        <f>'SEGUNDO TRIMESTRE'!BZ22</f>
        <v>C-</v>
      </c>
      <c r="U20" s="122" t="str">
        <f>'SEGUNDO TRIMESTRE'!CM22</f>
        <v>B-</v>
      </c>
      <c r="V20" s="129" t="str">
        <f>'SEGUNDO TRIMESTRE'!CZ22</f>
        <v>B+</v>
      </c>
      <c r="W20" s="129" t="str">
        <f>'SEGUNDO TRIMESTRE'!DK22</f>
        <v>B+</v>
      </c>
      <c r="X20" s="129" t="str">
        <f>'SEGUNDO TRIMESTRE'!DV22</f>
        <v>B-</v>
      </c>
      <c r="Y20" s="336" t="str">
        <f>'PRIMER TRIMESTRE'!CN22</f>
        <v>A-</v>
      </c>
      <c r="Z20" s="167" t="str">
        <f t="shared" si="12"/>
        <v>B+</v>
      </c>
      <c r="AA20" s="121" t="str">
        <f>'TERCER TRIMESTRE '!O22</f>
        <v>A-</v>
      </c>
      <c r="AB20" s="123" t="str">
        <f>'TERCER TRIMESTRE '!AB22</f>
        <v>A-</v>
      </c>
      <c r="AC20" s="123" t="str">
        <f>'TERCER TRIMESTRE '!AO22</f>
        <v>A-</v>
      </c>
      <c r="AD20" s="123" t="str">
        <f>'TERCER TRIMESTRE '!BB22</f>
        <v>A-</v>
      </c>
      <c r="AE20" s="123" t="str">
        <f>'TERCER TRIMESTRE '!BO22</f>
        <v>C+</v>
      </c>
      <c r="AF20" s="123" t="str">
        <f>'TERCER TRIMESTRE '!BZ22</f>
        <v>C-</v>
      </c>
      <c r="AG20" s="124" t="str">
        <f>'TERCER TRIMESTRE '!CM22</f>
        <v>B-</v>
      </c>
      <c r="AH20" s="129" t="str">
        <f>'TERCER TRIMESTRE '!CZ22</f>
        <v>B+</v>
      </c>
      <c r="AI20" s="129" t="str">
        <f>'TERCER TRIMESTRE '!DK22</f>
        <v>B+</v>
      </c>
      <c r="AJ20" s="129" t="str">
        <f>'TERCER TRIMESTRE '!DV22</f>
        <v>B-</v>
      </c>
      <c r="AK20" s="338" t="str">
        <f>'TERCER TRIMESTRE '!CN22</f>
        <v>B+</v>
      </c>
      <c r="AL20" s="158" t="str">
        <f t="shared" si="13"/>
        <v>B+</v>
      </c>
      <c r="AM20" s="342" t="str">
        <f t="shared" si="14"/>
        <v>A-</v>
      </c>
      <c r="AN20" s="144" t="str">
        <f t="shared" si="15"/>
        <v>B+</v>
      </c>
      <c r="AO20" s="143" t="str">
        <f t="shared" si="16"/>
        <v>Destreza o aprendizaje alcanzado</v>
      </c>
      <c r="AR20">
        <f t="shared" si="17"/>
        <v>9</v>
      </c>
      <c r="AS20">
        <f t="shared" si="18"/>
        <v>9</v>
      </c>
      <c r="AT20">
        <f t="shared" si="19"/>
        <v>8</v>
      </c>
      <c r="AU20">
        <f t="shared" si="20"/>
        <v>9</v>
      </c>
      <c r="AX20">
        <f t="shared" si="21"/>
        <v>7</v>
      </c>
      <c r="AY20">
        <f t="shared" si="22"/>
        <v>9</v>
      </c>
      <c r="AZ20">
        <f t="shared" si="23"/>
        <v>9</v>
      </c>
      <c r="BA20">
        <f t="shared" si="24"/>
        <v>9</v>
      </c>
      <c r="BB20">
        <f t="shared" si="25"/>
        <v>8</v>
      </c>
      <c r="BC20">
        <f t="shared" si="26"/>
        <v>8</v>
      </c>
      <c r="BD20">
        <f t="shared" si="27"/>
        <v>10</v>
      </c>
      <c r="BE20">
        <f t="shared" si="28"/>
        <v>9</v>
      </c>
      <c r="BF20">
        <f t="shared" si="29"/>
        <v>9</v>
      </c>
      <c r="BG20">
        <f t="shared" si="30"/>
        <v>9</v>
      </c>
      <c r="BH20">
        <f t="shared" si="31"/>
        <v>9</v>
      </c>
      <c r="BI20">
        <f t="shared" si="32"/>
        <v>9</v>
      </c>
      <c r="BJ20">
        <f t="shared" si="33"/>
        <v>9</v>
      </c>
      <c r="BK20">
        <f t="shared" si="34"/>
        <v>9</v>
      </c>
      <c r="BL20">
        <f t="shared" si="35"/>
        <v>9</v>
      </c>
      <c r="BM20">
        <f t="shared" si="36"/>
        <v>9</v>
      </c>
      <c r="BN20">
        <f t="shared" si="37"/>
        <v>6</v>
      </c>
      <c r="BO20">
        <f t="shared" si="38"/>
        <v>5</v>
      </c>
      <c r="BP20">
        <f t="shared" si="39"/>
        <v>7</v>
      </c>
      <c r="BQ20">
        <f t="shared" si="40"/>
        <v>8</v>
      </c>
      <c r="BR20">
        <f t="shared" si="41"/>
        <v>8</v>
      </c>
      <c r="BS20">
        <f t="shared" si="42"/>
        <v>7</v>
      </c>
      <c r="BT20">
        <f t="shared" ref="BT20:BU20" si="74">ROUND(AVERAGE(BI20:BS20),0)</f>
        <v>8</v>
      </c>
      <c r="BU20">
        <f t="shared" si="74"/>
        <v>8</v>
      </c>
      <c r="BV20">
        <f t="shared" si="44"/>
        <v>9</v>
      </c>
      <c r="BW20">
        <f t="shared" si="45"/>
        <v>9</v>
      </c>
      <c r="BX20">
        <f t="shared" si="46"/>
        <v>9</v>
      </c>
      <c r="BY20">
        <f t="shared" si="47"/>
        <v>9</v>
      </c>
      <c r="BZ20">
        <f t="shared" si="48"/>
        <v>6</v>
      </c>
      <c r="CA20">
        <f t="shared" si="49"/>
        <v>5</v>
      </c>
      <c r="CB20">
        <f t="shared" si="50"/>
        <v>7</v>
      </c>
      <c r="CC20">
        <f t="shared" si="51"/>
        <v>8</v>
      </c>
      <c r="CD20">
        <f t="shared" si="52"/>
        <v>8</v>
      </c>
      <c r="CE20">
        <f t="shared" si="53"/>
        <v>7</v>
      </c>
      <c r="CF20">
        <f t="shared" ref="CF20:CG20" si="75">ROUND(AVERAGE(BU20:CE20),0)</f>
        <v>8</v>
      </c>
      <c r="CG20" s="162">
        <f t="shared" si="75"/>
        <v>8</v>
      </c>
      <c r="CH20">
        <f t="shared" si="55"/>
        <v>8</v>
      </c>
    </row>
    <row r="21" spans="1:86">
      <c r="A21" s="125">
        <v>13</v>
      </c>
      <c r="B21" s="120" t="str">
        <f>DATOS!B23</f>
        <v>GUALPA TUMBACO EMILY CRISTAL</v>
      </c>
      <c r="C21" s="121" t="str">
        <f>'PRIMER TRIMESTRE'!O23</f>
        <v>A+</v>
      </c>
      <c r="D21" s="123" t="str">
        <f>'PRIMER TRIMESTRE'!AB23</f>
        <v>A-</v>
      </c>
      <c r="E21" s="123" t="str">
        <f>'PRIMER TRIMESTRE'!AO23</f>
        <v>A-</v>
      </c>
      <c r="F21" s="123" t="str">
        <f>'PRIMER TRIMESTRE'!BB23</f>
        <v>A+</v>
      </c>
      <c r="G21" s="123" t="str">
        <f>'PRIMER TRIMESTRE'!BO23</f>
        <v>A+</v>
      </c>
      <c r="H21" s="123" t="str">
        <f>'PRIMER TRIMESTRE'!BZ23</f>
        <v>A+</v>
      </c>
      <c r="I21" s="152" t="str">
        <f>'PRIMER TRIMESTRE'!CM23</f>
        <v>A+</v>
      </c>
      <c r="J21" s="129" t="str">
        <f>'PRIMER TRIMESTRE'!CZ23</f>
        <v>A-</v>
      </c>
      <c r="K21" s="129" t="str">
        <f>'PRIMER TRIMESTRE'!DK23</f>
        <v>A-</v>
      </c>
      <c r="L21" s="129" t="str">
        <f>'PRIMER TRIMESTRE'!DV23</f>
        <v>A-</v>
      </c>
      <c r="M21" s="329" t="str">
        <f>'PRIMER TRIMESTRE'!CN23</f>
        <v>A+</v>
      </c>
      <c r="N21" s="167" t="str">
        <f t="shared" si="11"/>
        <v>A+</v>
      </c>
      <c r="O21" s="123" t="str">
        <f>'SEGUNDO TRIMESTRE'!O23</f>
        <v>A+</v>
      </c>
      <c r="P21" s="123" t="str">
        <f>'SEGUNDO TRIMESTRE'!AB23</f>
        <v>A+</v>
      </c>
      <c r="Q21" s="123" t="str">
        <f>'SEGUNDO TRIMESTRE'!AO23</f>
        <v>A+</v>
      </c>
      <c r="R21" s="123" t="str">
        <f>'SEGUNDO TRIMESTRE'!BB23</f>
        <v>A+</v>
      </c>
      <c r="S21" s="123" t="str">
        <f>'SEGUNDO TRIMESTRE'!BO23</f>
        <v>C+</v>
      </c>
      <c r="T21" s="123" t="str">
        <f>'SEGUNDO TRIMESTRE'!BZ23</f>
        <v>C-</v>
      </c>
      <c r="U21" s="122" t="str">
        <f>'SEGUNDO TRIMESTRE'!CM23</f>
        <v>B-</v>
      </c>
      <c r="V21" s="129" t="str">
        <f>'SEGUNDO TRIMESTRE'!CZ23</f>
        <v>B+</v>
      </c>
      <c r="W21" s="129" t="str">
        <f>'SEGUNDO TRIMESTRE'!DK23</f>
        <v>B+</v>
      </c>
      <c r="X21" s="129" t="str">
        <f>'SEGUNDO TRIMESTRE'!DV23</f>
        <v>B+</v>
      </c>
      <c r="Y21" s="336" t="str">
        <f>'PRIMER TRIMESTRE'!CN23</f>
        <v>A+</v>
      </c>
      <c r="Z21" s="167" t="str">
        <f t="shared" si="12"/>
        <v>B+</v>
      </c>
      <c r="AA21" s="121" t="str">
        <f>'TERCER TRIMESTRE '!O23</f>
        <v>A+</v>
      </c>
      <c r="AB21" s="123" t="str">
        <f>'TERCER TRIMESTRE '!AB23</f>
        <v>A+</v>
      </c>
      <c r="AC21" s="123" t="str">
        <f>'TERCER TRIMESTRE '!AO23</f>
        <v>A+</v>
      </c>
      <c r="AD21" s="123" t="str">
        <f>'TERCER TRIMESTRE '!BB23</f>
        <v>A+</v>
      </c>
      <c r="AE21" s="123" t="str">
        <f>'TERCER TRIMESTRE '!BO23</f>
        <v>C+</v>
      </c>
      <c r="AF21" s="123" t="str">
        <f>'TERCER TRIMESTRE '!BZ23</f>
        <v>C-</v>
      </c>
      <c r="AG21" s="124" t="str">
        <f>'TERCER TRIMESTRE '!CM23</f>
        <v>B-</v>
      </c>
      <c r="AH21" s="129" t="str">
        <f>'TERCER TRIMESTRE '!CZ23</f>
        <v>B+</v>
      </c>
      <c r="AI21" s="129" t="str">
        <f>'TERCER TRIMESTRE '!DK23</f>
        <v>B+</v>
      </c>
      <c r="AJ21" s="129" t="str">
        <f>'TERCER TRIMESTRE '!DV23</f>
        <v>B+</v>
      </c>
      <c r="AK21" s="338" t="str">
        <f>'TERCER TRIMESTRE '!CN23</f>
        <v>B+</v>
      </c>
      <c r="AL21" s="158" t="str">
        <f t="shared" si="13"/>
        <v>B+</v>
      </c>
      <c r="AM21" s="342" t="str">
        <f t="shared" si="14"/>
        <v>A-</v>
      </c>
      <c r="AN21" s="144" t="str">
        <f t="shared" si="15"/>
        <v>A-</v>
      </c>
      <c r="AO21" s="143" t="str">
        <f t="shared" si="16"/>
        <v>Destreza o aprendizaje alcanzado</v>
      </c>
      <c r="AR21">
        <f t="shared" si="17"/>
        <v>10</v>
      </c>
      <c r="AS21">
        <f t="shared" si="18"/>
        <v>10</v>
      </c>
      <c r="AT21">
        <f t="shared" si="19"/>
        <v>8</v>
      </c>
      <c r="AU21">
        <f t="shared" si="20"/>
        <v>9</v>
      </c>
      <c r="AX21">
        <f t="shared" si="21"/>
        <v>10</v>
      </c>
      <c r="AY21">
        <f t="shared" si="22"/>
        <v>9</v>
      </c>
      <c r="AZ21">
        <f t="shared" si="23"/>
        <v>9</v>
      </c>
      <c r="BA21">
        <f t="shared" si="24"/>
        <v>10</v>
      </c>
      <c r="BB21">
        <f t="shared" si="25"/>
        <v>10</v>
      </c>
      <c r="BC21">
        <f t="shared" si="26"/>
        <v>10</v>
      </c>
      <c r="BD21">
        <f t="shared" si="27"/>
        <v>10</v>
      </c>
      <c r="BE21">
        <f t="shared" si="28"/>
        <v>9</v>
      </c>
      <c r="BF21">
        <f t="shared" si="29"/>
        <v>9</v>
      </c>
      <c r="BG21">
        <f t="shared" si="30"/>
        <v>9</v>
      </c>
      <c r="BH21">
        <f t="shared" si="31"/>
        <v>10</v>
      </c>
      <c r="BI21">
        <f t="shared" si="32"/>
        <v>10</v>
      </c>
      <c r="BJ21">
        <f t="shared" si="33"/>
        <v>10</v>
      </c>
      <c r="BK21">
        <f t="shared" si="34"/>
        <v>10</v>
      </c>
      <c r="BL21">
        <f t="shared" si="35"/>
        <v>10</v>
      </c>
      <c r="BM21">
        <f t="shared" si="36"/>
        <v>10</v>
      </c>
      <c r="BN21">
        <f t="shared" si="37"/>
        <v>6</v>
      </c>
      <c r="BO21">
        <f t="shared" si="38"/>
        <v>5</v>
      </c>
      <c r="BP21">
        <f t="shared" si="39"/>
        <v>7</v>
      </c>
      <c r="BQ21">
        <f t="shared" si="40"/>
        <v>8</v>
      </c>
      <c r="BR21">
        <f t="shared" si="41"/>
        <v>8</v>
      </c>
      <c r="BS21">
        <f t="shared" si="42"/>
        <v>8</v>
      </c>
      <c r="BT21">
        <f t="shared" ref="BT21:BU21" si="76">ROUND(AVERAGE(BI21:BS21),0)</f>
        <v>8</v>
      </c>
      <c r="BU21">
        <f t="shared" si="76"/>
        <v>8</v>
      </c>
      <c r="BV21">
        <f t="shared" si="44"/>
        <v>10</v>
      </c>
      <c r="BW21">
        <f t="shared" si="45"/>
        <v>10</v>
      </c>
      <c r="BX21">
        <f t="shared" si="46"/>
        <v>10</v>
      </c>
      <c r="BY21">
        <f t="shared" si="47"/>
        <v>10</v>
      </c>
      <c r="BZ21">
        <f t="shared" si="48"/>
        <v>6</v>
      </c>
      <c r="CA21">
        <f t="shared" si="49"/>
        <v>5</v>
      </c>
      <c r="CB21">
        <f t="shared" si="50"/>
        <v>7</v>
      </c>
      <c r="CC21">
        <f t="shared" si="51"/>
        <v>8</v>
      </c>
      <c r="CD21">
        <f t="shared" si="52"/>
        <v>8</v>
      </c>
      <c r="CE21">
        <f t="shared" si="53"/>
        <v>8</v>
      </c>
      <c r="CF21">
        <f t="shared" ref="CF21:CG21" si="77">ROUND(AVERAGE(BU21:CE21),0)</f>
        <v>8</v>
      </c>
      <c r="CG21" s="162">
        <f t="shared" si="77"/>
        <v>8</v>
      </c>
      <c r="CH21">
        <f t="shared" si="55"/>
        <v>9</v>
      </c>
    </row>
    <row r="22" spans="1:86">
      <c r="A22" s="125">
        <v>14</v>
      </c>
      <c r="B22" s="120" t="str">
        <f>DATOS!B24</f>
        <v>IZA PURUNCAJA EITHAN DAMIAN</v>
      </c>
      <c r="C22" s="121" t="str">
        <f>'PRIMER TRIMESTRE'!O24</f>
        <v>A-</v>
      </c>
      <c r="D22" s="123" t="str">
        <f>'PRIMER TRIMESTRE'!AB24</f>
        <v>B+</v>
      </c>
      <c r="E22" s="123" t="str">
        <f>'PRIMER TRIMESTRE'!AO24</f>
        <v>A-</v>
      </c>
      <c r="F22" s="123" t="str">
        <f>'PRIMER TRIMESTRE'!BB24</f>
        <v>A-</v>
      </c>
      <c r="G22" s="123" t="str">
        <f>'PRIMER TRIMESTRE'!BO24</f>
        <v>A-</v>
      </c>
      <c r="H22" s="123" t="str">
        <f>'PRIMER TRIMESTRE'!BZ24</f>
        <v>A-</v>
      </c>
      <c r="I22" s="152" t="str">
        <f>'PRIMER TRIMESTRE'!CM24</f>
        <v>A+</v>
      </c>
      <c r="J22" s="129" t="str">
        <f>'PRIMER TRIMESTRE'!CZ24</f>
        <v>A-</v>
      </c>
      <c r="K22" s="129" t="str">
        <f>'PRIMER TRIMESTRE'!DK24</f>
        <v>A-</v>
      </c>
      <c r="L22" s="129" t="str">
        <f>'PRIMER TRIMESTRE'!DV24</f>
        <v>A-</v>
      </c>
      <c r="M22" s="329" t="str">
        <f>'PRIMER TRIMESTRE'!CN24</f>
        <v>A-</v>
      </c>
      <c r="N22" s="167" t="str">
        <f t="shared" si="11"/>
        <v>A-</v>
      </c>
      <c r="O22" s="123" t="str">
        <f>'SEGUNDO TRIMESTRE'!O24</f>
        <v>A+</v>
      </c>
      <c r="P22" s="123" t="str">
        <f>'SEGUNDO TRIMESTRE'!AB24</f>
        <v>A+</v>
      </c>
      <c r="Q22" s="123" t="str">
        <f>'SEGUNDO TRIMESTRE'!AO24</f>
        <v>A+</v>
      </c>
      <c r="R22" s="123" t="str">
        <f>'SEGUNDO TRIMESTRE'!BB24</f>
        <v>A+</v>
      </c>
      <c r="S22" s="123" t="str">
        <f>'SEGUNDO TRIMESTRE'!BO24</f>
        <v>C+</v>
      </c>
      <c r="T22" s="123" t="str">
        <f>'SEGUNDO TRIMESTRE'!BZ24</f>
        <v>C-</v>
      </c>
      <c r="U22" s="122" t="str">
        <f>'SEGUNDO TRIMESTRE'!CM24</f>
        <v>B-</v>
      </c>
      <c r="V22" s="129" t="str">
        <f>'SEGUNDO TRIMESTRE'!CZ24</f>
        <v>B+</v>
      </c>
      <c r="W22" s="129" t="str">
        <f>'SEGUNDO TRIMESTRE'!DK24</f>
        <v>B+</v>
      </c>
      <c r="X22" s="129" t="str">
        <f>'SEGUNDO TRIMESTRE'!DV24</f>
        <v>B+</v>
      </c>
      <c r="Y22" s="336" t="str">
        <f>'PRIMER TRIMESTRE'!CN24</f>
        <v>A-</v>
      </c>
      <c r="Z22" s="167" t="str">
        <f t="shared" si="12"/>
        <v>B+</v>
      </c>
      <c r="AA22" s="121" t="str">
        <f>'TERCER TRIMESTRE '!O24</f>
        <v>A+</v>
      </c>
      <c r="AB22" s="123" t="str">
        <f>'TERCER TRIMESTRE '!AB24</f>
        <v>A+</v>
      </c>
      <c r="AC22" s="123" t="str">
        <f>'TERCER TRIMESTRE '!AO24</f>
        <v>A+</v>
      </c>
      <c r="AD22" s="123" t="str">
        <f>'TERCER TRIMESTRE '!BB24</f>
        <v>A+</v>
      </c>
      <c r="AE22" s="123" t="str">
        <f>'TERCER TRIMESTRE '!BO24</f>
        <v>C+</v>
      </c>
      <c r="AF22" s="123" t="str">
        <f>'TERCER TRIMESTRE '!BZ24</f>
        <v>C-</v>
      </c>
      <c r="AG22" s="124" t="str">
        <f>'TERCER TRIMESTRE '!CM24</f>
        <v>B-</v>
      </c>
      <c r="AH22" s="129" t="str">
        <f>'TERCER TRIMESTRE '!CZ24</f>
        <v>B+</v>
      </c>
      <c r="AI22" s="129" t="str">
        <f>'TERCER TRIMESTRE '!DK24</f>
        <v>B+</v>
      </c>
      <c r="AJ22" s="129" t="str">
        <f>'TERCER TRIMESTRE '!DV24</f>
        <v>B+</v>
      </c>
      <c r="AK22" s="338" t="str">
        <f>'TERCER TRIMESTRE '!CN24</f>
        <v>B+</v>
      </c>
      <c r="AL22" s="158" t="str">
        <f t="shared" si="13"/>
        <v>B+</v>
      </c>
      <c r="AM22" s="342" t="str">
        <f t="shared" si="14"/>
        <v>A-</v>
      </c>
      <c r="AN22" s="144" t="str">
        <f t="shared" si="15"/>
        <v>B+</v>
      </c>
      <c r="AO22" s="143" t="str">
        <f t="shared" si="16"/>
        <v>Destreza o aprendizaje alcanzado</v>
      </c>
      <c r="AR22">
        <f t="shared" si="17"/>
        <v>9</v>
      </c>
      <c r="AS22">
        <f t="shared" si="18"/>
        <v>9</v>
      </c>
      <c r="AT22">
        <f t="shared" si="19"/>
        <v>8</v>
      </c>
      <c r="AU22">
        <f t="shared" si="20"/>
        <v>9</v>
      </c>
      <c r="AX22">
        <f t="shared" si="21"/>
        <v>9</v>
      </c>
      <c r="AY22">
        <f t="shared" si="22"/>
        <v>8</v>
      </c>
      <c r="AZ22">
        <f t="shared" si="23"/>
        <v>9</v>
      </c>
      <c r="BA22">
        <f t="shared" si="24"/>
        <v>9</v>
      </c>
      <c r="BB22">
        <f t="shared" si="25"/>
        <v>9</v>
      </c>
      <c r="BC22">
        <f t="shared" si="26"/>
        <v>9</v>
      </c>
      <c r="BD22">
        <f t="shared" si="27"/>
        <v>10</v>
      </c>
      <c r="BE22">
        <f t="shared" si="28"/>
        <v>9</v>
      </c>
      <c r="BF22">
        <f t="shared" si="29"/>
        <v>9</v>
      </c>
      <c r="BG22">
        <f t="shared" si="30"/>
        <v>9</v>
      </c>
      <c r="BH22">
        <f t="shared" si="31"/>
        <v>9</v>
      </c>
      <c r="BI22">
        <f t="shared" si="32"/>
        <v>9</v>
      </c>
      <c r="BJ22">
        <f t="shared" si="33"/>
        <v>10</v>
      </c>
      <c r="BK22">
        <f t="shared" si="34"/>
        <v>10</v>
      </c>
      <c r="BL22">
        <f t="shared" si="35"/>
        <v>10</v>
      </c>
      <c r="BM22">
        <f t="shared" si="36"/>
        <v>10</v>
      </c>
      <c r="BN22">
        <f t="shared" si="37"/>
        <v>6</v>
      </c>
      <c r="BO22">
        <f t="shared" si="38"/>
        <v>5</v>
      </c>
      <c r="BP22">
        <f t="shared" si="39"/>
        <v>7</v>
      </c>
      <c r="BQ22">
        <f t="shared" si="40"/>
        <v>8</v>
      </c>
      <c r="BR22">
        <f t="shared" si="41"/>
        <v>8</v>
      </c>
      <c r="BS22">
        <f t="shared" si="42"/>
        <v>8</v>
      </c>
      <c r="BT22">
        <f t="shared" ref="BT22:BU22" si="78">ROUND(AVERAGE(BI22:BS22),0)</f>
        <v>8</v>
      </c>
      <c r="BU22">
        <f t="shared" si="78"/>
        <v>8</v>
      </c>
      <c r="BV22">
        <f t="shared" si="44"/>
        <v>10</v>
      </c>
      <c r="BW22">
        <f t="shared" si="45"/>
        <v>10</v>
      </c>
      <c r="BX22">
        <f t="shared" si="46"/>
        <v>10</v>
      </c>
      <c r="BY22">
        <f t="shared" si="47"/>
        <v>10</v>
      </c>
      <c r="BZ22">
        <f t="shared" si="48"/>
        <v>6</v>
      </c>
      <c r="CA22">
        <f t="shared" si="49"/>
        <v>5</v>
      </c>
      <c r="CB22">
        <f t="shared" si="50"/>
        <v>7</v>
      </c>
      <c r="CC22">
        <f t="shared" si="51"/>
        <v>8</v>
      </c>
      <c r="CD22">
        <f t="shared" si="52"/>
        <v>8</v>
      </c>
      <c r="CE22">
        <f t="shared" si="53"/>
        <v>8</v>
      </c>
      <c r="CF22">
        <f t="shared" ref="CF22:CG22" si="79">ROUND(AVERAGE(BU22:CE22),0)</f>
        <v>8</v>
      </c>
      <c r="CG22" s="162">
        <f t="shared" si="79"/>
        <v>8</v>
      </c>
      <c r="CH22">
        <f t="shared" si="55"/>
        <v>8</v>
      </c>
    </row>
    <row r="23" spans="1:86">
      <c r="A23" s="125">
        <v>15</v>
      </c>
      <c r="B23" s="120" t="str">
        <f>DATOS!B25</f>
        <v>LESCANO ARIAS DILAN NEYMAR</v>
      </c>
      <c r="C23" s="121" t="str">
        <f>'PRIMER TRIMESTRE'!O25</f>
        <v>B+</v>
      </c>
      <c r="D23" s="123" t="str">
        <f>'PRIMER TRIMESTRE'!AB25</f>
        <v>B+</v>
      </c>
      <c r="E23" s="123" t="str">
        <f>'PRIMER TRIMESTRE'!AO25</f>
        <v>A-</v>
      </c>
      <c r="F23" s="123" t="str">
        <f>'PRIMER TRIMESTRE'!BB25</f>
        <v>A-</v>
      </c>
      <c r="G23" s="123" t="str">
        <f>'PRIMER TRIMESTRE'!BO25</f>
        <v>B+</v>
      </c>
      <c r="H23" s="123" t="str">
        <f>'PRIMER TRIMESTRE'!BZ25</f>
        <v>B+</v>
      </c>
      <c r="I23" s="152" t="str">
        <f>'PRIMER TRIMESTRE'!CM25</f>
        <v>A+</v>
      </c>
      <c r="J23" s="129" t="str">
        <f>'PRIMER TRIMESTRE'!CZ25</f>
        <v>A-</v>
      </c>
      <c r="K23" s="129" t="str">
        <f>'PRIMER TRIMESTRE'!DK25</f>
        <v>A-</v>
      </c>
      <c r="L23" s="129" t="str">
        <f>'PRIMER TRIMESTRE'!DV25</f>
        <v>A-</v>
      </c>
      <c r="M23" s="329" t="str">
        <f>'PRIMER TRIMESTRE'!CN25</f>
        <v>A-</v>
      </c>
      <c r="N23" s="167" t="str">
        <f t="shared" si="11"/>
        <v>A-</v>
      </c>
      <c r="O23" s="123" t="str">
        <f>'SEGUNDO TRIMESTRE'!O25</f>
        <v>A-</v>
      </c>
      <c r="P23" s="123" t="str">
        <f>'SEGUNDO TRIMESTRE'!AB25</f>
        <v>A-</v>
      </c>
      <c r="Q23" s="123" t="str">
        <f>'SEGUNDO TRIMESTRE'!AO25</f>
        <v>A-</v>
      </c>
      <c r="R23" s="123" t="str">
        <f>'SEGUNDO TRIMESTRE'!BB25</f>
        <v>A-</v>
      </c>
      <c r="S23" s="123" t="str">
        <f>'SEGUNDO TRIMESTRE'!BO25</f>
        <v>C+</v>
      </c>
      <c r="T23" s="123" t="str">
        <f>'SEGUNDO TRIMESTRE'!BZ25</f>
        <v>C-</v>
      </c>
      <c r="U23" s="122" t="str">
        <f>'SEGUNDO TRIMESTRE'!CM25</f>
        <v>B-</v>
      </c>
      <c r="V23" s="129" t="str">
        <f>'SEGUNDO TRIMESTRE'!CZ25</f>
        <v>B+</v>
      </c>
      <c r="W23" s="129" t="str">
        <f>'SEGUNDO TRIMESTRE'!DK25</f>
        <v>B+</v>
      </c>
      <c r="X23" s="129" t="str">
        <f>'SEGUNDO TRIMESTRE'!DV25</f>
        <v>B-</v>
      </c>
      <c r="Y23" s="336" t="str">
        <f>'PRIMER TRIMESTRE'!CN25</f>
        <v>A-</v>
      </c>
      <c r="Z23" s="167" t="str">
        <f t="shared" si="12"/>
        <v>B+</v>
      </c>
      <c r="AA23" s="121" t="str">
        <f>'TERCER TRIMESTRE '!O25</f>
        <v>A-</v>
      </c>
      <c r="AB23" s="123" t="str">
        <f>'TERCER TRIMESTRE '!AB25</f>
        <v>A-</v>
      </c>
      <c r="AC23" s="123" t="str">
        <f>'TERCER TRIMESTRE '!AO25</f>
        <v>A-</v>
      </c>
      <c r="AD23" s="123" t="str">
        <f>'TERCER TRIMESTRE '!BB25</f>
        <v>A-</v>
      </c>
      <c r="AE23" s="123" t="str">
        <f>'TERCER TRIMESTRE '!BO25</f>
        <v>C+</v>
      </c>
      <c r="AF23" s="123" t="str">
        <f>'TERCER TRIMESTRE '!BZ25</f>
        <v>C-</v>
      </c>
      <c r="AG23" s="124" t="str">
        <f>'TERCER TRIMESTRE '!CM25</f>
        <v>B-</v>
      </c>
      <c r="AH23" s="129" t="str">
        <f>'TERCER TRIMESTRE '!CZ25</f>
        <v>B+</v>
      </c>
      <c r="AI23" s="129" t="str">
        <f>'TERCER TRIMESTRE '!DK25</f>
        <v>B+</v>
      </c>
      <c r="AJ23" s="129" t="str">
        <f>'TERCER TRIMESTRE '!DV25</f>
        <v>B-</v>
      </c>
      <c r="AK23" s="338" t="str">
        <f>'TERCER TRIMESTRE '!CN25</f>
        <v>B+</v>
      </c>
      <c r="AL23" s="158" t="str">
        <f t="shared" si="13"/>
        <v>B+</v>
      </c>
      <c r="AM23" s="342" t="str">
        <f t="shared" si="14"/>
        <v>A-</v>
      </c>
      <c r="AN23" s="144" t="str">
        <f t="shared" si="15"/>
        <v>B+</v>
      </c>
      <c r="AO23" s="143" t="str">
        <f t="shared" si="16"/>
        <v>Destreza o aprendizaje alcanzado</v>
      </c>
      <c r="AR23">
        <f t="shared" si="17"/>
        <v>9</v>
      </c>
      <c r="AS23">
        <f t="shared" si="18"/>
        <v>9</v>
      </c>
      <c r="AT23">
        <f t="shared" si="19"/>
        <v>8</v>
      </c>
      <c r="AU23">
        <f t="shared" si="20"/>
        <v>9</v>
      </c>
      <c r="AX23">
        <f t="shared" si="21"/>
        <v>8</v>
      </c>
      <c r="AY23">
        <f t="shared" si="22"/>
        <v>8</v>
      </c>
      <c r="AZ23">
        <f t="shared" si="23"/>
        <v>9</v>
      </c>
      <c r="BA23">
        <f t="shared" si="24"/>
        <v>9</v>
      </c>
      <c r="BB23">
        <f t="shared" si="25"/>
        <v>8</v>
      </c>
      <c r="BC23">
        <f t="shared" si="26"/>
        <v>8</v>
      </c>
      <c r="BD23">
        <f t="shared" si="27"/>
        <v>10</v>
      </c>
      <c r="BE23">
        <f t="shared" si="28"/>
        <v>9</v>
      </c>
      <c r="BF23">
        <f t="shared" si="29"/>
        <v>9</v>
      </c>
      <c r="BG23">
        <f t="shared" si="30"/>
        <v>9</v>
      </c>
      <c r="BH23">
        <f t="shared" si="31"/>
        <v>9</v>
      </c>
      <c r="BI23">
        <f t="shared" si="32"/>
        <v>9</v>
      </c>
      <c r="BJ23">
        <f t="shared" si="33"/>
        <v>9</v>
      </c>
      <c r="BK23">
        <f t="shared" si="34"/>
        <v>9</v>
      </c>
      <c r="BL23">
        <f t="shared" si="35"/>
        <v>9</v>
      </c>
      <c r="BM23">
        <f t="shared" si="36"/>
        <v>9</v>
      </c>
      <c r="BN23">
        <f t="shared" si="37"/>
        <v>6</v>
      </c>
      <c r="BO23">
        <f t="shared" si="38"/>
        <v>5</v>
      </c>
      <c r="BP23">
        <f t="shared" si="39"/>
        <v>7</v>
      </c>
      <c r="BQ23">
        <f t="shared" si="40"/>
        <v>8</v>
      </c>
      <c r="BR23">
        <f t="shared" si="41"/>
        <v>8</v>
      </c>
      <c r="BS23">
        <f t="shared" si="42"/>
        <v>7</v>
      </c>
      <c r="BT23">
        <f t="shared" ref="BT23:BU23" si="80">ROUND(AVERAGE(BI23:BS23),0)</f>
        <v>8</v>
      </c>
      <c r="BU23">
        <f t="shared" si="80"/>
        <v>8</v>
      </c>
      <c r="BV23">
        <f t="shared" si="44"/>
        <v>9</v>
      </c>
      <c r="BW23">
        <f t="shared" si="45"/>
        <v>9</v>
      </c>
      <c r="BX23">
        <f t="shared" si="46"/>
        <v>9</v>
      </c>
      <c r="BY23">
        <f t="shared" si="47"/>
        <v>9</v>
      </c>
      <c r="BZ23">
        <f t="shared" si="48"/>
        <v>6</v>
      </c>
      <c r="CA23">
        <f t="shared" si="49"/>
        <v>5</v>
      </c>
      <c r="CB23">
        <f t="shared" si="50"/>
        <v>7</v>
      </c>
      <c r="CC23">
        <f t="shared" si="51"/>
        <v>8</v>
      </c>
      <c r="CD23">
        <f t="shared" si="52"/>
        <v>8</v>
      </c>
      <c r="CE23">
        <f t="shared" si="53"/>
        <v>7</v>
      </c>
      <c r="CF23">
        <f t="shared" ref="CF23:CG23" si="81">ROUND(AVERAGE(BU23:CE23),0)</f>
        <v>8</v>
      </c>
      <c r="CG23" s="162">
        <f t="shared" si="81"/>
        <v>8</v>
      </c>
      <c r="CH23">
        <f t="shared" si="55"/>
        <v>8</v>
      </c>
    </row>
    <row r="24" spans="1:86">
      <c r="A24" s="125">
        <v>16</v>
      </c>
      <c r="B24" s="120" t="str">
        <f>DATOS!B26</f>
        <v>LLANO TUMBACO WILLIAM FERNANDO</v>
      </c>
      <c r="C24" s="121" t="str">
        <f>'PRIMER TRIMESTRE'!O26</f>
        <v>B-</v>
      </c>
      <c r="D24" s="123" t="str">
        <f>'PRIMER TRIMESTRE'!AB26</f>
        <v>B+</v>
      </c>
      <c r="E24" s="123" t="str">
        <f>'PRIMER TRIMESTRE'!AO26</f>
        <v>B+</v>
      </c>
      <c r="F24" s="123" t="str">
        <f>'PRIMER TRIMESTRE'!BB26</f>
        <v>A-</v>
      </c>
      <c r="G24" s="123" t="str">
        <f>'PRIMER TRIMESTRE'!BO26</f>
        <v>B+</v>
      </c>
      <c r="H24" s="123" t="str">
        <f>'PRIMER TRIMESTRE'!BZ26</f>
        <v>B+</v>
      </c>
      <c r="I24" s="152" t="str">
        <f>'PRIMER TRIMESTRE'!CM26</f>
        <v>A+</v>
      </c>
      <c r="J24" s="129" t="str">
        <f>'PRIMER TRIMESTRE'!CZ26</f>
        <v>A-</v>
      </c>
      <c r="K24" s="129" t="str">
        <f>'PRIMER TRIMESTRE'!DK26</f>
        <v>A-</v>
      </c>
      <c r="L24" s="129" t="str">
        <f>'PRIMER TRIMESTRE'!DV26</f>
        <v>B+</v>
      </c>
      <c r="M24" s="329" t="str">
        <f>'PRIMER TRIMESTRE'!CN26</f>
        <v>A-</v>
      </c>
      <c r="N24" s="167" t="str">
        <f t="shared" si="11"/>
        <v>B+</v>
      </c>
      <c r="O24" s="123" t="str">
        <f>'SEGUNDO TRIMESTRE'!O26</f>
        <v>A+</v>
      </c>
      <c r="P24" s="123" t="str">
        <f>'SEGUNDO TRIMESTRE'!AB26</f>
        <v>A+</v>
      </c>
      <c r="Q24" s="123" t="str">
        <f>'SEGUNDO TRIMESTRE'!AO26</f>
        <v>A+</v>
      </c>
      <c r="R24" s="123" t="str">
        <f>'SEGUNDO TRIMESTRE'!BB26</f>
        <v>A+</v>
      </c>
      <c r="S24" s="123" t="str">
        <f>'SEGUNDO TRIMESTRE'!BO26</f>
        <v>C+</v>
      </c>
      <c r="T24" s="123" t="str">
        <f>'SEGUNDO TRIMESTRE'!BZ26</f>
        <v>C-</v>
      </c>
      <c r="U24" s="122" t="str">
        <f>'SEGUNDO TRIMESTRE'!CM26</f>
        <v>B-</v>
      </c>
      <c r="V24" s="129" t="str">
        <f>'SEGUNDO TRIMESTRE'!CZ26</f>
        <v>B+</v>
      </c>
      <c r="W24" s="129" t="str">
        <f>'SEGUNDO TRIMESTRE'!DK26</f>
        <v>B+</v>
      </c>
      <c r="X24" s="129" t="str">
        <f>'SEGUNDO TRIMESTRE'!DV26</f>
        <v>B+</v>
      </c>
      <c r="Y24" s="336" t="str">
        <f>'PRIMER TRIMESTRE'!CN26</f>
        <v>A-</v>
      </c>
      <c r="Z24" s="167" t="str">
        <f t="shared" si="12"/>
        <v>B+</v>
      </c>
      <c r="AA24" s="121" t="str">
        <f>'TERCER TRIMESTRE '!O26</f>
        <v>A+</v>
      </c>
      <c r="AB24" s="123" t="str">
        <f>'TERCER TRIMESTRE '!AB26</f>
        <v>A+</v>
      </c>
      <c r="AC24" s="123" t="str">
        <f>'TERCER TRIMESTRE '!AO26</f>
        <v>A+</v>
      </c>
      <c r="AD24" s="123" t="str">
        <f>'TERCER TRIMESTRE '!BB26</f>
        <v>A+</v>
      </c>
      <c r="AE24" s="123" t="str">
        <f>'TERCER TRIMESTRE '!BO26</f>
        <v>C+</v>
      </c>
      <c r="AF24" s="123" t="str">
        <f>'TERCER TRIMESTRE '!BZ26</f>
        <v>C-</v>
      </c>
      <c r="AG24" s="124" t="str">
        <f>'TERCER TRIMESTRE '!CM26</f>
        <v>B-</v>
      </c>
      <c r="AH24" s="129" t="str">
        <f>'TERCER TRIMESTRE '!CZ26</f>
        <v>B+</v>
      </c>
      <c r="AI24" s="129" t="str">
        <f>'TERCER TRIMESTRE '!DK26</f>
        <v>B+</v>
      </c>
      <c r="AJ24" s="129" t="str">
        <f>'TERCER TRIMESTRE '!DV26</f>
        <v>B+</v>
      </c>
      <c r="AK24" s="338" t="str">
        <f>'TERCER TRIMESTRE '!CN26</f>
        <v>B+</v>
      </c>
      <c r="AL24" s="158" t="str">
        <f t="shared" si="13"/>
        <v>B+</v>
      </c>
      <c r="AM24" s="342" t="str">
        <f t="shared" si="14"/>
        <v>A-</v>
      </c>
      <c r="AN24" s="144" t="str">
        <f t="shared" si="15"/>
        <v>B+</v>
      </c>
      <c r="AO24" s="143" t="str">
        <f t="shared" si="16"/>
        <v>Destreza o aprendizaje alcanzado</v>
      </c>
      <c r="AR24">
        <f t="shared" si="17"/>
        <v>9</v>
      </c>
      <c r="AS24">
        <f t="shared" si="18"/>
        <v>9</v>
      </c>
      <c r="AT24">
        <f t="shared" si="19"/>
        <v>8</v>
      </c>
      <c r="AU24">
        <f t="shared" si="20"/>
        <v>9</v>
      </c>
      <c r="AX24">
        <f t="shared" si="21"/>
        <v>7</v>
      </c>
      <c r="AY24">
        <f t="shared" si="22"/>
        <v>8</v>
      </c>
      <c r="AZ24">
        <f t="shared" si="23"/>
        <v>8</v>
      </c>
      <c r="BA24">
        <f t="shared" si="24"/>
        <v>9</v>
      </c>
      <c r="BB24">
        <f t="shared" si="25"/>
        <v>8</v>
      </c>
      <c r="BC24">
        <f t="shared" si="26"/>
        <v>8</v>
      </c>
      <c r="BD24">
        <f t="shared" si="27"/>
        <v>10</v>
      </c>
      <c r="BE24">
        <f t="shared" si="28"/>
        <v>9</v>
      </c>
      <c r="BF24">
        <f t="shared" si="29"/>
        <v>9</v>
      </c>
      <c r="BG24">
        <f t="shared" si="30"/>
        <v>8</v>
      </c>
      <c r="BH24">
        <f t="shared" si="31"/>
        <v>9</v>
      </c>
      <c r="BI24">
        <f t="shared" si="32"/>
        <v>8</v>
      </c>
      <c r="BJ24">
        <f t="shared" si="33"/>
        <v>10</v>
      </c>
      <c r="BK24">
        <f t="shared" si="34"/>
        <v>10</v>
      </c>
      <c r="BL24">
        <f t="shared" si="35"/>
        <v>10</v>
      </c>
      <c r="BM24">
        <f t="shared" si="36"/>
        <v>10</v>
      </c>
      <c r="BN24">
        <f t="shared" si="37"/>
        <v>6</v>
      </c>
      <c r="BO24">
        <f t="shared" si="38"/>
        <v>5</v>
      </c>
      <c r="BP24">
        <f t="shared" si="39"/>
        <v>7</v>
      </c>
      <c r="BQ24">
        <f t="shared" si="40"/>
        <v>8</v>
      </c>
      <c r="BR24">
        <f t="shared" si="41"/>
        <v>8</v>
      </c>
      <c r="BS24">
        <f t="shared" si="42"/>
        <v>8</v>
      </c>
      <c r="BT24">
        <f t="shared" ref="BT24:BU24" si="82">ROUND(AVERAGE(BI24:BS24),0)</f>
        <v>8</v>
      </c>
      <c r="BU24">
        <f t="shared" si="82"/>
        <v>8</v>
      </c>
      <c r="BV24">
        <f t="shared" si="44"/>
        <v>10</v>
      </c>
      <c r="BW24">
        <f t="shared" si="45"/>
        <v>10</v>
      </c>
      <c r="BX24">
        <f t="shared" si="46"/>
        <v>10</v>
      </c>
      <c r="BY24">
        <f t="shared" si="47"/>
        <v>10</v>
      </c>
      <c r="BZ24">
        <f t="shared" si="48"/>
        <v>6</v>
      </c>
      <c r="CA24">
        <f t="shared" si="49"/>
        <v>5</v>
      </c>
      <c r="CB24">
        <f t="shared" si="50"/>
        <v>7</v>
      </c>
      <c r="CC24">
        <f t="shared" si="51"/>
        <v>8</v>
      </c>
      <c r="CD24">
        <f t="shared" si="52"/>
        <v>8</v>
      </c>
      <c r="CE24">
        <f t="shared" si="53"/>
        <v>8</v>
      </c>
      <c r="CF24">
        <f t="shared" ref="CF24:CG24" si="83">ROUND(AVERAGE(BU24:CE24),0)</f>
        <v>8</v>
      </c>
      <c r="CG24" s="162">
        <f t="shared" si="83"/>
        <v>8</v>
      </c>
      <c r="CH24">
        <f t="shared" si="55"/>
        <v>8</v>
      </c>
    </row>
    <row r="25" spans="1:86">
      <c r="A25" s="125">
        <v>17</v>
      </c>
      <c r="B25" s="120" t="str">
        <f>DATOS!B27</f>
        <v>LLIGUILEMA TOCTE ANGEL ISRAEL</v>
      </c>
      <c r="C25" s="121" t="str">
        <f>'PRIMER TRIMESTRE'!O27</f>
        <v>A-</v>
      </c>
      <c r="D25" s="123" t="str">
        <f>'PRIMER TRIMESTRE'!AB27</f>
        <v>A-</v>
      </c>
      <c r="E25" s="123" t="str">
        <f>'PRIMER TRIMESTRE'!AO27</f>
        <v>A-</v>
      </c>
      <c r="F25" s="123" t="str">
        <f>'PRIMER TRIMESTRE'!BB27</f>
        <v>A+</v>
      </c>
      <c r="G25" s="123" t="str">
        <f>'PRIMER TRIMESTRE'!BO27</f>
        <v>A-</v>
      </c>
      <c r="H25" s="123" t="str">
        <f>'PRIMER TRIMESTRE'!BZ27</f>
        <v>A-</v>
      </c>
      <c r="I25" s="152" t="str">
        <f>'PRIMER TRIMESTRE'!CM27</f>
        <v>A+</v>
      </c>
      <c r="J25" s="129" t="str">
        <f>'PRIMER TRIMESTRE'!CZ27</f>
        <v>A-</v>
      </c>
      <c r="K25" s="129" t="str">
        <f>'PRIMER TRIMESTRE'!DK27</f>
        <v>A-</v>
      </c>
      <c r="L25" s="129" t="str">
        <f>'PRIMER TRIMESTRE'!DV27</f>
        <v>A-</v>
      </c>
      <c r="M25" s="329" t="str">
        <f>'PRIMER TRIMESTRE'!CN27</f>
        <v>A-</v>
      </c>
      <c r="N25" s="167" t="str">
        <f t="shared" si="11"/>
        <v>A-</v>
      </c>
      <c r="O25" s="123" t="str">
        <f>'SEGUNDO TRIMESTRE'!O27</f>
        <v>A-</v>
      </c>
      <c r="P25" s="123" t="str">
        <f>'SEGUNDO TRIMESTRE'!AB27</f>
        <v>A-</v>
      </c>
      <c r="Q25" s="123" t="str">
        <f>'SEGUNDO TRIMESTRE'!AO27</f>
        <v>A-</v>
      </c>
      <c r="R25" s="123" t="str">
        <f>'SEGUNDO TRIMESTRE'!BB27</f>
        <v>A-</v>
      </c>
      <c r="S25" s="123" t="str">
        <f>'SEGUNDO TRIMESTRE'!BO27</f>
        <v>C+</v>
      </c>
      <c r="T25" s="123" t="str">
        <f>'SEGUNDO TRIMESTRE'!BZ27</f>
        <v>C-</v>
      </c>
      <c r="U25" s="122" t="str">
        <f>'SEGUNDO TRIMESTRE'!CM27</f>
        <v>B-</v>
      </c>
      <c r="V25" s="129" t="str">
        <f>'SEGUNDO TRIMESTRE'!CZ27</f>
        <v>B+</v>
      </c>
      <c r="W25" s="129" t="str">
        <f>'SEGUNDO TRIMESTRE'!DK27</f>
        <v>B+</v>
      </c>
      <c r="X25" s="129" t="str">
        <f>'SEGUNDO TRIMESTRE'!DV27</f>
        <v>B-</v>
      </c>
      <c r="Y25" s="336" t="str">
        <f>'PRIMER TRIMESTRE'!CN27</f>
        <v>A-</v>
      </c>
      <c r="Z25" s="167" t="str">
        <f t="shared" si="12"/>
        <v>B+</v>
      </c>
      <c r="AA25" s="121" t="str">
        <f>'TERCER TRIMESTRE '!O27</f>
        <v>A-</v>
      </c>
      <c r="AB25" s="123" t="str">
        <f>'TERCER TRIMESTRE '!AB27</f>
        <v>A-</v>
      </c>
      <c r="AC25" s="123" t="str">
        <f>'TERCER TRIMESTRE '!AO27</f>
        <v>A-</v>
      </c>
      <c r="AD25" s="123" t="str">
        <f>'TERCER TRIMESTRE '!BB27</f>
        <v>A-</v>
      </c>
      <c r="AE25" s="123" t="str">
        <f>'TERCER TRIMESTRE '!BO27</f>
        <v>C+</v>
      </c>
      <c r="AF25" s="123" t="str">
        <f>'TERCER TRIMESTRE '!BZ27</f>
        <v>C-</v>
      </c>
      <c r="AG25" s="124" t="str">
        <f>'TERCER TRIMESTRE '!CM27</f>
        <v>B-</v>
      </c>
      <c r="AH25" s="129" t="str">
        <f>'TERCER TRIMESTRE '!CZ27</f>
        <v>B+</v>
      </c>
      <c r="AI25" s="129" t="str">
        <f>'TERCER TRIMESTRE '!DK27</f>
        <v>B+</v>
      </c>
      <c r="AJ25" s="129" t="str">
        <f>'TERCER TRIMESTRE '!DV27</f>
        <v>B-</v>
      </c>
      <c r="AK25" s="338" t="str">
        <f>'TERCER TRIMESTRE '!CN27</f>
        <v>B+</v>
      </c>
      <c r="AL25" s="158" t="str">
        <f t="shared" si="13"/>
        <v>B+</v>
      </c>
      <c r="AM25" s="342" t="str">
        <f t="shared" si="14"/>
        <v>A-</v>
      </c>
      <c r="AN25" s="144" t="str">
        <f t="shared" si="15"/>
        <v>B+</v>
      </c>
      <c r="AO25" s="143" t="str">
        <f t="shared" si="16"/>
        <v>Destreza o aprendizaje alcanzado</v>
      </c>
      <c r="AR25">
        <f t="shared" si="17"/>
        <v>9</v>
      </c>
      <c r="AS25">
        <f t="shared" si="18"/>
        <v>9</v>
      </c>
      <c r="AT25">
        <f t="shared" si="19"/>
        <v>8</v>
      </c>
      <c r="AU25">
        <f t="shared" si="20"/>
        <v>9</v>
      </c>
      <c r="AX25">
        <f t="shared" si="21"/>
        <v>9</v>
      </c>
      <c r="AY25">
        <f t="shared" si="22"/>
        <v>9</v>
      </c>
      <c r="AZ25">
        <f t="shared" si="23"/>
        <v>9</v>
      </c>
      <c r="BA25">
        <f t="shared" si="24"/>
        <v>10</v>
      </c>
      <c r="BB25">
        <f t="shared" si="25"/>
        <v>9</v>
      </c>
      <c r="BC25">
        <f t="shared" si="26"/>
        <v>9</v>
      </c>
      <c r="BD25">
        <f t="shared" si="27"/>
        <v>10</v>
      </c>
      <c r="BE25">
        <f t="shared" si="28"/>
        <v>9</v>
      </c>
      <c r="BF25">
        <f t="shared" si="29"/>
        <v>9</v>
      </c>
      <c r="BG25">
        <f t="shared" si="30"/>
        <v>9</v>
      </c>
      <c r="BH25">
        <f t="shared" si="31"/>
        <v>9</v>
      </c>
      <c r="BI25">
        <f t="shared" si="32"/>
        <v>9</v>
      </c>
      <c r="BJ25">
        <f t="shared" si="33"/>
        <v>9</v>
      </c>
      <c r="BK25">
        <f t="shared" si="34"/>
        <v>9</v>
      </c>
      <c r="BL25">
        <f t="shared" si="35"/>
        <v>9</v>
      </c>
      <c r="BM25">
        <f t="shared" si="36"/>
        <v>9</v>
      </c>
      <c r="BN25">
        <f t="shared" si="37"/>
        <v>6</v>
      </c>
      <c r="BO25">
        <f t="shared" si="38"/>
        <v>5</v>
      </c>
      <c r="BP25">
        <f t="shared" si="39"/>
        <v>7</v>
      </c>
      <c r="BQ25">
        <f t="shared" si="40"/>
        <v>8</v>
      </c>
      <c r="BR25">
        <f t="shared" si="41"/>
        <v>8</v>
      </c>
      <c r="BS25">
        <f t="shared" si="42"/>
        <v>7</v>
      </c>
      <c r="BT25">
        <f t="shared" ref="BT25:BU25" si="84">ROUND(AVERAGE(BI25:BS25),0)</f>
        <v>8</v>
      </c>
      <c r="BU25">
        <f t="shared" si="84"/>
        <v>8</v>
      </c>
      <c r="BV25">
        <f t="shared" si="44"/>
        <v>9</v>
      </c>
      <c r="BW25">
        <f t="shared" si="45"/>
        <v>9</v>
      </c>
      <c r="BX25">
        <f t="shared" si="46"/>
        <v>9</v>
      </c>
      <c r="BY25">
        <f t="shared" si="47"/>
        <v>9</v>
      </c>
      <c r="BZ25">
        <f t="shared" si="48"/>
        <v>6</v>
      </c>
      <c r="CA25">
        <f t="shared" si="49"/>
        <v>5</v>
      </c>
      <c r="CB25">
        <f t="shared" si="50"/>
        <v>7</v>
      </c>
      <c r="CC25">
        <f t="shared" si="51"/>
        <v>8</v>
      </c>
      <c r="CD25">
        <f t="shared" si="52"/>
        <v>8</v>
      </c>
      <c r="CE25">
        <f t="shared" si="53"/>
        <v>7</v>
      </c>
      <c r="CF25">
        <f t="shared" ref="CF25:CG25" si="85">ROUND(AVERAGE(BU25:CE25),0)</f>
        <v>8</v>
      </c>
      <c r="CG25" s="162">
        <f t="shared" si="85"/>
        <v>8</v>
      </c>
      <c r="CH25">
        <f t="shared" si="55"/>
        <v>8</v>
      </c>
    </row>
    <row r="26" spans="1:86">
      <c r="A26" s="125">
        <v>18</v>
      </c>
      <c r="B26" s="120" t="str">
        <f>DATOS!B28</f>
        <v>LOPEZ MOLINA MARTIN ANDRE</v>
      </c>
      <c r="C26" s="121" t="str">
        <f>'PRIMER TRIMESTRE'!O28</f>
        <v>A+</v>
      </c>
      <c r="D26" s="123" t="str">
        <f>'PRIMER TRIMESTRE'!AB28</f>
        <v>A-</v>
      </c>
      <c r="E26" s="123" t="str">
        <f>'PRIMER TRIMESTRE'!AO28</f>
        <v>A-</v>
      </c>
      <c r="F26" s="123" t="str">
        <f>'PRIMER TRIMESTRE'!BB28</f>
        <v>A+</v>
      </c>
      <c r="G26" s="123" t="str">
        <f>'PRIMER TRIMESTRE'!BO28</f>
        <v>A-</v>
      </c>
      <c r="H26" s="123" t="str">
        <f>'PRIMER TRIMESTRE'!BZ28</f>
        <v>A-</v>
      </c>
      <c r="I26" s="152" t="str">
        <f>'PRIMER TRIMESTRE'!CM28</f>
        <v>A+</v>
      </c>
      <c r="J26" s="129" t="str">
        <f>'PRIMER TRIMESTRE'!CZ28</f>
        <v>A-</v>
      </c>
      <c r="K26" s="129" t="str">
        <f>'PRIMER TRIMESTRE'!DK28</f>
        <v>A-</v>
      </c>
      <c r="L26" s="129" t="str">
        <f>'PRIMER TRIMESTRE'!DV28</f>
        <v>A-</v>
      </c>
      <c r="M26" s="329" t="str">
        <f>'PRIMER TRIMESTRE'!CN28</f>
        <v>A-</v>
      </c>
      <c r="N26" s="167" t="str">
        <f t="shared" si="11"/>
        <v>A-</v>
      </c>
      <c r="O26" s="123" t="str">
        <f>'SEGUNDO TRIMESTRE'!O28</f>
        <v>A-</v>
      </c>
      <c r="P26" s="123" t="str">
        <f>'SEGUNDO TRIMESTRE'!AB28</f>
        <v>A-</v>
      </c>
      <c r="Q26" s="123" t="str">
        <f>'SEGUNDO TRIMESTRE'!AO28</f>
        <v>A-</v>
      </c>
      <c r="R26" s="123" t="str">
        <f>'SEGUNDO TRIMESTRE'!BB28</f>
        <v>A-</v>
      </c>
      <c r="S26" s="123" t="str">
        <f>'SEGUNDO TRIMESTRE'!BO28</f>
        <v>C+</v>
      </c>
      <c r="T26" s="123" t="str">
        <f>'SEGUNDO TRIMESTRE'!BZ28</f>
        <v>C-</v>
      </c>
      <c r="U26" s="122" t="str">
        <f>'SEGUNDO TRIMESTRE'!CM28</f>
        <v>B-</v>
      </c>
      <c r="V26" s="129" t="str">
        <f>'SEGUNDO TRIMESTRE'!CZ28</f>
        <v>B+</v>
      </c>
      <c r="W26" s="129" t="str">
        <f>'SEGUNDO TRIMESTRE'!DK28</f>
        <v>B+</v>
      </c>
      <c r="X26" s="129" t="str">
        <f>'SEGUNDO TRIMESTRE'!DV28</f>
        <v>B-</v>
      </c>
      <c r="Y26" s="336" t="str">
        <f>'PRIMER TRIMESTRE'!CN28</f>
        <v>A-</v>
      </c>
      <c r="Z26" s="167" t="str">
        <f t="shared" si="12"/>
        <v>B+</v>
      </c>
      <c r="AA26" s="121" t="str">
        <f>'TERCER TRIMESTRE '!O28</f>
        <v>A-</v>
      </c>
      <c r="AB26" s="123" t="str">
        <f>'TERCER TRIMESTRE '!AB28</f>
        <v>A-</v>
      </c>
      <c r="AC26" s="123" t="str">
        <f>'TERCER TRIMESTRE '!AO28</f>
        <v>A-</v>
      </c>
      <c r="AD26" s="123" t="str">
        <f>'TERCER TRIMESTRE '!BB28</f>
        <v>A-</v>
      </c>
      <c r="AE26" s="123" t="str">
        <f>'TERCER TRIMESTRE '!BO28</f>
        <v>C+</v>
      </c>
      <c r="AF26" s="123" t="str">
        <f>'TERCER TRIMESTRE '!BZ28</f>
        <v>C-</v>
      </c>
      <c r="AG26" s="124" t="str">
        <f>'TERCER TRIMESTRE '!CM28</f>
        <v>B-</v>
      </c>
      <c r="AH26" s="129" t="str">
        <f>'TERCER TRIMESTRE '!CZ28</f>
        <v>B+</v>
      </c>
      <c r="AI26" s="129" t="str">
        <f>'TERCER TRIMESTRE '!DK28</f>
        <v>B+</v>
      </c>
      <c r="AJ26" s="129" t="str">
        <f>'TERCER TRIMESTRE '!DV28</f>
        <v>B-</v>
      </c>
      <c r="AK26" s="338" t="str">
        <f>'TERCER TRIMESTRE '!CN28</f>
        <v>B+</v>
      </c>
      <c r="AL26" s="158" t="str">
        <f t="shared" si="13"/>
        <v>B+</v>
      </c>
      <c r="AM26" s="342" t="str">
        <f t="shared" si="14"/>
        <v>A-</v>
      </c>
      <c r="AN26" s="144" t="str">
        <f t="shared" si="15"/>
        <v>B+</v>
      </c>
      <c r="AO26" s="143" t="str">
        <f t="shared" si="16"/>
        <v>Destreza o aprendizaje alcanzado</v>
      </c>
      <c r="AR26">
        <f t="shared" si="17"/>
        <v>9</v>
      </c>
      <c r="AS26">
        <f t="shared" si="18"/>
        <v>9</v>
      </c>
      <c r="AT26">
        <f t="shared" si="19"/>
        <v>8</v>
      </c>
      <c r="AU26">
        <f t="shared" si="20"/>
        <v>9</v>
      </c>
      <c r="AX26">
        <f t="shared" si="21"/>
        <v>10</v>
      </c>
      <c r="AY26">
        <f t="shared" si="22"/>
        <v>9</v>
      </c>
      <c r="AZ26">
        <f t="shared" si="23"/>
        <v>9</v>
      </c>
      <c r="BA26">
        <f t="shared" si="24"/>
        <v>10</v>
      </c>
      <c r="BB26">
        <f t="shared" si="25"/>
        <v>9</v>
      </c>
      <c r="BC26">
        <f t="shared" si="26"/>
        <v>9</v>
      </c>
      <c r="BD26">
        <f t="shared" si="27"/>
        <v>10</v>
      </c>
      <c r="BE26">
        <f t="shared" si="28"/>
        <v>9</v>
      </c>
      <c r="BF26">
        <f t="shared" si="29"/>
        <v>9</v>
      </c>
      <c r="BG26">
        <f t="shared" si="30"/>
        <v>9</v>
      </c>
      <c r="BH26">
        <f t="shared" si="31"/>
        <v>9</v>
      </c>
      <c r="BI26">
        <f t="shared" si="32"/>
        <v>9</v>
      </c>
      <c r="BJ26">
        <f t="shared" si="33"/>
        <v>9</v>
      </c>
      <c r="BK26">
        <f t="shared" si="34"/>
        <v>9</v>
      </c>
      <c r="BL26">
        <f t="shared" si="35"/>
        <v>9</v>
      </c>
      <c r="BM26">
        <f t="shared" si="36"/>
        <v>9</v>
      </c>
      <c r="BN26">
        <f t="shared" si="37"/>
        <v>6</v>
      </c>
      <c r="BO26">
        <f t="shared" si="38"/>
        <v>5</v>
      </c>
      <c r="BP26">
        <f t="shared" si="39"/>
        <v>7</v>
      </c>
      <c r="BQ26">
        <f t="shared" si="40"/>
        <v>8</v>
      </c>
      <c r="BR26">
        <f t="shared" si="41"/>
        <v>8</v>
      </c>
      <c r="BS26">
        <f t="shared" si="42"/>
        <v>7</v>
      </c>
      <c r="BT26">
        <f t="shared" ref="BT26:BU26" si="86">ROUND(AVERAGE(BI26:BS26),0)</f>
        <v>8</v>
      </c>
      <c r="BU26">
        <f t="shared" si="86"/>
        <v>8</v>
      </c>
      <c r="BV26">
        <f t="shared" si="44"/>
        <v>9</v>
      </c>
      <c r="BW26">
        <f t="shared" si="45"/>
        <v>9</v>
      </c>
      <c r="BX26">
        <f t="shared" si="46"/>
        <v>9</v>
      </c>
      <c r="BY26">
        <f t="shared" si="47"/>
        <v>9</v>
      </c>
      <c r="BZ26">
        <f t="shared" si="48"/>
        <v>6</v>
      </c>
      <c r="CA26">
        <f t="shared" si="49"/>
        <v>5</v>
      </c>
      <c r="CB26">
        <f t="shared" si="50"/>
        <v>7</v>
      </c>
      <c r="CC26">
        <f t="shared" si="51"/>
        <v>8</v>
      </c>
      <c r="CD26">
        <f t="shared" si="52"/>
        <v>8</v>
      </c>
      <c r="CE26">
        <f t="shared" si="53"/>
        <v>7</v>
      </c>
      <c r="CF26">
        <f t="shared" ref="CF26:CG26" si="87">ROUND(AVERAGE(BU26:CE26),0)</f>
        <v>8</v>
      </c>
      <c r="CG26" s="162">
        <f t="shared" si="87"/>
        <v>8</v>
      </c>
      <c r="CH26">
        <f t="shared" si="55"/>
        <v>8</v>
      </c>
    </row>
    <row r="27" spans="1:86">
      <c r="A27" s="125">
        <v>19</v>
      </c>
      <c r="B27" s="120" t="str">
        <f>DATOS!B29</f>
        <v>MACHAY PASTE IAN SAUL</v>
      </c>
      <c r="C27" s="121" t="str">
        <f>'PRIMER TRIMESTRE'!O29</f>
        <v>B+</v>
      </c>
      <c r="D27" s="123" t="str">
        <f>'PRIMER TRIMESTRE'!AB29</f>
        <v>A-</v>
      </c>
      <c r="E27" s="123" t="str">
        <f>'PRIMER TRIMESTRE'!AO29</f>
        <v>A-</v>
      </c>
      <c r="F27" s="123" t="str">
        <f>'PRIMER TRIMESTRE'!BB29</f>
        <v>A-</v>
      </c>
      <c r="G27" s="123" t="str">
        <f>'PRIMER TRIMESTRE'!BO29</f>
        <v>B+</v>
      </c>
      <c r="H27" s="123" t="str">
        <f>'PRIMER TRIMESTRE'!BZ29</f>
        <v>B+</v>
      </c>
      <c r="I27" s="152" t="str">
        <f>'PRIMER TRIMESTRE'!CM29</f>
        <v>A+</v>
      </c>
      <c r="J27" s="129" t="str">
        <f>'PRIMER TRIMESTRE'!CZ29</f>
        <v>A-</v>
      </c>
      <c r="K27" s="129" t="str">
        <f>'PRIMER TRIMESTRE'!DK29</f>
        <v>A-</v>
      </c>
      <c r="L27" s="129" t="str">
        <f>'PRIMER TRIMESTRE'!DV29</f>
        <v>B+</v>
      </c>
      <c r="M27" s="329" t="str">
        <f>'PRIMER TRIMESTRE'!CN29</f>
        <v>A-</v>
      </c>
      <c r="N27" s="167" t="str">
        <f t="shared" si="11"/>
        <v>A-</v>
      </c>
      <c r="O27" s="123" t="str">
        <f>'SEGUNDO TRIMESTRE'!O29</f>
        <v>B+</v>
      </c>
      <c r="P27" s="123" t="str">
        <f>'SEGUNDO TRIMESTRE'!AB29</f>
        <v>B-</v>
      </c>
      <c r="Q27" s="123" t="str">
        <f>'SEGUNDO TRIMESTRE'!AO29</f>
        <v>B+</v>
      </c>
      <c r="R27" s="123" t="str">
        <f>'SEGUNDO TRIMESTRE'!BB29</f>
        <v>B+</v>
      </c>
      <c r="S27" s="123" t="str">
        <f>'SEGUNDO TRIMESTRE'!BO29</f>
        <v>C+</v>
      </c>
      <c r="T27" s="123" t="str">
        <f>'SEGUNDO TRIMESTRE'!BZ29</f>
        <v>C-</v>
      </c>
      <c r="U27" s="122" t="str">
        <f>'SEGUNDO TRIMESTRE'!CM29</f>
        <v>B-</v>
      </c>
      <c r="V27" s="129" t="str">
        <f>'SEGUNDO TRIMESTRE'!CZ29</f>
        <v>B-</v>
      </c>
      <c r="W27" s="129" t="str">
        <f>'SEGUNDO TRIMESTRE'!DK29</f>
        <v>B-</v>
      </c>
      <c r="X27" s="129" t="str">
        <f>'SEGUNDO TRIMESTRE'!DV29</f>
        <v>B-</v>
      </c>
      <c r="Y27" s="336" t="str">
        <f>'PRIMER TRIMESTRE'!CN29</f>
        <v>A-</v>
      </c>
      <c r="Z27" s="167" t="str">
        <f t="shared" si="12"/>
        <v>B-</v>
      </c>
      <c r="AA27" s="121" t="str">
        <f>'TERCER TRIMESTRE '!O29</f>
        <v>B+</v>
      </c>
      <c r="AB27" s="123" t="str">
        <f>'TERCER TRIMESTRE '!AB29</f>
        <v>B-</v>
      </c>
      <c r="AC27" s="123" t="str">
        <f>'TERCER TRIMESTRE '!AO29</f>
        <v>B+</v>
      </c>
      <c r="AD27" s="123" t="str">
        <f>'TERCER TRIMESTRE '!BB29</f>
        <v>B+</v>
      </c>
      <c r="AE27" s="123" t="str">
        <f>'TERCER TRIMESTRE '!BO29</f>
        <v>C+</v>
      </c>
      <c r="AF27" s="123" t="str">
        <f>'TERCER TRIMESTRE '!BZ29</f>
        <v>C-</v>
      </c>
      <c r="AG27" s="124" t="str">
        <f>'TERCER TRIMESTRE '!CM29</f>
        <v>B-</v>
      </c>
      <c r="AH27" s="129" t="str">
        <f>'TERCER TRIMESTRE '!CZ29</f>
        <v>B-</v>
      </c>
      <c r="AI27" s="129" t="str">
        <f>'TERCER TRIMESTRE '!DK29</f>
        <v>B-</v>
      </c>
      <c r="AJ27" s="129" t="str">
        <f>'TERCER TRIMESTRE '!DV29</f>
        <v>B-</v>
      </c>
      <c r="AK27" s="338" t="str">
        <f>'TERCER TRIMESTRE '!CN29</f>
        <v>B-</v>
      </c>
      <c r="AL27" s="158" t="str">
        <f t="shared" si="13"/>
        <v>B-</v>
      </c>
      <c r="AM27" s="342" t="str">
        <f t="shared" si="14"/>
        <v>B+</v>
      </c>
      <c r="AN27" s="144" t="str">
        <f t="shared" si="15"/>
        <v>B+</v>
      </c>
      <c r="AO27" s="143" t="str">
        <f t="shared" si="16"/>
        <v>Destreza o aprendizaje alcanzado</v>
      </c>
      <c r="AR27">
        <f t="shared" si="17"/>
        <v>9</v>
      </c>
      <c r="AS27">
        <f t="shared" si="18"/>
        <v>9</v>
      </c>
      <c r="AT27">
        <f t="shared" si="19"/>
        <v>7</v>
      </c>
      <c r="AU27">
        <f t="shared" si="20"/>
        <v>8</v>
      </c>
      <c r="AX27">
        <f t="shared" si="21"/>
        <v>8</v>
      </c>
      <c r="AY27">
        <f t="shared" si="22"/>
        <v>9</v>
      </c>
      <c r="AZ27">
        <f t="shared" si="23"/>
        <v>9</v>
      </c>
      <c r="BA27">
        <f t="shared" si="24"/>
        <v>9</v>
      </c>
      <c r="BB27">
        <f t="shared" si="25"/>
        <v>8</v>
      </c>
      <c r="BC27">
        <f t="shared" si="26"/>
        <v>8</v>
      </c>
      <c r="BD27">
        <f t="shared" si="27"/>
        <v>10</v>
      </c>
      <c r="BE27">
        <f t="shared" si="28"/>
        <v>9</v>
      </c>
      <c r="BF27">
        <f t="shared" si="29"/>
        <v>9</v>
      </c>
      <c r="BG27">
        <f t="shared" si="30"/>
        <v>8</v>
      </c>
      <c r="BH27">
        <f t="shared" si="31"/>
        <v>9</v>
      </c>
      <c r="BI27">
        <f t="shared" si="32"/>
        <v>9</v>
      </c>
      <c r="BJ27">
        <f t="shared" si="33"/>
        <v>8</v>
      </c>
      <c r="BK27">
        <f t="shared" si="34"/>
        <v>7</v>
      </c>
      <c r="BL27">
        <f t="shared" si="35"/>
        <v>8</v>
      </c>
      <c r="BM27">
        <f t="shared" si="36"/>
        <v>8</v>
      </c>
      <c r="BN27">
        <f t="shared" si="37"/>
        <v>6</v>
      </c>
      <c r="BO27">
        <f t="shared" si="38"/>
        <v>5</v>
      </c>
      <c r="BP27">
        <f t="shared" si="39"/>
        <v>7</v>
      </c>
      <c r="BQ27">
        <f t="shared" si="40"/>
        <v>7</v>
      </c>
      <c r="BR27">
        <f t="shared" si="41"/>
        <v>7</v>
      </c>
      <c r="BS27">
        <f t="shared" si="42"/>
        <v>7</v>
      </c>
      <c r="BT27">
        <f t="shared" ref="BT27:BU27" si="88">ROUND(AVERAGE(BI27:BS27),0)</f>
        <v>7</v>
      </c>
      <c r="BU27">
        <f t="shared" si="88"/>
        <v>7</v>
      </c>
      <c r="BV27">
        <f t="shared" si="44"/>
        <v>8</v>
      </c>
      <c r="BW27">
        <f t="shared" si="45"/>
        <v>7</v>
      </c>
      <c r="BX27">
        <f t="shared" si="46"/>
        <v>8</v>
      </c>
      <c r="BY27">
        <f t="shared" si="47"/>
        <v>8</v>
      </c>
      <c r="BZ27">
        <f t="shared" si="48"/>
        <v>6</v>
      </c>
      <c r="CA27">
        <f t="shared" si="49"/>
        <v>5</v>
      </c>
      <c r="CB27">
        <f t="shared" si="50"/>
        <v>7</v>
      </c>
      <c r="CC27">
        <f t="shared" si="51"/>
        <v>7</v>
      </c>
      <c r="CD27">
        <f t="shared" si="52"/>
        <v>7</v>
      </c>
      <c r="CE27">
        <f t="shared" si="53"/>
        <v>7</v>
      </c>
      <c r="CF27">
        <f t="shared" ref="CF27:CG27" si="89">ROUND(AVERAGE(BU27:CE27),0)</f>
        <v>7</v>
      </c>
      <c r="CG27" s="162">
        <f t="shared" si="89"/>
        <v>7</v>
      </c>
      <c r="CH27">
        <f t="shared" si="55"/>
        <v>8</v>
      </c>
    </row>
    <row r="28" spans="1:86">
      <c r="A28" s="125">
        <v>20</v>
      </c>
      <c r="B28" s="120" t="str">
        <f>DATOS!B30</f>
        <v>MARCALLA SANCHEZ MATIAS JOSUE</v>
      </c>
      <c r="C28" s="121" t="str">
        <f>'PRIMER TRIMESTRE'!O30</f>
        <v>B-</v>
      </c>
      <c r="D28" s="123" t="str">
        <f>'PRIMER TRIMESTRE'!AB30</f>
        <v>A-</v>
      </c>
      <c r="E28" s="123" t="str">
        <f>'PRIMER TRIMESTRE'!AO30</f>
        <v>A-</v>
      </c>
      <c r="F28" s="123" t="str">
        <f>'PRIMER TRIMESTRE'!BB30</f>
        <v>A-</v>
      </c>
      <c r="G28" s="123" t="str">
        <f>'PRIMER TRIMESTRE'!BO30</f>
        <v>A-</v>
      </c>
      <c r="H28" s="123" t="str">
        <f>'PRIMER TRIMESTRE'!BZ30</f>
        <v>A-</v>
      </c>
      <c r="I28" s="152" t="str">
        <f>'PRIMER TRIMESTRE'!CM30</f>
        <v>A+</v>
      </c>
      <c r="J28" s="129" t="str">
        <f>'PRIMER TRIMESTRE'!CZ30</f>
        <v>A-</v>
      </c>
      <c r="K28" s="129" t="str">
        <f>'PRIMER TRIMESTRE'!DK30</f>
        <v>A-</v>
      </c>
      <c r="L28" s="129" t="str">
        <f>'PRIMER TRIMESTRE'!DV30</f>
        <v>A-</v>
      </c>
      <c r="M28" s="329" t="str">
        <f>'PRIMER TRIMESTRE'!CN30</f>
        <v>A-</v>
      </c>
      <c r="N28" s="167" t="str">
        <f t="shared" si="11"/>
        <v>A-</v>
      </c>
      <c r="O28" s="123" t="str">
        <f>'SEGUNDO TRIMESTRE'!O30</f>
        <v>A+</v>
      </c>
      <c r="P28" s="123" t="str">
        <f>'SEGUNDO TRIMESTRE'!AB30</f>
        <v>A+</v>
      </c>
      <c r="Q28" s="123" t="str">
        <f>'SEGUNDO TRIMESTRE'!AO30</f>
        <v>A+</v>
      </c>
      <c r="R28" s="123" t="str">
        <f>'SEGUNDO TRIMESTRE'!BB30</f>
        <v>A+</v>
      </c>
      <c r="S28" s="123" t="str">
        <f>'SEGUNDO TRIMESTRE'!BO30</f>
        <v>C+</v>
      </c>
      <c r="T28" s="123" t="str">
        <f>'SEGUNDO TRIMESTRE'!BZ30</f>
        <v>C-</v>
      </c>
      <c r="U28" s="122" t="str">
        <f>'SEGUNDO TRIMESTRE'!CM30</f>
        <v>B-</v>
      </c>
      <c r="V28" s="129" t="str">
        <f>'SEGUNDO TRIMESTRE'!CZ30</f>
        <v>B+</v>
      </c>
      <c r="W28" s="129" t="str">
        <f>'SEGUNDO TRIMESTRE'!DK30</f>
        <v>B+</v>
      </c>
      <c r="X28" s="129" t="str">
        <f>'SEGUNDO TRIMESTRE'!DV30</f>
        <v>B+</v>
      </c>
      <c r="Y28" s="336" t="str">
        <f>'PRIMER TRIMESTRE'!CN30</f>
        <v>A-</v>
      </c>
      <c r="Z28" s="167" t="str">
        <f t="shared" si="12"/>
        <v>B+</v>
      </c>
      <c r="AA28" s="121" t="str">
        <f>'TERCER TRIMESTRE '!O30</f>
        <v>A+</v>
      </c>
      <c r="AB28" s="123" t="str">
        <f>'TERCER TRIMESTRE '!AB30</f>
        <v>A+</v>
      </c>
      <c r="AC28" s="123" t="str">
        <f>'TERCER TRIMESTRE '!AO30</f>
        <v>A+</v>
      </c>
      <c r="AD28" s="123" t="str">
        <f>'TERCER TRIMESTRE '!BB30</f>
        <v>A+</v>
      </c>
      <c r="AE28" s="123" t="str">
        <f>'TERCER TRIMESTRE '!BO30</f>
        <v>C+</v>
      </c>
      <c r="AF28" s="123" t="str">
        <f>'TERCER TRIMESTRE '!BZ30</f>
        <v>C-</v>
      </c>
      <c r="AG28" s="124" t="str">
        <f>'TERCER TRIMESTRE '!CM30</f>
        <v>B-</v>
      </c>
      <c r="AH28" s="129" t="str">
        <f>'TERCER TRIMESTRE '!CZ30</f>
        <v>B+</v>
      </c>
      <c r="AI28" s="129" t="str">
        <f>'TERCER TRIMESTRE '!DK30</f>
        <v>B+</v>
      </c>
      <c r="AJ28" s="129" t="str">
        <f>'TERCER TRIMESTRE '!DV30</f>
        <v>B+</v>
      </c>
      <c r="AK28" s="338" t="str">
        <f>'TERCER TRIMESTRE '!CN30</f>
        <v>B+</v>
      </c>
      <c r="AL28" s="158" t="str">
        <f t="shared" si="13"/>
        <v>B+</v>
      </c>
      <c r="AM28" s="342" t="str">
        <f t="shared" si="14"/>
        <v>A-</v>
      </c>
      <c r="AN28" s="144" t="str">
        <f t="shared" si="15"/>
        <v>B+</v>
      </c>
      <c r="AO28" s="143" t="str">
        <f t="shared" si="16"/>
        <v>Destreza o aprendizaje alcanzado</v>
      </c>
      <c r="AR28">
        <f t="shared" si="17"/>
        <v>9</v>
      </c>
      <c r="AS28">
        <f t="shared" si="18"/>
        <v>9</v>
      </c>
      <c r="AT28">
        <f t="shared" si="19"/>
        <v>8</v>
      </c>
      <c r="AU28">
        <f t="shared" si="20"/>
        <v>9</v>
      </c>
      <c r="AX28">
        <f t="shared" si="21"/>
        <v>7</v>
      </c>
      <c r="AY28">
        <f t="shared" si="22"/>
        <v>9</v>
      </c>
      <c r="AZ28">
        <f t="shared" si="23"/>
        <v>9</v>
      </c>
      <c r="BA28">
        <f t="shared" si="24"/>
        <v>9</v>
      </c>
      <c r="BB28">
        <f t="shared" si="25"/>
        <v>9</v>
      </c>
      <c r="BC28">
        <f t="shared" si="26"/>
        <v>9</v>
      </c>
      <c r="BD28">
        <f t="shared" si="27"/>
        <v>10</v>
      </c>
      <c r="BE28">
        <f t="shared" si="28"/>
        <v>9</v>
      </c>
      <c r="BF28">
        <f t="shared" si="29"/>
        <v>9</v>
      </c>
      <c r="BG28">
        <f t="shared" si="30"/>
        <v>9</v>
      </c>
      <c r="BH28">
        <f t="shared" si="31"/>
        <v>9</v>
      </c>
      <c r="BI28">
        <f t="shared" si="32"/>
        <v>9</v>
      </c>
      <c r="BJ28">
        <f t="shared" si="33"/>
        <v>10</v>
      </c>
      <c r="BK28">
        <f t="shared" si="34"/>
        <v>10</v>
      </c>
      <c r="BL28">
        <f t="shared" si="35"/>
        <v>10</v>
      </c>
      <c r="BM28">
        <f t="shared" si="36"/>
        <v>10</v>
      </c>
      <c r="BN28">
        <f t="shared" si="37"/>
        <v>6</v>
      </c>
      <c r="BO28">
        <f t="shared" si="38"/>
        <v>5</v>
      </c>
      <c r="BP28">
        <f t="shared" si="39"/>
        <v>7</v>
      </c>
      <c r="BQ28">
        <f t="shared" si="40"/>
        <v>8</v>
      </c>
      <c r="BR28">
        <f t="shared" si="41"/>
        <v>8</v>
      </c>
      <c r="BS28">
        <f t="shared" si="42"/>
        <v>8</v>
      </c>
      <c r="BT28">
        <f t="shared" ref="BT28:BU28" si="90">ROUND(AVERAGE(BI28:BS28),0)</f>
        <v>8</v>
      </c>
      <c r="BU28">
        <f t="shared" si="90"/>
        <v>8</v>
      </c>
      <c r="BV28">
        <f t="shared" si="44"/>
        <v>10</v>
      </c>
      <c r="BW28">
        <f t="shared" si="45"/>
        <v>10</v>
      </c>
      <c r="BX28">
        <f t="shared" si="46"/>
        <v>10</v>
      </c>
      <c r="BY28">
        <f t="shared" si="47"/>
        <v>10</v>
      </c>
      <c r="BZ28">
        <f t="shared" si="48"/>
        <v>6</v>
      </c>
      <c r="CA28">
        <f t="shared" si="49"/>
        <v>5</v>
      </c>
      <c r="CB28">
        <f t="shared" si="50"/>
        <v>7</v>
      </c>
      <c r="CC28">
        <f t="shared" si="51"/>
        <v>8</v>
      </c>
      <c r="CD28">
        <f t="shared" si="52"/>
        <v>8</v>
      </c>
      <c r="CE28">
        <f t="shared" si="53"/>
        <v>8</v>
      </c>
      <c r="CF28">
        <f t="shared" ref="CF28:CG28" si="91">ROUND(AVERAGE(BU28:CE28),0)</f>
        <v>8</v>
      </c>
      <c r="CG28" s="162">
        <f t="shared" si="91"/>
        <v>8</v>
      </c>
      <c r="CH28">
        <f t="shared" si="55"/>
        <v>8</v>
      </c>
    </row>
    <row r="29" spans="1:86">
      <c r="A29" s="125">
        <v>21</v>
      </c>
      <c r="B29" s="120" t="str">
        <f>DATOS!B31</f>
        <v>MOLINA MARCALLA SCARLET YAMILED</v>
      </c>
      <c r="C29" s="121" t="str">
        <f>'PRIMER TRIMESTRE'!O31</f>
        <v>B-</v>
      </c>
      <c r="D29" s="123" t="str">
        <f>'PRIMER TRIMESTRE'!AB31</f>
        <v>A-</v>
      </c>
      <c r="E29" s="123" t="str">
        <f>'PRIMER TRIMESTRE'!AO31</f>
        <v>B+</v>
      </c>
      <c r="F29" s="123" t="str">
        <f>'PRIMER TRIMESTRE'!BB31</f>
        <v>A-</v>
      </c>
      <c r="G29" s="123" t="str">
        <f>'PRIMER TRIMESTRE'!BO31</f>
        <v>B+</v>
      </c>
      <c r="H29" s="123" t="str">
        <f>'PRIMER TRIMESTRE'!BZ31</f>
        <v>B+</v>
      </c>
      <c r="I29" s="152" t="str">
        <f>'PRIMER TRIMESTRE'!CM31</f>
        <v>A+</v>
      </c>
      <c r="J29" s="129" t="str">
        <f>'PRIMER TRIMESTRE'!CZ31</f>
        <v>A-</v>
      </c>
      <c r="K29" s="129" t="str">
        <f>'PRIMER TRIMESTRE'!DK31</f>
        <v>A-</v>
      </c>
      <c r="L29" s="129" t="str">
        <f>'PRIMER TRIMESTRE'!DV31</f>
        <v>B+</v>
      </c>
      <c r="M29" s="329" t="str">
        <f>'PRIMER TRIMESTRE'!CN31</f>
        <v>A-</v>
      </c>
      <c r="N29" s="167" t="str">
        <f t="shared" si="11"/>
        <v>A-</v>
      </c>
      <c r="O29" s="123" t="str">
        <f>'SEGUNDO TRIMESTRE'!O31</f>
        <v>A-</v>
      </c>
      <c r="P29" s="123" t="str">
        <f>'SEGUNDO TRIMESTRE'!AB31</f>
        <v>A-</v>
      </c>
      <c r="Q29" s="123" t="str">
        <f>'SEGUNDO TRIMESTRE'!AO31</f>
        <v>A-</v>
      </c>
      <c r="R29" s="123" t="str">
        <f>'SEGUNDO TRIMESTRE'!BB31</f>
        <v>A-</v>
      </c>
      <c r="S29" s="123" t="str">
        <f>'SEGUNDO TRIMESTRE'!BO31</f>
        <v>C+</v>
      </c>
      <c r="T29" s="123" t="str">
        <f>'SEGUNDO TRIMESTRE'!BZ31</f>
        <v>C-</v>
      </c>
      <c r="U29" s="122" t="str">
        <f>'SEGUNDO TRIMESTRE'!CM31</f>
        <v>B-</v>
      </c>
      <c r="V29" s="129" t="str">
        <f>'SEGUNDO TRIMESTRE'!CZ31</f>
        <v>B+</v>
      </c>
      <c r="W29" s="129" t="str">
        <f>'SEGUNDO TRIMESTRE'!DK31</f>
        <v>B+</v>
      </c>
      <c r="X29" s="129" t="str">
        <f>'SEGUNDO TRIMESTRE'!DV31</f>
        <v>B-</v>
      </c>
      <c r="Y29" s="336" t="str">
        <f>'PRIMER TRIMESTRE'!CN31</f>
        <v>A-</v>
      </c>
      <c r="Z29" s="167" t="str">
        <f t="shared" si="12"/>
        <v>B+</v>
      </c>
      <c r="AA29" s="121" t="str">
        <f>'TERCER TRIMESTRE '!O31</f>
        <v>A-</v>
      </c>
      <c r="AB29" s="123" t="str">
        <f>'TERCER TRIMESTRE '!AB31</f>
        <v>A-</v>
      </c>
      <c r="AC29" s="123" t="str">
        <f>'TERCER TRIMESTRE '!AO31</f>
        <v>A-</v>
      </c>
      <c r="AD29" s="123" t="str">
        <f>'TERCER TRIMESTRE '!BB31</f>
        <v>A-</v>
      </c>
      <c r="AE29" s="123" t="str">
        <f>'TERCER TRIMESTRE '!BO31</f>
        <v>C+</v>
      </c>
      <c r="AF29" s="123" t="str">
        <f>'TERCER TRIMESTRE '!BZ31</f>
        <v>C-</v>
      </c>
      <c r="AG29" s="124" t="str">
        <f>'TERCER TRIMESTRE '!CM31</f>
        <v>B-</v>
      </c>
      <c r="AH29" s="129" t="str">
        <f>'TERCER TRIMESTRE '!CZ31</f>
        <v>B+</v>
      </c>
      <c r="AI29" s="129" t="str">
        <f>'TERCER TRIMESTRE '!DK31</f>
        <v>B+</v>
      </c>
      <c r="AJ29" s="129" t="str">
        <f>'TERCER TRIMESTRE '!DV31</f>
        <v>B-</v>
      </c>
      <c r="AK29" s="338" t="str">
        <f>'TERCER TRIMESTRE '!CN31</f>
        <v>B+</v>
      </c>
      <c r="AL29" s="158" t="str">
        <f t="shared" si="13"/>
        <v>B+</v>
      </c>
      <c r="AM29" s="342" t="str">
        <f t="shared" si="14"/>
        <v>A-</v>
      </c>
      <c r="AN29" s="144" t="str">
        <f t="shared" si="15"/>
        <v>B+</v>
      </c>
      <c r="AO29" s="143" t="str">
        <f t="shared" si="16"/>
        <v>Destreza o aprendizaje alcanzado</v>
      </c>
      <c r="AR29">
        <f t="shared" si="17"/>
        <v>9</v>
      </c>
      <c r="AS29">
        <f t="shared" si="18"/>
        <v>9</v>
      </c>
      <c r="AT29">
        <f t="shared" si="19"/>
        <v>8</v>
      </c>
      <c r="AU29">
        <f t="shared" si="20"/>
        <v>9</v>
      </c>
      <c r="AX29">
        <f t="shared" si="21"/>
        <v>7</v>
      </c>
      <c r="AY29">
        <f t="shared" si="22"/>
        <v>9</v>
      </c>
      <c r="AZ29">
        <f t="shared" si="23"/>
        <v>8</v>
      </c>
      <c r="BA29">
        <f t="shared" si="24"/>
        <v>9</v>
      </c>
      <c r="BB29">
        <f t="shared" si="25"/>
        <v>8</v>
      </c>
      <c r="BC29">
        <f t="shared" si="26"/>
        <v>8</v>
      </c>
      <c r="BD29">
        <f t="shared" si="27"/>
        <v>10</v>
      </c>
      <c r="BE29">
        <f t="shared" si="28"/>
        <v>9</v>
      </c>
      <c r="BF29">
        <f t="shared" si="29"/>
        <v>9</v>
      </c>
      <c r="BG29">
        <f t="shared" si="30"/>
        <v>8</v>
      </c>
      <c r="BH29">
        <f t="shared" si="31"/>
        <v>9</v>
      </c>
      <c r="BI29">
        <f t="shared" si="32"/>
        <v>9</v>
      </c>
      <c r="BJ29">
        <f t="shared" si="33"/>
        <v>9</v>
      </c>
      <c r="BK29">
        <f t="shared" si="34"/>
        <v>9</v>
      </c>
      <c r="BL29">
        <f t="shared" si="35"/>
        <v>9</v>
      </c>
      <c r="BM29">
        <f t="shared" si="36"/>
        <v>9</v>
      </c>
      <c r="BN29">
        <f t="shared" si="37"/>
        <v>6</v>
      </c>
      <c r="BO29">
        <f t="shared" si="38"/>
        <v>5</v>
      </c>
      <c r="BP29">
        <f t="shared" si="39"/>
        <v>7</v>
      </c>
      <c r="BQ29">
        <f t="shared" si="40"/>
        <v>8</v>
      </c>
      <c r="BR29">
        <f t="shared" si="41"/>
        <v>8</v>
      </c>
      <c r="BS29">
        <f t="shared" si="42"/>
        <v>7</v>
      </c>
      <c r="BT29">
        <f t="shared" ref="BT29:BU29" si="92">ROUND(AVERAGE(BI29:BS29),0)</f>
        <v>8</v>
      </c>
      <c r="BU29">
        <f t="shared" si="92"/>
        <v>8</v>
      </c>
      <c r="BV29">
        <f t="shared" si="44"/>
        <v>9</v>
      </c>
      <c r="BW29">
        <f t="shared" si="45"/>
        <v>9</v>
      </c>
      <c r="BX29">
        <f t="shared" si="46"/>
        <v>9</v>
      </c>
      <c r="BY29">
        <f t="shared" si="47"/>
        <v>9</v>
      </c>
      <c r="BZ29">
        <f t="shared" si="48"/>
        <v>6</v>
      </c>
      <c r="CA29">
        <f t="shared" si="49"/>
        <v>5</v>
      </c>
      <c r="CB29">
        <f t="shared" si="50"/>
        <v>7</v>
      </c>
      <c r="CC29">
        <f t="shared" si="51"/>
        <v>8</v>
      </c>
      <c r="CD29">
        <f t="shared" si="52"/>
        <v>8</v>
      </c>
      <c r="CE29">
        <f t="shared" si="53"/>
        <v>7</v>
      </c>
      <c r="CF29">
        <f t="shared" ref="CF29:CG29" si="93">ROUND(AVERAGE(BU29:CE29),0)</f>
        <v>8</v>
      </c>
      <c r="CG29" s="162">
        <f t="shared" si="93"/>
        <v>8</v>
      </c>
      <c r="CH29">
        <f t="shared" si="55"/>
        <v>8</v>
      </c>
    </row>
    <row r="30" spans="1:86">
      <c r="A30" s="125">
        <v>22</v>
      </c>
      <c r="B30" s="120" t="str">
        <f>DATOS!B32</f>
        <v>MUSO LASSO EMILY SOFIA</v>
      </c>
      <c r="C30" s="121" t="str">
        <f>'PRIMER TRIMESTRE'!O32</f>
        <v>A-</v>
      </c>
      <c r="D30" s="123" t="str">
        <f>'PRIMER TRIMESTRE'!AB32</f>
        <v>B+</v>
      </c>
      <c r="E30" s="123" t="str">
        <f>'PRIMER TRIMESTRE'!AO32</f>
        <v>A-</v>
      </c>
      <c r="F30" s="123" t="str">
        <f>'PRIMER TRIMESTRE'!BB32</f>
        <v>A-</v>
      </c>
      <c r="G30" s="123" t="str">
        <f>'PRIMER TRIMESTRE'!BO32</f>
        <v>A-</v>
      </c>
      <c r="H30" s="123" t="str">
        <f>'PRIMER TRIMESTRE'!BZ32</f>
        <v>A-</v>
      </c>
      <c r="I30" s="152" t="str">
        <f>'PRIMER TRIMESTRE'!CM32</f>
        <v>A+</v>
      </c>
      <c r="J30" s="129" t="str">
        <f>'PRIMER TRIMESTRE'!CZ32</f>
        <v>A-</v>
      </c>
      <c r="K30" s="129" t="str">
        <f>'PRIMER TRIMESTRE'!DK32</f>
        <v>A-</v>
      </c>
      <c r="L30" s="129" t="str">
        <f>'PRIMER TRIMESTRE'!DV32</f>
        <v>A-</v>
      </c>
      <c r="M30" s="329" t="str">
        <f>'PRIMER TRIMESTRE'!CN32</f>
        <v>A-</v>
      </c>
      <c r="N30" s="167" t="str">
        <f t="shared" si="11"/>
        <v>A-</v>
      </c>
      <c r="O30" s="123" t="str">
        <f>'SEGUNDO TRIMESTRE'!O32</f>
        <v>A+</v>
      </c>
      <c r="P30" s="123" t="str">
        <f>'SEGUNDO TRIMESTRE'!AB32</f>
        <v>A+</v>
      </c>
      <c r="Q30" s="123" t="str">
        <f>'SEGUNDO TRIMESTRE'!AO32</f>
        <v>A+</v>
      </c>
      <c r="R30" s="123" t="str">
        <f>'SEGUNDO TRIMESTRE'!BB32</f>
        <v>A+</v>
      </c>
      <c r="S30" s="123" t="str">
        <f>'SEGUNDO TRIMESTRE'!BO32</f>
        <v>C+</v>
      </c>
      <c r="T30" s="123" t="str">
        <f>'SEGUNDO TRIMESTRE'!BZ32</f>
        <v>C-</v>
      </c>
      <c r="U30" s="122" t="str">
        <f>'SEGUNDO TRIMESTRE'!CM32</f>
        <v>B-</v>
      </c>
      <c r="V30" s="129" t="str">
        <f>'SEGUNDO TRIMESTRE'!CZ32</f>
        <v>B+</v>
      </c>
      <c r="W30" s="129" t="str">
        <f>'SEGUNDO TRIMESTRE'!DK32</f>
        <v>B+</v>
      </c>
      <c r="X30" s="129" t="str">
        <f>'SEGUNDO TRIMESTRE'!DV32</f>
        <v>B+</v>
      </c>
      <c r="Y30" s="336" t="str">
        <f>'PRIMER TRIMESTRE'!CN32</f>
        <v>A-</v>
      </c>
      <c r="Z30" s="167" t="str">
        <f t="shared" si="12"/>
        <v>B+</v>
      </c>
      <c r="AA30" s="121" t="str">
        <f>'TERCER TRIMESTRE '!O32</f>
        <v>A+</v>
      </c>
      <c r="AB30" s="123" t="str">
        <f>'TERCER TRIMESTRE '!AB32</f>
        <v>A+</v>
      </c>
      <c r="AC30" s="123" t="str">
        <f>'TERCER TRIMESTRE '!AO32</f>
        <v>A+</v>
      </c>
      <c r="AD30" s="123" t="str">
        <f>'TERCER TRIMESTRE '!BB32</f>
        <v>A+</v>
      </c>
      <c r="AE30" s="123" t="str">
        <f>'TERCER TRIMESTRE '!BO32</f>
        <v>C+</v>
      </c>
      <c r="AF30" s="123" t="str">
        <f>'TERCER TRIMESTRE '!BZ32</f>
        <v>C-</v>
      </c>
      <c r="AG30" s="124" t="str">
        <f>'TERCER TRIMESTRE '!CM32</f>
        <v>B-</v>
      </c>
      <c r="AH30" s="129" t="str">
        <f>'TERCER TRIMESTRE '!CZ32</f>
        <v>B+</v>
      </c>
      <c r="AI30" s="129" t="str">
        <f>'TERCER TRIMESTRE '!DK32</f>
        <v>B+</v>
      </c>
      <c r="AJ30" s="129" t="str">
        <f>'TERCER TRIMESTRE '!DV32</f>
        <v>B+</v>
      </c>
      <c r="AK30" s="338" t="str">
        <f>'TERCER TRIMESTRE '!CN32</f>
        <v>B+</v>
      </c>
      <c r="AL30" s="158" t="str">
        <f t="shared" si="13"/>
        <v>B+</v>
      </c>
      <c r="AM30" s="342" t="str">
        <f t="shared" si="14"/>
        <v>A-</v>
      </c>
      <c r="AN30" s="144" t="str">
        <f t="shared" si="15"/>
        <v>B+</v>
      </c>
      <c r="AO30" s="143" t="str">
        <f t="shared" si="16"/>
        <v>Destreza o aprendizaje alcanzado</v>
      </c>
      <c r="AR30">
        <f t="shared" si="17"/>
        <v>9</v>
      </c>
      <c r="AS30">
        <f t="shared" si="18"/>
        <v>9</v>
      </c>
      <c r="AT30">
        <f t="shared" si="19"/>
        <v>8</v>
      </c>
      <c r="AU30">
        <f t="shared" si="20"/>
        <v>9</v>
      </c>
      <c r="AX30">
        <f t="shared" si="21"/>
        <v>9</v>
      </c>
      <c r="AY30">
        <f t="shared" si="22"/>
        <v>8</v>
      </c>
      <c r="AZ30">
        <f t="shared" si="23"/>
        <v>9</v>
      </c>
      <c r="BA30">
        <f t="shared" si="24"/>
        <v>9</v>
      </c>
      <c r="BB30">
        <f t="shared" si="25"/>
        <v>9</v>
      </c>
      <c r="BC30">
        <f t="shared" si="26"/>
        <v>9</v>
      </c>
      <c r="BD30">
        <f t="shared" si="27"/>
        <v>10</v>
      </c>
      <c r="BE30">
        <f t="shared" si="28"/>
        <v>9</v>
      </c>
      <c r="BF30">
        <f t="shared" si="29"/>
        <v>9</v>
      </c>
      <c r="BG30">
        <f t="shared" si="30"/>
        <v>9</v>
      </c>
      <c r="BH30">
        <f t="shared" si="31"/>
        <v>9</v>
      </c>
      <c r="BI30">
        <f t="shared" si="32"/>
        <v>9</v>
      </c>
      <c r="BJ30">
        <f t="shared" si="33"/>
        <v>10</v>
      </c>
      <c r="BK30">
        <f t="shared" si="34"/>
        <v>10</v>
      </c>
      <c r="BL30">
        <f t="shared" si="35"/>
        <v>10</v>
      </c>
      <c r="BM30">
        <f t="shared" si="36"/>
        <v>10</v>
      </c>
      <c r="BN30">
        <f t="shared" si="37"/>
        <v>6</v>
      </c>
      <c r="BO30">
        <f t="shared" si="38"/>
        <v>5</v>
      </c>
      <c r="BP30">
        <f t="shared" si="39"/>
        <v>7</v>
      </c>
      <c r="BQ30">
        <f t="shared" si="40"/>
        <v>8</v>
      </c>
      <c r="BR30">
        <f t="shared" si="41"/>
        <v>8</v>
      </c>
      <c r="BS30">
        <f t="shared" si="42"/>
        <v>8</v>
      </c>
      <c r="BT30">
        <f t="shared" ref="BT30:BU30" si="94">ROUND(AVERAGE(BI30:BS30),0)</f>
        <v>8</v>
      </c>
      <c r="BU30">
        <f t="shared" si="94"/>
        <v>8</v>
      </c>
      <c r="BV30">
        <f t="shared" si="44"/>
        <v>10</v>
      </c>
      <c r="BW30">
        <f t="shared" si="45"/>
        <v>10</v>
      </c>
      <c r="BX30">
        <f t="shared" si="46"/>
        <v>10</v>
      </c>
      <c r="BY30">
        <f t="shared" si="47"/>
        <v>10</v>
      </c>
      <c r="BZ30">
        <f t="shared" si="48"/>
        <v>6</v>
      </c>
      <c r="CA30">
        <f t="shared" si="49"/>
        <v>5</v>
      </c>
      <c r="CB30">
        <f t="shared" si="50"/>
        <v>7</v>
      </c>
      <c r="CC30">
        <f t="shared" si="51"/>
        <v>8</v>
      </c>
      <c r="CD30">
        <f t="shared" si="52"/>
        <v>8</v>
      </c>
      <c r="CE30">
        <f t="shared" si="53"/>
        <v>8</v>
      </c>
      <c r="CF30">
        <f t="shared" ref="CF30:CG30" si="95">ROUND(AVERAGE(BU30:CE30),0)</f>
        <v>8</v>
      </c>
      <c r="CG30" s="162">
        <f t="shared" si="95"/>
        <v>8</v>
      </c>
      <c r="CH30">
        <f t="shared" si="55"/>
        <v>8</v>
      </c>
    </row>
    <row r="31" spans="1:86">
      <c r="A31" s="125">
        <v>23</v>
      </c>
      <c r="B31" s="120" t="str">
        <f>DATOS!B33</f>
        <v>PEREZ TOAPANTA HECTOR FABRICIO</v>
      </c>
      <c r="C31" s="121" t="str">
        <f>'PRIMER TRIMESTRE'!O33</f>
        <v>B+</v>
      </c>
      <c r="D31" s="123" t="str">
        <f>'PRIMER TRIMESTRE'!AB33</f>
        <v>A-</v>
      </c>
      <c r="E31" s="123" t="str">
        <f>'PRIMER TRIMESTRE'!AO33</f>
        <v>A-</v>
      </c>
      <c r="F31" s="123" t="str">
        <f>'PRIMER TRIMESTRE'!BB33</f>
        <v>A-</v>
      </c>
      <c r="G31" s="123" t="str">
        <f>'PRIMER TRIMESTRE'!BO33</f>
        <v>A-</v>
      </c>
      <c r="H31" s="123" t="str">
        <f>'PRIMER TRIMESTRE'!BZ33</f>
        <v>A-</v>
      </c>
      <c r="I31" s="152" t="str">
        <f>'PRIMER TRIMESTRE'!CM33</f>
        <v>A+</v>
      </c>
      <c r="J31" s="129" t="str">
        <f>'PRIMER TRIMESTRE'!CZ33</f>
        <v>A-</v>
      </c>
      <c r="K31" s="129" t="str">
        <f>'PRIMER TRIMESTRE'!DK33</f>
        <v>A-</v>
      </c>
      <c r="L31" s="129" t="str">
        <f>'PRIMER TRIMESTRE'!DV33</f>
        <v>A-</v>
      </c>
      <c r="M31" s="329" t="str">
        <f>'PRIMER TRIMESTRE'!CN33</f>
        <v>A-</v>
      </c>
      <c r="N31" s="167" t="str">
        <f t="shared" si="11"/>
        <v>A-</v>
      </c>
      <c r="O31" s="123" t="str">
        <f>'SEGUNDO TRIMESTRE'!O33</f>
        <v>A-</v>
      </c>
      <c r="P31" s="123" t="str">
        <f>'SEGUNDO TRIMESTRE'!AB33</f>
        <v>A-</v>
      </c>
      <c r="Q31" s="123" t="str">
        <f>'SEGUNDO TRIMESTRE'!AO33</f>
        <v>A-</v>
      </c>
      <c r="R31" s="123" t="str">
        <f>'SEGUNDO TRIMESTRE'!BB33</f>
        <v>A-</v>
      </c>
      <c r="S31" s="123" t="str">
        <f>'SEGUNDO TRIMESTRE'!BO33</f>
        <v>C+</v>
      </c>
      <c r="T31" s="123" t="str">
        <f>'SEGUNDO TRIMESTRE'!BZ33</f>
        <v>C-</v>
      </c>
      <c r="U31" s="122" t="str">
        <f>'SEGUNDO TRIMESTRE'!CM33</f>
        <v>B-</v>
      </c>
      <c r="V31" s="129" t="str">
        <f>'SEGUNDO TRIMESTRE'!CZ33</f>
        <v>B+</v>
      </c>
      <c r="W31" s="129" t="str">
        <f>'SEGUNDO TRIMESTRE'!DK33</f>
        <v>B+</v>
      </c>
      <c r="X31" s="129" t="str">
        <f>'SEGUNDO TRIMESTRE'!DV33</f>
        <v>B-</v>
      </c>
      <c r="Y31" s="336" t="str">
        <f>'PRIMER TRIMESTRE'!CN33</f>
        <v>A-</v>
      </c>
      <c r="Z31" s="167" t="str">
        <f t="shared" si="12"/>
        <v>B+</v>
      </c>
      <c r="AA31" s="121" t="str">
        <f>'TERCER TRIMESTRE '!O33</f>
        <v>A-</v>
      </c>
      <c r="AB31" s="123" t="str">
        <f>'TERCER TRIMESTRE '!AB33</f>
        <v>A-</v>
      </c>
      <c r="AC31" s="123" t="str">
        <f>'TERCER TRIMESTRE '!AO33</f>
        <v>A-</v>
      </c>
      <c r="AD31" s="123" t="str">
        <f>'TERCER TRIMESTRE '!BB33</f>
        <v>A-</v>
      </c>
      <c r="AE31" s="123" t="str">
        <f>'TERCER TRIMESTRE '!BO33</f>
        <v>C+</v>
      </c>
      <c r="AF31" s="123" t="str">
        <f>'TERCER TRIMESTRE '!BZ33</f>
        <v>C-</v>
      </c>
      <c r="AG31" s="124" t="str">
        <f>'TERCER TRIMESTRE '!CM33</f>
        <v>B-</v>
      </c>
      <c r="AH31" s="129" t="str">
        <f>'TERCER TRIMESTRE '!CZ33</f>
        <v>B+</v>
      </c>
      <c r="AI31" s="129" t="str">
        <f>'TERCER TRIMESTRE '!DK33</f>
        <v>B+</v>
      </c>
      <c r="AJ31" s="129" t="str">
        <f>'TERCER TRIMESTRE '!DV33</f>
        <v>B-</v>
      </c>
      <c r="AK31" s="338" t="str">
        <f>'TERCER TRIMESTRE '!CN33</f>
        <v>B+</v>
      </c>
      <c r="AL31" s="158" t="str">
        <f t="shared" si="13"/>
        <v>B+</v>
      </c>
      <c r="AM31" s="342" t="str">
        <f t="shared" si="14"/>
        <v>A-</v>
      </c>
      <c r="AN31" s="144" t="str">
        <f t="shared" si="15"/>
        <v>B+</v>
      </c>
      <c r="AO31" s="143" t="str">
        <f t="shared" si="16"/>
        <v>Destreza o aprendizaje alcanzado</v>
      </c>
      <c r="AR31">
        <f t="shared" si="17"/>
        <v>9</v>
      </c>
      <c r="AS31">
        <f t="shared" si="18"/>
        <v>9</v>
      </c>
      <c r="AT31">
        <f t="shared" si="19"/>
        <v>8</v>
      </c>
      <c r="AU31">
        <f t="shared" si="20"/>
        <v>9</v>
      </c>
      <c r="AX31">
        <f t="shared" si="21"/>
        <v>8</v>
      </c>
      <c r="AY31">
        <f t="shared" si="22"/>
        <v>9</v>
      </c>
      <c r="AZ31">
        <f t="shared" si="23"/>
        <v>9</v>
      </c>
      <c r="BA31">
        <f t="shared" si="24"/>
        <v>9</v>
      </c>
      <c r="BB31">
        <f t="shared" si="25"/>
        <v>9</v>
      </c>
      <c r="BC31">
        <f t="shared" si="26"/>
        <v>9</v>
      </c>
      <c r="BD31">
        <f t="shared" si="27"/>
        <v>10</v>
      </c>
      <c r="BE31">
        <f t="shared" si="28"/>
        <v>9</v>
      </c>
      <c r="BF31">
        <f t="shared" si="29"/>
        <v>9</v>
      </c>
      <c r="BG31">
        <f t="shared" si="30"/>
        <v>9</v>
      </c>
      <c r="BH31">
        <f t="shared" si="31"/>
        <v>9</v>
      </c>
      <c r="BI31">
        <f t="shared" si="32"/>
        <v>9</v>
      </c>
      <c r="BJ31">
        <f t="shared" si="33"/>
        <v>9</v>
      </c>
      <c r="BK31">
        <f t="shared" si="34"/>
        <v>9</v>
      </c>
      <c r="BL31">
        <f t="shared" si="35"/>
        <v>9</v>
      </c>
      <c r="BM31">
        <f t="shared" si="36"/>
        <v>9</v>
      </c>
      <c r="BN31">
        <f t="shared" si="37"/>
        <v>6</v>
      </c>
      <c r="BO31">
        <f t="shared" si="38"/>
        <v>5</v>
      </c>
      <c r="BP31">
        <f t="shared" si="39"/>
        <v>7</v>
      </c>
      <c r="BQ31">
        <f t="shared" si="40"/>
        <v>8</v>
      </c>
      <c r="BR31">
        <f t="shared" si="41"/>
        <v>8</v>
      </c>
      <c r="BS31">
        <f t="shared" si="42"/>
        <v>7</v>
      </c>
      <c r="BT31">
        <f t="shared" ref="BT31:BU31" si="96">ROUND(AVERAGE(BI31:BS31),0)</f>
        <v>8</v>
      </c>
      <c r="BU31">
        <f t="shared" si="96"/>
        <v>8</v>
      </c>
      <c r="BV31">
        <f t="shared" si="44"/>
        <v>9</v>
      </c>
      <c r="BW31">
        <f t="shared" si="45"/>
        <v>9</v>
      </c>
      <c r="BX31">
        <f t="shared" si="46"/>
        <v>9</v>
      </c>
      <c r="BY31">
        <f t="shared" si="47"/>
        <v>9</v>
      </c>
      <c r="BZ31">
        <f t="shared" si="48"/>
        <v>6</v>
      </c>
      <c r="CA31">
        <f t="shared" si="49"/>
        <v>5</v>
      </c>
      <c r="CB31">
        <f t="shared" si="50"/>
        <v>7</v>
      </c>
      <c r="CC31">
        <f t="shared" si="51"/>
        <v>8</v>
      </c>
      <c r="CD31">
        <f t="shared" si="52"/>
        <v>8</v>
      </c>
      <c r="CE31">
        <f t="shared" si="53"/>
        <v>7</v>
      </c>
      <c r="CF31">
        <f t="shared" ref="CF31:CG31" si="97">ROUND(AVERAGE(BU31:CE31),0)</f>
        <v>8</v>
      </c>
      <c r="CG31" s="162">
        <f t="shared" si="97"/>
        <v>8</v>
      </c>
      <c r="CH31">
        <f t="shared" si="55"/>
        <v>8</v>
      </c>
    </row>
    <row r="32" spans="1:86">
      <c r="A32" s="125">
        <v>24</v>
      </c>
      <c r="B32" s="120" t="str">
        <f>DATOS!B34</f>
        <v>PILA CASA DYLAN EMILIANO</v>
      </c>
      <c r="C32" s="121" t="str">
        <f>'PRIMER TRIMESTRE'!O34</f>
        <v>B-</v>
      </c>
      <c r="D32" s="123" t="str">
        <f>'PRIMER TRIMESTRE'!AB34</f>
        <v>B+</v>
      </c>
      <c r="E32" s="123" t="str">
        <f>'PRIMER TRIMESTRE'!AO34</f>
        <v>B+</v>
      </c>
      <c r="F32" s="123" t="str">
        <f>'PRIMER TRIMESTRE'!BB34</f>
        <v>B+</v>
      </c>
      <c r="G32" s="123" t="str">
        <f>'PRIMER TRIMESTRE'!BO34</f>
        <v>B+</v>
      </c>
      <c r="H32" s="123" t="str">
        <f>'PRIMER TRIMESTRE'!BZ34</f>
        <v>B+</v>
      </c>
      <c r="I32" s="152" t="str">
        <f>'PRIMER TRIMESTRE'!CM34</f>
        <v>B+</v>
      </c>
      <c r="J32" s="129" t="str">
        <f>'PRIMER TRIMESTRE'!CZ34</f>
        <v>B+</v>
      </c>
      <c r="K32" s="129" t="str">
        <f>'PRIMER TRIMESTRE'!DK34</f>
        <v>B+</v>
      </c>
      <c r="L32" s="129" t="str">
        <f>'PRIMER TRIMESTRE'!DV34</f>
        <v>B+</v>
      </c>
      <c r="M32" s="329" t="str">
        <f>'PRIMER TRIMESTRE'!CN34</f>
        <v>B+</v>
      </c>
      <c r="N32" s="167" t="str">
        <f t="shared" si="11"/>
        <v>B+</v>
      </c>
      <c r="O32" s="123" t="str">
        <f>'SEGUNDO TRIMESTRE'!O34</f>
        <v>A+</v>
      </c>
      <c r="P32" s="123" t="str">
        <f>'SEGUNDO TRIMESTRE'!AB34</f>
        <v>A+</v>
      </c>
      <c r="Q32" s="123" t="str">
        <f>'SEGUNDO TRIMESTRE'!AO34</f>
        <v>A+</v>
      </c>
      <c r="R32" s="123" t="str">
        <f>'SEGUNDO TRIMESTRE'!BB34</f>
        <v>A+</v>
      </c>
      <c r="S32" s="123" t="str">
        <f>'SEGUNDO TRIMESTRE'!BO34</f>
        <v>C+</v>
      </c>
      <c r="T32" s="123" t="str">
        <f>'SEGUNDO TRIMESTRE'!BZ34</f>
        <v>C-</v>
      </c>
      <c r="U32" s="122" t="str">
        <f>'SEGUNDO TRIMESTRE'!CM34</f>
        <v>B-</v>
      </c>
      <c r="V32" s="129" t="str">
        <f>'SEGUNDO TRIMESTRE'!CZ34</f>
        <v>B+</v>
      </c>
      <c r="W32" s="129" t="str">
        <f>'SEGUNDO TRIMESTRE'!DK34</f>
        <v>B+</v>
      </c>
      <c r="X32" s="129" t="str">
        <f>'SEGUNDO TRIMESTRE'!DV34</f>
        <v>B+</v>
      </c>
      <c r="Y32" s="336" t="str">
        <f>'PRIMER TRIMESTRE'!CN34</f>
        <v>B+</v>
      </c>
      <c r="Z32" s="167" t="str">
        <f t="shared" si="12"/>
        <v>B+</v>
      </c>
      <c r="AA32" s="121" t="str">
        <f>'TERCER TRIMESTRE '!O34</f>
        <v>A+</v>
      </c>
      <c r="AB32" s="123" t="str">
        <f>'TERCER TRIMESTRE '!AB34</f>
        <v>A+</v>
      </c>
      <c r="AC32" s="123" t="str">
        <f>'TERCER TRIMESTRE '!AO34</f>
        <v>A+</v>
      </c>
      <c r="AD32" s="123" t="str">
        <f>'TERCER TRIMESTRE '!BB34</f>
        <v>A+</v>
      </c>
      <c r="AE32" s="123" t="str">
        <f>'TERCER TRIMESTRE '!BO34</f>
        <v>C+</v>
      </c>
      <c r="AF32" s="123" t="str">
        <f>'TERCER TRIMESTRE '!BZ34</f>
        <v>C-</v>
      </c>
      <c r="AG32" s="124" t="str">
        <f>'TERCER TRIMESTRE '!CM34</f>
        <v>B-</v>
      </c>
      <c r="AH32" s="129" t="str">
        <f>'TERCER TRIMESTRE '!CZ34</f>
        <v>B+</v>
      </c>
      <c r="AI32" s="129" t="str">
        <f>'TERCER TRIMESTRE '!DK34</f>
        <v>B+</v>
      </c>
      <c r="AJ32" s="129" t="str">
        <f>'TERCER TRIMESTRE '!DV34</f>
        <v>B+</v>
      </c>
      <c r="AK32" s="338" t="str">
        <f>'TERCER TRIMESTRE '!CN34</f>
        <v>B+</v>
      </c>
      <c r="AL32" s="158" t="str">
        <f t="shared" si="13"/>
        <v>B+</v>
      </c>
      <c r="AM32" s="342" t="str">
        <f t="shared" si="14"/>
        <v>B+</v>
      </c>
      <c r="AN32" s="144" t="str">
        <f t="shared" si="15"/>
        <v>B+</v>
      </c>
      <c r="AO32" s="143" t="str">
        <f t="shared" si="16"/>
        <v>Destreza o aprendizaje alcanzado</v>
      </c>
      <c r="AR32">
        <f t="shared" si="17"/>
        <v>8</v>
      </c>
      <c r="AS32">
        <f t="shared" si="18"/>
        <v>8</v>
      </c>
      <c r="AT32">
        <f t="shared" si="19"/>
        <v>8</v>
      </c>
      <c r="AU32">
        <f t="shared" si="20"/>
        <v>8</v>
      </c>
      <c r="AX32">
        <f t="shared" si="21"/>
        <v>7</v>
      </c>
      <c r="AY32">
        <f t="shared" si="22"/>
        <v>8</v>
      </c>
      <c r="AZ32">
        <f t="shared" si="23"/>
        <v>8</v>
      </c>
      <c r="BA32">
        <f t="shared" si="24"/>
        <v>8</v>
      </c>
      <c r="BB32">
        <f t="shared" si="25"/>
        <v>8</v>
      </c>
      <c r="BC32">
        <f t="shared" si="26"/>
        <v>8</v>
      </c>
      <c r="BD32">
        <f t="shared" si="27"/>
        <v>8</v>
      </c>
      <c r="BE32">
        <f t="shared" si="28"/>
        <v>8</v>
      </c>
      <c r="BF32">
        <f t="shared" si="29"/>
        <v>8</v>
      </c>
      <c r="BG32">
        <f t="shared" si="30"/>
        <v>8</v>
      </c>
      <c r="BH32">
        <f t="shared" si="31"/>
        <v>8</v>
      </c>
      <c r="BI32">
        <f t="shared" si="32"/>
        <v>8</v>
      </c>
      <c r="BJ32">
        <f t="shared" si="33"/>
        <v>10</v>
      </c>
      <c r="BK32">
        <f t="shared" si="34"/>
        <v>10</v>
      </c>
      <c r="BL32">
        <f t="shared" si="35"/>
        <v>10</v>
      </c>
      <c r="BM32">
        <f t="shared" si="36"/>
        <v>10</v>
      </c>
      <c r="BN32">
        <f t="shared" si="37"/>
        <v>6</v>
      </c>
      <c r="BO32">
        <f t="shared" si="38"/>
        <v>5</v>
      </c>
      <c r="BP32">
        <f t="shared" si="39"/>
        <v>7</v>
      </c>
      <c r="BQ32">
        <f t="shared" si="40"/>
        <v>8</v>
      </c>
      <c r="BR32">
        <f t="shared" si="41"/>
        <v>8</v>
      </c>
      <c r="BS32">
        <f t="shared" si="42"/>
        <v>8</v>
      </c>
      <c r="BT32">
        <f t="shared" ref="BT32:BU32" si="98">ROUND(AVERAGE(BI32:BS32),0)</f>
        <v>8</v>
      </c>
      <c r="BU32">
        <f t="shared" si="98"/>
        <v>8</v>
      </c>
      <c r="BV32">
        <f t="shared" si="44"/>
        <v>10</v>
      </c>
      <c r="BW32">
        <f t="shared" si="45"/>
        <v>10</v>
      </c>
      <c r="BX32">
        <f t="shared" si="46"/>
        <v>10</v>
      </c>
      <c r="BY32">
        <f t="shared" si="47"/>
        <v>10</v>
      </c>
      <c r="BZ32">
        <f t="shared" si="48"/>
        <v>6</v>
      </c>
      <c r="CA32">
        <f t="shared" si="49"/>
        <v>5</v>
      </c>
      <c r="CB32">
        <f t="shared" si="50"/>
        <v>7</v>
      </c>
      <c r="CC32">
        <f t="shared" si="51"/>
        <v>8</v>
      </c>
      <c r="CD32">
        <f t="shared" si="52"/>
        <v>8</v>
      </c>
      <c r="CE32">
        <f t="shared" si="53"/>
        <v>8</v>
      </c>
      <c r="CF32">
        <f t="shared" ref="CF32:CG32" si="99">ROUND(AVERAGE(BU32:CE32),0)</f>
        <v>8</v>
      </c>
      <c r="CG32" s="162">
        <f t="shared" si="99"/>
        <v>8</v>
      </c>
      <c r="CH32">
        <f t="shared" si="55"/>
        <v>8</v>
      </c>
    </row>
    <row r="33" spans="1:86">
      <c r="A33" s="125">
        <v>25</v>
      </c>
      <c r="B33" s="120" t="str">
        <f>DATOS!B35</f>
        <v>PULLOPAXI JAMI LUCIA PAMELA</v>
      </c>
      <c r="C33" s="121" t="str">
        <f>'PRIMER TRIMESTRE'!O35</f>
        <v>A+</v>
      </c>
      <c r="D33" s="123" t="str">
        <f>'PRIMER TRIMESTRE'!AB35</f>
        <v>A-</v>
      </c>
      <c r="E33" s="123" t="str">
        <f>'PRIMER TRIMESTRE'!AO35</f>
        <v>A-</v>
      </c>
      <c r="F33" s="123" t="str">
        <f>'PRIMER TRIMESTRE'!BB35</f>
        <v>A+</v>
      </c>
      <c r="G33" s="123" t="str">
        <f>'PRIMER TRIMESTRE'!BO35</f>
        <v>A-</v>
      </c>
      <c r="H33" s="123" t="str">
        <f>'PRIMER TRIMESTRE'!BZ35</f>
        <v>A-</v>
      </c>
      <c r="I33" s="152" t="str">
        <f>'PRIMER TRIMESTRE'!CM35</f>
        <v>A+</v>
      </c>
      <c r="J33" s="129" t="str">
        <f>'PRIMER TRIMESTRE'!CZ35</f>
        <v>A-</v>
      </c>
      <c r="K33" s="129" t="str">
        <f>'PRIMER TRIMESTRE'!DK35</f>
        <v>A-</v>
      </c>
      <c r="L33" s="129" t="str">
        <f>'PRIMER TRIMESTRE'!DV35</f>
        <v>A-</v>
      </c>
      <c r="M33" s="329" t="str">
        <f>'PRIMER TRIMESTRE'!CN35</f>
        <v>A-</v>
      </c>
      <c r="N33" s="167" t="str">
        <f t="shared" si="11"/>
        <v>A-</v>
      </c>
      <c r="O33" s="123" t="str">
        <f>'SEGUNDO TRIMESTRE'!O35</f>
        <v>A+</v>
      </c>
      <c r="P33" s="123" t="str">
        <f>'SEGUNDO TRIMESTRE'!AB35</f>
        <v>A+</v>
      </c>
      <c r="Q33" s="123" t="str">
        <f>'SEGUNDO TRIMESTRE'!AO35</f>
        <v>A+</v>
      </c>
      <c r="R33" s="123" t="str">
        <f>'SEGUNDO TRIMESTRE'!BB35</f>
        <v>A+</v>
      </c>
      <c r="S33" s="123" t="str">
        <f>'SEGUNDO TRIMESTRE'!BO35</f>
        <v>C+</v>
      </c>
      <c r="T33" s="123" t="str">
        <f>'SEGUNDO TRIMESTRE'!BZ35</f>
        <v>C-</v>
      </c>
      <c r="U33" s="122" t="str">
        <f>'SEGUNDO TRIMESTRE'!CM35</f>
        <v>B-</v>
      </c>
      <c r="V33" s="129" t="str">
        <f>'SEGUNDO TRIMESTRE'!CZ35</f>
        <v>B+</v>
      </c>
      <c r="W33" s="129" t="str">
        <f>'SEGUNDO TRIMESTRE'!DK35</f>
        <v>B+</v>
      </c>
      <c r="X33" s="129" t="str">
        <f>'SEGUNDO TRIMESTRE'!DV35</f>
        <v>B+</v>
      </c>
      <c r="Y33" s="336" t="str">
        <f>'PRIMER TRIMESTRE'!CN35</f>
        <v>A-</v>
      </c>
      <c r="Z33" s="167" t="str">
        <f t="shared" si="12"/>
        <v>B+</v>
      </c>
      <c r="AA33" s="121" t="str">
        <f>'TERCER TRIMESTRE '!O35</f>
        <v>A+</v>
      </c>
      <c r="AB33" s="123" t="str">
        <f>'TERCER TRIMESTRE '!AB35</f>
        <v>A+</v>
      </c>
      <c r="AC33" s="123" t="str">
        <f>'TERCER TRIMESTRE '!AO35</f>
        <v>A+</v>
      </c>
      <c r="AD33" s="123" t="str">
        <f>'TERCER TRIMESTRE '!BB35</f>
        <v>A+</v>
      </c>
      <c r="AE33" s="123" t="str">
        <f>'TERCER TRIMESTRE '!BO35</f>
        <v>C+</v>
      </c>
      <c r="AF33" s="123" t="str">
        <f>'TERCER TRIMESTRE '!BZ35</f>
        <v>C-</v>
      </c>
      <c r="AG33" s="124" t="str">
        <f>'TERCER TRIMESTRE '!CM35</f>
        <v>B-</v>
      </c>
      <c r="AH33" s="129" t="str">
        <f>'TERCER TRIMESTRE '!CZ35</f>
        <v>B+</v>
      </c>
      <c r="AI33" s="129" t="str">
        <f>'TERCER TRIMESTRE '!DK35</f>
        <v>B+</v>
      </c>
      <c r="AJ33" s="129" t="str">
        <f>'TERCER TRIMESTRE '!DV35</f>
        <v>B+</v>
      </c>
      <c r="AK33" s="338" t="str">
        <f>'TERCER TRIMESTRE '!CN35</f>
        <v>B+</v>
      </c>
      <c r="AL33" s="158" t="str">
        <f t="shared" si="13"/>
        <v>B+</v>
      </c>
      <c r="AM33" s="342" t="str">
        <f t="shared" si="14"/>
        <v>A-</v>
      </c>
      <c r="AN33" s="144" t="str">
        <f t="shared" si="15"/>
        <v>B+</v>
      </c>
      <c r="AO33" s="143" t="str">
        <f t="shared" si="16"/>
        <v>Destreza o aprendizaje alcanzado</v>
      </c>
      <c r="AR33">
        <f t="shared" si="17"/>
        <v>9</v>
      </c>
      <c r="AS33">
        <f t="shared" si="18"/>
        <v>9</v>
      </c>
      <c r="AT33">
        <f t="shared" si="19"/>
        <v>8</v>
      </c>
      <c r="AU33">
        <f t="shared" si="20"/>
        <v>9</v>
      </c>
      <c r="AX33">
        <f t="shared" si="21"/>
        <v>10</v>
      </c>
      <c r="AY33">
        <f t="shared" si="22"/>
        <v>9</v>
      </c>
      <c r="AZ33">
        <f t="shared" si="23"/>
        <v>9</v>
      </c>
      <c r="BA33">
        <f t="shared" si="24"/>
        <v>10</v>
      </c>
      <c r="BB33">
        <f t="shared" si="25"/>
        <v>9</v>
      </c>
      <c r="BC33">
        <f t="shared" si="26"/>
        <v>9</v>
      </c>
      <c r="BD33">
        <f t="shared" si="27"/>
        <v>10</v>
      </c>
      <c r="BE33">
        <f t="shared" si="28"/>
        <v>9</v>
      </c>
      <c r="BF33">
        <f t="shared" si="29"/>
        <v>9</v>
      </c>
      <c r="BG33">
        <f t="shared" si="30"/>
        <v>9</v>
      </c>
      <c r="BH33">
        <f t="shared" si="31"/>
        <v>9</v>
      </c>
      <c r="BI33">
        <f t="shared" si="32"/>
        <v>9</v>
      </c>
      <c r="BJ33">
        <f t="shared" si="33"/>
        <v>10</v>
      </c>
      <c r="BK33">
        <f t="shared" si="34"/>
        <v>10</v>
      </c>
      <c r="BL33">
        <f t="shared" si="35"/>
        <v>10</v>
      </c>
      <c r="BM33">
        <f t="shared" si="36"/>
        <v>10</v>
      </c>
      <c r="BN33">
        <f t="shared" si="37"/>
        <v>6</v>
      </c>
      <c r="BO33">
        <f t="shared" si="38"/>
        <v>5</v>
      </c>
      <c r="BP33">
        <f t="shared" si="39"/>
        <v>7</v>
      </c>
      <c r="BQ33">
        <f t="shared" si="40"/>
        <v>8</v>
      </c>
      <c r="BR33">
        <f t="shared" si="41"/>
        <v>8</v>
      </c>
      <c r="BS33">
        <f t="shared" si="42"/>
        <v>8</v>
      </c>
      <c r="BT33">
        <f t="shared" ref="BT33:BU33" si="100">ROUND(AVERAGE(BI33:BS33),0)</f>
        <v>8</v>
      </c>
      <c r="BU33">
        <f t="shared" si="100"/>
        <v>8</v>
      </c>
      <c r="BV33">
        <f t="shared" si="44"/>
        <v>10</v>
      </c>
      <c r="BW33">
        <f t="shared" si="45"/>
        <v>10</v>
      </c>
      <c r="BX33">
        <f t="shared" si="46"/>
        <v>10</v>
      </c>
      <c r="BY33">
        <f t="shared" si="47"/>
        <v>10</v>
      </c>
      <c r="BZ33">
        <f t="shared" si="48"/>
        <v>6</v>
      </c>
      <c r="CA33">
        <f t="shared" si="49"/>
        <v>5</v>
      </c>
      <c r="CB33">
        <f t="shared" si="50"/>
        <v>7</v>
      </c>
      <c r="CC33">
        <f t="shared" si="51"/>
        <v>8</v>
      </c>
      <c r="CD33">
        <f t="shared" si="52"/>
        <v>8</v>
      </c>
      <c r="CE33">
        <f t="shared" si="53"/>
        <v>8</v>
      </c>
      <c r="CF33">
        <f t="shared" ref="CF33:CG33" si="101">ROUND(AVERAGE(BU33:CE33),0)</f>
        <v>8</v>
      </c>
      <c r="CG33" s="162">
        <f t="shared" si="101"/>
        <v>8</v>
      </c>
      <c r="CH33">
        <f t="shared" si="55"/>
        <v>8</v>
      </c>
    </row>
    <row r="34" spans="1:86">
      <c r="A34" s="125">
        <v>26</v>
      </c>
      <c r="B34" s="120" t="str">
        <f>DATOS!B36</f>
        <v>QUINATOA CAIZA EDISON JOEL</v>
      </c>
      <c r="C34" s="121" t="str">
        <f>'PRIMER TRIMESTRE'!O36</f>
        <v>B-</v>
      </c>
      <c r="D34" s="123" t="str">
        <f>'PRIMER TRIMESTRE'!AB36</f>
        <v>A-</v>
      </c>
      <c r="E34" s="123" t="str">
        <f>'PRIMER TRIMESTRE'!AO36</f>
        <v>B+</v>
      </c>
      <c r="F34" s="123" t="str">
        <f>'PRIMER TRIMESTRE'!BB36</f>
        <v>A-</v>
      </c>
      <c r="G34" s="123" t="str">
        <f>'PRIMER TRIMESTRE'!BO36</f>
        <v>B+</v>
      </c>
      <c r="H34" s="123" t="str">
        <f>'PRIMER TRIMESTRE'!BZ36</f>
        <v>B+</v>
      </c>
      <c r="I34" s="152" t="str">
        <f>'PRIMER TRIMESTRE'!CM36</f>
        <v>B+</v>
      </c>
      <c r="J34" s="129" t="str">
        <f>'PRIMER TRIMESTRE'!CZ36</f>
        <v>B+</v>
      </c>
      <c r="K34" s="129" t="str">
        <f>'PRIMER TRIMESTRE'!DK36</f>
        <v>B+</v>
      </c>
      <c r="L34" s="129" t="str">
        <f>'PRIMER TRIMESTRE'!DV36</f>
        <v>B+</v>
      </c>
      <c r="M34" s="329" t="str">
        <f>'PRIMER TRIMESTRE'!CN36</f>
        <v>B+</v>
      </c>
      <c r="N34" s="167" t="str">
        <f t="shared" si="11"/>
        <v>B+</v>
      </c>
      <c r="O34" s="123" t="str">
        <f>'SEGUNDO TRIMESTRE'!O36</f>
        <v>A+</v>
      </c>
      <c r="P34" s="123" t="str">
        <f>'SEGUNDO TRIMESTRE'!AB36</f>
        <v>A+</v>
      </c>
      <c r="Q34" s="123" t="str">
        <f>'SEGUNDO TRIMESTRE'!AO36</f>
        <v>A+</v>
      </c>
      <c r="R34" s="123" t="str">
        <f>'SEGUNDO TRIMESTRE'!BB36</f>
        <v>A+</v>
      </c>
      <c r="S34" s="123" t="str">
        <f>'SEGUNDO TRIMESTRE'!BO36</f>
        <v>C+</v>
      </c>
      <c r="T34" s="123" t="str">
        <f>'SEGUNDO TRIMESTRE'!BZ36</f>
        <v>C-</v>
      </c>
      <c r="U34" s="122" t="str">
        <f>'SEGUNDO TRIMESTRE'!CM36</f>
        <v>B-</v>
      </c>
      <c r="V34" s="129" t="str">
        <f>'SEGUNDO TRIMESTRE'!CZ36</f>
        <v>B+</v>
      </c>
      <c r="W34" s="129" t="str">
        <f>'SEGUNDO TRIMESTRE'!DK36</f>
        <v>B+</v>
      </c>
      <c r="X34" s="129" t="str">
        <f>'SEGUNDO TRIMESTRE'!DV36</f>
        <v>B+</v>
      </c>
      <c r="Y34" s="336" t="str">
        <f>'PRIMER TRIMESTRE'!CN36</f>
        <v>B+</v>
      </c>
      <c r="Z34" s="167" t="str">
        <f t="shared" si="12"/>
        <v>B+</v>
      </c>
      <c r="AA34" s="121" t="str">
        <f>'TERCER TRIMESTRE '!O36</f>
        <v>A+</v>
      </c>
      <c r="AB34" s="123" t="str">
        <f>'TERCER TRIMESTRE '!AB36</f>
        <v>A+</v>
      </c>
      <c r="AC34" s="123" t="str">
        <f>'TERCER TRIMESTRE '!AO36</f>
        <v>A+</v>
      </c>
      <c r="AD34" s="123" t="str">
        <f>'TERCER TRIMESTRE '!BB36</f>
        <v>A+</v>
      </c>
      <c r="AE34" s="123" t="str">
        <f>'TERCER TRIMESTRE '!BO36</f>
        <v>C+</v>
      </c>
      <c r="AF34" s="123" t="str">
        <f>'TERCER TRIMESTRE '!BZ36</f>
        <v>C-</v>
      </c>
      <c r="AG34" s="124" t="str">
        <f>'TERCER TRIMESTRE '!CM36</f>
        <v>B-</v>
      </c>
      <c r="AH34" s="129" t="str">
        <f>'TERCER TRIMESTRE '!CZ36</f>
        <v>B+</v>
      </c>
      <c r="AI34" s="129" t="str">
        <f>'TERCER TRIMESTRE '!DK36</f>
        <v>B+</v>
      </c>
      <c r="AJ34" s="129" t="str">
        <f>'TERCER TRIMESTRE '!DV36</f>
        <v>B+</v>
      </c>
      <c r="AK34" s="338" t="str">
        <f>'TERCER TRIMESTRE '!CN36</f>
        <v>B+</v>
      </c>
      <c r="AL34" s="158" t="str">
        <f t="shared" si="13"/>
        <v>B+</v>
      </c>
      <c r="AM34" s="342" t="str">
        <f t="shared" si="14"/>
        <v>B+</v>
      </c>
      <c r="AN34" s="144" t="str">
        <f t="shared" si="15"/>
        <v>B+</v>
      </c>
      <c r="AO34" s="143" t="str">
        <f t="shared" si="16"/>
        <v>Destreza o aprendizaje alcanzado</v>
      </c>
      <c r="AR34">
        <f t="shared" si="17"/>
        <v>8</v>
      </c>
      <c r="AS34">
        <f t="shared" si="18"/>
        <v>8</v>
      </c>
      <c r="AT34">
        <f t="shared" si="19"/>
        <v>8</v>
      </c>
      <c r="AU34">
        <f t="shared" si="20"/>
        <v>8</v>
      </c>
      <c r="AX34">
        <f t="shared" si="21"/>
        <v>7</v>
      </c>
      <c r="AY34">
        <f t="shared" si="22"/>
        <v>9</v>
      </c>
      <c r="AZ34">
        <f t="shared" si="23"/>
        <v>8</v>
      </c>
      <c r="BA34">
        <f t="shared" si="24"/>
        <v>9</v>
      </c>
      <c r="BB34">
        <f t="shared" si="25"/>
        <v>8</v>
      </c>
      <c r="BC34">
        <f t="shared" si="26"/>
        <v>8</v>
      </c>
      <c r="BD34">
        <f t="shared" si="27"/>
        <v>8</v>
      </c>
      <c r="BE34">
        <f t="shared" si="28"/>
        <v>8</v>
      </c>
      <c r="BF34">
        <f t="shared" si="29"/>
        <v>8</v>
      </c>
      <c r="BG34">
        <f t="shared" si="30"/>
        <v>8</v>
      </c>
      <c r="BH34">
        <f t="shared" si="31"/>
        <v>8</v>
      </c>
      <c r="BI34">
        <f t="shared" si="32"/>
        <v>8</v>
      </c>
      <c r="BJ34">
        <f t="shared" si="33"/>
        <v>10</v>
      </c>
      <c r="BK34">
        <f t="shared" si="34"/>
        <v>10</v>
      </c>
      <c r="BL34">
        <f t="shared" si="35"/>
        <v>10</v>
      </c>
      <c r="BM34">
        <f t="shared" si="36"/>
        <v>10</v>
      </c>
      <c r="BN34">
        <f t="shared" si="37"/>
        <v>6</v>
      </c>
      <c r="BO34">
        <f t="shared" si="38"/>
        <v>5</v>
      </c>
      <c r="BP34">
        <f t="shared" si="39"/>
        <v>7</v>
      </c>
      <c r="BQ34">
        <f t="shared" si="40"/>
        <v>8</v>
      </c>
      <c r="BR34">
        <f t="shared" si="41"/>
        <v>8</v>
      </c>
      <c r="BS34">
        <f t="shared" si="42"/>
        <v>8</v>
      </c>
      <c r="BT34">
        <f t="shared" ref="BT34:BU34" si="102">ROUND(AVERAGE(BI34:BS34),0)</f>
        <v>8</v>
      </c>
      <c r="BU34">
        <f t="shared" si="102"/>
        <v>8</v>
      </c>
      <c r="BV34">
        <f t="shared" si="44"/>
        <v>10</v>
      </c>
      <c r="BW34">
        <f t="shared" si="45"/>
        <v>10</v>
      </c>
      <c r="BX34">
        <f t="shared" si="46"/>
        <v>10</v>
      </c>
      <c r="BY34">
        <f t="shared" si="47"/>
        <v>10</v>
      </c>
      <c r="BZ34">
        <f t="shared" si="48"/>
        <v>6</v>
      </c>
      <c r="CA34">
        <f t="shared" si="49"/>
        <v>5</v>
      </c>
      <c r="CB34">
        <f t="shared" si="50"/>
        <v>7</v>
      </c>
      <c r="CC34">
        <f t="shared" si="51"/>
        <v>8</v>
      </c>
      <c r="CD34">
        <f t="shared" si="52"/>
        <v>8</v>
      </c>
      <c r="CE34">
        <f t="shared" si="53"/>
        <v>8</v>
      </c>
      <c r="CF34">
        <f t="shared" ref="CF34:CG34" si="103">ROUND(AVERAGE(BU34:CE34),0)</f>
        <v>8</v>
      </c>
      <c r="CG34" s="162">
        <f t="shared" si="103"/>
        <v>8</v>
      </c>
      <c r="CH34">
        <f t="shared" si="55"/>
        <v>8</v>
      </c>
    </row>
    <row r="35" spans="1:86">
      <c r="A35" s="125">
        <v>27</v>
      </c>
      <c r="B35" s="120" t="str">
        <f>DATOS!B37</f>
        <v>QUINATOA YUBILLO EIDAN STIVEN</v>
      </c>
      <c r="C35" s="121" t="str">
        <f>'PRIMER TRIMESTRE'!O37</f>
        <v>A+</v>
      </c>
      <c r="D35" s="123" t="str">
        <f>'PRIMER TRIMESTRE'!AB37</f>
        <v>A-</v>
      </c>
      <c r="E35" s="123" t="str">
        <f>'PRIMER TRIMESTRE'!AO37</f>
        <v>A-</v>
      </c>
      <c r="F35" s="123" t="str">
        <f>'PRIMER TRIMESTRE'!BB37</f>
        <v>A-</v>
      </c>
      <c r="G35" s="123" t="str">
        <f>'PRIMER TRIMESTRE'!BO37</f>
        <v>A-</v>
      </c>
      <c r="H35" s="123" t="str">
        <f>'PRIMER TRIMESTRE'!BZ37</f>
        <v>A-</v>
      </c>
      <c r="I35" s="152" t="str">
        <f>'PRIMER TRIMESTRE'!CM37</f>
        <v>A+</v>
      </c>
      <c r="J35" s="129" t="str">
        <f>'PRIMER TRIMESTRE'!CZ37</f>
        <v>A-</v>
      </c>
      <c r="K35" s="129" t="str">
        <f>'PRIMER TRIMESTRE'!DK37</f>
        <v>A-</v>
      </c>
      <c r="L35" s="129" t="str">
        <f>'PRIMER TRIMESTRE'!DV37</f>
        <v>A-</v>
      </c>
      <c r="M35" s="329" t="str">
        <f>'PRIMER TRIMESTRE'!CN37</f>
        <v>A-</v>
      </c>
      <c r="N35" s="167" t="str">
        <f t="shared" si="11"/>
        <v>A-</v>
      </c>
      <c r="O35" s="123" t="str">
        <f>'SEGUNDO TRIMESTRE'!O37</f>
        <v>A+</v>
      </c>
      <c r="P35" s="123" t="str">
        <f>'SEGUNDO TRIMESTRE'!AB37</f>
        <v>A+</v>
      </c>
      <c r="Q35" s="123" t="str">
        <f>'SEGUNDO TRIMESTRE'!AO37</f>
        <v>A+</v>
      </c>
      <c r="R35" s="123" t="str">
        <f>'SEGUNDO TRIMESTRE'!BB37</f>
        <v>A+</v>
      </c>
      <c r="S35" s="123" t="str">
        <f>'SEGUNDO TRIMESTRE'!BO37</f>
        <v>C+</v>
      </c>
      <c r="T35" s="123" t="str">
        <f>'SEGUNDO TRIMESTRE'!BZ37</f>
        <v>C-</v>
      </c>
      <c r="U35" s="122" t="str">
        <f>'SEGUNDO TRIMESTRE'!CM37</f>
        <v>B-</v>
      </c>
      <c r="V35" s="129" t="str">
        <f>'SEGUNDO TRIMESTRE'!CZ37</f>
        <v>B+</v>
      </c>
      <c r="W35" s="129" t="str">
        <f>'SEGUNDO TRIMESTRE'!DK37</f>
        <v>B+</v>
      </c>
      <c r="X35" s="129" t="str">
        <f>'SEGUNDO TRIMESTRE'!DV37</f>
        <v>B+</v>
      </c>
      <c r="Y35" s="336" t="str">
        <f>'PRIMER TRIMESTRE'!CN37</f>
        <v>A-</v>
      </c>
      <c r="Z35" s="167" t="str">
        <f t="shared" si="12"/>
        <v>B+</v>
      </c>
      <c r="AA35" s="121" t="str">
        <f>'TERCER TRIMESTRE '!O37</f>
        <v>A+</v>
      </c>
      <c r="AB35" s="123" t="str">
        <f>'TERCER TRIMESTRE '!AB37</f>
        <v>A+</v>
      </c>
      <c r="AC35" s="123" t="str">
        <f>'TERCER TRIMESTRE '!AO37</f>
        <v>A+</v>
      </c>
      <c r="AD35" s="123" t="str">
        <f>'TERCER TRIMESTRE '!BB37</f>
        <v>A+</v>
      </c>
      <c r="AE35" s="123" t="str">
        <f>'TERCER TRIMESTRE '!BO37</f>
        <v>C+</v>
      </c>
      <c r="AF35" s="123" t="str">
        <f>'TERCER TRIMESTRE '!BZ37</f>
        <v>C-</v>
      </c>
      <c r="AG35" s="124" t="str">
        <f>'TERCER TRIMESTRE '!CM37</f>
        <v>B-</v>
      </c>
      <c r="AH35" s="129" t="str">
        <f>'TERCER TRIMESTRE '!CZ37</f>
        <v>B+</v>
      </c>
      <c r="AI35" s="129" t="str">
        <f>'TERCER TRIMESTRE '!DK37</f>
        <v>B+</v>
      </c>
      <c r="AJ35" s="129" t="str">
        <f>'TERCER TRIMESTRE '!DV37</f>
        <v>B+</v>
      </c>
      <c r="AK35" s="338" t="str">
        <f>'TERCER TRIMESTRE '!CN37</f>
        <v>B+</v>
      </c>
      <c r="AL35" s="158" t="str">
        <f t="shared" si="13"/>
        <v>B+</v>
      </c>
      <c r="AM35" s="342" t="str">
        <f t="shared" si="14"/>
        <v>A-</v>
      </c>
      <c r="AN35" s="144" t="str">
        <f t="shared" si="15"/>
        <v>B+</v>
      </c>
      <c r="AO35" s="143" t="str">
        <f t="shared" si="16"/>
        <v>Destreza o aprendizaje alcanzado</v>
      </c>
      <c r="AR35">
        <f t="shared" si="17"/>
        <v>9</v>
      </c>
      <c r="AS35">
        <f t="shared" si="18"/>
        <v>9</v>
      </c>
      <c r="AT35">
        <f t="shared" si="19"/>
        <v>8</v>
      </c>
      <c r="AU35">
        <f t="shared" si="20"/>
        <v>9</v>
      </c>
      <c r="AX35">
        <f t="shared" si="21"/>
        <v>10</v>
      </c>
      <c r="AY35">
        <f t="shared" si="22"/>
        <v>9</v>
      </c>
      <c r="AZ35">
        <f t="shared" si="23"/>
        <v>9</v>
      </c>
      <c r="BA35">
        <f t="shared" si="24"/>
        <v>9</v>
      </c>
      <c r="BB35">
        <f t="shared" si="25"/>
        <v>9</v>
      </c>
      <c r="BC35">
        <f t="shared" si="26"/>
        <v>9</v>
      </c>
      <c r="BD35">
        <f t="shared" si="27"/>
        <v>10</v>
      </c>
      <c r="BE35">
        <f t="shared" si="28"/>
        <v>9</v>
      </c>
      <c r="BF35">
        <f t="shared" si="29"/>
        <v>9</v>
      </c>
      <c r="BG35">
        <f t="shared" si="30"/>
        <v>9</v>
      </c>
      <c r="BH35">
        <f t="shared" si="31"/>
        <v>9</v>
      </c>
      <c r="BI35">
        <f t="shared" si="32"/>
        <v>9</v>
      </c>
      <c r="BJ35">
        <f t="shared" si="33"/>
        <v>10</v>
      </c>
      <c r="BK35">
        <f t="shared" si="34"/>
        <v>10</v>
      </c>
      <c r="BL35">
        <f t="shared" si="35"/>
        <v>10</v>
      </c>
      <c r="BM35">
        <f t="shared" si="36"/>
        <v>10</v>
      </c>
      <c r="BN35">
        <f t="shared" si="37"/>
        <v>6</v>
      </c>
      <c r="BO35">
        <f t="shared" si="38"/>
        <v>5</v>
      </c>
      <c r="BP35">
        <f t="shared" si="39"/>
        <v>7</v>
      </c>
      <c r="BQ35">
        <f t="shared" si="40"/>
        <v>8</v>
      </c>
      <c r="BR35">
        <f t="shared" si="41"/>
        <v>8</v>
      </c>
      <c r="BS35">
        <f t="shared" si="42"/>
        <v>8</v>
      </c>
      <c r="BT35">
        <f t="shared" ref="BT35:BU35" si="104">ROUND(AVERAGE(BI35:BS35),0)</f>
        <v>8</v>
      </c>
      <c r="BU35">
        <f t="shared" si="104"/>
        <v>8</v>
      </c>
      <c r="BV35">
        <f t="shared" si="44"/>
        <v>10</v>
      </c>
      <c r="BW35">
        <f t="shared" si="45"/>
        <v>10</v>
      </c>
      <c r="BX35">
        <f t="shared" si="46"/>
        <v>10</v>
      </c>
      <c r="BY35">
        <f t="shared" si="47"/>
        <v>10</v>
      </c>
      <c r="BZ35">
        <f t="shared" si="48"/>
        <v>6</v>
      </c>
      <c r="CA35">
        <f t="shared" si="49"/>
        <v>5</v>
      </c>
      <c r="CB35">
        <f t="shared" si="50"/>
        <v>7</v>
      </c>
      <c r="CC35">
        <f t="shared" si="51"/>
        <v>8</v>
      </c>
      <c r="CD35">
        <f t="shared" si="52"/>
        <v>8</v>
      </c>
      <c r="CE35">
        <f t="shared" si="53"/>
        <v>8</v>
      </c>
      <c r="CF35">
        <f t="shared" ref="CF35:CG35" si="105">ROUND(AVERAGE(BU35:CE35),0)</f>
        <v>8</v>
      </c>
      <c r="CG35" s="162">
        <f t="shared" si="105"/>
        <v>8</v>
      </c>
      <c r="CH35">
        <f t="shared" si="55"/>
        <v>8</v>
      </c>
    </row>
    <row r="36" spans="1:86">
      <c r="A36" s="125">
        <v>28</v>
      </c>
      <c r="B36" s="120" t="str">
        <f>DATOS!B38</f>
        <v>RODRIGUEZ ACOSTA EMILY ISABELLA</v>
      </c>
      <c r="C36" s="121" t="str">
        <f>'PRIMER TRIMESTRE'!O38</f>
        <v>B+</v>
      </c>
      <c r="D36" s="123" t="str">
        <f>'PRIMER TRIMESTRE'!AB38</f>
        <v>A-</v>
      </c>
      <c r="E36" s="123" t="str">
        <f>'PRIMER TRIMESTRE'!AO38</f>
        <v>A-</v>
      </c>
      <c r="F36" s="123" t="str">
        <f>'PRIMER TRIMESTRE'!BB38</f>
        <v>A-</v>
      </c>
      <c r="G36" s="123" t="str">
        <f>'PRIMER TRIMESTRE'!BO38</f>
        <v>B+</v>
      </c>
      <c r="H36" s="123" t="str">
        <f>'PRIMER TRIMESTRE'!BZ38</f>
        <v>B+</v>
      </c>
      <c r="I36" s="152" t="str">
        <f>'PRIMER TRIMESTRE'!CM38</f>
        <v>A+</v>
      </c>
      <c r="J36" s="129" t="str">
        <f>'PRIMER TRIMESTRE'!CZ38</f>
        <v>A-</v>
      </c>
      <c r="K36" s="129" t="str">
        <f>'PRIMER TRIMESTRE'!DK38</f>
        <v>A-</v>
      </c>
      <c r="L36" s="129" t="str">
        <f>'PRIMER TRIMESTRE'!DV38</f>
        <v>A-</v>
      </c>
      <c r="M36" s="329" t="str">
        <f>'PRIMER TRIMESTRE'!CN38</f>
        <v>A-</v>
      </c>
      <c r="N36" s="167" t="str">
        <f t="shared" si="11"/>
        <v>A-</v>
      </c>
      <c r="O36" s="123" t="str">
        <f>'SEGUNDO TRIMESTRE'!O38</f>
        <v>A+</v>
      </c>
      <c r="P36" s="123" t="str">
        <f>'SEGUNDO TRIMESTRE'!AB38</f>
        <v>A+</v>
      </c>
      <c r="Q36" s="123" t="str">
        <f>'SEGUNDO TRIMESTRE'!AO38</f>
        <v>A+</v>
      </c>
      <c r="R36" s="123" t="str">
        <f>'SEGUNDO TRIMESTRE'!BB38</f>
        <v>A+</v>
      </c>
      <c r="S36" s="123" t="str">
        <f>'SEGUNDO TRIMESTRE'!BO38</f>
        <v>C+</v>
      </c>
      <c r="T36" s="123" t="str">
        <f>'SEGUNDO TRIMESTRE'!BZ38</f>
        <v>C-</v>
      </c>
      <c r="U36" s="122" t="str">
        <f>'SEGUNDO TRIMESTRE'!CM38</f>
        <v>B-</v>
      </c>
      <c r="V36" s="129" t="str">
        <f>'SEGUNDO TRIMESTRE'!CZ38</f>
        <v>B+</v>
      </c>
      <c r="W36" s="129" t="str">
        <f>'SEGUNDO TRIMESTRE'!DK38</f>
        <v>B+</v>
      </c>
      <c r="X36" s="129" t="str">
        <f>'SEGUNDO TRIMESTRE'!DV38</f>
        <v>B+</v>
      </c>
      <c r="Y36" s="336" t="str">
        <f>'PRIMER TRIMESTRE'!CN38</f>
        <v>A-</v>
      </c>
      <c r="Z36" s="167" t="str">
        <f t="shared" si="12"/>
        <v>B+</v>
      </c>
      <c r="AA36" s="121" t="str">
        <f>'TERCER TRIMESTRE '!O38</f>
        <v>A+</v>
      </c>
      <c r="AB36" s="123" t="str">
        <f>'TERCER TRIMESTRE '!AB38</f>
        <v>A+</v>
      </c>
      <c r="AC36" s="123" t="str">
        <f>'TERCER TRIMESTRE '!AO38</f>
        <v>A+</v>
      </c>
      <c r="AD36" s="123" t="str">
        <f>'TERCER TRIMESTRE '!BB38</f>
        <v>A+</v>
      </c>
      <c r="AE36" s="123" t="str">
        <f>'TERCER TRIMESTRE '!BO38</f>
        <v>C+</v>
      </c>
      <c r="AF36" s="123" t="str">
        <f>'TERCER TRIMESTRE '!BZ38</f>
        <v>C-</v>
      </c>
      <c r="AG36" s="124" t="str">
        <f>'TERCER TRIMESTRE '!CM38</f>
        <v>B-</v>
      </c>
      <c r="AH36" s="129" t="str">
        <f>'TERCER TRIMESTRE '!CZ38</f>
        <v>B+</v>
      </c>
      <c r="AI36" s="129" t="str">
        <f>'TERCER TRIMESTRE '!DK38</f>
        <v>B+</v>
      </c>
      <c r="AJ36" s="129" t="str">
        <f>'TERCER TRIMESTRE '!DV38</f>
        <v>B+</v>
      </c>
      <c r="AK36" s="338" t="str">
        <f>'TERCER TRIMESTRE '!CN38</f>
        <v>B+</v>
      </c>
      <c r="AL36" s="158" t="str">
        <f t="shared" si="13"/>
        <v>B+</v>
      </c>
      <c r="AM36" s="342" t="str">
        <f t="shared" si="14"/>
        <v>A-</v>
      </c>
      <c r="AN36" s="144" t="str">
        <f t="shared" si="15"/>
        <v>B+</v>
      </c>
      <c r="AO36" s="143" t="str">
        <f t="shared" si="16"/>
        <v>Destreza o aprendizaje alcanzado</v>
      </c>
      <c r="AR36">
        <f t="shared" si="17"/>
        <v>9</v>
      </c>
      <c r="AS36">
        <f t="shared" si="18"/>
        <v>9</v>
      </c>
      <c r="AT36">
        <f t="shared" si="19"/>
        <v>8</v>
      </c>
      <c r="AU36">
        <f t="shared" si="20"/>
        <v>9</v>
      </c>
      <c r="AX36">
        <f t="shared" si="21"/>
        <v>8</v>
      </c>
      <c r="AY36">
        <f t="shared" si="22"/>
        <v>9</v>
      </c>
      <c r="AZ36">
        <f t="shared" si="23"/>
        <v>9</v>
      </c>
      <c r="BA36">
        <f t="shared" si="24"/>
        <v>9</v>
      </c>
      <c r="BB36">
        <f t="shared" si="25"/>
        <v>8</v>
      </c>
      <c r="BC36">
        <f t="shared" si="26"/>
        <v>8</v>
      </c>
      <c r="BD36">
        <f t="shared" si="27"/>
        <v>10</v>
      </c>
      <c r="BE36">
        <f t="shared" si="28"/>
        <v>9</v>
      </c>
      <c r="BF36">
        <f t="shared" si="29"/>
        <v>9</v>
      </c>
      <c r="BG36">
        <f t="shared" si="30"/>
        <v>9</v>
      </c>
      <c r="BH36">
        <f t="shared" si="31"/>
        <v>9</v>
      </c>
      <c r="BI36">
        <f t="shared" si="32"/>
        <v>9</v>
      </c>
      <c r="BJ36">
        <f t="shared" si="33"/>
        <v>10</v>
      </c>
      <c r="BK36">
        <f t="shared" si="34"/>
        <v>10</v>
      </c>
      <c r="BL36">
        <f t="shared" si="35"/>
        <v>10</v>
      </c>
      <c r="BM36">
        <f t="shared" si="36"/>
        <v>10</v>
      </c>
      <c r="BN36">
        <f t="shared" si="37"/>
        <v>6</v>
      </c>
      <c r="BO36">
        <f t="shared" si="38"/>
        <v>5</v>
      </c>
      <c r="BP36">
        <f t="shared" si="39"/>
        <v>7</v>
      </c>
      <c r="BQ36">
        <f t="shared" si="40"/>
        <v>8</v>
      </c>
      <c r="BR36">
        <f t="shared" si="41"/>
        <v>8</v>
      </c>
      <c r="BS36">
        <f t="shared" si="42"/>
        <v>8</v>
      </c>
      <c r="BT36">
        <f t="shared" ref="BT36:BU36" si="106">ROUND(AVERAGE(BI36:BS36),0)</f>
        <v>8</v>
      </c>
      <c r="BU36">
        <f t="shared" si="106"/>
        <v>8</v>
      </c>
      <c r="BV36">
        <f t="shared" si="44"/>
        <v>10</v>
      </c>
      <c r="BW36">
        <f t="shared" si="45"/>
        <v>10</v>
      </c>
      <c r="BX36">
        <f t="shared" si="46"/>
        <v>10</v>
      </c>
      <c r="BY36">
        <f t="shared" si="47"/>
        <v>10</v>
      </c>
      <c r="BZ36">
        <f t="shared" si="48"/>
        <v>6</v>
      </c>
      <c r="CA36">
        <f t="shared" si="49"/>
        <v>5</v>
      </c>
      <c r="CB36">
        <f t="shared" si="50"/>
        <v>7</v>
      </c>
      <c r="CC36">
        <f t="shared" si="51"/>
        <v>8</v>
      </c>
      <c r="CD36">
        <f t="shared" si="52"/>
        <v>8</v>
      </c>
      <c r="CE36">
        <f t="shared" si="53"/>
        <v>8</v>
      </c>
      <c r="CF36">
        <f t="shared" ref="CF36:CG36" si="107">ROUND(AVERAGE(BU36:CE36),0)</f>
        <v>8</v>
      </c>
      <c r="CG36" s="162">
        <f t="shared" si="107"/>
        <v>8</v>
      </c>
      <c r="CH36">
        <f t="shared" si="55"/>
        <v>8</v>
      </c>
    </row>
    <row r="37" spans="1:86">
      <c r="A37" s="125">
        <v>29</v>
      </c>
      <c r="B37" s="120" t="str">
        <f>DATOS!B39</f>
        <v>SANCHEZ MENDOZA ALEX DAMIAN</v>
      </c>
      <c r="C37" s="121" t="str">
        <f>'PRIMER TRIMESTRE'!O39</f>
        <v>A-</v>
      </c>
      <c r="D37" s="123" t="str">
        <f>'PRIMER TRIMESTRE'!AB39</f>
        <v>A-</v>
      </c>
      <c r="E37" s="123" t="str">
        <f>'PRIMER TRIMESTRE'!AO39</f>
        <v>A-</v>
      </c>
      <c r="F37" s="123" t="str">
        <f>'PRIMER TRIMESTRE'!BB39</f>
        <v>A+</v>
      </c>
      <c r="G37" s="123" t="str">
        <f>'PRIMER TRIMESTRE'!BO39</f>
        <v>A-</v>
      </c>
      <c r="H37" s="123" t="str">
        <f>'PRIMER TRIMESTRE'!BZ39</f>
        <v>A-</v>
      </c>
      <c r="I37" s="152" t="str">
        <f>'PRIMER TRIMESTRE'!CM39</f>
        <v>A+</v>
      </c>
      <c r="J37" s="129" t="str">
        <f>'PRIMER TRIMESTRE'!CZ39</f>
        <v>A-</v>
      </c>
      <c r="K37" s="129" t="str">
        <f>'PRIMER TRIMESTRE'!DK39</f>
        <v>A-</v>
      </c>
      <c r="L37" s="129" t="str">
        <f>'PRIMER TRIMESTRE'!DV39</f>
        <v>A-</v>
      </c>
      <c r="M37" s="329" t="str">
        <f>'PRIMER TRIMESTRE'!CN39</f>
        <v>A-</v>
      </c>
      <c r="N37" s="167" t="str">
        <f t="shared" si="11"/>
        <v>A-</v>
      </c>
      <c r="O37" s="123" t="str">
        <f>'SEGUNDO TRIMESTRE'!O39</f>
        <v>A+</v>
      </c>
      <c r="P37" s="123" t="str">
        <f>'SEGUNDO TRIMESTRE'!AB39</f>
        <v>A+</v>
      </c>
      <c r="Q37" s="123" t="str">
        <f>'SEGUNDO TRIMESTRE'!AO39</f>
        <v>A+</v>
      </c>
      <c r="R37" s="123" t="str">
        <f>'SEGUNDO TRIMESTRE'!BB39</f>
        <v>A+</v>
      </c>
      <c r="S37" s="123" t="str">
        <f>'SEGUNDO TRIMESTRE'!BO39</f>
        <v>C+</v>
      </c>
      <c r="T37" s="123" t="str">
        <f>'SEGUNDO TRIMESTRE'!BZ39</f>
        <v>C-</v>
      </c>
      <c r="U37" s="122" t="str">
        <f>'SEGUNDO TRIMESTRE'!CM39</f>
        <v>B-</v>
      </c>
      <c r="V37" s="129" t="str">
        <f>'SEGUNDO TRIMESTRE'!CZ39</f>
        <v>B+</v>
      </c>
      <c r="W37" s="129" t="str">
        <f>'SEGUNDO TRIMESTRE'!DK39</f>
        <v>B+</v>
      </c>
      <c r="X37" s="129" t="str">
        <f>'SEGUNDO TRIMESTRE'!DV39</f>
        <v>B+</v>
      </c>
      <c r="Y37" s="336" t="str">
        <f>'PRIMER TRIMESTRE'!CN39</f>
        <v>A-</v>
      </c>
      <c r="Z37" s="167" t="str">
        <f t="shared" si="12"/>
        <v>B+</v>
      </c>
      <c r="AA37" s="121" t="str">
        <f>'TERCER TRIMESTRE '!O39</f>
        <v>A+</v>
      </c>
      <c r="AB37" s="123" t="str">
        <f>'TERCER TRIMESTRE '!AB39</f>
        <v>A+</v>
      </c>
      <c r="AC37" s="123" t="str">
        <f>'TERCER TRIMESTRE '!AO39</f>
        <v>A+</v>
      </c>
      <c r="AD37" s="123" t="str">
        <f>'TERCER TRIMESTRE '!BB39</f>
        <v>A+</v>
      </c>
      <c r="AE37" s="123" t="str">
        <f>'TERCER TRIMESTRE '!BO39</f>
        <v>C+</v>
      </c>
      <c r="AF37" s="123" t="str">
        <f>'TERCER TRIMESTRE '!BZ39</f>
        <v>C-</v>
      </c>
      <c r="AG37" s="124" t="str">
        <f>'TERCER TRIMESTRE '!CM39</f>
        <v>B-</v>
      </c>
      <c r="AH37" s="129" t="str">
        <f>'TERCER TRIMESTRE '!CZ39</f>
        <v>B+</v>
      </c>
      <c r="AI37" s="129" t="str">
        <f>'TERCER TRIMESTRE '!DK39</f>
        <v>B+</v>
      </c>
      <c r="AJ37" s="129" t="str">
        <f>'TERCER TRIMESTRE '!DV39</f>
        <v>B+</v>
      </c>
      <c r="AK37" s="338" t="str">
        <f>'TERCER TRIMESTRE '!CN39</f>
        <v>B+</v>
      </c>
      <c r="AL37" s="158" t="str">
        <f t="shared" si="13"/>
        <v>B+</v>
      </c>
      <c r="AM37" s="342" t="str">
        <f t="shared" si="14"/>
        <v>A-</v>
      </c>
      <c r="AN37" s="144" t="str">
        <f t="shared" si="15"/>
        <v>B+</v>
      </c>
      <c r="AO37" s="143" t="str">
        <f t="shared" si="16"/>
        <v>Destreza o aprendizaje alcanzado</v>
      </c>
      <c r="AR37">
        <f t="shared" si="17"/>
        <v>9</v>
      </c>
      <c r="AS37">
        <f t="shared" si="18"/>
        <v>9</v>
      </c>
      <c r="AT37">
        <f t="shared" si="19"/>
        <v>8</v>
      </c>
      <c r="AU37">
        <f t="shared" si="20"/>
        <v>9</v>
      </c>
      <c r="AX37">
        <f t="shared" si="21"/>
        <v>9</v>
      </c>
      <c r="AY37">
        <f t="shared" si="22"/>
        <v>9</v>
      </c>
      <c r="AZ37">
        <f t="shared" si="23"/>
        <v>9</v>
      </c>
      <c r="BA37">
        <f t="shared" si="24"/>
        <v>10</v>
      </c>
      <c r="BB37">
        <f t="shared" si="25"/>
        <v>9</v>
      </c>
      <c r="BC37">
        <f t="shared" si="26"/>
        <v>9</v>
      </c>
      <c r="BD37">
        <f t="shared" si="27"/>
        <v>10</v>
      </c>
      <c r="BE37">
        <f t="shared" si="28"/>
        <v>9</v>
      </c>
      <c r="BF37">
        <f t="shared" si="29"/>
        <v>9</v>
      </c>
      <c r="BG37">
        <f t="shared" si="30"/>
        <v>9</v>
      </c>
      <c r="BH37">
        <f t="shared" si="31"/>
        <v>9</v>
      </c>
      <c r="BI37">
        <f t="shared" si="32"/>
        <v>9</v>
      </c>
      <c r="BJ37">
        <f t="shared" si="33"/>
        <v>10</v>
      </c>
      <c r="BK37">
        <f t="shared" si="34"/>
        <v>10</v>
      </c>
      <c r="BL37">
        <f t="shared" si="35"/>
        <v>10</v>
      </c>
      <c r="BM37">
        <f t="shared" si="36"/>
        <v>10</v>
      </c>
      <c r="BN37">
        <f t="shared" si="37"/>
        <v>6</v>
      </c>
      <c r="BO37">
        <f t="shared" si="38"/>
        <v>5</v>
      </c>
      <c r="BP37">
        <f t="shared" si="39"/>
        <v>7</v>
      </c>
      <c r="BQ37">
        <f t="shared" si="40"/>
        <v>8</v>
      </c>
      <c r="BR37">
        <f t="shared" si="41"/>
        <v>8</v>
      </c>
      <c r="BS37">
        <f t="shared" si="42"/>
        <v>8</v>
      </c>
      <c r="BT37">
        <f t="shared" ref="BT37:BU37" si="108">ROUND(AVERAGE(BI37:BS37),0)</f>
        <v>8</v>
      </c>
      <c r="BU37">
        <f t="shared" si="108"/>
        <v>8</v>
      </c>
      <c r="BV37">
        <f t="shared" si="44"/>
        <v>10</v>
      </c>
      <c r="BW37">
        <f t="shared" si="45"/>
        <v>10</v>
      </c>
      <c r="BX37">
        <f t="shared" si="46"/>
        <v>10</v>
      </c>
      <c r="BY37">
        <f t="shared" si="47"/>
        <v>10</v>
      </c>
      <c r="BZ37">
        <f t="shared" si="48"/>
        <v>6</v>
      </c>
      <c r="CA37">
        <f t="shared" si="49"/>
        <v>5</v>
      </c>
      <c r="CB37">
        <f t="shared" si="50"/>
        <v>7</v>
      </c>
      <c r="CC37">
        <f t="shared" si="51"/>
        <v>8</v>
      </c>
      <c r="CD37">
        <f t="shared" si="52"/>
        <v>8</v>
      </c>
      <c r="CE37">
        <f t="shared" si="53"/>
        <v>8</v>
      </c>
      <c r="CF37">
        <f t="shared" ref="CF37:CG37" si="109">ROUND(AVERAGE(BU37:CE37),0)</f>
        <v>8</v>
      </c>
      <c r="CG37" s="162">
        <f t="shared" si="109"/>
        <v>8</v>
      </c>
      <c r="CH37">
        <f t="shared" si="55"/>
        <v>8</v>
      </c>
    </row>
    <row r="38" spans="1:86">
      <c r="A38" s="125">
        <v>30</v>
      </c>
      <c r="B38" s="120" t="str">
        <f>DATOS!B40</f>
        <v>SARAGOCIN BANDA IKER JHAIR</v>
      </c>
      <c r="C38" s="121" t="str">
        <f>'PRIMER TRIMESTRE'!O40</f>
        <v>A+</v>
      </c>
      <c r="D38" s="123" t="str">
        <f>'PRIMER TRIMESTRE'!AB40</f>
        <v>A-</v>
      </c>
      <c r="E38" s="123" t="str">
        <f>'PRIMER TRIMESTRE'!AO40</f>
        <v>A-</v>
      </c>
      <c r="F38" s="123" t="str">
        <f>'PRIMER TRIMESTRE'!BB40</f>
        <v>A+</v>
      </c>
      <c r="G38" s="123" t="str">
        <f>'PRIMER TRIMESTRE'!BO40</f>
        <v>A-</v>
      </c>
      <c r="H38" s="123" t="str">
        <f>'PRIMER TRIMESTRE'!BZ40</f>
        <v>A-</v>
      </c>
      <c r="I38" s="152" t="str">
        <f>'PRIMER TRIMESTRE'!CM40</f>
        <v>A+</v>
      </c>
      <c r="J38" s="129" t="str">
        <f>'PRIMER TRIMESTRE'!CZ40</f>
        <v>A-</v>
      </c>
      <c r="K38" s="129" t="str">
        <f>'PRIMER TRIMESTRE'!DK40</f>
        <v>A-</v>
      </c>
      <c r="L38" s="129" t="str">
        <f>'PRIMER TRIMESTRE'!DV40</f>
        <v>A-</v>
      </c>
      <c r="M38" s="329" t="str">
        <f>'PRIMER TRIMESTRE'!CN40</f>
        <v>A-</v>
      </c>
      <c r="N38" s="167" t="str">
        <f t="shared" si="11"/>
        <v>A-</v>
      </c>
      <c r="O38" s="123" t="str">
        <f>'SEGUNDO TRIMESTRE'!O40</f>
        <v>A-</v>
      </c>
      <c r="P38" s="123" t="str">
        <f>'SEGUNDO TRIMESTRE'!AB40</f>
        <v>A-</v>
      </c>
      <c r="Q38" s="123" t="str">
        <f>'SEGUNDO TRIMESTRE'!AO40</f>
        <v>A-</v>
      </c>
      <c r="R38" s="123" t="str">
        <f>'SEGUNDO TRIMESTRE'!BB40</f>
        <v>A-</v>
      </c>
      <c r="S38" s="123" t="str">
        <f>'SEGUNDO TRIMESTRE'!BO40</f>
        <v>C+</v>
      </c>
      <c r="T38" s="123" t="str">
        <f>'SEGUNDO TRIMESTRE'!BZ40</f>
        <v>C-</v>
      </c>
      <c r="U38" s="122" t="str">
        <f>'SEGUNDO TRIMESTRE'!CM40</f>
        <v>B-</v>
      </c>
      <c r="V38" s="129" t="str">
        <f>'SEGUNDO TRIMESTRE'!CZ40</f>
        <v>B+</v>
      </c>
      <c r="W38" s="129" t="str">
        <f>'SEGUNDO TRIMESTRE'!DK40</f>
        <v>B+</v>
      </c>
      <c r="X38" s="129" t="str">
        <f>'SEGUNDO TRIMESTRE'!DV40</f>
        <v>B-</v>
      </c>
      <c r="Y38" s="336" t="str">
        <f>'PRIMER TRIMESTRE'!CN40</f>
        <v>A-</v>
      </c>
      <c r="Z38" s="167" t="str">
        <f t="shared" si="12"/>
        <v>B+</v>
      </c>
      <c r="AA38" s="121" t="str">
        <f>'TERCER TRIMESTRE '!O40</f>
        <v>A-</v>
      </c>
      <c r="AB38" s="123" t="str">
        <f>'TERCER TRIMESTRE '!AB40</f>
        <v>A-</v>
      </c>
      <c r="AC38" s="123" t="str">
        <f>'TERCER TRIMESTRE '!AO40</f>
        <v>A-</v>
      </c>
      <c r="AD38" s="123" t="str">
        <f>'TERCER TRIMESTRE '!BB40</f>
        <v>A-</v>
      </c>
      <c r="AE38" s="123" t="str">
        <f>'TERCER TRIMESTRE '!BO40</f>
        <v>C+</v>
      </c>
      <c r="AF38" s="123" t="str">
        <f>'TERCER TRIMESTRE '!BZ40</f>
        <v>C-</v>
      </c>
      <c r="AG38" s="124" t="str">
        <f>'TERCER TRIMESTRE '!CM40</f>
        <v>B-</v>
      </c>
      <c r="AH38" s="129" t="str">
        <f>'TERCER TRIMESTRE '!CZ40</f>
        <v>B+</v>
      </c>
      <c r="AI38" s="129" t="str">
        <f>'TERCER TRIMESTRE '!DK40</f>
        <v>B+</v>
      </c>
      <c r="AJ38" s="129" t="str">
        <f>'TERCER TRIMESTRE '!DV40</f>
        <v>B-</v>
      </c>
      <c r="AK38" s="338" t="str">
        <f>'TERCER TRIMESTRE '!CN40</f>
        <v>B+</v>
      </c>
      <c r="AL38" s="158" t="str">
        <f t="shared" si="13"/>
        <v>B+</v>
      </c>
      <c r="AM38" s="342" t="str">
        <f t="shared" si="14"/>
        <v>A-</v>
      </c>
      <c r="AN38" s="144" t="str">
        <f t="shared" si="15"/>
        <v>B+</v>
      </c>
      <c r="AO38" s="143" t="str">
        <f t="shared" si="16"/>
        <v>Destreza o aprendizaje alcanzado</v>
      </c>
      <c r="AR38">
        <f t="shared" si="17"/>
        <v>9</v>
      </c>
      <c r="AS38">
        <f t="shared" si="18"/>
        <v>9</v>
      </c>
      <c r="AT38">
        <f t="shared" si="19"/>
        <v>8</v>
      </c>
      <c r="AU38">
        <f t="shared" si="20"/>
        <v>9</v>
      </c>
      <c r="AX38">
        <f t="shared" si="21"/>
        <v>10</v>
      </c>
      <c r="AY38">
        <f t="shared" si="22"/>
        <v>9</v>
      </c>
      <c r="AZ38">
        <f t="shared" si="23"/>
        <v>9</v>
      </c>
      <c r="BA38">
        <f t="shared" si="24"/>
        <v>10</v>
      </c>
      <c r="BB38">
        <f t="shared" si="25"/>
        <v>9</v>
      </c>
      <c r="BC38">
        <f t="shared" si="26"/>
        <v>9</v>
      </c>
      <c r="BD38">
        <f t="shared" si="27"/>
        <v>10</v>
      </c>
      <c r="BE38">
        <f t="shared" si="28"/>
        <v>9</v>
      </c>
      <c r="BF38">
        <f t="shared" si="29"/>
        <v>9</v>
      </c>
      <c r="BG38">
        <f t="shared" si="30"/>
        <v>9</v>
      </c>
      <c r="BH38">
        <f t="shared" si="31"/>
        <v>9</v>
      </c>
      <c r="BI38">
        <f t="shared" si="32"/>
        <v>9</v>
      </c>
      <c r="BJ38">
        <f t="shared" si="33"/>
        <v>9</v>
      </c>
      <c r="BK38">
        <f t="shared" si="34"/>
        <v>9</v>
      </c>
      <c r="BL38">
        <f t="shared" si="35"/>
        <v>9</v>
      </c>
      <c r="BM38">
        <f t="shared" si="36"/>
        <v>9</v>
      </c>
      <c r="BN38">
        <f t="shared" si="37"/>
        <v>6</v>
      </c>
      <c r="BO38">
        <f t="shared" si="38"/>
        <v>5</v>
      </c>
      <c r="BP38">
        <f t="shared" si="39"/>
        <v>7</v>
      </c>
      <c r="BQ38">
        <f t="shared" si="40"/>
        <v>8</v>
      </c>
      <c r="BR38">
        <f t="shared" si="41"/>
        <v>8</v>
      </c>
      <c r="BS38">
        <f t="shared" si="42"/>
        <v>7</v>
      </c>
      <c r="BT38">
        <f t="shared" ref="BT38:BU38" si="110">ROUND(AVERAGE(BI38:BS38),0)</f>
        <v>8</v>
      </c>
      <c r="BU38">
        <f t="shared" si="110"/>
        <v>8</v>
      </c>
      <c r="BV38">
        <f t="shared" si="44"/>
        <v>9</v>
      </c>
      <c r="BW38">
        <f t="shared" si="45"/>
        <v>9</v>
      </c>
      <c r="BX38">
        <f t="shared" si="46"/>
        <v>9</v>
      </c>
      <c r="BY38">
        <f t="shared" si="47"/>
        <v>9</v>
      </c>
      <c r="BZ38">
        <f t="shared" si="48"/>
        <v>6</v>
      </c>
      <c r="CA38">
        <f t="shared" si="49"/>
        <v>5</v>
      </c>
      <c r="CB38">
        <f t="shared" si="50"/>
        <v>7</v>
      </c>
      <c r="CC38">
        <f t="shared" si="51"/>
        <v>8</v>
      </c>
      <c r="CD38">
        <f t="shared" si="52"/>
        <v>8</v>
      </c>
      <c r="CE38">
        <f t="shared" si="53"/>
        <v>7</v>
      </c>
      <c r="CF38">
        <f t="shared" ref="CF38:CG38" si="111">ROUND(AVERAGE(BU38:CE38),0)</f>
        <v>8</v>
      </c>
      <c r="CG38" s="162">
        <f t="shared" si="111"/>
        <v>8</v>
      </c>
      <c r="CH38">
        <f t="shared" si="55"/>
        <v>8</v>
      </c>
    </row>
    <row r="39" spans="1:86">
      <c r="A39" s="125">
        <v>31</v>
      </c>
      <c r="B39" s="120" t="str">
        <f>DATOS!B41</f>
        <v>SILVA CALO JAMES GAEL</v>
      </c>
      <c r="C39" s="121" t="str">
        <f>'PRIMER TRIMESTRE'!O41</f>
        <v>B-</v>
      </c>
      <c r="D39" s="123" t="str">
        <f>'PRIMER TRIMESTRE'!AB41</f>
        <v>B+</v>
      </c>
      <c r="E39" s="123" t="str">
        <f>'PRIMER TRIMESTRE'!AO41</f>
        <v>B+</v>
      </c>
      <c r="F39" s="123" t="str">
        <f>'PRIMER TRIMESTRE'!BB41</f>
        <v>A-</v>
      </c>
      <c r="G39" s="123" t="str">
        <f>'PRIMER TRIMESTRE'!BO41</f>
        <v>B+</v>
      </c>
      <c r="H39" s="123" t="str">
        <f>'PRIMER TRIMESTRE'!BZ41</f>
        <v>B+</v>
      </c>
      <c r="I39" s="152" t="str">
        <f>'PRIMER TRIMESTRE'!CM41</f>
        <v>B+</v>
      </c>
      <c r="J39" s="129" t="str">
        <f>'PRIMER TRIMESTRE'!CZ41</f>
        <v>B+</v>
      </c>
      <c r="K39" s="129" t="str">
        <f>'PRIMER TRIMESTRE'!DK41</f>
        <v>B+</v>
      </c>
      <c r="L39" s="129" t="str">
        <f>'PRIMER TRIMESTRE'!DV41</f>
        <v>B+</v>
      </c>
      <c r="M39" s="329" t="str">
        <f>'PRIMER TRIMESTRE'!CN41</f>
        <v>B+</v>
      </c>
      <c r="N39" s="167" t="str">
        <f t="shared" si="11"/>
        <v>B+</v>
      </c>
      <c r="O39" s="123" t="str">
        <f>'SEGUNDO TRIMESTRE'!O41</f>
        <v>A-</v>
      </c>
      <c r="P39" s="123" t="str">
        <f>'SEGUNDO TRIMESTRE'!AB41</f>
        <v>A-</v>
      </c>
      <c r="Q39" s="123" t="str">
        <f>'SEGUNDO TRIMESTRE'!AO41</f>
        <v>A-</v>
      </c>
      <c r="R39" s="123" t="str">
        <f>'SEGUNDO TRIMESTRE'!BB41</f>
        <v>A-</v>
      </c>
      <c r="S39" s="123" t="str">
        <f>'SEGUNDO TRIMESTRE'!BO41</f>
        <v>C+</v>
      </c>
      <c r="T39" s="123" t="str">
        <f>'SEGUNDO TRIMESTRE'!BZ41</f>
        <v>C-</v>
      </c>
      <c r="U39" s="122" t="str">
        <f>'SEGUNDO TRIMESTRE'!CM41</f>
        <v>B-</v>
      </c>
      <c r="V39" s="129" t="str">
        <f>'SEGUNDO TRIMESTRE'!CZ41</f>
        <v>B+</v>
      </c>
      <c r="W39" s="129" t="str">
        <f>'SEGUNDO TRIMESTRE'!DK41</f>
        <v>B+</v>
      </c>
      <c r="X39" s="129" t="str">
        <f>'SEGUNDO TRIMESTRE'!DV41</f>
        <v>B-</v>
      </c>
      <c r="Y39" s="336" t="str">
        <f>'PRIMER TRIMESTRE'!CN41</f>
        <v>B+</v>
      </c>
      <c r="Z39" s="167" t="str">
        <f t="shared" si="12"/>
        <v>B+</v>
      </c>
      <c r="AA39" s="121" t="str">
        <f>'TERCER TRIMESTRE '!O41</f>
        <v>A-</v>
      </c>
      <c r="AB39" s="123" t="str">
        <f>'TERCER TRIMESTRE '!AB41</f>
        <v>A-</v>
      </c>
      <c r="AC39" s="123" t="str">
        <f>'TERCER TRIMESTRE '!AO41</f>
        <v>A-</v>
      </c>
      <c r="AD39" s="123" t="str">
        <f>'TERCER TRIMESTRE '!BB41</f>
        <v>A-</v>
      </c>
      <c r="AE39" s="123" t="str">
        <f>'TERCER TRIMESTRE '!BO41</f>
        <v>C+</v>
      </c>
      <c r="AF39" s="123" t="str">
        <f>'TERCER TRIMESTRE '!BZ41</f>
        <v>C-</v>
      </c>
      <c r="AG39" s="124" t="str">
        <f>'TERCER TRIMESTRE '!CM41</f>
        <v>B-</v>
      </c>
      <c r="AH39" s="129" t="str">
        <f>'TERCER TRIMESTRE '!CZ41</f>
        <v>B+</v>
      </c>
      <c r="AI39" s="129" t="str">
        <f>'TERCER TRIMESTRE '!DK41</f>
        <v>B+</v>
      </c>
      <c r="AJ39" s="129" t="str">
        <f>'TERCER TRIMESTRE '!DV41</f>
        <v>B-</v>
      </c>
      <c r="AK39" s="338" t="str">
        <f>'TERCER TRIMESTRE '!CN41</f>
        <v>B+</v>
      </c>
      <c r="AL39" s="158" t="str">
        <f t="shared" si="13"/>
        <v>B+</v>
      </c>
      <c r="AM39" s="342" t="str">
        <f t="shared" si="14"/>
        <v>B+</v>
      </c>
      <c r="AN39" s="144" t="str">
        <f t="shared" si="15"/>
        <v>B+</v>
      </c>
      <c r="AO39" s="143" t="str">
        <f t="shared" si="16"/>
        <v>Destreza o aprendizaje alcanzado</v>
      </c>
      <c r="AR39">
        <f t="shared" si="17"/>
        <v>8</v>
      </c>
      <c r="AS39">
        <f t="shared" si="18"/>
        <v>8</v>
      </c>
      <c r="AT39">
        <f t="shared" si="19"/>
        <v>8</v>
      </c>
      <c r="AU39">
        <f t="shared" si="20"/>
        <v>8</v>
      </c>
      <c r="AX39">
        <f t="shared" si="21"/>
        <v>7</v>
      </c>
      <c r="AY39">
        <f t="shared" si="22"/>
        <v>8</v>
      </c>
      <c r="AZ39">
        <f t="shared" si="23"/>
        <v>8</v>
      </c>
      <c r="BA39">
        <f t="shared" si="24"/>
        <v>9</v>
      </c>
      <c r="BB39">
        <f t="shared" si="25"/>
        <v>8</v>
      </c>
      <c r="BC39">
        <f t="shared" si="26"/>
        <v>8</v>
      </c>
      <c r="BD39">
        <f t="shared" si="27"/>
        <v>8</v>
      </c>
      <c r="BE39">
        <f t="shared" si="28"/>
        <v>8</v>
      </c>
      <c r="BF39">
        <f t="shared" si="29"/>
        <v>8</v>
      </c>
      <c r="BG39">
        <f t="shared" si="30"/>
        <v>8</v>
      </c>
      <c r="BH39">
        <f t="shared" si="31"/>
        <v>8</v>
      </c>
      <c r="BI39">
        <f t="shared" si="32"/>
        <v>8</v>
      </c>
      <c r="BJ39">
        <f t="shared" si="33"/>
        <v>9</v>
      </c>
      <c r="BK39">
        <f t="shared" si="34"/>
        <v>9</v>
      </c>
      <c r="BL39">
        <f t="shared" si="35"/>
        <v>9</v>
      </c>
      <c r="BM39">
        <f t="shared" si="36"/>
        <v>9</v>
      </c>
      <c r="BN39">
        <f t="shared" si="37"/>
        <v>6</v>
      </c>
      <c r="BO39">
        <f t="shared" si="38"/>
        <v>5</v>
      </c>
      <c r="BP39">
        <f t="shared" si="39"/>
        <v>7</v>
      </c>
      <c r="BQ39">
        <f t="shared" si="40"/>
        <v>8</v>
      </c>
      <c r="BR39">
        <f t="shared" si="41"/>
        <v>8</v>
      </c>
      <c r="BS39">
        <f t="shared" si="42"/>
        <v>7</v>
      </c>
      <c r="BT39">
        <f t="shared" ref="BT39:BU39" si="112">ROUND(AVERAGE(BI39:BS39),0)</f>
        <v>8</v>
      </c>
      <c r="BU39">
        <f t="shared" si="112"/>
        <v>8</v>
      </c>
      <c r="BV39">
        <f t="shared" si="44"/>
        <v>9</v>
      </c>
      <c r="BW39">
        <f t="shared" si="45"/>
        <v>9</v>
      </c>
      <c r="BX39">
        <f t="shared" si="46"/>
        <v>9</v>
      </c>
      <c r="BY39">
        <f t="shared" si="47"/>
        <v>9</v>
      </c>
      <c r="BZ39">
        <f t="shared" si="48"/>
        <v>6</v>
      </c>
      <c r="CA39">
        <f t="shared" si="49"/>
        <v>5</v>
      </c>
      <c r="CB39">
        <f t="shared" si="50"/>
        <v>7</v>
      </c>
      <c r="CC39">
        <f t="shared" si="51"/>
        <v>8</v>
      </c>
      <c r="CD39">
        <f t="shared" si="52"/>
        <v>8</v>
      </c>
      <c r="CE39">
        <f t="shared" si="53"/>
        <v>7</v>
      </c>
      <c r="CF39">
        <f t="shared" ref="CF39:CG39" si="113">ROUND(AVERAGE(BU39:CE39),0)</f>
        <v>8</v>
      </c>
      <c r="CG39" s="162">
        <f t="shared" si="113"/>
        <v>8</v>
      </c>
      <c r="CH39">
        <f t="shared" si="55"/>
        <v>8</v>
      </c>
    </row>
    <row r="40" spans="1:86">
      <c r="A40" s="125">
        <v>32</v>
      </c>
      <c r="B40" s="120" t="str">
        <f>DATOS!B42</f>
        <v>SINCHIGUANO HIDALGO LESLY NICOL</v>
      </c>
      <c r="C40" s="121" t="str">
        <f>'PRIMER TRIMESTRE'!O42</f>
        <v>A+</v>
      </c>
      <c r="D40" s="123" t="str">
        <f>'PRIMER TRIMESTRE'!AB42</f>
        <v>A+</v>
      </c>
      <c r="E40" s="123" t="str">
        <f>'PRIMER TRIMESTRE'!AO42</f>
        <v>A-</v>
      </c>
      <c r="F40" s="123" t="str">
        <f>'PRIMER TRIMESTRE'!BB42</f>
        <v>A+</v>
      </c>
      <c r="G40" s="123" t="str">
        <f>'PRIMER TRIMESTRE'!BO42</f>
        <v>A-</v>
      </c>
      <c r="H40" s="123" t="str">
        <f>'PRIMER TRIMESTRE'!BZ42</f>
        <v>A-</v>
      </c>
      <c r="I40" s="152" t="str">
        <f>'PRIMER TRIMESTRE'!CM42</f>
        <v>A+</v>
      </c>
      <c r="J40" s="129" t="str">
        <f>'PRIMER TRIMESTRE'!CZ42</f>
        <v>A-</v>
      </c>
      <c r="K40" s="129" t="str">
        <f>'PRIMER TRIMESTRE'!DK42</f>
        <v>A-</v>
      </c>
      <c r="L40" s="129" t="str">
        <f>'PRIMER TRIMESTRE'!DV42</f>
        <v>A-</v>
      </c>
      <c r="M40" s="329" t="str">
        <f>'PRIMER TRIMESTRE'!CN42</f>
        <v>A+</v>
      </c>
      <c r="N40" s="167" t="str">
        <f t="shared" si="11"/>
        <v>A-</v>
      </c>
      <c r="O40" s="123" t="str">
        <f>'SEGUNDO TRIMESTRE'!O42</f>
        <v>A+</v>
      </c>
      <c r="P40" s="123" t="str">
        <f>'SEGUNDO TRIMESTRE'!AB42</f>
        <v>A+</v>
      </c>
      <c r="Q40" s="123" t="str">
        <f>'SEGUNDO TRIMESTRE'!AO42</f>
        <v>A+</v>
      </c>
      <c r="R40" s="123" t="str">
        <f>'SEGUNDO TRIMESTRE'!BB42</f>
        <v>A+</v>
      </c>
      <c r="S40" s="123" t="str">
        <f>'SEGUNDO TRIMESTRE'!BO42</f>
        <v>C+</v>
      </c>
      <c r="T40" s="123" t="str">
        <f>'SEGUNDO TRIMESTRE'!BZ42</f>
        <v>C-</v>
      </c>
      <c r="U40" s="122" t="str">
        <f>'SEGUNDO TRIMESTRE'!CM42</f>
        <v>B-</v>
      </c>
      <c r="V40" s="129" t="str">
        <f>'SEGUNDO TRIMESTRE'!CZ42</f>
        <v>B+</v>
      </c>
      <c r="W40" s="129" t="str">
        <f>'SEGUNDO TRIMESTRE'!DK42</f>
        <v>B+</v>
      </c>
      <c r="X40" s="129" t="str">
        <f>'SEGUNDO TRIMESTRE'!DV42</f>
        <v>B+</v>
      </c>
      <c r="Y40" s="336" t="str">
        <f>'PRIMER TRIMESTRE'!CN42</f>
        <v>A+</v>
      </c>
      <c r="Z40" s="167" t="str">
        <f t="shared" si="12"/>
        <v>B+</v>
      </c>
      <c r="AA40" s="121" t="str">
        <f>'TERCER TRIMESTRE '!O42</f>
        <v>A+</v>
      </c>
      <c r="AB40" s="123" t="str">
        <f>'TERCER TRIMESTRE '!AB42</f>
        <v>A+</v>
      </c>
      <c r="AC40" s="123" t="str">
        <f>'TERCER TRIMESTRE '!AO42</f>
        <v>A+</v>
      </c>
      <c r="AD40" s="123" t="str">
        <f>'TERCER TRIMESTRE '!BB42</f>
        <v>A+</v>
      </c>
      <c r="AE40" s="123" t="str">
        <f>'TERCER TRIMESTRE '!BO42</f>
        <v>C+</v>
      </c>
      <c r="AF40" s="123" t="str">
        <f>'TERCER TRIMESTRE '!BZ42</f>
        <v>C-</v>
      </c>
      <c r="AG40" s="124" t="str">
        <f>'TERCER TRIMESTRE '!CM42</f>
        <v>B-</v>
      </c>
      <c r="AH40" s="129" t="str">
        <f>'TERCER TRIMESTRE '!CZ42</f>
        <v>B+</v>
      </c>
      <c r="AI40" s="129" t="str">
        <f>'TERCER TRIMESTRE '!DK42</f>
        <v>B+</v>
      </c>
      <c r="AJ40" s="129" t="str">
        <f>'TERCER TRIMESTRE '!DV42</f>
        <v>B+</v>
      </c>
      <c r="AK40" s="338" t="str">
        <f>'TERCER TRIMESTRE '!CN42</f>
        <v>B+</v>
      </c>
      <c r="AL40" s="158" t="str">
        <f t="shared" si="13"/>
        <v>B+</v>
      </c>
      <c r="AM40" s="342" t="str">
        <f t="shared" si="14"/>
        <v>A-</v>
      </c>
      <c r="AN40" s="144" t="str">
        <f t="shared" si="15"/>
        <v>B+</v>
      </c>
      <c r="AO40" s="143" t="str">
        <f t="shared" si="16"/>
        <v>Destreza o aprendizaje alcanzado</v>
      </c>
      <c r="AR40">
        <f t="shared" si="17"/>
        <v>10</v>
      </c>
      <c r="AS40">
        <f t="shared" si="18"/>
        <v>10</v>
      </c>
      <c r="AT40">
        <f t="shared" si="19"/>
        <v>8</v>
      </c>
      <c r="AU40">
        <f t="shared" si="20"/>
        <v>9</v>
      </c>
      <c r="AX40">
        <f t="shared" si="21"/>
        <v>10</v>
      </c>
      <c r="AY40">
        <f t="shared" si="22"/>
        <v>10</v>
      </c>
      <c r="AZ40">
        <f t="shared" si="23"/>
        <v>9</v>
      </c>
      <c r="BA40">
        <f t="shared" si="24"/>
        <v>10</v>
      </c>
      <c r="BB40">
        <f t="shared" si="25"/>
        <v>9</v>
      </c>
      <c r="BC40">
        <f t="shared" si="26"/>
        <v>9</v>
      </c>
      <c r="BD40">
        <f t="shared" si="27"/>
        <v>10</v>
      </c>
      <c r="BE40">
        <f t="shared" si="28"/>
        <v>9</v>
      </c>
      <c r="BF40">
        <f t="shared" si="29"/>
        <v>9</v>
      </c>
      <c r="BG40">
        <f t="shared" si="30"/>
        <v>9</v>
      </c>
      <c r="BH40">
        <f t="shared" si="31"/>
        <v>10</v>
      </c>
      <c r="BI40">
        <f t="shared" si="32"/>
        <v>9</v>
      </c>
      <c r="BJ40">
        <f t="shared" si="33"/>
        <v>10</v>
      </c>
      <c r="BK40">
        <f t="shared" si="34"/>
        <v>10</v>
      </c>
      <c r="BL40">
        <f t="shared" si="35"/>
        <v>10</v>
      </c>
      <c r="BM40">
        <f t="shared" si="36"/>
        <v>10</v>
      </c>
      <c r="BN40">
        <f t="shared" si="37"/>
        <v>6</v>
      </c>
      <c r="BO40">
        <f t="shared" si="38"/>
        <v>5</v>
      </c>
      <c r="BP40">
        <f t="shared" si="39"/>
        <v>7</v>
      </c>
      <c r="BQ40">
        <f t="shared" si="40"/>
        <v>8</v>
      </c>
      <c r="BR40">
        <f t="shared" si="41"/>
        <v>8</v>
      </c>
      <c r="BS40">
        <f t="shared" si="42"/>
        <v>8</v>
      </c>
      <c r="BT40">
        <f t="shared" ref="BT40:BU40" si="114">ROUND(AVERAGE(BI40:BS40),0)</f>
        <v>8</v>
      </c>
      <c r="BU40">
        <f t="shared" si="114"/>
        <v>8</v>
      </c>
      <c r="BV40">
        <f t="shared" si="44"/>
        <v>10</v>
      </c>
      <c r="BW40">
        <f t="shared" si="45"/>
        <v>10</v>
      </c>
      <c r="BX40">
        <f t="shared" si="46"/>
        <v>10</v>
      </c>
      <c r="BY40">
        <f t="shared" si="47"/>
        <v>10</v>
      </c>
      <c r="BZ40">
        <f t="shared" si="48"/>
        <v>6</v>
      </c>
      <c r="CA40">
        <f t="shared" si="49"/>
        <v>5</v>
      </c>
      <c r="CB40">
        <f t="shared" si="50"/>
        <v>7</v>
      </c>
      <c r="CC40">
        <f t="shared" si="51"/>
        <v>8</v>
      </c>
      <c r="CD40">
        <f t="shared" si="52"/>
        <v>8</v>
      </c>
      <c r="CE40">
        <f t="shared" si="53"/>
        <v>8</v>
      </c>
      <c r="CF40">
        <f t="shared" ref="CF40:CG40" si="115">ROUND(AVERAGE(BU40:CE40),0)</f>
        <v>8</v>
      </c>
      <c r="CG40" s="162">
        <f t="shared" si="115"/>
        <v>8</v>
      </c>
      <c r="CH40">
        <f t="shared" si="55"/>
        <v>8</v>
      </c>
    </row>
    <row r="41" spans="1:86">
      <c r="A41" s="125">
        <v>33</v>
      </c>
      <c r="B41" s="120" t="str">
        <f>DATOS!B43</f>
        <v>TASINCHANO TUMBACO JOSE LUIS</v>
      </c>
      <c r="C41" s="121" t="str">
        <f>'PRIMER TRIMESTRE'!O43</f>
        <v>B+</v>
      </c>
      <c r="D41" s="123" t="str">
        <f>'PRIMER TRIMESTRE'!AB43</f>
        <v>A-</v>
      </c>
      <c r="E41" s="123" t="str">
        <f>'PRIMER TRIMESTRE'!AO43</f>
        <v>A-</v>
      </c>
      <c r="F41" s="123" t="str">
        <f>'PRIMER TRIMESTRE'!BB43</f>
        <v>A-</v>
      </c>
      <c r="G41" s="123" t="str">
        <f>'PRIMER TRIMESTRE'!BO43</f>
        <v>B+</v>
      </c>
      <c r="H41" s="123" t="str">
        <f>'PRIMER TRIMESTRE'!BZ43</f>
        <v>B+</v>
      </c>
      <c r="I41" s="152" t="str">
        <f>'PRIMER TRIMESTRE'!CM43</f>
        <v>A+</v>
      </c>
      <c r="J41" s="129" t="str">
        <f>'PRIMER TRIMESTRE'!CZ43</f>
        <v>A-</v>
      </c>
      <c r="K41" s="129" t="str">
        <f>'PRIMER TRIMESTRE'!DK43</f>
        <v>A-</v>
      </c>
      <c r="L41" s="129" t="str">
        <f>'PRIMER TRIMESTRE'!DV43</f>
        <v>A-</v>
      </c>
      <c r="M41" s="329" t="str">
        <f>'PRIMER TRIMESTRE'!CN43</f>
        <v>A-</v>
      </c>
      <c r="N41" s="167" t="str">
        <f t="shared" si="11"/>
        <v>A-</v>
      </c>
      <c r="O41" s="123" t="str">
        <f>'SEGUNDO TRIMESTRE'!O43</f>
        <v>A-</v>
      </c>
      <c r="P41" s="123" t="str">
        <f>'SEGUNDO TRIMESTRE'!AB43</f>
        <v>A-</v>
      </c>
      <c r="Q41" s="123" t="str">
        <f>'SEGUNDO TRIMESTRE'!AO43</f>
        <v>A-</v>
      </c>
      <c r="R41" s="123" t="str">
        <f>'SEGUNDO TRIMESTRE'!BB43</f>
        <v>A-</v>
      </c>
      <c r="S41" s="123" t="str">
        <f>'SEGUNDO TRIMESTRE'!BO43</f>
        <v>C+</v>
      </c>
      <c r="T41" s="123" t="str">
        <f>'SEGUNDO TRIMESTRE'!BZ43</f>
        <v>C-</v>
      </c>
      <c r="U41" s="122" t="str">
        <f>'SEGUNDO TRIMESTRE'!CM43</f>
        <v>B-</v>
      </c>
      <c r="V41" s="129" t="str">
        <f>'SEGUNDO TRIMESTRE'!CZ43</f>
        <v>B+</v>
      </c>
      <c r="W41" s="129" t="str">
        <f>'SEGUNDO TRIMESTRE'!DK43</f>
        <v>B+</v>
      </c>
      <c r="X41" s="129" t="str">
        <f>'SEGUNDO TRIMESTRE'!DV43</f>
        <v>B-</v>
      </c>
      <c r="Y41" s="336" t="str">
        <f>'PRIMER TRIMESTRE'!CN43</f>
        <v>A-</v>
      </c>
      <c r="Z41" s="167" t="str">
        <f t="shared" si="12"/>
        <v>B+</v>
      </c>
      <c r="AA41" s="121" t="str">
        <f>'TERCER TRIMESTRE '!O43</f>
        <v>A-</v>
      </c>
      <c r="AB41" s="123" t="str">
        <f>'TERCER TRIMESTRE '!AB43</f>
        <v>A-</v>
      </c>
      <c r="AC41" s="123" t="str">
        <f>'TERCER TRIMESTRE '!AO43</f>
        <v>A-</v>
      </c>
      <c r="AD41" s="123" t="str">
        <f>'TERCER TRIMESTRE '!BB43</f>
        <v>A-</v>
      </c>
      <c r="AE41" s="123" t="str">
        <f>'TERCER TRIMESTRE '!BO43</f>
        <v>C+</v>
      </c>
      <c r="AF41" s="123" t="str">
        <f>'TERCER TRIMESTRE '!BZ43</f>
        <v>C-</v>
      </c>
      <c r="AG41" s="124" t="str">
        <f>'TERCER TRIMESTRE '!CM43</f>
        <v>B-</v>
      </c>
      <c r="AH41" s="129" t="str">
        <f>'TERCER TRIMESTRE '!CZ43</f>
        <v>B+</v>
      </c>
      <c r="AI41" s="129" t="str">
        <f>'TERCER TRIMESTRE '!DK43</f>
        <v>B+</v>
      </c>
      <c r="AJ41" s="129" t="str">
        <f>'TERCER TRIMESTRE '!DV43</f>
        <v>B-</v>
      </c>
      <c r="AK41" s="338" t="str">
        <f>'TERCER TRIMESTRE '!CN43</f>
        <v>B+</v>
      </c>
      <c r="AL41" s="158" t="str">
        <f t="shared" si="13"/>
        <v>B+</v>
      </c>
      <c r="AM41" s="342" t="str">
        <f t="shared" si="14"/>
        <v>A-</v>
      </c>
      <c r="AN41" s="144" t="str">
        <f t="shared" si="15"/>
        <v>B+</v>
      </c>
      <c r="AO41" s="143" t="str">
        <f t="shared" si="16"/>
        <v>Destreza o aprendizaje alcanzado</v>
      </c>
      <c r="AR41">
        <f t="shared" si="17"/>
        <v>9</v>
      </c>
      <c r="AS41">
        <f t="shared" si="18"/>
        <v>9</v>
      </c>
      <c r="AT41">
        <f t="shared" si="19"/>
        <v>8</v>
      </c>
      <c r="AU41">
        <f t="shared" si="20"/>
        <v>9</v>
      </c>
      <c r="AX41">
        <f t="shared" si="21"/>
        <v>8</v>
      </c>
      <c r="AY41">
        <f t="shared" si="22"/>
        <v>9</v>
      </c>
      <c r="AZ41">
        <f t="shared" si="23"/>
        <v>9</v>
      </c>
      <c r="BA41">
        <f t="shared" si="24"/>
        <v>9</v>
      </c>
      <c r="BB41">
        <f t="shared" si="25"/>
        <v>8</v>
      </c>
      <c r="BC41">
        <f t="shared" si="26"/>
        <v>8</v>
      </c>
      <c r="BD41">
        <f t="shared" si="27"/>
        <v>10</v>
      </c>
      <c r="BE41">
        <f t="shared" si="28"/>
        <v>9</v>
      </c>
      <c r="BF41">
        <f t="shared" si="29"/>
        <v>9</v>
      </c>
      <c r="BG41">
        <f t="shared" si="30"/>
        <v>9</v>
      </c>
      <c r="BH41">
        <f t="shared" si="31"/>
        <v>9</v>
      </c>
      <c r="BI41">
        <f t="shared" si="32"/>
        <v>9</v>
      </c>
      <c r="BJ41">
        <f t="shared" si="33"/>
        <v>9</v>
      </c>
      <c r="BK41">
        <f t="shared" si="34"/>
        <v>9</v>
      </c>
      <c r="BL41">
        <f t="shared" si="35"/>
        <v>9</v>
      </c>
      <c r="BM41">
        <f t="shared" si="36"/>
        <v>9</v>
      </c>
      <c r="BN41">
        <f t="shared" si="37"/>
        <v>6</v>
      </c>
      <c r="BO41">
        <f t="shared" si="38"/>
        <v>5</v>
      </c>
      <c r="BP41">
        <f t="shared" si="39"/>
        <v>7</v>
      </c>
      <c r="BQ41">
        <f t="shared" si="40"/>
        <v>8</v>
      </c>
      <c r="BR41">
        <f t="shared" si="41"/>
        <v>8</v>
      </c>
      <c r="BS41">
        <f t="shared" si="42"/>
        <v>7</v>
      </c>
      <c r="BT41">
        <f t="shared" ref="BT41:BU41" si="116">ROUND(AVERAGE(BI41:BS41),0)</f>
        <v>8</v>
      </c>
      <c r="BU41">
        <f t="shared" si="116"/>
        <v>8</v>
      </c>
      <c r="BV41">
        <f t="shared" si="44"/>
        <v>9</v>
      </c>
      <c r="BW41">
        <f t="shared" si="45"/>
        <v>9</v>
      </c>
      <c r="BX41">
        <f t="shared" si="46"/>
        <v>9</v>
      </c>
      <c r="BY41">
        <f t="shared" si="47"/>
        <v>9</v>
      </c>
      <c r="BZ41">
        <f t="shared" si="48"/>
        <v>6</v>
      </c>
      <c r="CA41">
        <f t="shared" si="49"/>
        <v>5</v>
      </c>
      <c r="CB41">
        <f t="shared" si="50"/>
        <v>7</v>
      </c>
      <c r="CC41">
        <f t="shared" si="51"/>
        <v>8</v>
      </c>
      <c r="CD41">
        <f t="shared" si="52"/>
        <v>8</v>
      </c>
      <c r="CE41">
        <f t="shared" si="53"/>
        <v>7</v>
      </c>
      <c r="CF41">
        <f t="shared" ref="CF41:CG41" si="117">ROUND(AVERAGE(BU41:CE41),0)</f>
        <v>8</v>
      </c>
      <c r="CG41" s="162">
        <f t="shared" si="117"/>
        <v>8</v>
      </c>
      <c r="CH41">
        <f t="shared" si="55"/>
        <v>8</v>
      </c>
    </row>
    <row r="42" spans="1:86">
      <c r="A42" s="125">
        <v>34</v>
      </c>
      <c r="B42" s="120" t="str">
        <f>DATOS!B44</f>
        <v>TIPAN DELGADO AXEL MAURICIO</v>
      </c>
      <c r="C42" s="121" t="str">
        <f>'PRIMER TRIMESTRE'!O44</f>
        <v>A-</v>
      </c>
      <c r="D42" s="123" t="str">
        <f>'PRIMER TRIMESTRE'!AB44</f>
        <v>A+</v>
      </c>
      <c r="E42" s="123" t="str">
        <f>'PRIMER TRIMESTRE'!AO44</f>
        <v>A-</v>
      </c>
      <c r="F42" s="123" t="str">
        <f>'PRIMER TRIMESTRE'!BB44</f>
        <v>A+</v>
      </c>
      <c r="G42" s="123" t="str">
        <f>'PRIMER TRIMESTRE'!BO44</f>
        <v>A-</v>
      </c>
      <c r="H42" s="123" t="str">
        <f>'PRIMER TRIMESTRE'!BZ44</f>
        <v>A-</v>
      </c>
      <c r="I42" s="152" t="str">
        <f>'PRIMER TRIMESTRE'!CM44</f>
        <v>B+</v>
      </c>
      <c r="J42" s="129" t="str">
        <f>'PRIMER TRIMESTRE'!CZ44</f>
        <v>A-</v>
      </c>
      <c r="K42" s="129" t="str">
        <f>'PRIMER TRIMESTRE'!DK44</f>
        <v>A-</v>
      </c>
      <c r="L42" s="129" t="str">
        <f>'PRIMER TRIMESTRE'!DV44</f>
        <v>A-</v>
      </c>
      <c r="M42" s="329" t="str">
        <f>'PRIMER TRIMESTRE'!CN44</f>
        <v>A-</v>
      </c>
      <c r="N42" s="167" t="str">
        <f t="shared" si="11"/>
        <v>A-</v>
      </c>
      <c r="O42" s="123" t="str">
        <f>'SEGUNDO TRIMESTRE'!O44</f>
        <v>A-</v>
      </c>
      <c r="P42" s="123" t="str">
        <f>'SEGUNDO TRIMESTRE'!AB44</f>
        <v>A-</v>
      </c>
      <c r="Q42" s="123" t="str">
        <f>'SEGUNDO TRIMESTRE'!AO44</f>
        <v>A-</v>
      </c>
      <c r="R42" s="123" t="str">
        <f>'SEGUNDO TRIMESTRE'!BB44</f>
        <v>A-</v>
      </c>
      <c r="S42" s="123" t="str">
        <f>'SEGUNDO TRIMESTRE'!BO44</f>
        <v>C+</v>
      </c>
      <c r="T42" s="123" t="str">
        <f>'SEGUNDO TRIMESTRE'!BZ44</f>
        <v>C-</v>
      </c>
      <c r="U42" s="122" t="str">
        <f>'SEGUNDO TRIMESTRE'!CM44</f>
        <v>B-</v>
      </c>
      <c r="V42" s="129" t="str">
        <f>'SEGUNDO TRIMESTRE'!CZ44</f>
        <v>B+</v>
      </c>
      <c r="W42" s="129" t="str">
        <f>'SEGUNDO TRIMESTRE'!DK44</f>
        <v>B+</v>
      </c>
      <c r="X42" s="129" t="str">
        <f>'SEGUNDO TRIMESTRE'!DV44</f>
        <v>B-</v>
      </c>
      <c r="Y42" s="336" t="str">
        <f>'PRIMER TRIMESTRE'!CN44</f>
        <v>A-</v>
      </c>
      <c r="Z42" s="167" t="str">
        <f t="shared" si="12"/>
        <v>B+</v>
      </c>
      <c r="AA42" s="121" t="str">
        <f>'TERCER TRIMESTRE '!O44</f>
        <v>A-</v>
      </c>
      <c r="AB42" s="123" t="str">
        <f>'TERCER TRIMESTRE '!AB44</f>
        <v>A-</v>
      </c>
      <c r="AC42" s="123" t="str">
        <f>'TERCER TRIMESTRE '!AO44</f>
        <v>A-</v>
      </c>
      <c r="AD42" s="123" t="str">
        <f>'TERCER TRIMESTRE '!BB44</f>
        <v>A-</v>
      </c>
      <c r="AE42" s="123" t="str">
        <f>'TERCER TRIMESTRE '!BO44</f>
        <v>C+</v>
      </c>
      <c r="AF42" s="123" t="str">
        <f>'TERCER TRIMESTRE '!BZ44</f>
        <v>C-</v>
      </c>
      <c r="AG42" s="124" t="str">
        <f>'TERCER TRIMESTRE '!CM44</f>
        <v>B-</v>
      </c>
      <c r="AH42" s="129" t="str">
        <f>'TERCER TRIMESTRE '!CZ44</f>
        <v>B+</v>
      </c>
      <c r="AI42" s="129" t="str">
        <f>'TERCER TRIMESTRE '!DK44</f>
        <v>B+</v>
      </c>
      <c r="AJ42" s="129" t="str">
        <f>'TERCER TRIMESTRE '!DV44</f>
        <v>B-</v>
      </c>
      <c r="AK42" s="338" t="str">
        <f>'TERCER TRIMESTRE '!CN44</f>
        <v>B+</v>
      </c>
      <c r="AL42" s="158" t="str">
        <f t="shared" si="13"/>
        <v>B+</v>
      </c>
      <c r="AM42" s="342" t="str">
        <f t="shared" si="14"/>
        <v>A-</v>
      </c>
      <c r="AN42" s="144" t="str">
        <f t="shared" si="15"/>
        <v>B+</v>
      </c>
      <c r="AO42" s="143" t="str">
        <f t="shared" si="16"/>
        <v>Destreza o aprendizaje alcanzado</v>
      </c>
      <c r="AR42">
        <f t="shared" si="17"/>
        <v>9</v>
      </c>
      <c r="AS42">
        <f t="shared" si="18"/>
        <v>9</v>
      </c>
      <c r="AT42">
        <f t="shared" si="19"/>
        <v>8</v>
      </c>
      <c r="AU42">
        <f t="shared" si="20"/>
        <v>9</v>
      </c>
      <c r="AX42">
        <f t="shared" si="21"/>
        <v>9</v>
      </c>
      <c r="AY42">
        <f t="shared" si="22"/>
        <v>10</v>
      </c>
      <c r="AZ42">
        <f t="shared" si="23"/>
        <v>9</v>
      </c>
      <c r="BA42">
        <f t="shared" si="24"/>
        <v>10</v>
      </c>
      <c r="BB42">
        <f t="shared" si="25"/>
        <v>9</v>
      </c>
      <c r="BC42">
        <f t="shared" si="26"/>
        <v>9</v>
      </c>
      <c r="BD42">
        <f t="shared" si="27"/>
        <v>8</v>
      </c>
      <c r="BE42">
        <f t="shared" si="28"/>
        <v>9</v>
      </c>
      <c r="BF42">
        <f t="shared" si="29"/>
        <v>9</v>
      </c>
      <c r="BG42">
        <f t="shared" si="30"/>
        <v>9</v>
      </c>
      <c r="BH42">
        <f t="shared" si="31"/>
        <v>9</v>
      </c>
      <c r="BI42">
        <f t="shared" si="32"/>
        <v>9</v>
      </c>
      <c r="BJ42">
        <f t="shared" si="33"/>
        <v>9</v>
      </c>
      <c r="BK42">
        <f t="shared" si="34"/>
        <v>9</v>
      </c>
      <c r="BL42">
        <f t="shared" si="35"/>
        <v>9</v>
      </c>
      <c r="BM42">
        <f t="shared" si="36"/>
        <v>9</v>
      </c>
      <c r="BN42">
        <f t="shared" si="37"/>
        <v>6</v>
      </c>
      <c r="BO42">
        <f t="shared" si="38"/>
        <v>5</v>
      </c>
      <c r="BP42">
        <f t="shared" si="39"/>
        <v>7</v>
      </c>
      <c r="BQ42">
        <f t="shared" si="40"/>
        <v>8</v>
      </c>
      <c r="BR42">
        <f t="shared" si="41"/>
        <v>8</v>
      </c>
      <c r="BS42">
        <f t="shared" si="42"/>
        <v>7</v>
      </c>
      <c r="BT42">
        <f t="shared" ref="BT42:BU42" si="118">ROUND(AVERAGE(BI42:BS42),0)</f>
        <v>8</v>
      </c>
      <c r="BU42">
        <f t="shared" si="118"/>
        <v>8</v>
      </c>
      <c r="BV42">
        <f t="shared" si="44"/>
        <v>9</v>
      </c>
      <c r="BW42">
        <f t="shared" si="45"/>
        <v>9</v>
      </c>
      <c r="BX42">
        <f t="shared" si="46"/>
        <v>9</v>
      </c>
      <c r="BY42">
        <f t="shared" si="47"/>
        <v>9</v>
      </c>
      <c r="BZ42">
        <f t="shared" si="48"/>
        <v>6</v>
      </c>
      <c r="CA42">
        <f t="shared" si="49"/>
        <v>5</v>
      </c>
      <c r="CB42">
        <f t="shared" si="50"/>
        <v>7</v>
      </c>
      <c r="CC42">
        <f t="shared" si="51"/>
        <v>8</v>
      </c>
      <c r="CD42">
        <f t="shared" si="52"/>
        <v>8</v>
      </c>
      <c r="CE42">
        <f t="shared" si="53"/>
        <v>7</v>
      </c>
      <c r="CF42">
        <f t="shared" ref="CF42:CG42" si="119">ROUND(AVERAGE(BU42:CE42),0)</f>
        <v>8</v>
      </c>
      <c r="CG42" s="162">
        <f t="shared" si="119"/>
        <v>8</v>
      </c>
      <c r="CH42">
        <f t="shared" si="55"/>
        <v>8</v>
      </c>
    </row>
    <row r="43" spans="1:86">
      <c r="A43" s="125">
        <v>35</v>
      </c>
      <c r="B43" s="120" t="str">
        <f>DATOS!B45</f>
        <v>TOAQUIZA PILATASIG FREDDY MISAEL</v>
      </c>
      <c r="C43" s="121" t="str">
        <f>'PRIMER TRIMESTRE'!O45</f>
        <v>B-</v>
      </c>
      <c r="D43" s="123" t="str">
        <f>'PRIMER TRIMESTRE'!AB45</f>
        <v>B-</v>
      </c>
      <c r="E43" s="123" t="str">
        <f>'PRIMER TRIMESTRE'!AO45</f>
        <v>B+</v>
      </c>
      <c r="F43" s="123" t="str">
        <f>'PRIMER TRIMESTRE'!BB45</f>
        <v>B+</v>
      </c>
      <c r="G43" s="123" t="str">
        <f>'PRIMER TRIMESTRE'!BO45</f>
        <v>B+</v>
      </c>
      <c r="H43" s="123" t="str">
        <f>'PRIMER TRIMESTRE'!BZ45</f>
        <v>B+</v>
      </c>
      <c r="I43" s="152" t="str">
        <f>'PRIMER TRIMESTRE'!CM45</f>
        <v>A+</v>
      </c>
      <c r="J43" s="129" t="str">
        <f>'PRIMER TRIMESTRE'!CZ45</f>
        <v>B+</v>
      </c>
      <c r="K43" s="129" t="str">
        <f>'PRIMER TRIMESTRE'!DK45</f>
        <v>B+</v>
      </c>
      <c r="L43" s="129" t="str">
        <f>'PRIMER TRIMESTRE'!DV45</f>
        <v>B+</v>
      </c>
      <c r="M43" s="329" t="str">
        <f>'PRIMER TRIMESTRE'!CN45</f>
        <v>B+</v>
      </c>
      <c r="N43" s="167" t="str">
        <f t="shared" si="11"/>
        <v>B+</v>
      </c>
      <c r="O43" s="123" t="str">
        <f>'SEGUNDO TRIMESTRE'!O45</f>
        <v>A-</v>
      </c>
      <c r="P43" s="123" t="str">
        <f>'SEGUNDO TRIMESTRE'!AB45</f>
        <v>A-</v>
      </c>
      <c r="Q43" s="123" t="str">
        <f>'SEGUNDO TRIMESTRE'!AO45</f>
        <v>A-</v>
      </c>
      <c r="R43" s="123" t="str">
        <f>'SEGUNDO TRIMESTRE'!BB45</f>
        <v>A-</v>
      </c>
      <c r="S43" s="123" t="str">
        <f>'SEGUNDO TRIMESTRE'!BO45</f>
        <v>C+</v>
      </c>
      <c r="T43" s="123" t="str">
        <f>'SEGUNDO TRIMESTRE'!BZ45</f>
        <v>C-</v>
      </c>
      <c r="U43" s="122" t="str">
        <f>'SEGUNDO TRIMESTRE'!CM45</f>
        <v>B-</v>
      </c>
      <c r="V43" s="129" t="str">
        <f>'SEGUNDO TRIMESTRE'!CZ45</f>
        <v>B+</v>
      </c>
      <c r="W43" s="129" t="str">
        <f>'SEGUNDO TRIMESTRE'!DK45</f>
        <v>B+</v>
      </c>
      <c r="X43" s="129" t="str">
        <f>'SEGUNDO TRIMESTRE'!DV45</f>
        <v>B-</v>
      </c>
      <c r="Y43" s="336" t="str">
        <f>'PRIMER TRIMESTRE'!CN45</f>
        <v>B+</v>
      </c>
      <c r="Z43" s="167" t="str">
        <f t="shared" si="12"/>
        <v>B+</v>
      </c>
      <c r="AA43" s="121" t="str">
        <f>'TERCER TRIMESTRE '!O45</f>
        <v>A-</v>
      </c>
      <c r="AB43" s="123" t="str">
        <f>'TERCER TRIMESTRE '!AB45</f>
        <v>A-</v>
      </c>
      <c r="AC43" s="123" t="str">
        <f>'TERCER TRIMESTRE '!AO45</f>
        <v>A-</v>
      </c>
      <c r="AD43" s="123" t="str">
        <f>'TERCER TRIMESTRE '!BB45</f>
        <v>A-</v>
      </c>
      <c r="AE43" s="123" t="str">
        <f>'TERCER TRIMESTRE '!BO45</f>
        <v>C+</v>
      </c>
      <c r="AF43" s="123" t="str">
        <f>'TERCER TRIMESTRE '!BZ45</f>
        <v>C-</v>
      </c>
      <c r="AG43" s="124" t="str">
        <f>'TERCER TRIMESTRE '!CM45</f>
        <v>B-</v>
      </c>
      <c r="AH43" s="129" t="str">
        <f>'TERCER TRIMESTRE '!CZ45</f>
        <v>B+</v>
      </c>
      <c r="AI43" s="129" t="str">
        <f>'TERCER TRIMESTRE '!DK45</f>
        <v>B+</v>
      </c>
      <c r="AJ43" s="129" t="str">
        <f>'TERCER TRIMESTRE '!DV45</f>
        <v>B-</v>
      </c>
      <c r="AK43" s="338" t="str">
        <f>'TERCER TRIMESTRE '!CN45</f>
        <v>B+</v>
      </c>
      <c r="AL43" s="158" t="str">
        <f t="shared" si="13"/>
        <v>B+</v>
      </c>
      <c r="AM43" s="342" t="str">
        <f t="shared" si="14"/>
        <v>B+</v>
      </c>
      <c r="AN43" s="144" t="str">
        <f t="shared" si="15"/>
        <v>B+</v>
      </c>
      <c r="AO43" s="143" t="str">
        <f t="shared" si="16"/>
        <v>Destreza o aprendizaje alcanzado</v>
      </c>
      <c r="AR43">
        <f t="shared" si="17"/>
        <v>8</v>
      </c>
      <c r="AS43">
        <f t="shared" si="18"/>
        <v>8</v>
      </c>
      <c r="AT43">
        <f t="shared" si="19"/>
        <v>8</v>
      </c>
      <c r="AU43">
        <f t="shared" si="20"/>
        <v>8</v>
      </c>
      <c r="AX43">
        <f t="shared" si="21"/>
        <v>7</v>
      </c>
      <c r="AY43">
        <f t="shared" si="22"/>
        <v>7</v>
      </c>
      <c r="AZ43">
        <f t="shared" si="23"/>
        <v>8</v>
      </c>
      <c r="BA43">
        <f t="shared" si="24"/>
        <v>8</v>
      </c>
      <c r="BB43">
        <f t="shared" si="25"/>
        <v>8</v>
      </c>
      <c r="BC43">
        <f t="shared" si="26"/>
        <v>8</v>
      </c>
      <c r="BD43">
        <f t="shared" si="27"/>
        <v>10</v>
      </c>
      <c r="BE43">
        <f t="shared" si="28"/>
        <v>8</v>
      </c>
      <c r="BF43">
        <f t="shared" si="29"/>
        <v>8</v>
      </c>
      <c r="BG43">
        <f t="shared" si="30"/>
        <v>8</v>
      </c>
      <c r="BH43">
        <f t="shared" si="31"/>
        <v>8</v>
      </c>
      <c r="BI43">
        <f t="shared" si="32"/>
        <v>8</v>
      </c>
      <c r="BJ43">
        <f t="shared" si="33"/>
        <v>9</v>
      </c>
      <c r="BK43">
        <f t="shared" si="34"/>
        <v>9</v>
      </c>
      <c r="BL43">
        <f t="shared" si="35"/>
        <v>9</v>
      </c>
      <c r="BM43">
        <f t="shared" si="36"/>
        <v>9</v>
      </c>
      <c r="BN43">
        <f t="shared" si="37"/>
        <v>6</v>
      </c>
      <c r="BO43">
        <f t="shared" si="38"/>
        <v>5</v>
      </c>
      <c r="BP43">
        <f t="shared" si="39"/>
        <v>7</v>
      </c>
      <c r="BQ43">
        <f t="shared" si="40"/>
        <v>8</v>
      </c>
      <c r="BR43">
        <f t="shared" si="41"/>
        <v>8</v>
      </c>
      <c r="BS43">
        <f t="shared" si="42"/>
        <v>7</v>
      </c>
      <c r="BT43">
        <f t="shared" ref="BT43:BU43" si="120">ROUND(AVERAGE(BI43:BS43),0)</f>
        <v>8</v>
      </c>
      <c r="BU43">
        <f t="shared" si="120"/>
        <v>8</v>
      </c>
      <c r="BV43">
        <f t="shared" si="44"/>
        <v>9</v>
      </c>
      <c r="BW43">
        <f t="shared" si="45"/>
        <v>9</v>
      </c>
      <c r="BX43">
        <f t="shared" si="46"/>
        <v>9</v>
      </c>
      <c r="BY43">
        <f t="shared" si="47"/>
        <v>9</v>
      </c>
      <c r="BZ43">
        <f t="shared" si="48"/>
        <v>6</v>
      </c>
      <c r="CA43">
        <f t="shared" si="49"/>
        <v>5</v>
      </c>
      <c r="CB43">
        <f t="shared" si="50"/>
        <v>7</v>
      </c>
      <c r="CC43">
        <f t="shared" si="51"/>
        <v>8</v>
      </c>
      <c r="CD43">
        <f t="shared" si="52"/>
        <v>8</v>
      </c>
      <c r="CE43">
        <f t="shared" si="53"/>
        <v>7</v>
      </c>
      <c r="CF43">
        <f t="shared" ref="CF43:CG43" si="121">ROUND(AVERAGE(BU43:CE43),0)</f>
        <v>8</v>
      </c>
      <c r="CG43" s="162">
        <f t="shared" si="121"/>
        <v>8</v>
      </c>
      <c r="CH43">
        <f t="shared" si="55"/>
        <v>8</v>
      </c>
    </row>
    <row r="44" spans="1:86">
      <c r="A44" s="125">
        <v>36</v>
      </c>
      <c r="B44" s="120" t="str">
        <f>DATOS!B46</f>
        <v>TOAQUIZA TOAQUIZA DEYVIS ALEXANDER</v>
      </c>
      <c r="C44" s="121" t="str">
        <f>'PRIMER TRIMESTRE'!O46</f>
        <v>A-</v>
      </c>
      <c r="D44" s="123" t="str">
        <f>'PRIMER TRIMESTRE'!AB46</f>
        <v>A-</v>
      </c>
      <c r="E44" s="123" t="str">
        <f>'PRIMER TRIMESTRE'!AO46</f>
        <v>A-</v>
      </c>
      <c r="F44" s="123" t="str">
        <f>'PRIMER TRIMESTRE'!BB46</f>
        <v>A-</v>
      </c>
      <c r="G44" s="123" t="str">
        <f>'PRIMER TRIMESTRE'!BO46</f>
        <v>B+</v>
      </c>
      <c r="H44" s="123" t="str">
        <f>'PRIMER TRIMESTRE'!BZ46</f>
        <v>B+</v>
      </c>
      <c r="I44" s="152" t="str">
        <f>'PRIMER TRIMESTRE'!CM46</f>
        <v>A+</v>
      </c>
      <c r="J44" s="129" t="str">
        <f>'PRIMER TRIMESTRE'!CZ46</f>
        <v>A-</v>
      </c>
      <c r="K44" s="129" t="str">
        <f>'PRIMER TRIMESTRE'!DK46</f>
        <v>A-</v>
      </c>
      <c r="L44" s="129" t="str">
        <f>'PRIMER TRIMESTRE'!DV46</f>
        <v>A-</v>
      </c>
      <c r="M44" s="329" t="str">
        <f>'PRIMER TRIMESTRE'!CN46</f>
        <v>A-</v>
      </c>
      <c r="N44" s="167" t="str">
        <f t="shared" si="11"/>
        <v>A-</v>
      </c>
      <c r="O44" s="123" t="str">
        <f>'SEGUNDO TRIMESTRE'!O46</f>
        <v>A-</v>
      </c>
      <c r="P44" s="123" t="str">
        <f>'SEGUNDO TRIMESTRE'!AB46</f>
        <v>A-</v>
      </c>
      <c r="Q44" s="123" t="str">
        <f>'SEGUNDO TRIMESTRE'!AO46</f>
        <v>A-</v>
      </c>
      <c r="R44" s="123" t="str">
        <f>'SEGUNDO TRIMESTRE'!BB46</f>
        <v>A-</v>
      </c>
      <c r="S44" s="123" t="str">
        <f>'SEGUNDO TRIMESTRE'!BO46</f>
        <v>C+</v>
      </c>
      <c r="T44" s="123" t="str">
        <f>'SEGUNDO TRIMESTRE'!BZ46</f>
        <v>C-</v>
      </c>
      <c r="U44" s="122" t="str">
        <f>'SEGUNDO TRIMESTRE'!CM46</f>
        <v>B-</v>
      </c>
      <c r="V44" s="129" t="str">
        <f>'SEGUNDO TRIMESTRE'!CZ46</f>
        <v>B+</v>
      </c>
      <c r="W44" s="129" t="str">
        <f>'SEGUNDO TRIMESTRE'!DK46</f>
        <v>B+</v>
      </c>
      <c r="X44" s="129" t="str">
        <f>'SEGUNDO TRIMESTRE'!DV46</f>
        <v>B-</v>
      </c>
      <c r="Y44" s="336" t="str">
        <f>'PRIMER TRIMESTRE'!CN46</f>
        <v>A-</v>
      </c>
      <c r="Z44" s="167" t="str">
        <f t="shared" si="12"/>
        <v>B+</v>
      </c>
      <c r="AA44" s="121" t="str">
        <f>'TERCER TRIMESTRE '!O46</f>
        <v>A-</v>
      </c>
      <c r="AB44" s="123" t="str">
        <f>'TERCER TRIMESTRE '!AB46</f>
        <v>A-</v>
      </c>
      <c r="AC44" s="123" t="str">
        <f>'TERCER TRIMESTRE '!AO46</f>
        <v>A-</v>
      </c>
      <c r="AD44" s="123" t="str">
        <f>'TERCER TRIMESTRE '!BB46</f>
        <v>A-</v>
      </c>
      <c r="AE44" s="123" t="str">
        <f>'TERCER TRIMESTRE '!BO46</f>
        <v>C+</v>
      </c>
      <c r="AF44" s="123" t="str">
        <f>'TERCER TRIMESTRE '!BZ46</f>
        <v>C-</v>
      </c>
      <c r="AG44" s="124" t="str">
        <f>'TERCER TRIMESTRE '!CM46</f>
        <v>B-</v>
      </c>
      <c r="AH44" s="129" t="str">
        <f>'TERCER TRIMESTRE '!CZ46</f>
        <v>B+</v>
      </c>
      <c r="AI44" s="129" t="str">
        <f>'TERCER TRIMESTRE '!DK46</f>
        <v>B+</v>
      </c>
      <c r="AJ44" s="129" t="str">
        <f>'TERCER TRIMESTRE '!DV46</f>
        <v>B-</v>
      </c>
      <c r="AK44" s="338" t="str">
        <f>'TERCER TRIMESTRE '!CN46</f>
        <v>B+</v>
      </c>
      <c r="AL44" s="158" t="str">
        <f t="shared" si="13"/>
        <v>B+</v>
      </c>
      <c r="AM44" s="342" t="str">
        <f t="shared" si="14"/>
        <v>A-</v>
      </c>
      <c r="AN44" s="144" t="str">
        <f t="shared" si="15"/>
        <v>B+</v>
      </c>
      <c r="AO44" s="143" t="str">
        <f t="shared" si="16"/>
        <v>Destreza o aprendizaje alcanzado</v>
      </c>
      <c r="AR44">
        <f t="shared" si="17"/>
        <v>9</v>
      </c>
      <c r="AS44">
        <f t="shared" si="18"/>
        <v>9</v>
      </c>
      <c r="AT44">
        <f t="shared" si="19"/>
        <v>8</v>
      </c>
      <c r="AU44">
        <f t="shared" si="20"/>
        <v>9</v>
      </c>
      <c r="AX44">
        <f t="shared" si="21"/>
        <v>9</v>
      </c>
      <c r="AY44">
        <f t="shared" si="22"/>
        <v>9</v>
      </c>
      <c r="AZ44">
        <f t="shared" si="23"/>
        <v>9</v>
      </c>
      <c r="BA44">
        <f t="shared" si="24"/>
        <v>9</v>
      </c>
      <c r="BB44">
        <f t="shared" si="25"/>
        <v>8</v>
      </c>
      <c r="BC44">
        <f t="shared" si="26"/>
        <v>8</v>
      </c>
      <c r="BD44">
        <f t="shared" si="27"/>
        <v>10</v>
      </c>
      <c r="BE44">
        <f t="shared" si="28"/>
        <v>9</v>
      </c>
      <c r="BF44">
        <f t="shared" si="29"/>
        <v>9</v>
      </c>
      <c r="BG44">
        <f t="shared" si="30"/>
        <v>9</v>
      </c>
      <c r="BH44">
        <f t="shared" si="31"/>
        <v>9</v>
      </c>
      <c r="BI44">
        <f t="shared" si="32"/>
        <v>9</v>
      </c>
      <c r="BJ44">
        <f t="shared" si="33"/>
        <v>9</v>
      </c>
      <c r="BK44">
        <f t="shared" si="34"/>
        <v>9</v>
      </c>
      <c r="BL44">
        <f t="shared" si="35"/>
        <v>9</v>
      </c>
      <c r="BM44">
        <f t="shared" si="36"/>
        <v>9</v>
      </c>
      <c r="BN44">
        <f t="shared" si="37"/>
        <v>6</v>
      </c>
      <c r="BO44">
        <f t="shared" si="38"/>
        <v>5</v>
      </c>
      <c r="BP44">
        <f t="shared" si="39"/>
        <v>7</v>
      </c>
      <c r="BQ44">
        <f t="shared" si="40"/>
        <v>8</v>
      </c>
      <c r="BR44">
        <f t="shared" si="41"/>
        <v>8</v>
      </c>
      <c r="BS44">
        <f t="shared" si="42"/>
        <v>7</v>
      </c>
      <c r="BT44">
        <f t="shared" ref="BT44:BU44" si="122">ROUND(AVERAGE(BI44:BS44),0)</f>
        <v>8</v>
      </c>
      <c r="BU44">
        <f t="shared" si="122"/>
        <v>8</v>
      </c>
      <c r="BV44">
        <f t="shared" si="44"/>
        <v>9</v>
      </c>
      <c r="BW44">
        <f t="shared" si="45"/>
        <v>9</v>
      </c>
      <c r="BX44">
        <f t="shared" si="46"/>
        <v>9</v>
      </c>
      <c r="BY44">
        <f t="shared" si="47"/>
        <v>9</v>
      </c>
      <c r="BZ44">
        <f t="shared" si="48"/>
        <v>6</v>
      </c>
      <c r="CA44">
        <f t="shared" si="49"/>
        <v>5</v>
      </c>
      <c r="CB44">
        <f t="shared" si="50"/>
        <v>7</v>
      </c>
      <c r="CC44">
        <f t="shared" si="51"/>
        <v>8</v>
      </c>
      <c r="CD44">
        <f t="shared" si="52"/>
        <v>8</v>
      </c>
      <c r="CE44">
        <f t="shared" si="53"/>
        <v>7</v>
      </c>
      <c r="CF44">
        <f t="shared" ref="CF44:CG44" si="123">ROUND(AVERAGE(BU44:CE44),0)</f>
        <v>8</v>
      </c>
      <c r="CG44" s="162">
        <f t="shared" si="123"/>
        <v>8</v>
      </c>
      <c r="CH44">
        <f t="shared" si="55"/>
        <v>8</v>
      </c>
    </row>
    <row r="45" spans="1:86">
      <c r="A45" s="125">
        <v>37</v>
      </c>
      <c r="B45" s="120" t="str">
        <f>DATOS!B47</f>
        <v>YUGCHA TOAPANTA ALEX DARIO</v>
      </c>
      <c r="C45" s="121" t="str">
        <f>'PRIMER TRIMESTRE'!O47</f>
        <v>A-</v>
      </c>
      <c r="D45" s="123" t="str">
        <f>'PRIMER TRIMESTRE'!AB47</f>
        <v>A+</v>
      </c>
      <c r="E45" s="123" t="str">
        <f>'PRIMER TRIMESTRE'!AO47</f>
        <v>A-</v>
      </c>
      <c r="F45" s="123" t="str">
        <f>'PRIMER TRIMESTRE'!BB47</f>
        <v>A+</v>
      </c>
      <c r="G45" s="123" t="str">
        <f>'PRIMER TRIMESTRE'!BO47</f>
        <v>A-</v>
      </c>
      <c r="H45" s="123" t="str">
        <f>'PRIMER TRIMESTRE'!BZ47</f>
        <v>A-</v>
      </c>
      <c r="I45" s="152" t="str">
        <f>'PRIMER TRIMESTRE'!CM47</f>
        <v>A+</v>
      </c>
      <c r="J45" s="129" t="str">
        <f>'PRIMER TRIMESTRE'!CZ47</f>
        <v>A-</v>
      </c>
      <c r="K45" s="129" t="str">
        <f>'PRIMER TRIMESTRE'!DK47</f>
        <v>A-</v>
      </c>
      <c r="L45" s="129" t="str">
        <f>'PRIMER TRIMESTRE'!DV47</f>
        <v>A-</v>
      </c>
      <c r="M45" s="329" t="str">
        <f>'PRIMER TRIMESTRE'!CN47</f>
        <v>A-</v>
      </c>
      <c r="N45" s="167" t="str">
        <f t="shared" si="11"/>
        <v>A-</v>
      </c>
      <c r="O45" s="123" t="str">
        <f>'SEGUNDO TRIMESTRE'!O47</f>
        <v>A-</v>
      </c>
      <c r="P45" s="123" t="str">
        <f>'SEGUNDO TRIMESTRE'!AB47</f>
        <v>A-</v>
      </c>
      <c r="Q45" s="123" t="str">
        <f>'SEGUNDO TRIMESTRE'!AO47</f>
        <v>A-</v>
      </c>
      <c r="R45" s="123" t="str">
        <f>'SEGUNDO TRIMESTRE'!BB47</f>
        <v>A-</v>
      </c>
      <c r="S45" s="123" t="str">
        <f>'SEGUNDO TRIMESTRE'!BO47</f>
        <v>C+</v>
      </c>
      <c r="T45" s="123" t="str">
        <f>'SEGUNDO TRIMESTRE'!BZ47</f>
        <v>C-</v>
      </c>
      <c r="U45" s="122" t="str">
        <f>'SEGUNDO TRIMESTRE'!CM47</f>
        <v>B-</v>
      </c>
      <c r="V45" s="129" t="str">
        <f>'SEGUNDO TRIMESTRE'!CZ47</f>
        <v>B+</v>
      </c>
      <c r="W45" s="129" t="str">
        <f>'SEGUNDO TRIMESTRE'!DK47</f>
        <v>B+</v>
      </c>
      <c r="X45" s="129" t="str">
        <f>'SEGUNDO TRIMESTRE'!DV47</f>
        <v>B-</v>
      </c>
      <c r="Y45" s="336" t="str">
        <f>'PRIMER TRIMESTRE'!CN47</f>
        <v>A-</v>
      </c>
      <c r="Z45" s="167" t="str">
        <f t="shared" si="12"/>
        <v>B+</v>
      </c>
      <c r="AA45" s="121" t="str">
        <f>'TERCER TRIMESTRE '!O47</f>
        <v>A-</v>
      </c>
      <c r="AB45" s="123" t="str">
        <f>'TERCER TRIMESTRE '!AB47</f>
        <v>A-</v>
      </c>
      <c r="AC45" s="123" t="str">
        <f>'TERCER TRIMESTRE '!AO47</f>
        <v>A-</v>
      </c>
      <c r="AD45" s="123" t="str">
        <f>'TERCER TRIMESTRE '!BB47</f>
        <v>A-</v>
      </c>
      <c r="AE45" s="123" t="str">
        <f>'TERCER TRIMESTRE '!BO47</f>
        <v>C+</v>
      </c>
      <c r="AF45" s="123" t="str">
        <f>'TERCER TRIMESTRE '!BZ47</f>
        <v>C-</v>
      </c>
      <c r="AG45" s="124" t="str">
        <f>'TERCER TRIMESTRE '!CM47</f>
        <v>B-</v>
      </c>
      <c r="AH45" s="129" t="str">
        <f>'TERCER TRIMESTRE '!CZ47</f>
        <v>B+</v>
      </c>
      <c r="AI45" s="129" t="str">
        <f>'TERCER TRIMESTRE '!DK47</f>
        <v>B+</v>
      </c>
      <c r="AJ45" s="129" t="str">
        <f>'TERCER TRIMESTRE '!DV47</f>
        <v>B-</v>
      </c>
      <c r="AK45" s="338" t="str">
        <f>'TERCER TRIMESTRE '!CN47</f>
        <v>B+</v>
      </c>
      <c r="AL45" s="158" t="str">
        <f t="shared" si="13"/>
        <v>B+</v>
      </c>
      <c r="AM45" s="342" t="str">
        <f t="shared" si="14"/>
        <v>A-</v>
      </c>
      <c r="AN45" s="144" t="str">
        <f t="shared" si="15"/>
        <v>B+</v>
      </c>
      <c r="AO45" s="143" t="str">
        <f t="shared" si="16"/>
        <v>Destreza o aprendizaje alcanzado</v>
      </c>
      <c r="AR45">
        <f t="shared" si="17"/>
        <v>9</v>
      </c>
      <c r="AS45">
        <f t="shared" si="18"/>
        <v>9</v>
      </c>
      <c r="AT45">
        <f t="shared" si="19"/>
        <v>8</v>
      </c>
      <c r="AU45">
        <f t="shared" si="20"/>
        <v>9</v>
      </c>
      <c r="AX45">
        <f t="shared" si="21"/>
        <v>9</v>
      </c>
      <c r="AY45">
        <f t="shared" si="22"/>
        <v>10</v>
      </c>
      <c r="AZ45">
        <f t="shared" si="23"/>
        <v>9</v>
      </c>
      <c r="BA45">
        <f t="shared" si="24"/>
        <v>10</v>
      </c>
      <c r="BB45">
        <f t="shared" si="25"/>
        <v>9</v>
      </c>
      <c r="BC45">
        <f t="shared" si="26"/>
        <v>9</v>
      </c>
      <c r="BD45">
        <f t="shared" si="27"/>
        <v>10</v>
      </c>
      <c r="BE45">
        <f t="shared" si="28"/>
        <v>9</v>
      </c>
      <c r="BF45">
        <f t="shared" si="29"/>
        <v>9</v>
      </c>
      <c r="BG45">
        <f t="shared" si="30"/>
        <v>9</v>
      </c>
      <c r="BH45">
        <f t="shared" si="31"/>
        <v>9</v>
      </c>
      <c r="BI45">
        <f t="shared" si="32"/>
        <v>9</v>
      </c>
      <c r="BJ45">
        <f t="shared" si="33"/>
        <v>9</v>
      </c>
      <c r="BK45">
        <f t="shared" si="34"/>
        <v>9</v>
      </c>
      <c r="BL45">
        <f t="shared" si="35"/>
        <v>9</v>
      </c>
      <c r="BM45">
        <f t="shared" si="36"/>
        <v>9</v>
      </c>
      <c r="BN45">
        <f t="shared" si="37"/>
        <v>6</v>
      </c>
      <c r="BO45">
        <f t="shared" si="38"/>
        <v>5</v>
      </c>
      <c r="BP45">
        <f t="shared" si="39"/>
        <v>7</v>
      </c>
      <c r="BQ45">
        <f t="shared" si="40"/>
        <v>8</v>
      </c>
      <c r="BR45">
        <f t="shared" si="41"/>
        <v>8</v>
      </c>
      <c r="BS45">
        <f t="shared" si="42"/>
        <v>7</v>
      </c>
      <c r="BT45">
        <f t="shared" ref="BT45:BU45" si="124">ROUND(AVERAGE(BI45:BS45),0)</f>
        <v>8</v>
      </c>
      <c r="BU45">
        <f t="shared" si="124"/>
        <v>8</v>
      </c>
      <c r="BV45">
        <f t="shared" si="44"/>
        <v>9</v>
      </c>
      <c r="BW45">
        <f t="shared" si="45"/>
        <v>9</v>
      </c>
      <c r="BX45">
        <f t="shared" si="46"/>
        <v>9</v>
      </c>
      <c r="BY45">
        <f t="shared" si="47"/>
        <v>9</v>
      </c>
      <c r="BZ45">
        <f t="shared" si="48"/>
        <v>6</v>
      </c>
      <c r="CA45">
        <f t="shared" si="49"/>
        <v>5</v>
      </c>
      <c r="CB45">
        <f t="shared" si="50"/>
        <v>7</v>
      </c>
      <c r="CC45">
        <f t="shared" si="51"/>
        <v>8</v>
      </c>
      <c r="CD45">
        <f t="shared" si="52"/>
        <v>8</v>
      </c>
      <c r="CE45">
        <f t="shared" si="53"/>
        <v>7</v>
      </c>
      <c r="CF45">
        <f t="shared" ref="CF45:CG45" si="125">ROUND(AVERAGE(BU45:CE45),0)</f>
        <v>8</v>
      </c>
      <c r="CG45" s="162">
        <f t="shared" si="125"/>
        <v>8</v>
      </c>
      <c r="CH45">
        <f t="shared" si="55"/>
        <v>8</v>
      </c>
    </row>
    <row r="46" spans="1:86">
      <c r="A46" s="125">
        <v>38</v>
      </c>
      <c r="B46" s="120" t="str">
        <f>DATOS!B48</f>
        <v>ZAPATA LITARDO IGNACIO FRANCISCO</v>
      </c>
      <c r="C46" s="121" t="str">
        <f>'PRIMER TRIMESTRE'!O48</f>
        <v>A+</v>
      </c>
      <c r="D46" s="123" t="str">
        <f>'PRIMER TRIMESTRE'!AB48</f>
        <v>A+</v>
      </c>
      <c r="E46" s="123" t="str">
        <f>'PRIMER TRIMESTRE'!AO48</f>
        <v>A-</v>
      </c>
      <c r="F46" s="123" t="str">
        <f>'PRIMER TRIMESTRE'!BB48</f>
        <v>A+</v>
      </c>
      <c r="G46" s="123" t="str">
        <f>'PRIMER TRIMESTRE'!BO48</f>
        <v>A-</v>
      </c>
      <c r="H46" s="123" t="str">
        <f>'PRIMER TRIMESTRE'!BZ48</f>
        <v>A-</v>
      </c>
      <c r="I46" s="152" t="str">
        <f>'PRIMER TRIMESTRE'!CM48</f>
        <v>A+</v>
      </c>
      <c r="J46" s="129" t="str">
        <f>'PRIMER TRIMESTRE'!CZ48</f>
        <v>A-</v>
      </c>
      <c r="K46" s="129" t="str">
        <f>'PRIMER TRIMESTRE'!DK48</f>
        <v>A-</v>
      </c>
      <c r="L46" s="129" t="str">
        <f>'PRIMER TRIMESTRE'!DV48</f>
        <v>A-</v>
      </c>
      <c r="M46" s="329" t="str">
        <f>'PRIMER TRIMESTRE'!CN48</f>
        <v>A-</v>
      </c>
      <c r="N46" s="167" t="str">
        <f t="shared" si="11"/>
        <v>A-</v>
      </c>
      <c r="O46" s="123" t="str">
        <f>'SEGUNDO TRIMESTRE'!O48</f>
        <v>A-</v>
      </c>
      <c r="P46" s="123" t="str">
        <f>'SEGUNDO TRIMESTRE'!AB48</f>
        <v>A-</v>
      </c>
      <c r="Q46" s="123" t="str">
        <f>'SEGUNDO TRIMESTRE'!AO48</f>
        <v>A-</v>
      </c>
      <c r="R46" s="123" t="str">
        <f>'SEGUNDO TRIMESTRE'!BB48</f>
        <v>A-</v>
      </c>
      <c r="S46" s="123" t="str">
        <f>'SEGUNDO TRIMESTRE'!BO48</f>
        <v>C+</v>
      </c>
      <c r="T46" s="123" t="str">
        <f>'SEGUNDO TRIMESTRE'!BZ48</f>
        <v>C-</v>
      </c>
      <c r="U46" s="122" t="str">
        <f>'SEGUNDO TRIMESTRE'!CM48</f>
        <v>B-</v>
      </c>
      <c r="V46" s="129" t="str">
        <f>'SEGUNDO TRIMESTRE'!CZ48</f>
        <v>B+</v>
      </c>
      <c r="W46" s="129" t="str">
        <f>'SEGUNDO TRIMESTRE'!DK48</f>
        <v>B+</v>
      </c>
      <c r="X46" s="129" t="str">
        <f>'SEGUNDO TRIMESTRE'!DV48</f>
        <v>B-</v>
      </c>
      <c r="Y46" s="336" t="str">
        <f>'PRIMER TRIMESTRE'!CN48</f>
        <v>A-</v>
      </c>
      <c r="Z46" s="167" t="str">
        <f t="shared" si="12"/>
        <v>B+</v>
      </c>
      <c r="AA46" s="121" t="str">
        <f>'TERCER TRIMESTRE '!O48</f>
        <v>A-</v>
      </c>
      <c r="AB46" s="123" t="str">
        <f>'TERCER TRIMESTRE '!AB48</f>
        <v>A-</v>
      </c>
      <c r="AC46" s="123" t="str">
        <f>'TERCER TRIMESTRE '!AO48</f>
        <v>A-</v>
      </c>
      <c r="AD46" s="123" t="str">
        <f>'TERCER TRIMESTRE '!BB48</f>
        <v>A-</v>
      </c>
      <c r="AE46" s="123" t="str">
        <f>'TERCER TRIMESTRE '!BO48</f>
        <v>C+</v>
      </c>
      <c r="AF46" s="123" t="str">
        <f>'TERCER TRIMESTRE '!BZ48</f>
        <v>C-</v>
      </c>
      <c r="AG46" s="124" t="str">
        <f>'TERCER TRIMESTRE '!CM48</f>
        <v>B-</v>
      </c>
      <c r="AH46" s="129" t="str">
        <f>'TERCER TRIMESTRE '!CZ48</f>
        <v>B+</v>
      </c>
      <c r="AI46" s="129" t="str">
        <f>'TERCER TRIMESTRE '!DK48</f>
        <v>B+</v>
      </c>
      <c r="AJ46" s="129" t="str">
        <f>'TERCER TRIMESTRE '!DV48</f>
        <v>B-</v>
      </c>
      <c r="AK46" s="338" t="str">
        <f>'TERCER TRIMESTRE '!CN48</f>
        <v>B+</v>
      </c>
      <c r="AL46" s="158" t="str">
        <f t="shared" si="13"/>
        <v>B+</v>
      </c>
      <c r="AM46" s="342" t="str">
        <f t="shared" si="14"/>
        <v>A-</v>
      </c>
      <c r="AN46" s="144" t="str">
        <f t="shared" si="15"/>
        <v>B+</v>
      </c>
      <c r="AO46" s="143" t="str">
        <f t="shared" si="16"/>
        <v>Destreza o aprendizaje alcanzado</v>
      </c>
      <c r="AR46">
        <f t="shared" si="17"/>
        <v>9</v>
      </c>
      <c r="AS46">
        <f t="shared" si="18"/>
        <v>9</v>
      </c>
      <c r="AT46">
        <f t="shared" si="19"/>
        <v>8</v>
      </c>
      <c r="AU46">
        <f t="shared" si="20"/>
        <v>9</v>
      </c>
      <c r="AX46">
        <f t="shared" si="21"/>
        <v>10</v>
      </c>
      <c r="AY46">
        <f t="shared" si="22"/>
        <v>10</v>
      </c>
      <c r="AZ46">
        <f t="shared" si="23"/>
        <v>9</v>
      </c>
      <c r="BA46">
        <f t="shared" si="24"/>
        <v>10</v>
      </c>
      <c r="BB46">
        <f t="shared" si="25"/>
        <v>9</v>
      </c>
      <c r="BC46">
        <f t="shared" si="26"/>
        <v>9</v>
      </c>
      <c r="BD46">
        <f t="shared" si="27"/>
        <v>10</v>
      </c>
      <c r="BE46">
        <f t="shared" si="28"/>
        <v>9</v>
      </c>
      <c r="BF46">
        <f t="shared" si="29"/>
        <v>9</v>
      </c>
      <c r="BG46">
        <f t="shared" si="30"/>
        <v>9</v>
      </c>
      <c r="BH46">
        <f t="shared" si="31"/>
        <v>9</v>
      </c>
      <c r="BI46">
        <f t="shared" si="32"/>
        <v>9</v>
      </c>
      <c r="BJ46">
        <f t="shared" si="33"/>
        <v>9</v>
      </c>
      <c r="BK46">
        <f t="shared" si="34"/>
        <v>9</v>
      </c>
      <c r="BL46">
        <f t="shared" si="35"/>
        <v>9</v>
      </c>
      <c r="BM46">
        <f t="shared" si="36"/>
        <v>9</v>
      </c>
      <c r="BN46">
        <f t="shared" si="37"/>
        <v>6</v>
      </c>
      <c r="BO46">
        <f t="shared" si="38"/>
        <v>5</v>
      </c>
      <c r="BP46">
        <f t="shared" si="39"/>
        <v>7</v>
      </c>
      <c r="BQ46">
        <f t="shared" si="40"/>
        <v>8</v>
      </c>
      <c r="BR46">
        <f t="shared" si="41"/>
        <v>8</v>
      </c>
      <c r="BS46">
        <f t="shared" si="42"/>
        <v>7</v>
      </c>
      <c r="BT46">
        <f t="shared" ref="BT46:BU46" si="126">ROUND(AVERAGE(BI46:BS46),0)</f>
        <v>8</v>
      </c>
      <c r="BU46">
        <f t="shared" si="126"/>
        <v>8</v>
      </c>
      <c r="BV46">
        <f t="shared" si="44"/>
        <v>9</v>
      </c>
      <c r="BW46">
        <f t="shared" si="45"/>
        <v>9</v>
      </c>
      <c r="BX46">
        <f t="shared" si="46"/>
        <v>9</v>
      </c>
      <c r="BY46">
        <f t="shared" si="47"/>
        <v>9</v>
      </c>
      <c r="BZ46">
        <f t="shared" si="48"/>
        <v>6</v>
      </c>
      <c r="CA46">
        <f t="shared" si="49"/>
        <v>5</v>
      </c>
      <c r="CB46">
        <f t="shared" si="50"/>
        <v>7</v>
      </c>
      <c r="CC46">
        <f t="shared" si="51"/>
        <v>8</v>
      </c>
      <c r="CD46">
        <f t="shared" si="52"/>
        <v>8</v>
      </c>
      <c r="CE46">
        <f t="shared" si="53"/>
        <v>7</v>
      </c>
      <c r="CF46">
        <f t="shared" ref="CF46:CG46" si="127">ROUND(AVERAGE(BU46:CE46),0)</f>
        <v>8</v>
      </c>
      <c r="CG46" s="162">
        <f t="shared" si="127"/>
        <v>8</v>
      </c>
      <c r="CH46">
        <f t="shared" si="55"/>
        <v>8</v>
      </c>
    </row>
    <row r="47" spans="1:86">
      <c r="A47" s="125">
        <v>39</v>
      </c>
      <c r="B47" s="120" t="str">
        <f>DATOS!B49</f>
        <v>TOAQUIZA CHICAIZA NOEMI SILVANA</v>
      </c>
      <c r="C47" s="121" t="str">
        <f>'PRIMER TRIMESTRE'!O49</f>
        <v>A-</v>
      </c>
      <c r="D47" s="123" t="str">
        <f>'PRIMER TRIMESTRE'!AB49</f>
        <v>A-</v>
      </c>
      <c r="E47" s="123" t="str">
        <f>'PRIMER TRIMESTRE'!AO49</f>
        <v/>
      </c>
      <c r="F47" s="123" t="str">
        <f>'PRIMER TRIMESTRE'!BB49</f>
        <v/>
      </c>
      <c r="G47" s="123" t="str">
        <f>'PRIMER TRIMESTRE'!BO49</f>
        <v/>
      </c>
      <c r="H47" s="123" t="e">
        <f>'PRIMER TRIMESTRE'!BZ49</f>
        <v>#DIV/0!</v>
      </c>
      <c r="I47" s="152" t="str">
        <f>'PRIMER TRIMESTRE'!CM49</f>
        <v/>
      </c>
      <c r="J47" s="129" t="str">
        <f>'PRIMER TRIMESTRE'!CZ49</f>
        <v/>
      </c>
      <c r="K47" s="129" t="e">
        <f>'PRIMER TRIMESTRE'!DK49</f>
        <v>#DIV/0!</v>
      </c>
      <c r="L47" s="129" t="e">
        <f>'PRIMER TRIMESTRE'!DV49</f>
        <v>#DIV/0!</v>
      </c>
      <c r="M47" s="329" t="str">
        <f>'PRIMER TRIMESTRE'!CN49</f>
        <v/>
      </c>
      <c r="N47" s="167" t="e">
        <f t="shared" si="11"/>
        <v>#DIV/0!</v>
      </c>
      <c r="O47" s="123" t="str">
        <f>'SEGUNDO TRIMESTRE'!O49</f>
        <v>A-</v>
      </c>
      <c r="P47" s="123" t="str">
        <f>'SEGUNDO TRIMESTRE'!AB49</f>
        <v>A-</v>
      </c>
      <c r="Q47" s="123" t="str">
        <f>'SEGUNDO TRIMESTRE'!AO49</f>
        <v>A-</v>
      </c>
      <c r="R47" s="123" t="str">
        <f>'SEGUNDO TRIMESTRE'!BB49</f>
        <v>A-</v>
      </c>
      <c r="S47" s="123" t="str">
        <f>'SEGUNDO TRIMESTRE'!BO49</f>
        <v>C+</v>
      </c>
      <c r="T47" s="123" t="str">
        <f>'SEGUNDO TRIMESTRE'!BZ49</f>
        <v>C-</v>
      </c>
      <c r="U47" s="122" t="str">
        <f>'SEGUNDO TRIMESTRE'!CM49</f>
        <v>B-</v>
      </c>
      <c r="V47" s="129" t="str">
        <f>'SEGUNDO TRIMESTRE'!CZ49</f>
        <v>B+</v>
      </c>
      <c r="W47" s="129" t="str">
        <f>'SEGUNDO TRIMESTRE'!DK49</f>
        <v>B+</v>
      </c>
      <c r="X47" s="129" t="str">
        <f>'SEGUNDO TRIMESTRE'!DV49</f>
        <v>B-</v>
      </c>
      <c r="Y47" s="336" t="str">
        <f>'PRIMER TRIMESTRE'!CN49</f>
        <v/>
      </c>
      <c r="Z47" s="167" t="e">
        <f t="shared" si="12"/>
        <v>#DIV/0!</v>
      </c>
      <c r="AA47" s="121" t="str">
        <f>'TERCER TRIMESTRE '!O49</f>
        <v>A-</v>
      </c>
      <c r="AB47" s="123" t="str">
        <f>'TERCER TRIMESTRE '!AB49</f>
        <v>A-</v>
      </c>
      <c r="AC47" s="123" t="str">
        <f>'TERCER TRIMESTRE '!AO49</f>
        <v>A-</v>
      </c>
      <c r="AD47" s="123" t="str">
        <f>'TERCER TRIMESTRE '!BB49</f>
        <v>A-</v>
      </c>
      <c r="AE47" s="123" t="str">
        <f>'TERCER TRIMESTRE '!BO49</f>
        <v>C+</v>
      </c>
      <c r="AF47" s="123" t="str">
        <f>'TERCER TRIMESTRE '!BZ49</f>
        <v>C-</v>
      </c>
      <c r="AG47" s="124" t="str">
        <f>'TERCER TRIMESTRE '!CM49</f>
        <v>B-</v>
      </c>
      <c r="AH47" s="129" t="str">
        <f>'TERCER TRIMESTRE '!CZ49</f>
        <v>B+</v>
      </c>
      <c r="AI47" s="129" t="str">
        <f>'TERCER TRIMESTRE '!DK49</f>
        <v>B+</v>
      </c>
      <c r="AJ47" s="129" t="str">
        <f>'TERCER TRIMESTRE '!DV49</f>
        <v>B-</v>
      </c>
      <c r="AK47" s="338" t="str">
        <f>'TERCER TRIMESTRE '!CN49</f>
        <v>B+</v>
      </c>
      <c r="AL47" s="158" t="e">
        <f t="shared" si="13"/>
        <v>#DIV/0!</v>
      </c>
      <c r="AM47" s="342" t="str">
        <f t="shared" si="14"/>
        <v>B+</v>
      </c>
      <c r="AN47" s="144" t="e">
        <f t="shared" si="15"/>
        <v>#DIV/0!</v>
      </c>
      <c r="AO47" s="143" t="str">
        <f t="shared" si="16"/>
        <v>Destreza o aprendizaje alcanzado</v>
      </c>
      <c r="AR47" t="b">
        <f t="shared" si="17"/>
        <v>0</v>
      </c>
      <c r="AS47" t="b">
        <f t="shared" si="18"/>
        <v>0</v>
      </c>
      <c r="AT47">
        <f t="shared" si="19"/>
        <v>8</v>
      </c>
      <c r="AU47">
        <f t="shared" si="20"/>
        <v>8</v>
      </c>
      <c r="AX47">
        <f t="shared" si="21"/>
        <v>9</v>
      </c>
      <c r="AY47">
        <f t="shared" si="22"/>
        <v>9</v>
      </c>
      <c r="AZ47" t="b">
        <f t="shared" si="23"/>
        <v>0</v>
      </c>
      <c r="BA47" t="b">
        <f t="shared" si="24"/>
        <v>0</v>
      </c>
      <c r="BB47" t="b">
        <f t="shared" si="25"/>
        <v>0</v>
      </c>
      <c r="BC47" t="e">
        <f t="shared" si="26"/>
        <v>#DIV/0!</v>
      </c>
      <c r="BD47" t="b">
        <f t="shared" si="27"/>
        <v>0</v>
      </c>
      <c r="BE47" t="b">
        <f t="shared" si="28"/>
        <v>0</v>
      </c>
      <c r="BF47" t="e">
        <f t="shared" si="29"/>
        <v>#DIV/0!</v>
      </c>
      <c r="BG47" t="e">
        <f t="shared" si="30"/>
        <v>#DIV/0!</v>
      </c>
      <c r="BH47" t="b">
        <f t="shared" si="31"/>
        <v>0</v>
      </c>
      <c r="BI47" t="e">
        <f t="shared" si="32"/>
        <v>#DIV/0!</v>
      </c>
      <c r="BJ47">
        <f t="shared" si="33"/>
        <v>9</v>
      </c>
      <c r="BK47">
        <f t="shared" si="34"/>
        <v>9</v>
      </c>
      <c r="BL47">
        <f t="shared" si="35"/>
        <v>9</v>
      </c>
      <c r="BM47">
        <f t="shared" si="36"/>
        <v>9</v>
      </c>
      <c r="BN47">
        <f t="shared" si="37"/>
        <v>6</v>
      </c>
      <c r="BO47">
        <f t="shared" si="38"/>
        <v>5</v>
      </c>
      <c r="BP47">
        <f t="shared" si="39"/>
        <v>7</v>
      </c>
      <c r="BQ47">
        <f t="shared" si="40"/>
        <v>8</v>
      </c>
      <c r="BR47">
        <f t="shared" si="41"/>
        <v>8</v>
      </c>
      <c r="BS47">
        <f t="shared" si="42"/>
        <v>7</v>
      </c>
      <c r="BT47" t="e">
        <f t="shared" ref="BT47:BU47" si="128">ROUND(AVERAGE(BI47:BS47),0)</f>
        <v>#DIV/0!</v>
      </c>
      <c r="BU47" t="e">
        <f t="shared" si="128"/>
        <v>#DIV/0!</v>
      </c>
      <c r="BV47">
        <f t="shared" si="44"/>
        <v>9</v>
      </c>
      <c r="BW47">
        <f t="shared" si="45"/>
        <v>9</v>
      </c>
      <c r="BX47">
        <f t="shared" si="46"/>
        <v>9</v>
      </c>
      <c r="BY47">
        <f t="shared" si="47"/>
        <v>9</v>
      </c>
      <c r="BZ47">
        <f t="shared" si="48"/>
        <v>6</v>
      </c>
      <c r="CA47">
        <f t="shared" si="49"/>
        <v>5</v>
      </c>
      <c r="CB47">
        <f t="shared" si="50"/>
        <v>7</v>
      </c>
      <c r="CC47">
        <f t="shared" si="51"/>
        <v>8</v>
      </c>
      <c r="CD47">
        <f t="shared" si="52"/>
        <v>8</v>
      </c>
      <c r="CE47">
        <f t="shared" si="53"/>
        <v>7</v>
      </c>
      <c r="CF47" t="e">
        <f t="shared" ref="CF47:CG47" si="129">ROUND(AVERAGE(BU47:CE47),0)</f>
        <v>#DIV/0!</v>
      </c>
      <c r="CG47" s="162" t="e">
        <f t="shared" si="129"/>
        <v>#DIV/0!</v>
      </c>
      <c r="CH47" t="e">
        <f t="shared" si="55"/>
        <v>#DIV/0!</v>
      </c>
    </row>
    <row r="48" spans="1:86">
      <c r="A48" s="125">
        <v>40</v>
      </c>
      <c r="B48" s="120">
        <f>DATOS!B50</f>
        <v>0</v>
      </c>
      <c r="C48" s="121" t="str">
        <f>'PRIMER TRIMESTRE'!O50</f>
        <v/>
      </c>
      <c r="D48" s="123" t="str">
        <f>'PRIMER TRIMESTRE'!AB50</f>
        <v/>
      </c>
      <c r="E48" s="123" t="str">
        <f>'PRIMER TRIMESTRE'!AO50</f>
        <v/>
      </c>
      <c r="F48" s="123" t="str">
        <f>'PRIMER TRIMESTRE'!BB50</f>
        <v/>
      </c>
      <c r="G48" s="123" t="str">
        <f>'PRIMER TRIMESTRE'!BO50</f>
        <v/>
      </c>
      <c r="H48" s="123" t="e">
        <f>'PRIMER TRIMESTRE'!BZ50</f>
        <v>#DIV/0!</v>
      </c>
      <c r="I48" s="152" t="str">
        <f>'PRIMER TRIMESTRE'!CM50</f>
        <v/>
      </c>
      <c r="J48" s="129" t="str">
        <f>'PRIMER TRIMESTRE'!CZ50</f>
        <v/>
      </c>
      <c r="K48" s="129" t="e">
        <f>'PRIMER TRIMESTRE'!DK50</f>
        <v>#DIV/0!</v>
      </c>
      <c r="L48" s="129" t="e">
        <f>'PRIMER TRIMESTRE'!DV50</f>
        <v>#DIV/0!</v>
      </c>
      <c r="M48" s="329" t="str">
        <f>'PRIMER TRIMESTRE'!CN50</f>
        <v/>
      </c>
      <c r="N48" s="167" t="e">
        <f t="shared" si="11"/>
        <v>#DIV/0!</v>
      </c>
      <c r="O48" s="123" t="str">
        <f>'SEGUNDO TRIMESTRE'!O50</f>
        <v>A-</v>
      </c>
      <c r="P48" s="123" t="str">
        <f>'SEGUNDO TRIMESTRE'!AB50</f>
        <v>A-</v>
      </c>
      <c r="Q48" s="123" t="str">
        <f>'SEGUNDO TRIMESTRE'!AO50</f>
        <v>A-</v>
      </c>
      <c r="R48" s="123" t="str">
        <f>'SEGUNDO TRIMESTRE'!BB50</f>
        <v>A-</v>
      </c>
      <c r="S48" s="123" t="str">
        <f>'SEGUNDO TRIMESTRE'!BO50</f>
        <v>C+</v>
      </c>
      <c r="T48" s="123" t="str">
        <f>'SEGUNDO TRIMESTRE'!BZ50</f>
        <v>C-</v>
      </c>
      <c r="U48" s="122" t="str">
        <f>'SEGUNDO TRIMESTRE'!CM50</f>
        <v>B-</v>
      </c>
      <c r="V48" s="129" t="str">
        <f>'SEGUNDO TRIMESTRE'!CZ50</f>
        <v>B+</v>
      </c>
      <c r="W48" s="129" t="str">
        <f>'SEGUNDO TRIMESTRE'!DK50</f>
        <v>B+</v>
      </c>
      <c r="X48" s="129" t="str">
        <f>'SEGUNDO TRIMESTRE'!DV50</f>
        <v>B-</v>
      </c>
      <c r="Y48" s="336" t="str">
        <f>'PRIMER TRIMESTRE'!CN50</f>
        <v/>
      </c>
      <c r="Z48" s="167" t="e">
        <f t="shared" si="12"/>
        <v>#DIV/0!</v>
      </c>
      <c r="AA48" s="121" t="str">
        <f>'TERCER TRIMESTRE '!O50</f>
        <v>A-</v>
      </c>
      <c r="AB48" s="123" t="str">
        <f>'TERCER TRIMESTRE '!AB50</f>
        <v>A-</v>
      </c>
      <c r="AC48" s="123" t="str">
        <f>'TERCER TRIMESTRE '!AO50</f>
        <v>A-</v>
      </c>
      <c r="AD48" s="123" t="str">
        <f>'TERCER TRIMESTRE '!BB50</f>
        <v>A-</v>
      </c>
      <c r="AE48" s="123" t="str">
        <f>'TERCER TRIMESTRE '!BO50</f>
        <v>C+</v>
      </c>
      <c r="AF48" s="123" t="str">
        <f>'TERCER TRIMESTRE '!BZ50</f>
        <v>C-</v>
      </c>
      <c r="AG48" s="124" t="str">
        <f>'TERCER TRIMESTRE '!CM50</f>
        <v>B-</v>
      </c>
      <c r="AH48" s="129" t="str">
        <f>'TERCER TRIMESTRE '!CZ50</f>
        <v>B+</v>
      </c>
      <c r="AI48" s="129" t="str">
        <f>'TERCER TRIMESTRE '!DK50</f>
        <v>B+</v>
      </c>
      <c r="AJ48" s="129" t="str">
        <f>'TERCER TRIMESTRE '!DV50</f>
        <v>B-</v>
      </c>
      <c r="AK48" s="338" t="str">
        <f>'TERCER TRIMESTRE '!CN50</f>
        <v>B+</v>
      </c>
      <c r="AL48" s="158" t="e">
        <f t="shared" si="13"/>
        <v>#DIV/0!</v>
      </c>
      <c r="AM48" s="342" t="str">
        <f t="shared" si="14"/>
        <v>B+</v>
      </c>
      <c r="AN48" s="144" t="e">
        <f t="shared" si="15"/>
        <v>#DIV/0!</v>
      </c>
      <c r="AO48" s="143" t="str">
        <f t="shared" si="16"/>
        <v>Destreza o aprendizaje alcanzado</v>
      </c>
      <c r="AR48" t="b">
        <f t="shared" si="17"/>
        <v>0</v>
      </c>
      <c r="AS48" t="b">
        <f t="shared" si="18"/>
        <v>0</v>
      </c>
      <c r="AT48">
        <f t="shared" si="19"/>
        <v>8</v>
      </c>
      <c r="AU48">
        <f t="shared" si="20"/>
        <v>8</v>
      </c>
      <c r="AX48" t="b">
        <f t="shared" si="21"/>
        <v>0</v>
      </c>
      <c r="AY48" t="b">
        <f t="shared" si="22"/>
        <v>0</v>
      </c>
      <c r="AZ48" t="b">
        <f t="shared" si="23"/>
        <v>0</v>
      </c>
      <c r="BA48" t="b">
        <f t="shared" si="24"/>
        <v>0</v>
      </c>
      <c r="BB48" t="b">
        <f t="shared" si="25"/>
        <v>0</v>
      </c>
      <c r="BC48" t="e">
        <f t="shared" si="26"/>
        <v>#DIV/0!</v>
      </c>
      <c r="BD48" t="b">
        <f t="shared" si="27"/>
        <v>0</v>
      </c>
      <c r="BE48" t="b">
        <f t="shared" si="28"/>
        <v>0</v>
      </c>
      <c r="BF48" t="e">
        <f t="shared" si="29"/>
        <v>#DIV/0!</v>
      </c>
      <c r="BG48" t="e">
        <f t="shared" si="30"/>
        <v>#DIV/0!</v>
      </c>
      <c r="BH48" t="b">
        <f t="shared" si="31"/>
        <v>0</v>
      </c>
      <c r="BI48" t="e">
        <f t="shared" si="32"/>
        <v>#DIV/0!</v>
      </c>
      <c r="BJ48">
        <f t="shared" si="33"/>
        <v>9</v>
      </c>
      <c r="BK48">
        <f t="shared" si="34"/>
        <v>9</v>
      </c>
      <c r="BL48">
        <f t="shared" si="35"/>
        <v>9</v>
      </c>
      <c r="BM48">
        <f t="shared" si="36"/>
        <v>9</v>
      </c>
      <c r="BN48">
        <f t="shared" si="37"/>
        <v>6</v>
      </c>
      <c r="BO48">
        <f t="shared" si="38"/>
        <v>5</v>
      </c>
      <c r="BP48">
        <f t="shared" si="39"/>
        <v>7</v>
      </c>
      <c r="BQ48">
        <f t="shared" si="40"/>
        <v>8</v>
      </c>
      <c r="BR48">
        <f t="shared" si="41"/>
        <v>8</v>
      </c>
      <c r="BS48">
        <f t="shared" si="42"/>
        <v>7</v>
      </c>
      <c r="BT48" t="e">
        <f t="shared" ref="BT48:BU48" si="130">ROUND(AVERAGE(BI48:BS48),0)</f>
        <v>#DIV/0!</v>
      </c>
      <c r="BU48" t="e">
        <f t="shared" si="130"/>
        <v>#DIV/0!</v>
      </c>
      <c r="BV48">
        <f t="shared" si="44"/>
        <v>9</v>
      </c>
      <c r="BW48">
        <f t="shared" si="45"/>
        <v>9</v>
      </c>
      <c r="BX48">
        <f t="shared" si="46"/>
        <v>9</v>
      </c>
      <c r="BY48">
        <f t="shared" si="47"/>
        <v>9</v>
      </c>
      <c r="BZ48">
        <f t="shared" si="48"/>
        <v>6</v>
      </c>
      <c r="CA48">
        <f t="shared" si="49"/>
        <v>5</v>
      </c>
      <c r="CB48">
        <f t="shared" si="50"/>
        <v>7</v>
      </c>
      <c r="CC48">
        <f t="shared" si="51"/>
        <v>8</v>
      </c>
      <c r="CD48">
        <f t="shared" si="52"/>
        <v>8</v>
      </c>
      <c r="CE48">
        <f t="shared" si="53"/>
        <v>7</v>
      </c>
      <c r="CF48" t="e">
        <f t="shared" ref="CF48:CG48" si="131">ROUND(AVERAGE(BU48:CE48),0)</f>
        <v>#DIV/0!</v>
      </c>
      <c r="CG48" s="162" t="e">
        <f t="shared" si="131"/>
        <v>#DIV/0!</v>
      </c>
      <c r="CH48" t="e">
        <f t="shared" si="55"/>
        <v>#DIV/0!</v>
      </c>
    </row>
    <row r="49" spans="1:86">
      <c r="A49" s="125">
        <v>41</v>
      </c>
      <c r="B49" s="120">
        <f>DATOS!B51</f>
        <v>0</v>
      </c>
      <c r="C49" s="121" t="str">
        <f>'PRIMER TRIMESTRE'!O51</f>
        <v/>
      </c>
      <c r="D49" s="123" t="str">
        <f>'PRIMER TRIMESTRE'!AB51</f>
        <v/>
      </c>
      <c r="E49" s="123" t="str">
        <f>'PRIMER TRIMESTRE'!AO51</f>
        <v/>
      </c>
      <c r="F49" s="123" t="str">
        <f>'PRIMER TRIMESTRE'!BB51</f>
        <v/>
      </c>
      <c r="G49" s="123" t="str">
        <f>'PRIMER TRIMESTRE'!BO51</f>
        <v/>
      </c>
      <c r="H49" s="123" t="e">
        <f>'PRIMER TRIMESTRE'!BZ51</f>
        <v>#DIV/0!</v>
      </c>
      <c r="I49" s="152" t="str">
        <f>'PRIMER TRIMESTRE'!CM51</f>
        <v/>
      </c>
      <c r="J49" s="129" t="str">
        <f>'PRIMER TRIMESTRE'!CZ51</f>
        <v/>
      </c>
      <c r="K49" s="129" t="e">
        <f>'PRIMER TRIMESTRE'!DK51</f>
        <v>#DIV/0!</v>
      </c>
      <c r="L49" s="129" t="e">
        <f>'PRIMER TRIMESTRE'!DV51</f>
        <v>#DIV/0!</v>
      </c>
      <c r="M49" s="329" t="str">
        <f>'PRIMER TRIMESTRE'!CN51</f>
        <v/>
      </c>
      <c r="N49" s="167" t="e">
        <f t="shared" si="11"/>
        <v>#DIV/0!</v>
      </c>
      <c r="O49" s="123" t="str">
        <f>'SEGUNDO TRIMESTRE'!O51</f>
        <v>A-</v>
      </c>
      <c r="P49" s="123" t="str">
        <f>'SEGUNDO TRIMESTRE'!AB51</f>
        <v>A-</v>
      </c>
      <c r="Q49" s="123" t="str">
        <f>'SEGUNDO TRIMESTRE'!AO51</f>
        <v>A-</v>
      </c>
      <c r="R49" s="123" t="str">
        <f>'SEGUNDO TRIMESTRE'!BB51</f>
        <v>A-</v>
      </c>
      <c r="S49" s="123" t="str">
        <f>'SEGUNDO TRIMESTRE'!BO51</f>
        <v>C+</v>
      </c>
      <c r="T49" s="123" t="str">
        <f>'SEGUNDO TRIMESTRE'!BZ51</f>
        <v>C-</v>
      </c>
      <c r="U49" s="122" t="str">
        <f>'SEGUNDO TRIMESTRE'!CM51</f>
        <v>B-</v>
      </c>
      <c r="V49" s="129" t="str">
        <f>'SEGUNDO TRIMESTRE'!CZ51</f>
        <v>B+</v>
      </c>
      <c r="W49" s="129" t="str">
        <f>'SEGUNDO TRIMESTRE'!DK51</f>
        <v>B+</v>
      </c>
      <c r="X49" s="129" t="str">
        <f>'SEGUNDO TRIMESTRE'!DV51</f>
        <v>B-</v>
      </c>
      <c r="Y49" s="336" t="str">
        <f>'PRIMER TRIMESTRE'!CN51</f>
        <v/>
      </c>
      <c r="Z49" s="167" t="e">
        <f t="shared" si="12"/>
        <v>#DIV/0!</v>
      </c>
      <c r="AA49" s="121" t="str">
        <f>'TERCER TRIMESTRE '!O51</f>
        <v>A-</v>
      </c>
      <c r="AB49" s="123" t="str">
        <f>'TERCER TRIMESTRE '!AB51</f>
        <v>A-</v>
      </c>
      <c r="AC49" s="123" t="str">
        <f>'TERCER TRIMESTRE '!AO51</f>
        <v>A-</v>
      </c>
      <c r="AD49" s="123" t="str">
        <f>'TERCER TRIMESTRE '!BB51</f>
        <v>A-</v>
      </c>
      <c r="AE49" s="123" t="str">
        <f>'TERCER TRIMESTRE '!BO51</f>
        <v>C+</v>
      </c>
      <c r="AF49" s="123" t="str">
        <f>'TERCER TRIMESTRE '!BZ51</f>
        <v>C-</v>
      </c>
      <c r="AG49" s="124" t="str">
        <f>'TERCER TRIMESTRE '!CM51</f>
        <v>B-</v>
      </c>
      <c r="AH49" s="129" t="str">
        <f>'TERCER TRIMESTRE '!CZ51</f>
        <v>B+</v>
      </c>
      <c r="AI49" s="129" t="str">
        <f>'TERCER TRIMESTRE '!DK51</f>
        <v>B+</v>
      </c>
      <c r="AJ49" s="129" t="str">
        <f>'TERCER TRIMESTRE '!DV51</f>
        <v>B-</v>
      </c>
      <c r="AK49" s="338" t="str">
        <f>'TERCER TRIMESTRE '!CN51</f>
        <v>B+</v>
      </c>
      <c r="AL49" s="158" t="e">
        <f t="shared" si="13"/>
        <v>#DIV/0!</v>
      </c>
      <c r="AM49" s="342" t="str">
        <f t="shared" si="14"/>
        <v>B+</v>
      </c>
      <c r="AN49" s="144" t="e">
        <f t="shared" si="15"/>
        <v>#DIV/0!</v>
      </c>
      <c r="AO49" s="143" t="str">
        <f t="shared" si="16"/>
        <v>Destreza o aprendizaje alcanzado</v>
      </c>
      <c r="AR49" t="b">
        <f t="shared" si="17"/>
        <v>0</v>
      </c>
      <c r="AS49" t="b">
        <f t="shared" si="18"/>
        <v>0</v>
      </c>
      <c r="AT49">
        <f t="shared" si="19"/>
        <v>8</v>
      </c>
      <c r="AU49">
        <f t="shared" si="20"/>
        <v>8</v>
      </c>
      <c r="AX49" t="b">
        <f t="shared" si="21"/>
        <v>0</v>
      </c>
      <c r="AY49" t="b">
        <f t="shared" si="22"/>
        <v>0</v>
      </c>
      <c r="AZ49" t="b">
        <f t="shared" si="23"/>
        <v>0</v>
      </c>
      <c r="BA49" t="b">
        <f t="shared" si="24"/>
        <v>0</v>
      </c>
      <c r="BB49" t="b">
        <f t="shared" si="25"/>
        <v>0</v>
      </c>
      <c r="BC49" t="e">
        <f t="shared" si="26"/>
        <v>#DIV/0!</v>
      </c>
      <c r="BD49" t="b">
        <f t="shared" si="27"/>
        <v>0</v>
      </c>
      <c r="BE49" t="b">
        <f t="shared" si="28"/>
        <v>0</v>
      </c>
      <c r="BF49" t="e">
        <f t="shared" si="29"/>
        <v>#DIV/0!</v>
      </c>
      <c r="BG49" t="e">
        <f t="shared" si="30"/>
        <v>#DIV/0!</v>
      </c>
      <c r="BH49" t="b">
        <f t="shared" si="31"/>
        <v>0</v>
      </c>
      <c r="BI49" t="e">
        <f t="shared" si="32"/>
        <v>#DIV/0!</v>
      </c>
      <c r="BJ49">
        <f t="shared" si="33"/>
        <v>9</v>
      </c>
      <c r="BK49">
        <f t="shared" si="34"/>
        <v>9</v>
      </c>
      <c r="BL49">
        <f t="shared" si="35"/>
        <v>9</v>
      </c>
      <c r="BM49">
        <f t="shared" si="36"/>
        <v>9</v>
      </c>
      <c r="BN49">
        <f t="shared" si="37"/>
        <v>6</v>
      </c>
      <c r="BO49">
        <f t="shared" si="38"/>
        <v>5</v>
      </c>
      <c r="BP49">
        <f t="shared" si="39"/>
        <v>7</v>
      </c>
      <c r="BQ49">
        <f t="shared" si="40"/>
        <v>8</v>
      </c>
      <c r="BR49">
        <f t="shared" si="41"/>
        <v>8</v>
      </c>
      <c r="BS49">
        <f t="shared" si="42"/>
        <v>7</v>
      </c>
      <c r="BT49" t="e">
        <f t="shared" ref="BT49:BU49" si="132">ROUND(AVERAGE(BI49:BS49),0)</f>
        <v>#DIV/0!</v>
      </c>
      <c r="BU49" t="e">
        <f t="shared" si="132"/>
        <v>#DIV/0!</v>
      </c>
      <c r="BV49">
        <f t="shared" si="44"/>
        <v>9</v>
      </c>
      <c r="BW49">
        <f t="shared" si="45"/>
        <v>9</v>
      </c>
      <c r="BX49">
        <f t="shared" si="46"/>
        <v>9</v>
      </c>
      <c r="BY49">
        <f t="shared" si="47"/>
        <v>9</v>
      </c>
      <c r="BZ49">
        <f t="shared" si="48"/>
        <v>6</v>
      </c>
      <c r="CA49">
        <f t="shared" si="49"/>
        <v>5</v>
      </c>
      <c r="CB49">
        <f t="shared" si="50"/>
        <v>7</v>
      </c>
      <c r="CC49">
        <f t="shared" si="51"/>
        <v>8</v>
      </c>
      <c r="CD49">
        <f t="shared" si="52"/>
        <v>8</v>
      </c>
      <c r="CE49">
        <f t="shared" si="53"/>
        <v>7</v>
      </c>
      <c r="CF49" t="e">
        <f t="shared" ref="CF49:CG49" si="133">ROUND(AVERAGE(BU49:CE49),0)</f>
        <v>#DIV/0!</v>
      </c>
      <c r="CG49" s="162" t="e">
        <f t="shared" si="133"/>
        <v>#DIV/0!</v>
      </c>
      <c r="CH49" t="e">
        <f t="shared" si="55"/>
        <v>#DIV/0!</v>
      </c>
    </row>
    <row r="50" spans="1:86">
      <c r="A50" s="125">
        <v>42</v>
      </c>
      <c r="B50" s="120">
        <f>DATOS!B52</f>
        <v>0</v>
      </c>
      <c r="C50" s="121" t="str">
        <f>'PRIMER TRIMESTRE'!O52</f>
        <v/>
      </c>
      <c r="D50" s="123" t="str">
        <f>'PRIMER TRIMESTRE'!AB52</f>
        <v/>
      </c>
      <c r="E50" s="123" t="str">
        <f>'PRIMER TRIMESTRE'!AO52</f>
        <v/>
      </c>
      <c r="F50" s="123" t="str">
        <f>'PRIMER TRIMESTRE'!BB52</f>
        <v/>
      </c>
      <c r="G50" s="123" t="str">
        <f>'PRIMER TRIMESTRE'!BO52</f>
        <v/>
      </c>
      <c r="H50" s="123" t="e">
        <f>'PRIMER TRIMESTRE'!BZ52</f>
        <v>#DIV/0!</v>
      </c>
      <c r="I50" s="152" t="str">
        <f>'PRIMER TRIMESTRE'!CM52</f>
        <v/>
      </c>
      <c r="J50" s="129" t="str">
        <f>'PRIMER TRIMESTRE'!CZ52</f>
        <v/>
      </c>
      <c r="K50" s="129" t="e">
        <f>'PRIMER TRIMESTRE'!DK52</f>
        <v>#DIV/0!</v>
      </c>
      <c r="L50" s="129" t="e">
        <f>'PRIMER TRIMESTRE'!DV52</f>
        <v>#DIV/0!</v>
      </c>
      <c r="M50" s="329" t="str">
        <f>'PRIMER TRIMESTRE'!CN52</f>
        <v/>
      </c>
      <c r="N50" s="167" t="e">
        <f t="shared" si="11"/>
        <v>#DIV/0!</v>
      </c>
      <c r="O50" s="123" t="str">
        <f>'SEGUNDO TRIMESTRE'!O52</f>
        <v>A-</v>
      </c>
      <c r="P50" s="123" t="str">
        <f>'SEGUNDO TRIMESTRE'!AB52</f>
        <v>A-</v>
      </c>
      <c r="Q50" s="123" t="str">
        <f>'SEGUNDO TRIMESTRE'!AO52</f>
        <v>A-</v>
      </c>
      <c r="R50" s="123" t="str">
        <f>'SEGUNDO TRIMESTRE'!BB52</f>
        <v>A-</v>
      </c>
      <c r="S50" s="123" t="str">
        <f>'SEGUNDO TRIMESTRE'!BO52</f>
        <v>C+</v>
      </c>
      <c r="T50" s="123" t="str">
        <f>'SEGUNDO TRIMESTRE'!BZ52</f>
        <v>C-</v>
      </c>
      <c r="U50" s="122" t="str">
        <f>'SEGUNDO TRIMESTRE'!CM52</f>
        <v>B-</v>
      </c>
      <c r="V50" s="129" t="str">
        <f>'SEGUNDO TRIMESTRE'!CZ52</f>
        <v>B+</v>
      </c>
      <c r="W50" s="129" t="str">
        <f>'SEGUNDO TRIMESTRE'!DK52</f>
        <v>B+</v>
      </c>
      <c r="X50" s="129" t="str">
        <f>'SEGUNDO TRIMESTRE'!DV52</f>
        <v>B-</v>
      </c>
      <c r="Y50" s="336" t="str">
        <f>'PRIMER TRIMESTRE'!CN52</f>
        <v/>
      </c>
      <c r="Z50" s="167" t="e">
        <f t="shared" si="12"/>
        <v>#DIV/0!</v>
      </c>
      <c r="AA50" s="121" t="str">
        <f>'TERCER TRIMESTRE '!O52</f>
        <v>A-</v>
      </c>
      <c r="AB50" s="123" t="str">
        <f>'TERCER TRIMESTRE '!AB52</f>
        <v>A-</v>
      </c>
      <c r="AC50" s="123" t="str">
        <f>'TERCER TRIMESTRE '!AO52</f>
        <v>A-</v>
      </c>
      <c r="AD50" s="123" t="str">
        <f>'TERCER TRIMESTRE '!BB52</f>
        <v>A-</v>
      </c>
      <c r="AE50" s="123" t="str">
        <f>'TERCER TRIMESTRE '!BO52</f>
        <v>C+</v>
      </c>
      <c r="AF50" s="123" t="str">
        <f>'TERCER TRIMESTRE '!BZ52</f>
        <v>C-</v>
      </c>
      <c r="AG50" s="124" t="str">
        <f>'TERCER TRIMESTRE '!CM52</f>
        <v>B-</v>
      </c>
      <c r="AH50" s="129" t="str">
        <f>'TERCER TRIMESTRE '!CZ52</f>
        <v>B+</v>
      </c>
      <c r="AI50" s="129" t="str">
        <f>'TERCER TRIMESTRE '!DK52</f>
        <v>B+</v>
      </c>
      <c r="AJ50" s="129" t="str">
        <f>'TERCER TRIMESTRE '!DV52</f>
        <v>B-</v>
      </c>
      <c r="AK50" s="338" t="str">
        <f>'TERCER TRIMESTRE '!CN52</f>
        <v>B+</v>
      </c>
      <c r="AL50" s="158" t="e">
        <f t="shared" si="13"/>
        <v>#DIV/0!</v>
      </c>
      <c r="AM50" s="342" t="str">
        <f t="shared" si="14"/>
        <v>B+</v>
      </c>
      <c r="AN50" s="144" t="e">
        <f t="shared" si="15"/>
        <v>#DIV/0!</v>
      </c>
      <c r="AO50" s="143" t="str">
        <f t="shared" si="16"/>
        <v>Destreza o aprendizaje alcanzado</v>
      </c>
      <c r="AR50" t="b">
        <f t="shared" si="17"/>
        <v>0</v>
      </c>
      <c r="AS50" t="b">
        <f t="shared" si="18"/>
        <v>0</v>
      </c>
      <c r="AT50">
        <f t="shared" si="19"/>
        <v>8</v>
      </c>
      <c r="AU50">
        <f t="shared" si="20"/>
        <v>8</v>
      </c>
      <c r="AX50" t="b">
        <f t="shared" si="21"/>
        <v>0</v>
      </c>
      <c r="AY50" t="b">
        <f t="shared" si="22"/>
        <v>0</v>
      </c>
      <c r="AZ50" t="b">
        <f t="shared" si="23"/>
        <v>0</v>
      </c>
      <c r="BA50" t="b">
        <f t="shared" si="24"/>
        <v>0</v>
      </c>
      <c r="BB50" t="b">
        <f t="shared" si="25"/>
        <v>0</v>
      </c>
      <c r="BC50" t="e">
        <f t="shared" si="26"/>
        <v>#DIV/0!</v>
      </c>
      <c r="BD50" t="b">
        <f t="shared" si="27"/>
        <v>0</v>
      </c>
      <c r="BE50" t="b">
        <f t="shared" si="28"/>
        <v>0</v>
      </c>
      <c r="BF50" t="e">
        <f t="shared" si="29"/>
        <v>#DIV/0!</v>
      </c>
      <c r="BG50" t="e">
        <f t="shared" si="30"/>
        <v>#DIV/0!</v>
      </c>
      <c r="BH50" t="b">
        <f t="shared" si="31"/>
        <v>0</v>
      </c>
      <c r="BI50" t="e">
        <f t="shared" si="32"/>
        <v>#DIV/0!</v>
      </c>
      <c r="BJ50">
        <f t="shared" si="33"/>
        <v>9</v>
      </c>
      <c r="BK50">
        <f t="shared" si="34"/>
        <v>9</v>
      </c>
      <c r="BL50">
        <f t="shared" si="35"/>
        <v>9</v>
      </c>
      <c r="BM50">
        <f t="shared" si="36"/>
        <v>9</v>
      </c>
      <c r="BN50">
        <f t="shared" si="37"/>
        <v>6</v>
      </c>
      <c r="BO50">
        <f t="shared" si="38"/>
        <v>5</v>
      </c>
      <c r="BP50">
        <f t="shared" si="39"/>
        <v>7</v>
      </c>
      <c r="BQ50">
        <f t="shared" si="40"/>
        <v>8</v>
      </c>
      <c r="BR50">
        <f t="shared" si="41"/>
        <v>8</v>
      </c>
      <c r="BS50">
        <f t="shared" si="42"/>
        <v>7</v>
      </c>
      <c r="BT50" t="e">
        <f t="shared" ref="BT50:BU50" si="134">ROUND(AVERAGE(BI50:BS50),0)</f>
        <v>#DIV/0!</v>
      </c>
      <c r="BU50" t="e">
        <f t="shared" si="134"/>
        <v>#DIV/0!</v>
      </c>
      <c r="BV50">
        <f t="shared" si="44"/>
        <v>9</v>
      </c>
      <c r="BW50">
        <f t="shared" si="45"/>
        <v>9</v>
      </c>
      <c r="BX50">
        <f t="shared" si="46"/>
        <v>9</v>
      </c>
      <c r="BY50">
        <f t="shared" si="47"/>
        <v>9</v>
      </c>
      <c r="BZ50">
        <f t="shared" si="48"/>
        <v>6</v>
      </c>
      <c r="CA50">
        <f t="shared" si="49"/>
        <v>5</v>
      </c>
      <c r="CB50">
        <f t="shared" si="50"/>
        <v>7</v>
      </c>
      <c r="CC50">
        <f t="shared" si="51"/>
        <v>8</v>
      </c>
      <c r="CD50">
        <f t="shared" si="52"/>
        <v>8</v>
      </c>
      <c r="CE50">
        <f t="shared" si="53"/>
        <v>7</v>
      </c>
      <c r="CF50" t="e">
        <f t="shared" ref="CF50:CG50" si="135">ROUND(AVERAGE(BU50:CE50),0)</f>
        <v>#DIV/0!</v>
      </c>
      <c r="CG50" s="162" t="e">
        <f t="shared" si="135"/>
        <v>#DIV/0!</v>
      </c>
      <c r="CH50" t="e">
        <f t="shared" si="55"/>
        <v>#DIV/0!</v>
      </c>
    </row>
    <row r="51" spans="1:86">
      <c r="A51" s="125">
        <v>43</v>
      </c>
      <c r="B51" s="120">
        <f>DATOS!B53</f>
        <v>0</v>
      </c>
      <c r="C51" s="121" t="str">
        <f>'PRIMER TRIMESTRE'!O53</f>
        <v/>
      </c>
      <c r="D51" s="123" t="str">
        <f>'PRIMER TRIMESTRE'!AB53</f>
        <v/>
      </c>
      <c r="E51" s="123" t="str">
        <f>'PRIMER TRIMESTRE'!AO53</f>
        <v/>
      </c>
      <c r="F51" s="123" t="str">
        <f>'PRIMER TRIMESTRE'!BB53</f>
        <v/>
      </c>
      <c r="G51" s="123" t="str">
        <f>'PRIMER TRIMESTRE'!BO53</f>
        <v/>
      </c>
      <c r="H51" s="123" t="e">
        <f>'PRIMER TRIMESTRE'!BZ53</f>
        <v>#DIV/0!</v>
      </c>
      <c r="I51" s="152" t="str">
        <f>'PRIMER TRIMESTRE'!CM53</f>
        <v/>
      </c>
      <c r="J51" s="129" t="str">
        <f>'PRIMER TRIMESTRE'!CZ53</f>
        <v/>
      </c>
      <c r="K51" s="129" t="e">
        <f>'PRIMER TRIMESTRE'!DK53</f>
        <v>#DIV/0!</v>
      </c>
      <c r="L51" s="129" t="e">
        <f>'PRIMER TRIMESTRE'!DV53</f>
        <v>#DIV/0!</v>
      </c>
      <c r="M51" s="329" t="str">
        <f>'PRIMER TRIMESTRE'!CN53</f>
        <v/>
      </c>
      <c r="N51" s="167" t="e">
        <f t="shared" si="11"/>
        <v>#DIV/0!</v>
      </c>
      <c r="O51" s="123" t="str">
        <f>'SEGUNDO TRIMESTRE'!O53</f>
        <v>A-</v>
      </c>
      <c r="P51" s="123" t="str">
        <f>'SEGUNDO TRIMESTRE'!AB53</f>
        <v>A-</v>
      </c>
      <c r="Q51" s="123" t="str">
        <f>'SEGUNDO TRIMESTRE'!AO53</f>
        <v>A-</v>
      </c>
      <c r="R51" s="123" t="str">
        <f>'SEGUNDO TRIMESTRE'!BB53</f>
        <v>A-</v>
      </c>
      <c r="S51" s="123" t="str">
        <f>'SEGUNDO TRIMESTRE'!BO53</f>
        <v>C+</v>
      </c>
      <c r="T51" s="123" t="str">
        <f>'SEGUNDO TRIMESTRE'!BZ53</f>
        <v>C-</v>
      </c>
      <c r="U51" s="122" t="str">
        <f>'SEGUNDO TRIMESTRE'!CM53</f>
        <v>B-</v>
      </c>
      <c r="V51" s="129" t="str">
        <f>'SEGUNDO TRIMESTRE'!CZ53</f>
        <v>B+</v>
      </c>
      <c r="W51" s="129" t="str">
        <f>'SEGUNDO TRIMESTRE'!DK53</f>
        <v>B+</v>
      </c>
      <c r="X51" s="129" t="str">
        <f>'SEGUNDO TRIMESTRE'!DV53</f>
        <v>B-</v>
      </c>
      <c r="Y51" s="336" t="str">
        <f>'PRIMER TRIMESTRE'!CN53</f>
        <v/>
      </c>
      <c r="Z51" s="167" t="e">
        <f t="shared" si="12"/>
        <v>#DIV/0!</v>
      </c>
      <c r="AA51" s="121" t="str">
        <f>'TERCER TRIMESTRE '!O53</f>
        <v>A-</v>
      </c>
      <c r="AB51" s="123" t="str">
        <f>'TERCER TRIMESTRE '!AB53</f>
        <v>A-</v>
      </c>
      <c r="AC51" s="123" t="str">
        <f>'TERCER TRIMESTRE '!AO53</f>
        <v>A-</v>
      </c>
      <c r="AD51" s="123" t="str">
        <f>'TERCER TRIMESTRE '!BB53</f>
        <v>A-</v>
      </c>
      <c r="AE51" s="123" t="str">
        <f>'TERCER TRIMESTRE '!BO53</f>
        <v>C+</v>
      </c>
      <c r="AF51" s="123" t="str">
        <f>'TERCER TRIMESTRE '!BZ53</f>
        <v>C-</v>
      </c>
      <c r="AG51" s="124" t="str">
        <f>'TERCER TRIMESTRE '!CM53</f>
        <v>B-</v>
      </c>
      <c r="AH51" s="129" t="str">
        <f>'TERCER TRIMESTRE '!CZ53</f>
        <v>B+</v>
      </c>
      <c r="AI51" s="129" t="str">
        <f>'TERCER TRIMESTRE '!DK53</f>
        <v>B+</v>
      </c>
      <c r="AJ51" s="129" t="str">
        <f>'TERCER TRIMESTRE '!DV53</f>
        <v>B-</v>
      </c>
      <c r="AK51" s="338" t="str">
        <f>'TERCER TRIMESTRE '!CN53</f>
        <v>B+</v>
      </c>
      <c r="AL51" s="158" t="e">
        <f t="shared" si="13"/>
        <v>#DIV/0!</v>
      </c>
      <c r="AM51" s="342" t="str">
        <f t="shared" si="14"/>
        <v>B+</v>
      </c>
      <c r="AN51" s="144" t="e">
        <f t="shared" si="15"/>
        <v>#DIV/0!</v>
      </c>
      <c r="AO51" s="143" t="str">
        <f t="shared" si="16"/>
        <v>Destreza o aprendizaje alcanzado</v>
      </c>
      <c r="AR51" t="b">
        <f t="shared" si="17"/>
        <v>0</v>
      </c>
      <c r="AS51" t="b">
        <f t="shared" si="18"/>
        <v>0</v>
      </c>
      <c r="AT51">
        <f t="shared" si="19"/>
        <v>8</v>
      </c>
      <c r="AU51">
        <f t="shared" si="20"/>
        <v>8</v>
      </c>
      <c r="AX51" t="b">
        <f t="shared" si="21"/>
        <v>0</v>
      </c>
      <c r="AY51" t="b">
        <f t="shared" si="22"/>
        <v>0</v>
      </c>
      <c r="AZ51" t="b">
        <f t="shared" si="23"/>
        <v>0</v>
      </c>
      <c r="BA51" t="b">
        <f t="shared" si="24"/>
        <v>0</v>
      </c>
      <c r="BB51" t="b">
        <f t="shared" si="25"/>
        <v>0</v>
      </c>
      <c r="BC51" t="e">
        <f t="shared" si="26"/>
        <v>#DIV/0!</v>
      </c>
      <c r="BD51" t="b">
        <f t="shared" si="27"/>
        <v>0</v>
      </c>
      <c r="BE51" t="b">
        <f t="shared" si="28"/>
        <v>0</v>
      </c>
      <c r="BF51" t="e">
        <f t="shared" si="29"/>
        <v>#DIV/0!</v>
      </c>
      <c r="BG51" t="e">
        <f t="shared" si="30"/>
        <v>#DIV/0!</v>
      </c>
      <c r="BH51" t="b">
        <f t="shared" si="31"/>
        <v>0</v>
      </c>
      <c r="BI51" t="e">
        <f t="shared" si="32"/>
        <v>#DIV/0!</v>
      </c>
      <c r="BJ51">
        <f t="shared" si="33"/>
        <v>9</v>
      </c>
      <c r="BK51">
        <f t="shared" si="34"/>
        <v>9</v>
      </c>
      <c r="BL51">
        <f t="shared" si="35"/>
        <v>9</v>
      </c>
      <c r="BM51">
        <f t="shared" si="36"/>
        <v>9</v>
      </c>
      <c r="BN51">
        <f t="shared" si="37"/>
        <v>6</v>
      </c>
      <c r="BO51">
        <f t="shared" si="38"/>
        <v>5</v>
      </c>
      <c r="BP51">
        <f t="shared" si="39"/>
        <v>7</v>
      </c>
      <c r="BQ51">
        <f t="shared" si="40"/>
        <v>8</v>
      </c>
      <c r="BR51">
        <f t="shared" si="41"/>
        <v>8</v>
      </c>
      <c r="BS51">
        <f t="shared" si="42"/>
        <v>7</v>
      </c>
      <c r="BT51" t="e">
        <f t="shared" ref="BT51:BU51" si="136">ROUND(AVERAGE(BI51:BS51),0)</f>
        <v>#DIV/0!</v>
      </c>
      <c r="BU51" t="e">
        <f t="shared" si="136"/>
        <v>#DIV/0!</v>
      </c>
      <c r="BV51">
        <f t="shared" si="44"/>
        <v>9</v>
      </c>
      <c r="BW51">
        <f t="shared" si="45"/>
        <v>9</v>
      </c>
      <c r="BX51">
        <f t="shared" si="46"/>
        <v>9</v>
      </c>
      <c r="BY51">
        <f t="shared" si="47"/>
        <v>9</v>
      </c>
      <c r="BZ51">
        <f t="shared" si="48"/>
        <v>6</v>
      </c>
      <c r="CA51">
        <f t="shared" si="49"/>
        <v>5</v>
      </c>
      <c r="CB51">
        <f t="shared" si="50"/>
        <v>7</v>
      </c>
      <c r="CC51">
        <f t="shared" si="51"/>
        <v>8</v>
      </c>
      <c r="CD51">
        <f t="shared" si="52"/>
        <v>8</v>
      </c>
      <c r="CE51">
        <f t="shared" si="53"/>
        <v>7</v>
      </c>
      <c r="CF51" t="e">
        <f t="shared" ref="CF51:CG51" si="137">ROUND(AVERAGE(BU51:CE51),0)</f>
        <v>#DIV/0!</v>
      </c>
      <c r="CG51" s="162" t="e">
        <f t="shared" si="137"/>
        <v>#DIV/0!</v>
      </c>
      <c r="CH51" t="e">
        <f t="shared" si="55"/>
        <v>#DIV/0!</v>
      </c>
    </row>
    <row r="52" spans="1:86">
      <c r="A52" s="125">
        <v>44</v>
      </c>
      <c r="B52" s="120">
        <f>DATOS!B54</f>
        <v>0</v>
      </c>
      <c r="C52" s="121" t="str">
        <f>'PRIMER TRIMESTRE'!O54</f>
        <v/>
      </c>
      <c r="D52" s="123" t="str">
        <f>'PRIMER TRIMESTRE'!AB54</f>
        <v/>
      </c>
      <c r="E52" s="123" t="str">
        <f>'PRIMER TRIMESTRE'!AO54</f>
        <v/>
      </c>
      <c r="F52" s="123" t="str">
        <f>'PRIMER TRIMESTRE'!BB54</f>
        <v/>
      </c>
      <c r="G52" s="123" t="str">
        <f>'PRIMER TRIMESTRE'!BO54</f>
        <v/>
      </c>
      <c r="H52" s="123" t="e">
        <f>'PRIMER TRIMESTRE'!BZ54</f>
        <v>#DIV/0!</v>
      </c>
      <c r="I52" s="152" t="str">
        <f>'PRIMER TRIMESTRE'!CM54</f>
        <v/>
      </c>
      <c r="J52" s="129" t="str">
        <f>'PRIMER TRIMESTRE'!CZ54</f>
        <v/>
      </c>
      <c r="K52" s="129" t="e">
        <f>'PRIMER TRIMESTRE'!DK54</f>
        <v>#DIV/0!</v>
      </c>
      <c r="L52" s="129" t="e">
        <f>'PRIMER TRIMESTRE'!DV54</f>
        <v>#DIV/0!</v>
      </c>
      <c r="M52" s="329" t="str">
        <f>'PRIMER TRIMESTRE'!CN54</f>
        <v/>
      </c>
      <c r="N52" s="167" t="e">
        <f t="shared" si="11"/>
        <v>#DIV/0!</v>
      </c>
      <c r="O52" s="123" t="str">
        <f>'SEGUNDO TRIMESTRE'!O54</f>
        <v>A-</v>
      </c>
      <c r="P52" s="123" t="str">
        <f>'SEGUNDO TRIMESTRE'!AB54</f>
        <v>A-</v>
      </c>
      <c r="Q52" s="123" t="str">
        <f>'SEGUNDO TRIMESTRE'!AO54</f>
        <v>A-</v>
      </c>
      <c r="R52" s="123" t="str">
        <f>'SEGUNDO TRIMESTRE'!BB54</f>
        <v>A-</v>
      </c>
      <c r="S52" s="123" t="str">
        <f>'SEGUNDO TRIMESTRE'!BO54</f>
        <v>C+</v>
      </c>
      <c r="T52" s="123" t="str">
        <f>'SEGUNDO TRIMESTRE'!BZ54</f>
        <v>C-</v>
      </c>
      <c r="U52" s="122" t="str">
        <f>'SEGUNDO TRIMESTRE'!CM54</f>
        <v>B-</v>
      </c>
      <c r="V52" s="129" t="str">
        <f>'SEGUNDO TRIMESTRE'!CZ54</f>
        <v>B+</v>
      </c>
      <c r="W52" s="129" t="str">
        <f>'SEGUNDO TRIMESTRE'!DK54</f>
        <v>B+</v>
      </c>
      <c r="X52" s="129" t="str">
        <f>'SEGUNDO TRIMESTRE'!DV54</f>
        <v>B-</v>
      </c>
      <c r="Y52" s="336" t="str">
        <f>'PRIMER TRIMESTRE'!CN54</f>
        <v/>
      </c>
      <c r="Z52" s="167" t="e">
        <f t="shared" si="12"/>
        <v>#DIV/0!</v>
      </c>
      <c r="AA52" s="121" t="str">
        <f>'TERCER TRIMESTRE '!O54</f>
        <v>A-</v>
      </c>
      <c r="AB52" s="123" t="str">
        <f>'TERCER TRIMESTRE '!AB54</f>
        <v>A-</v>
      </c>
      <c r="AC52" s="123" t="str">
        <f>'TERCER TRIMESTRE '!AO54</f>
        <v>A-</v>
      </c>
      <c r="AD52" s="123" t="str">
        <f>'TERCER TRIMESTRE '!BB54</f>
        <v>A-</v>
      </c>
      <c r="AE52" s="123" t="str">
        <f>'TERCER TRIMESTRE '!BO54</f>
        <v>C+</v>
      </c>
      <c r="AF52" s="123" t="str">
        <f>'TERCER TRIMESTRE '!BZ54</f>
        <v>C-</v>
      </c>
      <c r="AG52" s="124" t="str">
        <f>'TERCER TRIMESTRE '!CM54</f>
        <v>B-</v>
      </c>
      <c r="AH52" s="129" t="str">
        <f>'TERCER TRIMESTRE '!CZ54</f>
        <v>B+</v>
      </c>
      <c r="AI52" s="129" t="str">
        <f>'TERCER TRIMESTRE '!DK54</f>
        <v>B+</v>
      </c>
      <c r="AJ52" s="129" t="str">
        <f>'TERCER TRIMESTRE '!DV54</f>
        <v>B-</v>
      </c>
      <c r="AK52" s="338" t="str">
        <f>'TERCER TRIMESTRE '!CN54</f>
        <v>B+</v>
      </c>
      <c r="AL52" s="158" t="e">
        <f t="shared" si="13"/>
        <v>#DIV/0!</v>
      </c>
      <c r="AM52" s="342" t="str">
        <f t="shared" si="14"/>
        <v>B+</v>
      </c>
      <c r="AN52" s="144" t="e">
        <f t="shared" si="15"/>
        <v>#DIV/0!</v>
      </c>
      <c r="AO52" s="143" t="str">
        <f t="shared" si="16"/>
        <v>Destreza o aprendizaje alcanzado</v>
      </c>
      <c r="AR52" t="b">
        <f t="shared" si="17"/>
        <v>0</v>
      </c>
      <c r="AS52" t="b">
        <f t="shared" si="18"/>
        <v>0</v>
      </c>
      <c r="AT52">
        <f t="shared" si="19"/>
        <v>8</v>
      </c>
      <c r="AU52">
        <f t="shared" si="20"/>
        <v>8</v>
      </c>
      <c r="AX52" t="b">
        <f t="shared" si="21"/>
        <v>0</v>
      </c>
      <c r="AY52" t="b">
        <f t="shared" si="22"/>
        <v>0</v>
      </c>
      <c r="AZ52" t="b">
        <f t="shared" si="23"/>
        <v>0</v>
      </c>
      <c r="BA52" t="b">
        <f t="shared" si="24"/>
        <v>0</v>
      </c>
      <c r="BB52" t="b">
        <f t="shared" si="25"/>
        <v>0</v>
      </c>
      <c r="BC52" t="e">
        <f t="shared" si="26"/>
        <v>#DIV/0!</v>
      </c>
      <c r="BD52" t="b">
        <f t="shared" si="27"/>
        <v>0</v>
      </c>
      <c r="BE52" t="b">
        <f t="shared" si="28"/>
        <v>0</v>
      </c>
      <c r="BF52" t="e">
        <f t="shared" si="29"/>
        <v>#DIV/0!</v>
      </c>
      <c r="BG52" t="e">
        <f t="shared" si="30"/>
        <v>#DIV/0!</v>
      </c>
      <c r="BH52" t="b">
        <f t="shared" si="31"/>
        <v>0</v>
      </c>
      <c r="BI52" t="e">
        <f t="shared" si="32"/>
        <v>#DIV/0!</v>
      </c>
      <c r="BJ52">
        <f t="shared" si="33"/>
        <v>9</v>
      </c>
      <c r="BK52">
        <f t="shared" si="34"/>
        <v>9</v>
      </c>
      <c r="BL52">
        <f t="shared" si="35"/>
        <v>9</v>
      </c>
      <c r="BM52">
        <f t="shared" si="36"/>
        <v>9</v>
      </c>
      <c r="BN52">
        <f t="shared" si="37"/>
        <v>6</v>
      </c>
      <c r="BO52">
        <f t="shared" si="38"/>
        <v>5</v>
      </c>
      <c r="BP52">
        <f t="shared" si="39"/>
        <v>7</v>
      </c>
      <c r="BQ52">
        <f t="shared" si="40"/>
        <v>8</v>
      </c>
      <c r="BR52">
        <f t="shared" si="41"/>
        <v>8</v>
      </c>
      <c r="BS52">
        <f t="shared" si="42"/>
        <v>7</v>
      </c>
      <c r="BT52" t="e">
        <f t="shared" ref="BT52:BU52" si="138">ROUND(AVERAGE(BI52:BS52),0)</f>
        <v>#DIV/0!</v>
      </c>
      <c r="BU52" t="e">
        <f t="shared" si="138"/>
        <v>#DIV/0!</v>
      </c>
      <c r="BV52">
        <f t="shared" si="44"/>
        <v>9</v>
      </c>
      <c r="BW52">
        <f t="shared" si="45"/>
        <v>9</v>
      </c>
      <c r="BX52">
        <f t="shared" si="46"/>
        <v>9</v>
      </c>
      <c r="BY52">
        <f t="shared" si="47"/>
        <v>9</v>
      </c>
      <c r="BZ52">
        <f t="shared" si="48"/>
        <v>6</v>
      </c>
      <c r="CA52">
        <f t="shared" si="49"/>
        <v>5</v>
      </c>
      <c r="CB52">
        <f t="shared" si="50"/>
        <v>7</v>
      </c>
      <c r="CC52">
        <f t="shared" si="51"/>
        <v>8</v>
      </c>
      <c r="CD52">
        <f t="shared" si="52"/>
        <v>8</v>
      </c>
      <c r="CE52">
        <f t="shared" si="53"/>
        <v>7</v>
      </c>
      <c r="CF52" t="e">
        <f t="shared" ref="CF52:CG52" si="139">ROUND(AVERAGE(BU52:CE52),0)</f>
        <v>#DIV/0!</v>
      </c>
      <c r="CG52" s="162" t="e">
        <f t="shared" si="139"/>
        <v>#DIV/0!</v>
      </c>
      <c r="CH52" t="e">
        <f t="shared" si="55"/>
        <v>#DIV/0!</v>
      </c>
    </row>
    <row r="53" spans="1:86" ht="15.75" thickBot="1">
      <c r="A53" s="126">
        <v>45</v>
      </c>
      <c r="B53" s="120">
        <f>DATOS!B55</f>
        <v>0</v>
      </c>
      <c r="C53" s="121" t="str">
        <f>'PRIMER TRIMESTRE'!O55</f>
        <v/>
      </c>
      <c r="D53" s="123" t="str">
        <f>'PRIMER TRIMESTRE'!AB55</f>
        <v/>
      </c>
      <c r="E53" s="123" t="str">
        <f>'PRIMER TRIMESTRE'!AO55</f>
        <v/>
      </c>
      <c r="F53" s="123" t="str">
        <f>'PRIMER TRIMESTRE'!BB55</f>
        <v/>
      </c>
      <c r="G53" s="123" t="str">
        <f>'PRIMER TRIMESTRE'!BO55</f>
        <v/>
      </c>
      <c r="H53" s="123" t="e">
        <f>'PRIMER TRIMESTRE'!BZ55</f>
        <v>#DIV/0!</v>
      </c>
      <c r="I53" s="152" t="str">
        <f>'PRIMER TRIMESTRE'!CM55</f>
        <v/>
      </c>
      <c r="J53" s="129" t="str">
        <f>'PRIMER TRIMESTRE'!CZ55</f>
        <v/>
      </c>
      <c r="K53" s="129" t="e">
        <f>'PRIMER TRIMESTRE'!DK55</f>
        <v>#DIV/0!</v>
      </c>
      <c r="L53" s="129" t="e">
        <f>'PRIMER TRIMESTRE'!DV55</f>
        <v>#DIV/0!</v>
      </c>
      <c r="M53" s="329" t="str">
        <f>'PRIMER TRIMESTRE'!CN55</f>
        <v/>
      </c>
      <c r="N53" s="167" t="e">
        <f t="shared" si="11"/>
        <v>#DIV/0!</v>
      </c>
      <c r="O53" s="123" t="str">
        <f>'SEGUNDO TRIMESTRE'!O55</f>
        <v>A-</v>
      </c>
      <c r="P53" s="123" t="str">
        <f>'SEGUNDO TRIMESTRE'!AB55</f>
        <v>A-</v>
      </c>
      <c r="Q53" s="123" t="str">
        <f>'SEGUNDO TRIMESTRE'!AO55</f>
        <v>A-</v>
      </c>
      <c r="R53" s="123" t="str">
        <f>'SEGUNDO TRIMESTRE'!BB55</f>
        <v>A-</v>
      </c>
      <c r="S53" s="123" t="str">
        <f>'SEGUNDO TRIMESTRE'!BO55</f>
        <v>C+</v>
      </c>
      <c r="T53" s="123" t="str">
        <f>'SEGUNDO TRIMESTRE'!BZ55</f>
        <v>C-</v>
      </c>
      <c r="U53" s="122" t="str">
        <f>'SEGUNDO TRIMESTRE'!CM55</f>
        <v>B-</v>
      </c>
      <c r="V53" s="129" t="str">
        <f>'SEGUNDO TRIMESTRE'!CZ55</f>
        <v>B+</v>
      </c>
      <c r="W53" s="129" t="str">
        <f>'SEGUNDO TRIMESTRE'!DK55</f>
        <v>B+</v>
      </c>
      <c r="X53" s="129" t="str">
        <f>'SEGUNDO TRIMESTRE'!DV55</f>
        <v>B-</v>
      </c>
      <c r="Y53" s="336" t="str">
        <f>'PRIMER TRIMESTRE'!CN55</f>
        <v/>
      </c>
      <c r="Z53" s="167" t="e">
        <f t="shared" si="12"/>
        <v>#DIV/0!</v>
      </c>
      <c r="AA53" s="121" t="str">
        <f>'TERCER TRIMESTRE '!O55</f>
        <v>A-</v>
      </c>
      <c r="AB53" s="123" t="str">
        <f>'TERCER TRIMESTRE '!AB55</f>
        <v>A-</v>
      </c>
      <c r="AC53" s="123" t="str">
        <f>'TERCER TRIMESTRE '!AO55</f>
        <v>A-</v>
      </c>
      <c r="AD53" s="123" t="str">
        <f>'TERCER TRIMESTRE '!BB55</f>
        <v>A-</v>
      </c>
      <c r="AE53" s="123" t="str">
        <f>'TERCER TRIMESTRE '!BO55</f>
        <v>C+</v>
      </c>
      <c r="AF53" s="123" t="str">
        <f>'TERCER TRIMESTRE '!BZ55</f>
        <v>C-</v>
      </c>
      <c r="AG53" s="124" t="str">
        <f>'TERCER TRIMESTRE '!CM55</f>
        <v>B-</v>
      </c>
      <c r="AH53" s="129" t="str">
        <f>'TERCER TRIMESTRE '!CZ55</f>
        <v>B+</v>
      </c>
      <c r="AI53" s="129" t="str">
        <f>'TERCER TRIMESTRE '!DK55</f>
        <v>B+</v>
      </c>
      <c r="AJ53" s="129" t="str">
        <f>'TERCER TRIMESTRE '!DV55</f>
        <v>B-</v>
      </c>
      <c r="AK53" s="338" t="str">
        <f>'TERCER TRIMESTRE '!CN55</f>
        <v>B+</v>
      </c>
      <c r="AL53" s="158" t="e">
        <f t="shared" si="13"/>
        <v>#DIV/0!</v>
      </c>
      <c r="AM53" s="342" t="str">
        <f t="shared" si="14"/>
        <v>B+</v>
      </c>
      <c r="AN53" s="144" t="e">
        <f t="shared" si="15"/>
        <v>#DIV/0!</v>
      </c>
      <c r="AO53" s="143" t="str">
        <f t="shared" si="16"/>
        <v>Destreza o aprendizaje alcanzado</v>
      </c>
      <c r="AR53" t="b">
        <f t="shared" si="17"/>
        <v>0</v>
      </c>
      <c r="AS53" t="b">
        <f t="shared" si="18"/>
        <v>0</v>
      </c>
      <c r="AT53">
        <f t="shared" si="19"/>
        <v>8</v>
      </c>
      <c r="AU53">
        <f t="shared" si="20"/>
        <v>8</v>
      </c>
      <c r="AX53" t="b">
        <f t="shared" si="21"/>
        <v>0</v>
      </c>
      <c r="AY53" t="b">
        <f t="shared" si="22"/>
        <v>0</v>
      </c>
      <c r="AZ53" t="b">
        <f t="shared" si="23"/>
        <v>0</v>
      </c>
      <c r="BA53" t="b">
        <f t="shared" si="24"/>
        <v>0</v>
      </c>
      <c r="BB53" t="b">
        <f t="shared" si="25"/>
        <v>0</v>
      </c>
      <c r="BC53" t="e">
        <f t="shared" si="26"/>
        <v>#DIV/0!</v>
      </c>
      <c r="BD53" t="b">
        <f t="shared" si="27"/>
        <v>0</v>
      </c>
      <c r="BE53" t="b">
        <f t="shared" si="28"/>
        <v>0</v>
      </c>
      <c r="BF53" t="e">
        <f t="shared" si="29"/>
        <v>#DIV/0!</v>
      </c>
      <c r="BG53" t="e">
        <f t="shared" si="30"/>
        <v>#DIV/0!</v>
      </c>
      <c r="BH53" t="b">
        <f t="shared" si="31"/>
        <v>0</v>
      </c>
      <c r="BI53" t="e">
        <f t="shared" si="32"/>
        <v>#DIV/0!</v>
      </c>
      <c r="BJ53">
        <f t="shared" si="33"/>
        <v>9</v>
      </c>
      <c r="BK53">
        <f t="shared" si="34"/>
        <v>9</v>
      </c>
      <c r="BL53">
        <f t="shared" si="35"/>
        <v>9</v>
      </c>
      <c r="BM53">
        <f t="shared" si="36"/>
        <v>9</v>
      </c>
      <c r="BN53">
        <f t="shared" si="37"/>
        <v>6</v>
      </c>
      <c r="BO53">
        <f t="shared" si="38"/>
        <v>5</v>
      </c>
      <c r="BP53">
        <f t="shared" si="39"/>
        <v>7</v>
      </c>
      <c r="BQ53">
        <f t="shared" si="40"/>
        <v>8</v>
      </c>
      <c r="BR53">
        <f t="shared" si="41"/>
        <v>8</v>
      </c>
      <c r="BS53">
        <f t="shared" si="42"/>
        <v>7</v>
      </c>
      <c r="BT53" t="e">
        <f t="shared" ref="BT53:BU53" si="140">ROUND(AVERAGE(BI53:BS53),0)</f>
        <v>#DIV/0!</v>
      </c>
      <c r="BU53" t="e">
        <f t="shared" si="140"/>
        <v>#DIV/0!</v>
      </c>
      <c r="BV53">
        <f t="shared" si="44"/>
        <v>9</v>
      </c>
      <c r="BW53">
        <f t="shared" si="45"/>
        <v>9</v>
      </c>
      <c r="BX53">
        <f t="shared" si="46"/>
        <v>9</v>
      </c>
      <c r="BY53">
        <f t="shared" si="47"/>
        <v>9</v>
      </c>
      <c r="BZ53">
        <f t="shared" si="48"/>
        <v>6</v>
      </c>
      <c r="CA53">
        <f t="shared" si="49"/>
        <v>5</v>
      </c>
      <c r="CB53">
        <f t="shared" si="50"/>
        <v>7</v>
      </c>
      <c r="CC53">
        <f t="shared" si="51"/>
        <v>8</v>
      </c>
      <c r="CD53">
        <f t="shared" si="52"/>
        <v>8</v>
      </c>
      <c r="CE53">
        <f t="shared" si="53"/>
        <v>7</v>
      </c>
      <c r="CF53" t="e">
        <f t="shared" ref="CF53:CG53" si="141">ROUND(AVERAGE(BU53:CE53),0)</f>
        <v>#DIV/0!</v>
      </c>
      <c r="CG53" s="162" t="e">
        <f t="shared" si="141"/>
        <v>#DIV/0!</v>
      </c>
      <c r="CH53" t="e">
        <f t="shared" si="55"/>
        <v>#DIV/0!</v>
      </c>
    </row>
    <row r="54" spans="1:86" ht="15.75" thickBot="1">
      <c r="A54" s="127"/>
      <c r="B54" s="128"/>
      <c r="C54" s="136"/>
      <c r="D54" s="137"/>
      <c r="E54" s="137"/>
      <c r="F54" s="137"/>
      <c r="G54" s="137"/>
      <c r="H54" s="137"/>
      <c r="I54" s="137"/>
      <c r="J54" s="153"/>
      <c r="K54" s="153"/>
      <c r="L54" s="153"/>
      <c r="M54" s="330"/>
      <c r="N54" s="159"/>
      <c r="O54" s="138"/>
      <c r="P54" s="139"/>
      <c r="Q54" s="139"/>
      <c r="R54" s="139"/>
      <c r="S54" s="139"/>
      <c r="T54" s="139"/>
      <c r="U54" s="130"/>
      <c r="V54" s="130"/>
      <c r="W54" s="130"/>
      <c r="X54" s="130"/>
      <c r="Y54" s="337"/>
      <c r="Z54" s="140"/>
      <c r="AA54" s="284" t="s">
        <v>176</v>
      </c>
      <c r="AB54" s="285"/>
      <c r="AC54" s="285"/>
      <c r="AD54" s="285"/>
      <c r="AE54" s="285"/>
      <c r="AF54" s="285"/>
      <c r="AG54" s="285"/>
      <c r="AH54" s="285"/>
      <c r="AI54" s="285"/>
      <c r="AJ54" s="285"/>
      <c r="AK54" s="285"/>
      <c r="AL54" s="286"/>
      <c r="AM54" s="342" t="str">
        <f t="shared" si="14"/>
        <v>A-</v>
      </c>
      <c r="AN54" s="144" t="e">
        <f t="shared" si="15"/>
        <v>#DIV/0!</v>
      </c>
      <c r="AO54" s="131" t="str">
        <f t="shared" ref="AO54" si="142">IF(AU54&gt;=8,"Destreza o aprendizaje alcanzado",IF(AU54&lt;8,"Destreza o aprendizaje en proceso de desarrollo",IF(AU54&lt;5.99,"Destreza o aprendizaje iniciado")))</f>
        <v>Destreza o aprendizaje alcanzado</v>
      </c>
      <c r="AU54">
        <f>ROUND(AVERAGE(AU9:AU53),0)</f>
        <v>9</v>
      </c>
      <c r="CH54" t="e">
        <f>ROUND(AVERAGE(CH9:CH53),0)</f>
        <v>#DIV/0!</v>
      </c>
    </row>
    <row r="55" spans="1:86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L55" s="102"/>
      <c r="AN55" s="102"/>
      <c r="AO55" s="102"/>
    </row>
    <row r="56" spans="1:86">
      <c r="A56" s="102"/>
      <c r="B56" s="212" t="s">
        <v>153</v>
      </c>
      <c r="C56" s="213"/>
      <c r="D56" s="228" t="s">
        <v>154</v>
      </c>
      <c r="E56" s="231" t="s">
        <v>155</v>
      </c>
      <c r="F56" s="231"/>
      <c r="G56" s="145"/>
      <c r="H56" s="145"/>
      <c r="I56" s="145"/>
      <c r="J56" s="145"/>
      <c r="K56" s="145"/>
      <c r="L56" s="145"/>
      <c r="M56" s="332"/>
      <c r="N56" s="146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L56" s="102"/>
      <c r="AN56" s="102"/>
      <c r="AO56" s="102"/>
    </row>
    <row r="57" spans="1:86">
      <c r="A57" s="102"/>
      <c r="B57" s="214"/>
      <c r="C57" s="215"/>
      <c r="D57" s="229"/>
      <c r="E57" s="231"/>
      <c r="F57" s="231"/>
      <c r="G57" s="145"/>
      <c r="H57" s="145"/>
      <c r="I57" s="145"/>
      <c r="J57" s="145"/>
      <c r="K57" s="145"/>
      <c r="L57" s="145"/>
      <c r="M57" s="332"/>
      <c r="N57" s="146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L57" s="102"/>
      <c r="AN57" s="102"/>
      <c r="AO57" s="102"/>
    </row>
    <row r="58" spans="1:86">
      <c r="A58" s="102"/>
      <c r="B58" s="216" t="s">
        <v>156</v>
      </c>
      <c r="C58" s="217"/>
      <c r="D58" s="97" t="s">
        <v>113</v>
      </c>
      <c r="E58" s="230">
        <f>COUNTIF(AM9:AM53,"A+")</f>
        <v>0</v>
      </c>
      <c r="F58" s="230"/>
      <c r="G58" s="148"/>
      <c r="H58" s="148"/>
      <c r="I58" s="148"/>
      <c r="J58" s="148"/>
      <c r="K58" s="148"/>
      <c r="L58" s="148"/>
      <c r="M58" s="333"/>
      <c r="N58" s="149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L58" s="102"/>
      <c r="AN58" s="102"/>
      <c r="AO58" s="102"/>
    </row>
    <row r="59" spans="1:86">
      <c r="A59" s="102"/>
      <c r="B59" s="218"/>
      <c r="C59" s="219"/>
      <c r="D59" s="97" t="s">
        <v>114</v>
      </c>
      <c r="E59" s="287">
        <f>COUNTIF(AM9:AM53,"A-")</f>
        <v>31</v>
      </c>
      <c r="F59" s="287"/>
      <c r="G59" s="148"/>
      <c r="H59" s="148"/>
      <c r="I59" s="148"/>
      <c r="J59" s="148"/>
      <c r="K59" s="148"/>
      <c r="L59" s="148"/>
      <c r="M59" s="333"/>
      <c r="N59" s="149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L59" s="102"/>
      <c r="AN59" s="102"/>
      <c r="AO59" s="102"/>
    </row>
    <row r="60" spans="1:86">
      <c r="A60" s="102"/>
      <c r="B60" s="220"/>
      <c r="C60" s="221"/>
      <c r="D60" s="97" t="s">
        <v>115</v>
      </c>
      <c r="E60" s="287">
        <f>COUNTIF(AM9:AM53,"B+")</f>
        <v>14</v>
      </c>
      <c r="F60" s="287"/>
      <c r="G60" s="148"/>
      <c r="H60" s="148"/>
      <c r="I60" s="148"/>
      <c r="J60" s="148"/>
      <c r="K60" s="148"/>
      <c r="L60" s="148"/>
      <c r="M60" s="333"/>
      <c r="N60" s="149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L60" s="102"/>
      <c r="AN60" s="102"/>
      <c r="AO60" s="102"/>
    </row>
    <row r="61" spans="1:86">
      <c r="A61" s="102"/>
      <c r="B61" s="222" t="s">
        <v>157</v>
      </c>
      <c r="C61" s="223"/>
      <c r="D61" s="97" t="s">
        <v>158</v>
      </c>
      <c r="E61" s="287">
        <f>COUNTIF(AM9:AM53,"B-")</f>
        <v>0</v>
      </c>
      <c r="F61" s="287"/>
      <c r="G61" s="148"/>
      <c r="H61" s="148"/>
      <c r="I61" s="148"/>
      <c r="J61" s="148"/>
      <c r="K61" s="148"/>
      <c r="L61" s="148"/>
      <c r="M61" s="333"/>
      <c r="N61" s="149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L61" s="102"/>
      <c r="AN61" s="102"/>
      <c r="AO61" s="102"/>
    </row>
    <row r="62" spans="1:86">
      <c r="A62" s="102"/>
      <c r="B62" s="224"/>
      <c r="C62" s="225"/>
      <c r="D62" s="97" t="s">
        <v>159</v>
      </c>
      <c r="E62" s="287">
        <f>COUNTIF(AM9:AM53,"C+")</f>
        <v>0</v>
      </c>
      <c r="F62" s="287"/>
      <c r="G62" s="148"/>
      <c r="H62" s="148"/>
      <c r="I62" s="148"/>
      <c r="J62" s="148"/>
      <c r="K62" s="148"/>
      <c r="L62" s="148"/>
      <c r="M62" s="333"/>
      <c r="N62" s="149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L62" s="102"/>
      <c r="AN62" s="102"/>
      <c r="AO62" s="102"/>
    </row>
    <row r="63" spans="1:86">
      <c r="A63" s="102"/>
      <c r="B63" s="226"/>
      <c r="C63" s="227"/>
      <c r="D63" s="97" t="s">
        <v>117</v>
      </c>
      <c r="E63" s="287">
        <f>COUNTIF(AM9:AM53,"C-")</f>
        <v>0</v>
      </c>
      <c r="F63" s="287"/>
      <c r="G63" s="148"/>
      <c r="H63" s="148"/>
      <c r="I63" s="148"/>
      <c r="J63" s="148"/>
      <c r="K63" s="148"/>
      <c r="L63" s="148"/>
      <c r="M63" s="333"/>
      <c r="N63" s="149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L63" s="102"/>
      <c r="AN63" s="102"/>
      <c r="AO63" s="102"/>
    </row>
    <row r="64" spans="1:86">
      <c r="A64" s="102"/>
      <c r="B64" s="216" t="s">
        <v>160</v>
      </c>
      <c r="C64" s="217"/>
      <c r="D64" s="97" t="s">
        <v>161</v>
      </c>
      <c r="E64" s="287">
        <f>COUNTIF(AM9:AM53,"D+")</f>
        <v>0</v>
      </c>
      <c r="F64" s="287"/>
      <c r="G64" s="151"/>
      <c r="H64" s="151"/>
      <c r="I64" s="151"/>
      <c r="J64" s="151"/>
      <c r="K64" s="151"/>
      <c r="L64" s="151"/>
      <c r="M64" s="333"/>
      <c r="N64" s="149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L64" s="102"/>
      <c r="AN64" s="102"/>
      <c r="AO64" s="102"/>
    </row>
    <row r="65" spans="1:41">
      <c r="A65" s="102"/>
      <c r="B65" s="218"/>
      <c r="C65" s="219"/>
      <c r="D65" s="97" t="s">
        <v>162</v>
      </c>
      <c r="E65" s="287">
        <f>COUNTIF(AM9:AM53,"D-")</f>
        <v>0</v>
      </c>
      <c r="F65" s="287"/>
      <c r="G65" s="151"/>
      <c r="H65" s="151"/>
      <c r="I65" s="151"/>
      <c r="J65" s="151"/>
      <c r="K65" s="151"/>
      <c r="L65" s="151"/>
      <c r="M65" s="333"/>
      <c r="N65" s="149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L65" s="102"/>
      <c r="AN65" s="102"/>
      <c r="AO65" s="102"/>
    </row>
    <row r="66" spans="1:41">
      <c r="A66" s="102"/>
      <c r="B66" s="218"/>
      <c r="C66" s="219"/>
      <c r="D66" s="97" t="s">
        <v>118</v>
      </c>
      <c r="E66" s="287">
        <f>COUNTIF(AM9:AM53,"E+")</f>
        <v>0</v>
      </c>
      <c r="F66" s="287"/>
      <c r="G66" s="151"/>
      <c r="H66" s="151"/>
      <c r="I66" s="151"/>
      <c r="J66" s="151"/>
      <c r="K66" s="151"/>
      <c r="L66" s="151"/>
      <c r="M66" s="333"/>
      <c r="N66" s="149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L66" s="102"/>
      <c r="AN66" s="102"/>
      <c r="AO66" s="102"/>
    </row>
    <row r="67" spans="1:41">
      <c r="A67" s="102"/>
      <c r="B67" s="220"/>
      <c r="C67" s="221"/>
      <c r="D67" s="97" t="s">
        <v>119</v>
      </c>
      <c r="E67" s="287">
        <f>COUNTIF(AM9:AM53,"E-")</f>
        <v>0</v>
      </c>
      <c r="F67" s="287"/>
      <c r="G67" s="151"/>
      <c r="H67" s="151"/>
      <c r="I67" s="151"/>
      <c r="J67" s="151"/>
      <c r="K67" s="151"/>
      <c r="L67" s="151"/>
      <c r="M67" s="333"/>
      <c r="N67" s="149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L67" s="102"/>
      <c r="AN67" s="102"/>
      <c r="AO67" s="102"/>
    </row>
    <row r="68" spans="1:41">
      <c r="A68" s="102"/>
      <c r="B68" s="211" t="s">
        <v>155</v>
      </c>
      <c r="C68" s="211"/>
      <c r="D68" s="211"/>
      <c r="E68" s="211">
        <f>SUM(E58:F67)</f>
        <v>45</v>
      </c>
      <c r="F68" s="211"/>
      <c r="G68" s="102"/>
      <c r="H68" s="102"/>
      <c r="I68" s="102"/>
      <c r="J68" s="102"/>
      <c r="K68" s="102"/>
      <c r="L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L68" s="102"/>
      <c r="AN68" s="102"/>
      <c r="AO68" s="102"/>
    </row>
    <row r="69" spans="1:4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L69" s="102"/>
      <c r="AN69" s="102"/>
      <c r="AO69" s="102"/>
    </row>
    <row r="70" spans="1:4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L70" s="102"/>
      <c r="AN70" s="102"/>
      <c r="AO70" s="102"/>
    </row>
    <row r="71" spans="1:4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L71" s="102"/>
      <c r="AN71" s="102"/>
      <c r="AO71" s="102"/>
    </row>
    <row r="72" spans="1:41">
      <c r="A72" s="10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334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334"/>
      <c r="Z72" s="132"/>
      <c r="AA72" s="132"/>
      <c r="AB72" s="132"/>
      <c r="AC72" s="132"/>
      <c r="AD72" s="132"/>
      <c r="AE72" s="132"/>
      <c r="AF72" s="132"/>
      <c r="AG72" s="102"/>
      <c r="AH72" s="102"/>
      <c r="AI72" s="102"/>
      <c r="AJ72" s="102"/>
      <c r="AL72" s="102"/>
      <c r="AN72" s="102"/>
      <c r="AO72" s="102"/>
    </row>
    <row r="73" spans="1:41">
      <c r="A73" s="102"/>
      <c r="B73" s="133" t="str">
        <f>DATOS!B6</f>
        <v>Ing. Margarita Ronquillo</v>
      </c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288" t="str">
        <f>DATOS!B3</f>
        <v>Lic. Guadalupe Semanate Mg.</v>
      </c>
      <c r="N73" s="288"/>
      <c r="O73" s="288"/>
      <c r="P73" s="288"/>
      <c r="Q73" s="288"/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141"/>
      <c r="AC73" s="141"/>
      <c r="AD73" s="141"/>
      <c r="AE73" s="141"/>
      <c r="AF73" s="141"/>
      <c r="AG73" s="102"/>
      <c r="AH73" s="102"/>
      <c r="AI73" s="102"/>
      <c r="AJ73" s="102"/>
      <c r="AL73" s="102"/>
      <c r="AN73" s="102"/>
      <c r="AO73" s="102"/>
    </row>
    <row r="74" spans="1:41">
      <c r="A74" s="102"/>
      <c r="B74" s="134" t="str">
        <f>[1]DATOS!A7</f>
        <v>Vicerrector/a:</v>
      </c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289" t="str">
        <f>[1]DATOS!A4</f>
        <v>Docente:</v>
      </c>
      <c r="N74" s="289"/>
      <c r="O74" s="289"/>
      <c r="P74" s="289"/>
      <c r="Q74" s="289"/>
      <c r="R74" s="289"/>
      <c r="S74" s="289"/>
      <c r="T74" s="289"/>
      <c r="U74" s="289"/>
      <c r="V74" s="289"/>
      <c r="W74" s="289"/>
      <c r="X74" s="289"/>
      <c r="Y74" s="289"/>
      <c r="Z74" s="289"/>
      <c r="AA74" s="289"/>
      <c r="AB74" s="142"/>
      <c r="AC74" s="142"/>
      <c r="AD74" s="142"/>
      <c r="AE74" s="142"/>
      <c r="AF74" s="142"/>
      <c r="AG74" s="102"/>
      <c r="AH74" s="102"/>
      <c r="AI74" s="102"/>
      <c r="AJ74" s="102"/>
      <c r="AL74" s="102"/>
      <c r="AN74" s="102"/>
      <c r="AO74" s="102"/>
    </row>
    <row r="75" spans="1:4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L75" s="102"/>
      <c r="AN75" s="102"/>
      <c r="AO75" s="102"/>
    </row>
    <row r="76" spans="1:4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L76" s="102"/>
      <c r="AN76" s="102"/>
      <c r="AO76" s="102"/>
    </row>
    <row r="77" spans="1:4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L77" s="102"/>
      <c r="AN77" s="102"/>
      <c r="AO77" s="102"/>
    </row>
    <row r="78" spans="1:4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L78" s="102"/>
      <c r="AN78" s="102"/>
      <c r="AO78" s="102"/>
    </row>
    <row r="79" spans="1:4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L79" s="102"/>
      <c r="AN79" s="102"/>
      <c r="AO79" s="102"/>
    </row>
    <row r="80" spans="1:4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L80" s="102"/>
      <c r="AN80" s="102"/>
      <c r="AO80" s="102"/>
    </row>
    <row r="81" spans="1:4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L81" s="102"/>
      <c r="AN81" s="102"/>
      <c r="AO81" s="102"/>
    </row>
    <row r="82" spans="1:4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L82" s="102"/>
      <c r="AN82" s="102"/>
      <c r="AO82" s="102"/>
    </row>
    <row r="83" spans="1:4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L83" s="102"/>
      <c r="AN83" s="102"/>
      <c r="AO83" s="102"/>
    </row>
    <row r="84" spans="1:4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L84" s="102"/>
      <c r="AN84" s="102"/>
      <c r="AO84" s="102"/>
    </row>
    <row r="85" spans="1:4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L85" s="102"/>
      <c r="AN85" s="102"/>
      <c r="AO85" s="102"/>
    </row>
    <row r="86" spans="1:4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L86" s="102"/>
      <c r="AN86" s="102"/>
      <c r="AO86" s="102"/>
    </row>
    <row r="87" spans="1:4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L87" s="102"/>
      <c r="AN87" s="102"/>
      <c r="AO87" s="102"/>
    </row>
    <row r="88" spans="1:4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L88" s="102"/>
      <c r="AN88" s="102"/>
      <c r="AO88" s="102"/>
    </row>
    <row r="89" spans="1:4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L89" s="102"/>
      <c r="AN89" s="102"/>
      <c r="AO89" s="102"/>
    </row>
    <row r="90" spans="1:4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L90" s="102"/>
      <c r="AN90" s="102"/>
      <c r="AO90" s="102"/>
    </row>
    <row r="91" spans="1:4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L91" s="102"/>
      <c r="AN91" s="102"/>
      <c r="AO91" s="102"/>
    </row>
    <row r="92" spans="1:4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L92" s="102"/>
      <c r="AN92" s="102"/>
      <c r="AO92" s="102"/>
    </row>
    <row r="93" spans="1:4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L93" s="102"/>
      <c r="AN93" s="102"/>
      <c r="AO93" s="102"/>
    </row>
    <row r="94" spans="1:4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L94" s="102"/>
      <c r="AN94" s="102"/>
      <c r="AO94" s="102"/>
    </row>
    <row r="95" spans="1:4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L95" s="102"/>
      <c r="AN95" s="102"/>
      <c r="AO95" s="102"/>
    </row>
    <row r="96" spans="1:4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L96" s="102"/>
      <c r="AN96" s="102"/>
      <c r="AO96" s="102"/>
    </row>
    <row r="97" spans="1:4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L97" s="102"/>
      <c r="AN97" s="102"/>
      <c r="AO97" s="102"/>
    </row>
    <row r="98" spans="1:4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L98" s="102"/>
      <c r="AN98" s="102"/>
      <c r="AO98" s="102"/>
    </row>
    <row r="99" spans="1:4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L99" s="102"/>
      <c r="AN99" s="102"/>
      <c r="AO99" s="102"/>
    </row>
    <row r="100" spans="1:4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L100" s="102"/>
      <c r="AN100" s="102"/>
      <c r="AO100" s="102"/>
    </row>
    <row r="101" spans="1:4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L101" s="102"/>
      <c r="AN101" s="102"/>
      <c r="AO101" s="102"/>
    </row>
    <row r="102" spans="1:4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L102" s="102"/>
      <c r="AN102" s="102"/>
      <c r="AO102" s="102"/>
    </row>
    <row r="103" spans="1:4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L103" s="102"/>
      <c r="AN103" s="102"/>
      <c r="AO103" s="102"/>
    </row>
    <row r="104" spans="1:4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L104" s="102"/>
      <c r="AN104" s="102"/>
      <c r="AO104" s="102"/>
    </row>
    <row r="105" spans="1:4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L105" s="102"/>
      <c r="AN105" s="102"/>
      <c r="AO105" s="102"/>
    </row>
    <row r="106" spans="1:4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L106" s="102"/>
      <c r="AN106" s="102"/>
      <c r="AO106" s="102"/>
    </row>
    <row r="107" spans="1:4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L107" s="102"/>
      <c r="AN107" s="102"/>
      <c r="AO107" s="102"/>
    </row>
    <row r="108" spans="1:4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L108" s="102"/>
      <c r="AN108" s="102"/>
      <c r="AO108" s="102"/>
    </row>
    <row r="109" spans="1:4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L109" s="102"/>
      <c r="AN109" s="102"/>
      <c r="AO109" s="102"/>
    </row>
    <row r="110" spans="1:4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L110" s="102"/>
      <c r="AN110" s="102"/>
      <c r="AO110" s="102"/>
    </row>
    <row r="111" spans="1:4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L111" s="102"/>
      <c r="AN111" s="102"/>
      <c r="AO111" s="102"/>
    </row>
    <row r="112" spans="1:4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L112" s="102"/>
      <c r="AN112" s="102"/>
      <c r="AO112" s="102"/>
    </row>
    <row r="113" spans="1:4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L113" s="102"/>
      <c r="AN113" s="102"/>
      <c r="AO113" s="102"/>
    </row>
    <row r="114" spans="1:4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L114" s="102"/>
      <c r="AN114" s="102"/>
      <c r="AO114" s="102"/>
    </row>
    <row r="115" spans="1:4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L115" s="102"/>
      <c r="AN115" s="102"/>
      <c r="AO115" s="102"/>
    </row>
    <row r="116" spans="1:4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L116" s="102"/>
      <c r="AN116" s="102"/>
      <c r="AO116" s="102"/>
    </row>
    <row r="117" spans="1:4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L117" s="102"/>
      <c r="AN117" s="102"/>
      <c r="AO117" s="102"/>
    </row>
    <row r="118" spans="1:4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L118" s="102"/>
      <c r="AN118" s="102"/>
      <c r="AO118" s="102"/>
    </row>
    <row r="119" spans="1:4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L119" s="102"/>
      <c r="AN119" s="102"/>
      <c r="AO119" s="102"/>
    </row>
    <row r="120" spans="1:4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L120" s="102"/>
      <c r="AN120" s="102"/>
      <c r="AO120" s="102"/>
    </row>
    <row r="121" spans="1:4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L121" s="102"/>
      <c r="AN121" s="102"/>
      <c r="AO121" s="102"/>
    </row>
    <row r="122" spans="1:4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L122" s="102"/>
      <c r="AN122" s="102"/>
      <c r="AO122" s="102"/>
    </row>
    <row r="123" spans="1:4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L123" s="102"/>
      <c r="AN123" s="102"/>
      <c r="AO123" s="102"/>
    </row>
    <row r="124" spans="1:4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L124" s="102"/>
      <c r="AN124" s="102"/>
      <c r="AO124" s="102"/>
    </row>
    <row r="125" spans="1:4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L125" s="102"/>
      <c r="AN125" s="102"/>
      <c r="AO125" s="102"/>
    </row>
    <row r="126" spans="1:4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L126" s="102"/>
      <c r="AN126" s="102"/>
      <c r="AO126" s="102"/>
    </row>
    <row r="127" spans="1:4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L127" s="102"/>
      <c r="AN127" s="102"/>
      <c r="AO127" s="102"/>
    </row>
    <row r="128" spans="1:4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L128" s="102"/>
      <c r="AN128" s="102"/>
      <c r="AO128" s="102"/>
    </row>
    <row r="129" spans="1:4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L129" s="102"/>
      <c r="AN129" s="102"/>
      <c r="AO129" s="102"/>
    </row>
    <row r="130" spans="1:4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L130" s="102"/>
      <c r="AN130" s="102"/>
      <c r="AO130" s="102"/>
    </row>
    <row r="131" spans="1:4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L131" s="102"/>
      <c r="AN131" s="102"/>
      <c r="AO131" s="102"/>
    </row>
    <row r="132" spans="1:4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L132" s="102"/>
      <c r="AN132" s="102"/>
      <c r="AO132" s="102"/>
    </row>
    <row r="133" spans="1:4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L133" s="102"/>
      <c r="AN133" s="102"/>
      <c r="AO133" s="102"/>
    </row>
    <row r="134" spans="1:4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L134" s="102"/>
      <c r="AN134" s="102"/>
      <c r="AO134" s="102"/>
    </row>
    <row r="135" spans="1:4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L135" s="102"/>
      <c r="AN135" s="102"/>
      <c r="AO135" s="102"/>
    </row>
    <row r="136" spans="1:4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L136" s="102"/>
      <c r="AN136" s="102"/>
      <c r="AO136" s="102"/>
    </row>
    <row r="137" spans="1:4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L137" s="102"/>
      <c r="AN137" s="102"/>
      <c r="AO137" s="102"/>
    </row>
    <row r="138" spans="1:4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L138" s="102"/>
      <c r="AN138" s="102"/>
      <c r="AO138" s="102"/>
    </row>
    <row r="139" spans="1:4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L139" s="102"/>
      <c r="AN139" s="102"/>
      <c r="AO139" s="102"/>
    </row>
    <row r="140" spans="1:4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L140" s="102"/>
      <c r="AN140" s="102"/>
      <c r="AO140" s="102"/>
    </row>
    <row r="141" spans="1:4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L141" s="102"/>
      <c r="AN141" s="102"/>
      <c r="AO141" s="102"/>
    </row>
    <row r="142" spans="1:4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L142" s="102"/>
      <c r="AN142" s="102"/>
      <c r="AO142" s="102"/>
    </row>
    <row r="143" spans="1:4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L143" s="102"/>
      <c r="AN143" s="102"/>
      <c r="AO143" s="102"/>
    </row>
    <row r="144" spans="1:4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L144" s="102"/>
      <c r="AN144" s="102"/>
      <c r="AO144" s="102"/>
    </row>
    <row r="145" spans="1:4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L145" s="102"/>
      <c r="AN145" s="102"/>
      <c r="AO145" s="102"/>
    </row>
    <row r="146" spans="1:4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L146" s="102"/>
      <c r="AN146" s="102"/>
      <c r="AO146" s="102"/>
    </row>
    <row r="147" spans="1:4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L147" s="102"/>
      <c r="AN147" s="102"/>
      <c r="AO147" s="102"/>
    </row>
    <row r="148" spans="1:4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L148" s="102"/>
      <c r="AN148" s="102"/>
      <c r="AO148" s="102"/>
    </row>
    <row r="149" spans="1:4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L149" s="102"/>
      <c r="AN149" s="102"/>
      <c r="AO149" s="102"/>
    </row>
    <row r="150" spans="1:4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L150" s="102"/>
      <c r="AN150" s="102"/>
      <c r="AO150" s="102"/>
    </row>
    <row r="151" spans="1:4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L151" s="102"/>
      <c r="AN151" s="102"/>
      <c r="AO151" s="102"/>
    </row>
    <row r="152" spans="1:4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L152" s="102"/>
      <c r="AN152" s="102"/>
      <c r="AO152" s="102"/>
    </row>
    <row r="153" spans="1:4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L153" s="102"/>
      <c r="AN153" s="102"/>
      <c r="AO153" s="102"/>
    </row>
    <row r="154" spans="1:4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L154" s="102"/>
      <c r="AN154" s="102"/>
      <c r="AO154" s="102"/>
    </row>
    <row r="155" spans="1:4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L155" s="102"/>
      <c r="AN155" s="102"/>
      <c r="AO155" s="102"/>
    </row>
    <row r="156" spans="1:4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L156" s="102"/>
      <c r="AN156" s="102"/>
      <c r="AO156" s="102"/>
    </row>
    <row r="157" spans="1:4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L157" s="102"/>
      <c r="AN157" s="102"/>
      <c r="AO157" s="102"/>
    </row>
    <row r="158" spans="1:4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L158" s="102"/>
      <c r="AN158" s="102"/>
      <c r="AO158" s="102"/>
    </row>
    <row r="159" spans="1:4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L159" s="102"/>
      <c r="AN159" s="102"/>
      <c r="AO159" s="102"/>
    </row>
    <row r="160" spans="1:4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L160" s="102"/>
      <c r="AN160" s="102"/>
      <c r="AO160" s="102"/>
    </row>
    <row r="161" spans="1:4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L161" s="102"/>
      <c r="AN161" s="102"/>
      <c r="AO161" s="102"/>
    </row>
    <row r="162" spans="1:4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L162" s="102"/>
      <c r="AN162" s="102"/>
      <c r="AO162" s="102"/>
    </row>
    <row r="163" spans="1:4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L163" s="102"/>
      <c r="AN163" s="102"/>
      <c r="AO163" s="102"/>
    </row>
    <row r="164" spans="1:4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L164" s="102"/>
      <c r="AN164" s="102"/>
      <c r="AO164" s="102"/>
    </row>
    <row r="165" spans="1:4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L165" s="102"/>
      <c r="AN165" s="102"/>
      <c r="AO165" s="102"/>
    </row>
    <row r="166" spans="1:4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L166" s="102"/>
      <c r="AN166" s="102"/>
      <c r="AO166" s="102"/>
    </row>
    <row r="167" spans="1:4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L167" s="102"/>
      <c r="AN167" s="102"/>
      <c r="AO167" s="102"/>
    </row>
    <row r="168" spans="1:4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L168" s="102"/>
      <c r="AN168" s="102"/>
      <c r="AO168" s="102"/>
    </row>
    <row r="169" spans="1:4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L169" s="102"/>
      <c r="AN169" s="102"/>
      <c r="AO169" s="102"/>
    </row>
    <row r="170" spans="1:4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L170" s="102"/>
      <c r="AN170" s="102"/>
      <c r="AO170" s="102"/>
    </row>
    <row r="171" spans="1:4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L171" s="102"/>
      <c r="AN171" s="102"/>
      <c r="AO171" s="102"/>
    </row>
    <row r="172" spans="1:4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  <c r="AL172" s="102"/>
      <c r="AN172" s="102"/>
      <c r="AO172" s="102"/>
    </row>
    <row r="173" spans="1:4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  <c r="AL173" s="102"/>
      <c r="AN173" s="102"/>
      <c r="AO173" s="102"/>
    </row>
    <row r="174" spans="1:4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  <c r="AL174" s="102"/>
      <c r="AN174" s="102"/>
      <c r="AO174" s="102"/>
    </row>
    <row r="175" spans="1:4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  <c r="AL175" s="102"/>
      <c r="AN175" s="102"/>
      <c r="AO175" s="102"/>
    </row>
    <row r="176" spans="1:4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L176" s="102"/>
      <c r="AN176" s="102"/>
      <c r="AO176" s="102"/>
    </row>
    <row r="177" spans="1:4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  <c r="AL177" s="102"/>
      <c r="AN177" s="102"/>
      <c r="AO177" s="102"/>
    </row>
    <row r="178" spans="1:4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L178" s="102"/>
      <c r="AN178" s="102"/>
      <c r="AO178" s="102"/>
    </row>
    <row r="179" spans="1:4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L179" s="102"/>
      <c r="AN179" s="102"/>
      <c r="AO179" s="102"/>
    </row>
    <row r="180" spans="1:4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  <c r="AL180" s="102"/>
      <c r="AN180" s="102"/>
      <c r="AO180" s="102"/>
    </row>
    <row r="181" spans="1:4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  <c r="AL181" s="102"/>
      <c r="AN181" s="102"/>
      <c r="AO181" s="102"/>
    </row>
    <row r="182" spans="1:4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  <c r="AL182" s="102"/>
      <c r="AN182" s="102"/>
      <c r="AO182" s="102"/>
    </row>
    <row r="183" spans="1:4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  <c r="AL183" s="102"/>
      <c r="AN183" s="102"/>
      <c r="AO183" s="102"/>
    </row>
    <row r="184" spans="1:4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  <c r="AL184" s="102"/>
      <c r="AN184" s="102"/>
      <c r="AO184" s="102"/>
    </row>
    <row r="185" spans="1:4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  <c r="AL185" s="102"/>
      <c r="AN185" s="102"/>
      <c r="AO185" s="102"/>
    </row>
    <row r="186" spans="1:4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  <c r="AL186" s="102"/>
      <c r="AN186" s="102"/>
      <c r="AO186" s="102"/>
    </row>
    <row r="187" spans="1:4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L187" s="102"/>
      <c r="AN187" s="102"/>
      <c r="AO187" s="102"/>
    </row>
    <row r="188" spans="1:4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  <c r="AL188" s="102"/>
      <c r="AN188" s="102"/>
      <c r="AO188" s="102"/>
    </row>
    <row r="189" spans="1:4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  <c r="AL189" s="102"/>
      <c r="AN189" s="102"/>
      <c r="AO189" s="102"/>
    </row>
    <row r="190" spans="1:4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  <c r="AL190" s="102"/>
      <c r="AN190" s="102"/>
      <c r="AO190" s="102"/>
    </row>
    <row r="191" spans="1:4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  <c r="AL191" s="102"/>
      <c r="AN191" s="102"/>
      <c r="AO191" s="102"/>
    </row>
    <row r="192" spans="1:4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  <c r="AL192" s="102"/>
      <c r="AN192" s="102"/>
      <c r="AO192" s="102"/>
    </row>
    <row r="193" spans="1:4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  <c r="AL193" s="102"/>
      <c r="AN193" s="102"/>
      <c r="AO193" s="102"/>
    </row>
    <row r="194" spans="1:4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  <c r="AL194" s="102"/>
      <c r="AN194" s="102"/>
      <c r="AO194" s="102"/>
    </row>
    <row r="195" spans="1:4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  <c r="AL195" s="102"/>
      <c r="AN195" s="102"/>
      <c r="AO195" s="102"/>
    </row>
    <row r="196" spans="1:4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  <c r="AL196" s="102"/>
      <c r="AN196" s="102"/>
      <c r="AO196" s="102"/>
    </row>
    <row r="197" spans="1:4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L197" s="102"/>
      <c r="AN197" s="102"/>
      <c r="AO197" s="102"/>
    </row>
    <row r="198" spans="1:4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L198" s="102"/>
      <c r="AN198" s="102"/>
      <c r="AO198" s="102"/>
    </row>
    <row r="199" spans="1:4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L199" s="102"/>
      <c r="AN199" s="102"/>
      <c r="AO199" s="102"/>
    </row>
    <row r="200" spans="1:4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  <c r="AL200" s="102"/>
      <c r="AN200" s="102"/>
      <c r="AO200" s="102"/>
    </row>
    <row r="201" spans="1:4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  <c r="AL201" s="102"/>
      <c r="AN201" s="102"/>
      <c r="AO201" s="102"/>
    </row>
    <row r="202" spans="1:4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  <c r="AL202" s="102"/>
      <c r="AN202" s="102"/>
      <c r="AO202" s="102"/>
    </row>
    <row r="203" spans="1:4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L203" s="102"/>
      <c r="AN203" s="102"/>
      <c r="AO203" s="102"/>
    </row>
    <row r="204" spans="1:4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  <c r="AL204" s="102"/>
      <c r="AN204" s="102"/>
      <c r="AO204" s="102"/>
    </row>
    <row r="205" spans="1:4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L205" s="102"/>
      <c r="AN205" s="102"/>
      <c r="AO205" s="102"/>
    </row>
    <row r="206" spans="1:4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L206" s="102"/>
      <c r="AN206" s="102"/>
      <c r="AO206" s="102"/>
    </row>
    <row r="207" spans="1:4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L207" s="102"/>
      <c r="AN207" s="102"/>
      <c r="AO207" s="102"/>
    </row>
    <row r="208" spans="1:4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  <c r="AL208" s="102"/>
      <c r="AN208" s="102"/>
      <c r="AO208" s="102"/>
    </row>
    <row r="209" spans="1:4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  <c r="AL209" s="102"/>
      <c r="AN209" s="102"/>
      <c r="AO209" s="102"/>
    </row>
    <row r="210" spans="1:4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L210" s="102"/>
      <c r="AN210" s="102"/>
      <c r="AO210" s="102"/>
    </row>
    <row r="211" spans="1:4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  <c r="AL211" s="102"/>
      <c r="AN211" s="102"/>
      <c r="AO211" s="102"/>
    </row>
    <row r="212" spans="1:4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  <c r="AL212" s="102"/>
      <c r="AN212" s="102"/>
      <c r="AO212" s="102"/>
    </row>
    <row r="213" spans="1:4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  <c r="AL213" s="102"/>
      <c r="AN213" s="102"/>
      <c r="AO213" s="102"/>
    </row>
    <row r="214" spans="1:4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  <c r="AL214" s="102"/>
      <c r="AN214" s="102"/>
      <c r="AO214" s="102"/>
    </row>
    <row r="215" spans="1:4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  <c r="AL215" s="102"/>
      <c r="AN215" s="102"/>
      <c r="AO215" s="102"/>
    </row>
    <row r="216" spans="1:4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  <c r="AL216" s="102"/>
      <c r="AN216" s="102"/>
      <c r="AO216" s="102"/>
    </row>
    <row r="217" spans="1:4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  <c r="AL217" s="102"/>
      <c r="AN217" s="102"/>
      <c r="AO217" s="102"/>
    </row>
    <row r="218" spans="1:41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  <c r="AL218" s="102"/>
      <c r="AN218" s="102"/>
      <c r="AO218" s="102"/>
    </row>
    <row r="219" spans="1:41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  <c r="AL219" s="102"/>
      <c r="AN219" s="102"/>
      <c r="AO219" s="102"/>
    </row>
    <row r="220" spans="1:41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  <c r="AL220" s="102"/>
      <c r="AN220" s="102"/>
      <c r="AO220" s="102"/>
    </row>
    <row r="221" spans="1:41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  <c r="AL221" s="102"/>
      <c r="AN221" s="102"/>
      <c r="AO221" s="102"/>
    </row>
    <row r="222" spans="1:41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  <c r="AL222" s="102"/>
      <c r="AN222" s="102"/>
      <c r="AO222" s="102"/>
    </row>
    <row r="223" spans="1:41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  <c r="AL223" s="102"/>
      <c r="AN223" s="102"/>
      <c r="AO223" s="102"/>
    </row>
    <row r="224" spans="1:41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L224" s="102"/>
      <c r="AN224" s="102"/>
      <c r="AO224" s="102"/>
    </row>
    <row r="225" spans="1:41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L225" s="102"/>
      <c r="AN225" s="102"/>
      <c r="AO225" s="102"/>
    </row>
    <row r="226" spans="1:41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L226" s="102"/>
      <c r="AN226" s="102"/>
      <c r="AO226" s="102"/>
    </row>
    <row r="227" spans="1:41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  <c r="AL227" s="102"/>
      <c r="AN227" s="102"/>
      <c r="AO227" s="102"/>
    </row>
    <row r="228" spans="1:41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  <c r="AL228" s="102"/>
      <c r="AN228" s="102"/>
      <c r="AO228" s="102"/>
    </row>
    <row r="229" spans="1:41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  <c r="AL229" s="102"/>
      <c r="AN229" s="102"/>
      <c r="AO229" s="102"/>
    </row>
    <row r="230" spans="1:41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  <c r="AL230" s="102"/>
      <c r="AN230" s="102"/>
      <c r="AO230" s="102"/>
    </row>
    <row r="231" spans="1:41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L231" s="102"/>
      <c r="AN231" s="102"/>
      <c r="AO231" s="102"/>
    </row>
    <row r="232" spans="1:41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  <c r="AL232" s="102"/>
      <c r="AN232" s="102"/>
      <c r="AO232" s="102"/>
    </row>
    <row r="233" spans="1:41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  <c r="AL233" s="102"/>
      <c r="AN233" s="102"/>
      <c r="AO233" s="102"/>
    </row>
    <row r="234" spans="1:41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  <c r="AL234" s="102"/>
      <c r="AN234" s="102"/>
      <c r="AO234" s="102"/>
    </row>
    <row r="235" spans="1:41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  <c r="AL235" s="102"/>
      <c r="AN235" s="102"/>
      <c r="AO235" s="102"/>
    </row>
    <row r="236" spans="1:41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L236" s="102"/>
      <c r="AN236" s="102"/>
      <c r="AO236" s="102"/>
    </row>
    <row r="237" spans="1:41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  <c r="AL237" s="102"/>
      <c r="AN237" s="102"/>
      <c r="AO237" s="102"/>
    </row>
    <row r="238" spans="1:41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  <c r="AL238" s="102"/>
      <c r="AN238" s="102"/>
      <c r="AO238" s="102"/>
    </row>
    <row r="239" spans="1:41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  <c r="AL239" s="102"/>
      <c r="AN239" s="102"/>
      <c r="AO239" s="102"/>
    </row>
    <row r="240" spans="1:41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  <c r="AL240" s="102"/>
      <c r="AN240" s="102"/>
      <c r="AO240" s="102"/>
    </row>
    <row r="241" spans="1:41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  <c r="AL241" s="102"/>
      <c r="AN241" s="102"/>
      <c r="AO241" s="102"/>
    </row>
    <row r="242" spans="1:41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  <c r="AL242" s="102"/>
      <c r="AN242" s="102"/>
      <c r="AO242" s="102"/>
    </row>
    <row r="243" spans="1:41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L243" s="102"/>
      <c r="AN243" s="102"/>
      <c r="AO243" s="102"/>
    </row>
    <row r="244" spans="1:41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  <c r="AL244" s="102"/>
      <c r="AN244" s="102"/>
      <c r="AO244" s="102"/>
    </row>
    <row r="245" spans="1:41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Z245" s="102"/>
      <c r="AA245" s="102"/>
      <c r="AB245" s="102"/>
      <c r="AC245" s="102"/>
      <c r="AD245" s="102"/>
      <c r="AE245" s="102"/>
      <c r="AF245" s="102"/>
      <c r="AG245" s="102"/>
      <c r="AH245" s="102"/>
      <c r="AI245" s="102"/>
      <c r="AJ245" s="102"/>
      <c r="AL245" s="102"/>
      <c r="AN245" s="102"/>
      <c r="AO245" s="102"/>
    </row>
    <row r="246" spans="1:41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  <c r="AL246" s="102"/>
      <c r="AN246" s="102"/>
      <c r="AO246" s="102"/>
    </row>
    <row r="247" spans="1:41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  <c r="AL247" s="102"/>
      <c r="AN247" s="102"/>
      <c r="AO247" s="102"/>
    </row>
    <row r="248" spans="1:41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  <c r="AL248" s="102"/>
      <c r="AN248" s="102"/>
      <c r="AO248" s="102"/>
    </row>
    <row r="249" spans="1:41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  <c r="AL249" s="102"/>
      <c r="AN249" s="102"/>
      <c r="AO249" s="102"/>
    </row>
    <row r="250" spans="1:41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  <c r="AL250" s="102"/>
      <c r="AN250" s="102"/>
      <c r="AO250" s="102"/>
    </row>
    <row r="251" spans="1:41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  <c r="AL251" s="102"/>
      <c r="AN251" s="102"/>
      <c r="AO251" s="102"/>
    </row>
    <row r="252" spans="1:41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  <c r="AL252" s="102"/>
      <c r="AN252" s="102"/>
      <c r="AO252" s="102"/>
    </row>
    <row r="253" spans="1:41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  <c r="AL253" s="102"/>
      <c r="AN253" s="102"/>
      <c r="AO253" s="102"/>
    </row>
    <row r="254" spans="1:41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Z254" s="102"/>
      <c r="AA254" s="102"/>
      <c r="AB254" s="102"/>
      <c r="AC254" s="102"/>
      <c r="AD254" s="102"/>
      <c r="AE254" s="102"/>
      <c r="AF254" s="102"/>
      <c r="AG254" s="102"/>
      <c r="AH254" s="102"/>
      <c r="AI254" s="102"/>
      <c r="AJ254" s="102"/>
      <c r="AL254" s="102"/>
      <c r="AN254" s="102"/>
      <c r="AO254" s="102"/>
    </row>
    <row r="255" spans="1:41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L255" s="102"/>
      <c r="AN255" s="102"/>
      <c r="AO255" s="102"/>
    </row>
    <row r="256" spans="1:41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Z256" s="102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L256" s="102"/>
      <c r="AN256" s="102"/>
      <c r="AO256" s="102"/>
    </row>
    <row r="257" spans="1:41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Z257" s="102"/>
      <c r="AA257" s="102"/>
      <c r="AB257" s="102"/>
      <c r="AC257" s="102"/>
      <c r="AD257" s="102"/>
      <c r="AE257" s="102"/>
      <c r="AF257" s="102"/>
      <c r="AG257" s="102"/>
      <c r="AH257" s="102"/>
      <c r="AI257" s="102"/>
      <c r="AJ257" s="102"/>
      <c r="AL257" s="102"/>
      <c r="AN257" s="102"/>
      <c r="AO257" s="102"/>
    </row>
    <row r="258" spans="1:41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Z258" s="102"/>
      <c r="AA258" s="102"/>
      <c r="AB258" s="102"/>
      <c r="AC258" s="102"/>
      <c r="AD258" s="102"/>
      <c r="AE258" s="102"/>
      <c r="AF258" s="102"/>
      <c r="AG258" s="102"/>
      <c r="AH258" s="102"/>
      <c r="AI258" s="102"/>
      <c r="AJ258" s="102"/>
      <c r="AL258" s="102"/>
      <c r="AN258" s="102"/>
      <c r="AO258" s="102"/>
    </row>
    <row r="259" spans="1:41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Z259" s="102"/>
      <c r="AA259" s="102"/>
      <c r="AB259" s="102"/>
      <c r="AC259" s="102"/>
      <c r="AD259" s="102"/>
      <c r="AE259" s="102"/>
      <c r="AF259" s="102"/>
      <c r="AG259" s="102"/>
      <c r="AH259" s="102"/>
      <c r="AI259" s="102"/>
      <c r="AJ259" s="102"/>
      <c r="AL259" s="102"/>
      <c r="AN259" s="102"/>
      <c r="AO259" s="102"/>
    </row>
    <row r="260" spans="1:41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L260" s="102"/>
      <c r="AN260" s="102"/>
      <c r="AO260" s="102"/>
    </row>
    <row r="261" spans="1:41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L261" s="102"/>
      <c r="AN261" s="102"/>
      <c r="AO261" s="102"/>
    </row>
    <row r="262" spans="1:41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Z262" s="102"/>
      <c r="AA262" s="102"/>
      <c r="AB262" s="102"/>
      <c r="AC262" s="102"/>
      <c r="AD262" s="102"/>
      <c r="AE262" s="102"/>
      <c r="AF262" s="102"/>
      <c r="AG262" s="102"/>
      <c r="AH262" s="102"/>
      <c r="AI262" s="102"/>
      <c r="AJ262" s="102"/>
      <c r="AL262" s="102"/>
      <c r="AN262" s="102"/>
      <c r="AO262" s="102"/>
    </row>
    <row r="263" spans="1:41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Z263" s="102"/>
      <c r="AA263" s="102"/>
      <c r="AB263" s="102"/>
      <c r="AC263" s="102"/>
      <c r="AD263" s="102"/>
      <c r="AE263" s="102"/>
      <c r="AF263" s="102"/>
      <c r="AG263" s="102"/>
      <c r="AH263" s="102"/>
      <c r="AI263" s="102"/>
      <c r="AJ263" s="102"/>
      <c r="AL263" s="102"/>
      <c r="AN263" s="102"/>
      <c r="AO263" s="102"/>
    </row>
    <row r="264" spans="1:41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Z264" s="102"/>
      <c r="AA264" s="102"/>
      <c r="AB264" s="102"/>
      <c r="AC264" s="102"/>
      <c r="AD264" s="102"/>
      <c r="AE264" s="102"/>
      <c r="AF264" s="102"/>
      <c r="AG264" s="102"/>
      <c r="AH264" s="102"/>
      <c r="AI264" s="102"/>
      <c r="AJ264" s="102"/>
      <c r="AL264" s="102"/>
      <c r="AN264" s="102"/>
      <c r="AO264" s="102"/>
    </row>
    <row r="265" spans="1:41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Z265" s="102"/>
      <c r="AA265" s="102"/>
      <c r="AB265" s="102"/>
      <c r="AC265" s="102"/>
      <c r="AD265" s="102"/>
      <c r="AE265" s="102"/>
      <c r="AF265" s="102"/>
      <c r="AG265" s="102"/>
      <c r="AH265" s="102"/>
      <c r="AI265" s="102"/>
      <c r="AJ265" s="102"/>
      <c r="AL265" s="102"/>
      <c r="AN265" s="102"/>
      <c r="AO265" s="102"/>
    </row>
    <row r="266" spans="1:41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L266" s="102"/>
      <c r="AN266" s="102"/>
      <c r="AO266" s="102"/>
    </row>
    <row r="267" spans="1:41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L267" s="102"/>
      <c r="AN267" s="102"/>
      <c r="AO267" s="102"/>
    </row>
    <row r="268" spans="1:41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Z268" s="102"/>
      <c r="AA268" s="102"/>
      <c r="AB268" s="102"/>
      <c r="AC268" s="102"/>
      <c r="AD268" s="102"/>
      <c r="AE268" s="102"/>
      <c r="AF268" s="102"/>
      <c r="AG268" s="102"/>
      <c r="AH268" s="102"/>
      <c r="AI268" s="102"/>
      <c r="AJ268" s="102"/>
      <c r="AL268" s="102"/>
      <c r="AN268" s="102"/>
      <c r="AO268" s="102"/>
    </row>
    <row r="269" spans="1:41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Z269" s="102"/>
      <c r="AA269" s="102"/>
      <c r="AB269" s="102"/>
      <c r="AC269" s="102"/>
      <c r="AD269" s="102"/>
      <c r="AE269" s="102"/>
      <c r="AF269" s="102"/>
      <c r="AG269" s="102"/>
      <c r="AH269" s="102"/>
      <c r="AI269" s="102"/>
      <c r="AJ269" s="102"/>
      <c r="AL269" s="102"/>
      <c r="AN269" s="102"/>
      <c r="AO269" s="102"/>
    </row>
    <row r="270" spans="1:41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Z270" s="102"/>
      <c r="AA270" s="102"/>
      <c r="AB270" s="102"/>
      <c r="AC270" s="102"/>
      <c r="AD270" s="102"/>
      <c r="AE270" s="102"/>
      <c r="AF270" s="102"/>
      <c r="AG270" s="102"/>
      <c r="AH270" s="102"/>
      <c r="AI270" s="102"/>
      <c r="AJ270" s="102"/>
      <c r="AL270" s="102"/>
      <c r="AN270" s="102"/>
      <c r="AO270" s="102"/>
    </row>
    <row r="271" spans="1:41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L271" s="102"/>
      <c r="AN271" s="102"/>
      <c r="AO271" s="102"/>
    </row>
    <row r="272" spans="1:41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Z272" s="102"/>
      <c r="AA272" s="102"/>
      <c r="AB272" s="102"/>
      <c r="AC272" s="102"/>
      <c r="AD272" s="102"/>
      <c r="AE272" s="102"/>
      <c r="AF272" s="102"/>
      <c r="AG272" s="102"/>
      <c r="AH272" s="102"/>
      <c r="AI272" s="102"/>
      <c r="AJ272" s="102"/>
      <c r="AL272" s="102"/>
      <c r="AN272" s="102"/>
      <c r="AO272" s="102"/>
    </row>
    <row r="273" spans="1:41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Z273" s="102"/>
      <c r="AA273" s="102"/>
      <c r="AB273" s="102"/>
      <c r="AC273" s="102"/>
      <c r="AD273" s="102"/>
      <c r="AE273" s="102"/>
      <c r="AF273" s="102"/>
      <c r="AG273" s="102"/>
      <c r="AH273" s="102"/>
      <c r="AI273" s="102"/>
      <c r="AJ273" s="102"/>
      <c r="AL273" s="102"/>
      <c r="AN273" s="102"/>
      <c r="AO273" s="102"/>
    </row>
    <row r="274" spans="1:41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Z274" s="102"/>
      <c r="AA274" s="102"/>
      <c r="AB274" s="102"/>
      <c r="AC274" s="102"/>
      <c r="AD274" s="102"/>
      <c r="AE274" s="102"/>
      <c r="AF274" s="102"/>
      <c r="AG274" s="102"/>
      <c r="AH274" s="102"/>
      <c r="AI274" s="102"/>
      <c r="AJ274" s="102"/>
      <c r="AL274" s="102"/>
      <c r="AN274" s="102"/>
      <c r="AO274" s="102"/>
    </row>
    <row r="275" spans="1:41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Z275" s="102"/>
      <c r="AA275" s="102"/>
      <c r="AB275" s="102"/>
      <c r="AC275" s="102"/>
      <c r="AD275" s="102"/>
      <c r="AE275" s="102"/>
      <c r="AF275" s="102"/>
      <c r="AG275" s="102"/>
      <c r="AH275" s="102"/>
      <c r="AI275" s="102"/>
      <c r="AJ275" s="102"/>
      <c r="AL275" s="102"/>
      <c r="AN275" s="102"/>
      <c r="AO275" s="102"/>
    </row>
    <row r="276" spans="1:41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Z276" s="102"/>
      <c r="AA276" s="102"/>
      <c r="AB276" s="102"/>
      <c r="AC276" s="102"/>
      <c r="AD276" s="102"/>
      <c r="AE276" s="102"/>
      <c r="AF276" s="102"/>
      <c r="AG276" s="102"/>
      <c r="AH276" s="102"/>
      <c r="AI276" s="102"/>
      <c r="AJ276" s="102"/>
      <c r="AL276" s="102"/>
      <c r="AN276" s="102"/>
      <c r="AO276" s="102"/>
    </row>
    <row r="277" spans="1:41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Z277" s="102"/>
      <c r="AA277" s="102"/>
      <c r="AB277" s="102"/>
      <c r="AC277" s="102"/>
      <c r="AD277" s="102"/>
      <c r="AE277" s="102"/>
      <c r="AF277" s="102"/>
      <c r="AG277" s="102"/>
      <c r="AH277" s="102"/>
      <c r="AI277" s="102"/>
      <c r="AJ277" s="102"/>
      <c r="AL277" s="102"/>
      <c r="AN277" s="102"/>
      <c r="AO277" s="102"/>
    </row>
    <row r="278" spans="1:41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Z278" s="102"/>
      <c r="AA278" s="102"/>
      <c r="AB278" s="102"/>
      <c r="AC278" s="102"/>
      <c r="AD278" s="102"/>
      <c r="AE278" s="102"/>
      <c r="AF278" s="102"/>
      <c r="AG278" s="102"/>
      <c r="AH278" s="102"/>
      <c r="AI278" s="102"/>
      <c r="AJ278" s="102"/>
      <c r="AL278" s="102"/>
      <c r="AN278" s="102"/>
      <c r="AO278" s="102"/>
    </row>
    <row r="279" spans="1:41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Z279" s="102"/>
      <c r="AA279" s="102"/>
      <c r="AB279" s="102"/>
      <c r="AC279" s="102"/>
      <c r="AD279" s="102"/>
      <c r="AE279" s="102"/>
      <c r="AF279" s="102"/>
      <c r="AG279" s="102"/>
      <c r="AH279" s="102"/>
      <c r="AI279" s="102"/>
      <c r="AJ279" s="102"/>
      <c r="AL279" s="102"/>
      <c r="AN279" s="102"/>
      <c r="AO279" s="102"/>
    </row>
    <row r="280" spans="1:41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Z280" s="102"/>
      <c r="AA280" s="102"/>
      <c r="AB280" s="102"/>
      <c r="AC280" s="102"/>
      <c r="AD280" s="102"/>
      <c r="AE280" s="102"/>
      <c r="AF280" s="102"/>
      <c r="AG280" s="102"/>
      <c r="AH280" s="102"/>
      <c r="AI280" s="102"/>
      <c r="AJ280" s="102"/>
      <c r="AL280" s="102"/>
      <c r="AN280" s="102"/>
      <c r="AO280" s="102"/>
    </row>
    <row r="281" spans="1:41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Z281" s="102"/>
      <c r="AA281" s="102"/>
      <c r="AB281" s="102"/>
      <c r="AC281" s="102"/>
      <c r="AD281" s="102"/>
      <c r="AE281" s="102"/>
      <c r="AF281" s="102"/>
      <c r="AG281" s="102"/>
      <c r="AH281" s="102"/>
      <c r="AI281" s="102"/>
      <c r="AJ281" s="102"/>
      <c r="AL281" s="102"/>
      <c r="AN281" s="102"/>
      <c r="AO281" s="102"/>
    </row>
    <row r="282" spans="1:41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L282" s="102"/>
      <c r="AN282" s="102"/>
      <c r="AO282" s="102"/>
    </row>
    <row r="283" spans="1:41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Z283" s="102"/>
      <c r="AA283" s="102"/>
      <c r="AB283" s="102"/>
      <c r="AC283" s="102"/>
      <c r="AD283" s="102"/>
      <c r="AE283" s="102"/>
      <c r="AF283" s="102"/>
      <c r="AG283" s="102"/>
      <c r="AH283" s="102"/>
      <c r="AI283" s="102"/>
      <c r="AJ283" s="102"/>
      <c r="AL283" s="102"/>
      <c r="AN283" s="102"/>
      <c r="AO283" s="102"/>
    </row>
    <row r="284" spans="1:41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Z284" s="102"/>
      <c r="AA284" s="102"/>
      <c r="AB284" s="102"/>
      <c r="AC284" s="102"/>
      <c r="AD284" s="102"/>
      <c r="AE284" s="102"/>
      <c r="AF284" s="102"/>
      <c r="AG284" s="102"/>
      <c r="AH284" s="102"/>
      <c r="AI284" s="102"/>
      <c r="AJ284" s="102"/>
      <c r="AL284" s="102"/>
      <c r="AN284" s="102"/>
      <c r="AO284" s="102"/>
    </row>
    <row r="285" spans="1:41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Z285" s="102"/>
      <c r="AA285" s="102"/>
      <c r="AB285" s="102"/>
      <c r="AC285" s="102"/>
      <c r="AD285" s="102"/>
      <c r="AE285" s="102"/>
      <c r="AF285" s="102"/>
      <c r="AG285" s="102"/>
      <c r="AH285" s="102"/>
      <c r="AI285" s="102"/>
      <c r="AJ285" s="102"/>
      <c r="AL285" s="102"/>
      <c r="AN285" s="102"/>
      <c r="AO285" s="102"/>
    </row>
    <row r="286" spans="1:41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Z286" s="102"/>
      <c r="AA286" s="102"/>
      <c r="AB286" s="102"/>
      <c r="AC286" s="102"/>
      <c r="AD286" s="102"/>
      <c r="AE286" s="102"/>
      <c r="AF286" s="102"/>
      <c r="AG286" s="102"/>
      <c r="AH286" s="102"/>
      <c r="AI286" s="102"/>
      <c r="AJ286" s="102"/>
      <c r="AL286" s="102"/>
      <c r="AN286" s="102"/>
      <c r="AO286" s="102"/>
    </row>
    <row r="287" spans="1:41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Z287" s="102"/>
      <c r="AA287" s="102"/>
      <c r="AB287" s="102"/>
      <c r="AC287" s="102"/>
      <c r="AD287" s="102"/>
      <c r="AE287" s="102"/>
      <c r="AF287" s="102"/>
      <c r="AG287" s="102"/>
      <c r="AH287" s="102"/>
      <c r="AI287" s="102"/>
      <c r="AJ287" s="102"/>
      <c r="AL287" s="102"/>
      <c r="AN287" s="102"/>
      <c r="AO287" s="102"/>
    </row>
    <row r="288" spans="1:41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Z288" s="102"/>
      <c r="AA288" s="102"/>
      <c r="AB288" s="102"/>
      <c r="AC288" s="102"/>
      <c r="AD288" s="102"/>
      <c r="AE288" s="102"/>
      <c r="AF288" s="102"/>
      <c r="AG288" s="102"/>
      <c r="AH288" s="102"/>
      <c r="AI288" s="102"/>
      <c r="AJ288" s="102"/>
      <c r="AL288" s="102"/>
      <c r="AN288" s="102"/>
      <c r="AO288" s="102"/>
    </row>
    <row r="289" spans="1:41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Z289" s="102"/>
      <c r="AA289" s="102"/>
      <c r="AB289" s="102"/>
      <c r="AC289" s="102"/>
      <c r="AD289" s="102"/>
      <c r="AE289" s="102"/>
      <c r="AF289" s="102"/>
      <c r="AG289" s="102"/>
      <c r="AH289" s="102"/>
      <c r="AI289" s="102"/>
      <c r="AJ289" s="102"/>
      <c r="AL289" s="102"/>
      <c r="AN289" s="102"/>
      <c r="AO289" s="102"/>
    </row>
    <row r="290" spans="1:41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L290" s="102"/>
      <c r="AN290" s="102"/>
      <c r="AO290" s="102"/>
    </row>
    <row r="291" spans="1:41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L291" s="102"/>
      <c r="AN291" s="102"/>
      <c r="AO291" s="102"/>
    </row>
    <row r="292" spans="1:41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L292" s="102"/>
      <c r="AN292" s="102"/>
      <c r="AO292" s="102"/>
    </row>
    <row r="293" spans="1:41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L293" s="102"/>
      <c r="AN293" s="102"/>
      <c r="AO293" s="102"/>
    </row>
    <row r="294" spans="1:41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Z294" s="102"/>
      <c r="AA294" s="102"/>
      <c r="AB294" s="102"/>
      <c r="AC294" s="102"/>
      <c r="AD294" s="102"/>
      <c r="AE294" s="102"/>
      <c r="AF294" s="102"/>
      <c r="AG294" s="102"/>
      <c r="AH294" s="102"/>
      <c r="AI294" s="102"/>
      <c r="AJ294" s="102"/>
      <c r="AL294" s="102"/>
      <c r="AN294" s="102"/>
      <c r="AO294" s="102"/>
    </row>
    <row r="295" spans="1:41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Z295" s="102"/>
      <c r="AA295" s="102"/>
      <c r="AB295" s="102"/>
      <c r="AC295" s="102"/>
      <c r="AD295" s="102"/>
      <c r="AE295" s="102"/>
      <c r="AF295" s="102"/>
      <c r="AG295" s="102"/>
      <c r="AH295" s="102"/>
      <c r="AI295" s="102"/>
      <c r="AJ295" s="102"/>
      <c r="AL295" s="102"/>
      <c r="AN295" s="102"/>
      <c r="AO295" s="102"/>
    </row>
    <row r="296" spans="1:41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Z296" s="102"/>
      <c r="AA296" s="102"/>
      <c r="AB296" s="102"/>
      <c r="AC296" s="102"/>
      <c r="AD296" s="102"/>
      <c r="AE296" s="102"/>
      <c r="AF296" s="102"/>
      <c r="AG296" s="102"/>
      <c r="AH296" s="102"/>
      <c r="AI296" s="102"/>
      <c r="AJ296" s="102"/>
      <c r="AL296" s="102"/>
      <c r="AN296" s="102"/>
      <c r="AO296" s="102"/>
    </row>
    <row r="297" spans="1:41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Z297" s="102"/>
      <c r="AA297" s="102"/>
      <c r="AB297" s="102"/>
      <c r="AC297" s="102"/>
      <c r="AD297" s="102"/>
      <c r="AE297" s="102"/>
      <c r="AF297" s="102"/>
      <c r="AG297" s="102"/>
      <c r="AH297" s="102"/>
      <c r="AI297" s="102"/>
      <c r="AJ297" s="102"/>
      <c r="AL297" s="102"/>
      <c r="AN297" s="102"/>
      <c r="AO297" s="102"/>
    </row>
    <row r="298" spans="1:41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Z298" s="102"/>
      <c r="AA298" s="102"/>
      <c r="AB298" s="102"/>
      <c r="AC298" s="102"/>
      <c r="AD298" s="102"/>
      <c r="AE298" s="102"/>
      <c r="AF298" s="102"/>
      <c r="AG298" s="102"/>
      <c r="AH298" s="102"/>
      <c r="AI298" s="102"/>
      <c r="AJ298" s="102"/>
      <c r="AL298" s="102"/>
      <c r="AN298" s="102"/>
      <c r="AO298" s="102"/>
    </row>
    <row r="299" spans="1:41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Z299" s="102"/>
      <c r="AA299" s="102"/>
      <c r="AB299" s="102"/>
      <c r="AC299" s="102"/>
      <c r="AD299" s="102"/>
      <c r="AE299" s="102"/>
      <c r="AF299" s="102"/>
      <c r="AG299" s="102"/>
      <c r="AH299" s="102"/>
      <c r="AI299" s="102"/>
      <c r="AJ299" s="102"/>
      <c r="AL299" s="102"/>
      <c r="AN299" s="102"/>
      <c r="AO299" s="102"/>
    </row>
    <row r="300" spans="1:41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Z300" s="102"/>
      <c r="AA300" s="102"/>
      <c r="AB300" s="102"/>
      <c r="AC300" s="102"/>
      <c r="AD300" s="102"/>
      <c r="AE300" s="102"/>
      <c r="AF300" s="102"/>
      <c r="AG300" s="102"/>
      <c r="AH300" s="102"/>
      <c r="AI300" s="102"/>
      <c r="AJ300" s="102"/>
      <c r="AL300" s="102"/>
      <c r="AN300" s="102"/>
      <c r="AO300" s="102"/>
    </row>
    <row r="301" spans="1:41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Z301" s="102"/>
      <c r="AA301" s="102"/>
      <c r="AB301" s="102"/>
      <c r="AC301" s="102"/>
      <c r="AD301" s="102"/>
      <c r="AE301" s="102"/>
      <c r="AF301" s="102"/>
      <c r="AG301" s="102"/>
      <c r="AH301" s="102"/>
      <c r="AI301" s="102"/>
      <c r="AJ301" s="102"/>
      <c r="AL301" s="102"/>
      <c r="AN301" s="102"/>
      <c r="AO301" s="102"/>
    </row>
    <row r="302" spans="1:41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Z302" s="102"/>
      <c r="AA302" s="102"/>
      <c r="AB302" s="102"/>
      <c r="AC302" s="102"/>
      <c r="AD302" s="102"/>
      <c r="AE302" s="102"/>
      <c r="AF302" s="102"/>
      <c r="AG302" s="102"/>
      <c r="AH302" s="102"/>
      <c r="AI302" s="102"/>
      <c r="AJ302" s="102"/>
      <c r="AL302" s="102"/>
      <c r="AN302" s="102"/>
      <c r="AO302" s="102"/>
    </row>
    <row r="303" spans="1:41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Z303" s="102"/>
      <c r="AA303" s="102"/>
      <c r="AB303" s="102"/>
      <c r="AC303" s="102"/>
      <c r="AD303" s="102"/>
      <c r="AE303" s="102"/>
      <c r="AF303" s="102"/>
      <c r="AG303" s="102"/>
      <c r="AH303" s="102"/>
      <c r="AI303" s="102"/>
      <c r="AJ303" s="102"/>
      <c r="AL303" s="102"/>
      <c r="AN303" s="102"/>
      <c r="AO303" s="102"/>
    </row>
    <row r="304" spans="1:41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L304" s="102"/>
      <c r="AN304" s="102"/>
      <c r="AO304" s="102"/>
    </row>
    <row r="305" spans="1:41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Z305" s="102"/>
      <c r="AA305" s="102"/>
      <c r="AB305" s="102"/>
      <c r="AC305" s="102"/>
      <c r="AD305" s="102"/>
      <c r="AE305" s="102"/>
      <c r="AF305" s="102"/>
      <c r="AG305" s="102"/>
      <c r="AH305" s="102"/>
      <c r="AI305" s="102"/>
      <c r="AJ305" s="102"/>
      <c r="AL305" s="102"/>
      <c r="AN305" s="102"/>
      <c r="AO305" s="102"/>
    </row>
    <row r="306" spans="1:41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L306" s="102"/>
      <c r="AN306" s="102"/>
      <c r="AO306" s="102"/>
    </row>
    <row r="307" spans="1:41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L307" s="102"/>
      <c r="AN307" s="102"/>
      <c r="AO307" s="102"/>
    </row>
    <row r="308" spans="1:41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Z308" s="102"/>
      <c r="AA308" s="102"/>
      <c r="AB308" s="102"/>
      <c r="AC308" s="102"/>
      <c r="AD308" s="102"/>
      <c r="AE308" s="102"/>
      <c r="AF308" s="102"/>
      <c r="AG308" s="102"/>
      <c r="AH308" s="102"/>
      <c r="AI308" s="102"/>
      <c r="AJ308" s="102"/>
      <c r="AL308" s="102"/>
      <c r="AN308" s="102"/>
      <c r="AO308" s="102"/>
    </row>
    <row r="309" spans="1:41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Z309" s="102"/>
      <c r="AA309" s="102"/>
      <c r="AB309" s="102"/>
      <c r="AC309" s="102"/>
      <c r="AD309" s="102"/>
      <c r="AE309" s="102"/>
      <c r="AF309" s="102"/>
      <c r="AG309" s="102"/>
      <c r="AH309" s="102"/>
      <c r="AI309" s="102"/>
      <c r="AJ309" s="102"/>
      <c r="AL309" s="102"/>
      <c r="AN309" s="102"/>
      <c r="AO309" s="102"/>
    </row>
    <row r="310" spans="1:41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Z310" s="102"/>
      <c r="AA310" s="102"/>
      <c r="AB310" s="102"/>
      <c r="AC310" s="102"/>
      <c r="AD310" s="102"/>
      <c r="AE310" s="102"/>
      <c r="AF310" s="102"/>
      <c r="AG310" s="102"/>
      <c r="AH310" s="102"/>
      <c r="AI310" s="102"/>
      <c r="AJ310" s="102"/>
      <c r="AL310" s="102"/>
      <c r="AN310" s="102"/>
      <c r="AO310" s="102"/>
    </row>
    <row r="311" spans="1:41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Z311" s="102"/>
      <c r="AA311" s="102"/>
      <c r="AB311" s="102"/>
      <c r="AC311" s="102"/>
      <c r="AD311" s="102"/>
      <c r="AE311" s="102"/>
      <c r="AF311" s="102"/>
      <c r="AG311" s="102"/>
      <c r="AH311" s="102"/>
      <c r="AI311" s="102"/>
      <c r="AJ311" s="102"/>
      <c r="AL311" s="102"/>
      <c r="AN311" s="102"/>
      <c r="AO311" s="102"/>
    </row>
    <row r="312" spans="1:41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Z312" s="102"/>
      <c r="AA312" s="102"/>
      <c r="AB312" s="102"/>
      <c r="AC312" s="102"/>
      <c r="AD312" s="102"/>
      <c r="AE312" s="102"/>
      <c r="AF312" s="102"/>
      <c r="AG312" s="102"/>
      <c r="AH312" s="102"/>
      <c r="AI312" s="102"/>
      <c r="AJ312" s="102"/>
      <c r="AL312" s="102"/>
      <c r="AN312" s="102"/>
      <c r="AO312" s="102"/>
    </row>
    <row r="313" spans="1:41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Z313" s="102"/>
      <c r="AA313" s="102"/>
      <c r="AB313" s="102"/>
      <c r="AC313" s="102"/>
      <c r="AD313" s="102"/>
      <c r="AE313" s="102"/>
      <c r="AF313" s="102"/>
      <c r="AG313" s="102"/>
      <c r="AH313" s="102"/>
      <c r="AI313" s="102"/>
      <c r="AJ313" s="102"/>
      <c r="AL313" s="102"/>
      <c r="AN313" s="102"/>
      <c r="AO313" s="102"/>
    </row>
    <row r="314" spans="1:41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Z314" s="102"/>
      <c r="AA314" s="102"/>
      <c r="AB314" s="102"/>
      <c r="AC314" s="102"/>
      <c r="AD314" s="102"/>
      <c r="AE314" s="102"/>
      <c r="AF314" s="102"/>
      <c r="AG314" s="102"/>
      <c r="AH314" s="102"/>
      <c r="AI314" s="102"/>
      <c r="AJ314" s="102"/>
      <c r="AL314" s="102"/>
      <c r="AN314" s="102"/>
      <c r="AO314" s="102"/>
    </row>
    <row r="315" spans="1:41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Z315" s="102"/>
      <c r="AA315" s="102"/>
      <c r="AB315" s="102"/>
      <c r="AC315" s="102"/>
      <c r="AD315" s="102"/>
      <c r="AE315" s="102"/>
      <c r="AF315" s="102"/>
      <c r="AG315" s="102"/>
      <c r="AH315" s="102"/>
      <c r="AI315" s="102"/>
      <c r="AJ315" s="102"/>
      <c r="AL315" s="102"/>
      <c r="AN315" s="102"/>
      <c r="AO315" s="102"/>
    </row>
    <row r="316" spans="1:41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L316" s="102"/>
      <c r="AN316" s="102"/>
      <c r="AO316" s="102"/>
    </row>
    <row r="317" spans="1:41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L317" s="102"/>
      <c r="AN317" s="102"/>
      <c r="AO317" s="102"/>
    </row>
    <row r="318" spans="1:41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L318" s="102"/>
      <c r="AN318" s="102"/>
      <c r="AO318" s="102"/>
    </row>
    <row r="319" spans="1:41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L319" s="102"/>
      <c r="AN319" s="102"/>
      <c r="AO319" s="102"/>
    </row>
    <row r="320" spans="1:41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Z320" s="102"/>
      <c r="AA320" s="102"/>
      <c r="AB320" s="102"/>
      <c r="AC320" s="102"/>
      <c r="AD320" s="102"/>
      <c r="AE320" s="102"/>
      <c r="AF320" s="102"/>
      <c r="AG320" s="102"/>
      <c r="AH320" s="102"/>
      <c r="AI320" s="102"/>
      <c r="AJ320" s="102"/>
      <c r="AL320" s="102"/>
      <c r="AN320" s="102"/>
      <c r="AO320" s="102"/>
    </row>
    <row r="321" spans="1:41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Z321" s="102"/>
      <c r="AA321" s="102"/>
      <c r="AB321" s="102"/>
      <c r="AC321" s="102"/>
      <c r="AD321" s="102"/>
      <c r="AE321" s="102"/>
      <c r="AF321" s="102"/>
      <c r="AG321" s="102"/>
      <c r="AH321" s="102"/>
      <c r="AI321" s="102"/>
      <c r="AJ321" s="102"/>
      <c r="AL321" s="102"/>
      <c r="AN321" s="102"/>
      <c r="AO321" s="102"/>
    </row>
    <row r="322" spans="1:41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Z322" s="102"/>
      <c r="AA322" s="102"/>
      <c r="AB322" s="102"/>
      <c r="AC322" s="102"/>
      <c r="AD322" s="102"/>
      <c r="AE322" s="102"/>
      <c r="AF322" s="102"/>
      <c r="AG322" s="102"/>
      <c r="AH322" s="102"/>
      <c r="AI322" s="102"/>
      <c r="AJ322" s="102"/>
      <c r="AL322" s="102"/>
      <c r="AN322" s="102"/>
      <c r="AO322" s="102"/>
    </row>
    <row r="323" spans="1:41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Z323" s="102"/>
      <c r="AA323" s="102"/>
      <c r="AB323" s="102"/>
      <c r="AC323" s="102"/>
      <c r="AD323" s="102"/>
      <c r="AE323" s="102"/>
      <c r="AF323" s="102"/>
      <c r="AG323" s="102"/>
      <c r="AH323" s="102"/>
      <c r="AI323" s="102"/>
      <c r="AJ323" s="102"/>
      <c r="AL323" s="102"/>
      <c r="AN323" s="102"/>
      <c r="AO323" s="102"/>
    </row>
    <row r="324" spans="1:41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Z324" s="102"/>
      <c r="AA324" s="102"/>
      <c r="AB324" s="102"/>
      <c r="AC324" s="102"/>
      <c r="AD324" s="102"/>
      <c r="AE324" s="102"/>
      <c r="AF324" s="102"/>
      <c r="AG324" s="102"/>
      <c r="AH324" s="102"/>
      <c r="AI324" s="102"/>
      <c r="AJ324" s="102"/>
      <c r="AL324" s="102"/>
      <c r="AN324" s="102"/>
      <c r="AO324" s="102"/>
    </row>
    <row r="325" spans="1:41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Z325" s="102"/>
      <c r="AA325" s="102"/>
      <c r="AB325" s="102"/>
      <c r="AC325" s="102"/>
      <c r="AD325" s="102"/>
      <c r="AE325" s="102"/>
      <c r="AF325" s="102"/>
      <c r="AG325" s="102"/>
      <c r="AH325" s="102"/>
      <c r="AI325" s="102"/>
      <c r="AJ325" s="102"/>
      <c r="AL325" s="102"/>
      <c r="AN325" s="102"/>
      <c r="AO325" s="102"/>
    </row>
    <row r="326" spans="1:41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Z326" s="102"/>
      <c r="AA326" s="102"/>
      <c r="AB326" s="102"/>
      <c r="AC326" s="102"/>
      <c r="AD326" s="102"/>
      <c r="AE326" s="102"/>
      <c r="AF326" s="102"/>
      <c r="AG326" s="102"/>
      <c r="AH326" s="102"/>
      <c r="AI326" s="102"/>
      <c r="AJ326" s="102"/>
      <c r="AL326" s="102"/>
      <c r="AN326" s="102"/>
      <c r="AO326" s="102"/>
    </row>
    <row r="327" spans="1:41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Z327" s="102"/>
      <c r="AA327" s="102"/>
      <c r="AB327" s="102"/>
      <c r="AC327" s="102"/>
      <c r="AD327" s="102"/>
      <c r="AE327" s="102"/>
      <c r="AF327" s="102"/>
      <c r="AG327" s="102"/>
      <c r="AH327" s="102"/>
      <c r="AI327" s="102"/>
      <c r="AJ327" s="102"/>
      <c r="AL327" s="102"/>
      <c r="AN327" s="102"/>
      <c r="AO327" s="102"/>
    </row>
    <row r="328" spans="1:41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Z328" s="102"/>
      <c r="AA328" s="102"/>
      <c r="AB328" s="102"/>
      <c r="AC328" s="102"/>
      <c r="AD328" s="102"/>
      <c r="AE328" s="102"/>
      <c r="AF328" s="102"/>
      <c r="AG328" s="102"/>
      <c r="AH328" s="102"/>
      <c r="AI328" s="102"/>
      <c r="AJ328" s="102"/>
      <c r="AL328" s="102"/>
      <c r="AN328" s="102"/>
      <c r="AO328" s="102"/>
    </row>
    <row r="329" spans="1:41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Z329" s="102"/>
      <c r="AA329" s="102"/>
      <c r="AB329" s="102"/>
      <c r="AC329" s="102"/>
      <c r="AD329" s="102"/>
      <c r="AE329" s="102"/>
      <c r="AF329" s="102"/>
      <c r="AG329" s="102"/>
      <c r="AH329" s="102"/>
      <c r="AI329" s="102"/>
      <c r="AJ329" s="102"/>
      <c r="AL329" s="102"/>
      <c r="AN329" s="102"/>
      <c r="AO329" s="102"/>
    </row>
    <row r="330" spans="1:41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  <c r="AJ330" s="102"/>
      <c r="AL330" s="102"/>
      <c r="AN330" s="102"/>
      <c r="AO330" s="102"/>
    </row>
    <row r="331" spans="1:41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L331" s="102"/>
      <c r="AN331" s="102"/>
      <c r="AO331" s="102"/>
    </row>
    <row r="332" spans="1:41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L332" s="102"/>
      <c r="AN332" s="102"/>
      <c r="AO332" s="102"/>
    </row>
    <row r="333" spans="1:41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Z333" s="102"/>
      <c r="AA333" s="102"/>
      <c r="AB333" s="102"/>
      <c r="AC333" s="102"/>
      <c r="AD333" s="102"/>
      <c r="AE333" s="102"/>
      <c r="AF333" s="102"/>
      <c r="AG333" s="102"/>
      <c r="AH333" s="102"/>
      <c r="AI333" s="102"/>
      <c r="AJ333" s="102"/>
      <c r="AL333" s="102"/>
      <c r="AN333" s="102"/>
      <c r="AO333" s="102"/>
    </row>
    <row r="334" spans="1:41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Z334" s="102"/>
      <c r="AA334" s="102"/>
      <c r="AB334" s="102"/>
      <c r="AC334" s="102"/>
      <c r="AD334" s="102"/>
      <c r="AE334" s="102"/>
      <c r="AF334" s="102"/>
      <c r="AG334" s="102"/>
      <c r="AH334" s="102"/>
      <c r="AI334" s="102"/>
      <c r="AJ334" s="102"/>
      <c r="AL334" s="102"/>
      <c r="AN334" s="102"/>
      <c r="AO334" s="102"/>
    </row>
    <row r="335" spans="1:41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Z335" s="102"/>
      <c r="AA335" s="102"/>
      <c r="AB335" s="102"/>
      <c r="AC335" s="102"/>
      <c r="AD335" s="102"/>
      <c r="AE335" s="102"/>
      <c r="AF335" s="102"/>
      <c r="AG335" s="102"/>
      <c r="AH335" s="102"/>
      <c r="AI335" s="102"/>
      <c r="AJ335" s="102"/>
      <c r="AL335" s="102"/>
      <c r="AN335" s="102"/>
      <c r="AO335" s="102"/>
    </row>
    <row r="336" spans="1:41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Z336" s="102"/>
      <c r="AA336" s="102"/>
      <c r="AB336" s="102"/>
      <c r="AC336" s="102"/>
      <c r="AD336" s="102"/>
      <c r="AE336" s="102"/>
      <c r="AF336" s="102"/>
      <c r="AG336" s="102"/>
      <c r="AH336" s="102"/>
      <c r="AI336" s="102"/>
      <c r="AJ336" s="102"/>
      <c r="AL336" s="102"/>
      <c r="AN336" s="102"/>
      <c r="AO336" s="102"/>
    </row>
    <row r="337" spans="1:41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Z337" s="102"/>
      <c r="AA337" s="102"/>
      <c r="AB337" s="102"/>
      <c r="AC337" s="102"/>
      <c r="AD337" s="102"/>
      <c r="AE337" s="102"/>
      <c r="AF337" s="102"/>
      <c r="AG337" s="102"/>
      <c r="AH337" s="102"/>
      <c r="AI337" s="102"/>
      <c r="AJ337" s="102"/>
      <c r="AL337" s="102"/>
      <c r="AN337" s="102"/>
      <c r="AO337" s="102"/>
    </row>
    <row r="338" spans="1:41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L338" s="102"/>
      <c r="AN338" s="102"/>
      <c r="AO338" s="102"/>
    </row>
    <row r="339" spans="1:41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L339" s="102"/>
      <c r="AN339" s="102"/>
      <c r="AO339" s="102"/>
    </row>
    <row r="340" spans="1:41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Z340" s="102"/>
      <c r="AA340" s="102"/>
      <c r="AB340" s="102"/>
      <c r="AC340" s="102"/>
      <c r="AD340" s="102"/>
      <c r="AE340" s="102"/>
      <c r="AF340" s="102"/>
      <c r="AG340" s="102"/>
      <c r="AH340" s="102"/>
      <c r="AI340" s="102"/>
      <c r="AJ340" s="102"/>
      <c r="AL340" s="102"/>
      <c r="AN340" s="102"/>
      <c r="AO340" s="102"/>
    </row>
    <row r="341" spans="1:41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Z341" s="102"/>
      <c r="AA341" s="102"/>
      <c r="AB341" s="102"/>
      <c r="AC341" s="102"/>
      <c r="AD341" s="102"/>
      <c r="AE341" s="102"/>
      <c r="AF341" s="102"/>
      <c r="AG341" s="102"/>
      <c r="AH341" s="102"/>
      <c r="AI341" s="102"/>
      <c r="AJ341" s="102"/>
      <c r="AL341" s="102"/>
      <c r="AN341" s="102"/>
      <c r="AO341" s="102"/>
    </row>
    <row r="342" spans="1:41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Z342" s="102"/>
      <c r="AA342" s="102"/>
      <c r="AB342" s="102"/>
      <c r="AC342" s="102"/>
      <c r="AD342" s="102"/>
      <c r="AE342" s="102"/>
      <c r="AF342" s="102"/>
      <c r="AG342" s="102"/>
      <c r="AH342" s="102"/>
      <c r="AI342" s="102"/>
      <c r="AJ342" s="102"/>
      <c r="AL342" s="102"/>
      <c r="AN342" s="102"/>
      <c r="AO342" s="102"/>
    </row>
    <row r="343" spans="1:41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L343" s="102"/>
      <c r="AN343" s="102"/>
      <c r="AO343" s="102"/>
    </row>
    <row r="344" spans="1:41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L344" s="102"/>
      <c r="AN344" s="102"/>
      <c r="AO344" s="102"/>
    </row>
    <row r="345" spans="1:41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Z345" s="102"/>
      <c r="AA345" s="102"/>
      <c r="AB345" s="102"/>
      <c r="AC345" s="102"/>
      <c r="AD345" s="102"/>
      <c r="AE345" s="102"/>
      <c r="AF345" s="102"/>
      <c r="AG345" s="102"/>
      <c r="AH345" s="102"/>
      <c r="AI345" s="102"/>
      <c r="AJ345" s="102"/>
      <c r="AL345" s="102"/>
      <c r="AN345" s="102"/>
      <c r="AO345" s="102"/>
    </row>
    <row r="346" spans="1:41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Z346" s="102"/>
      <c r="AA346" s="102"/>
      <c r="AB346" s="102"/>
      <c r="AC346" s="102"/>
      <c r="AD346" s="102"/>
      <c r="AE346" s="102"/>
      <c r="AF346" s="102"/>
      <c r="AG346" s="102"/>
      <c r="AH346" s="102"/>
      <c r="AI346" s="102"/>
      <c r="AJ346" s="102"/>
      <c r="AL346" s="102"/>
      <c r="AN346" s="102"/>
      <c r="AO346" s="102"/>
    </row>
    <row r="347" spans="1:41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Z347" s="102"/>
      <c r="AA347" s="102"/>
      <c r="AB347" s="102"/>
      <c r="AC347" s="102"/>
      <c r="AD347" s="102"/>
      <c r="AE347" s="102"/>
      <c r="AF347" s="102"/>
      <c r="AG347" s="102"/>
      <c r="AH347" s="102"/>
      <c r="AI347" s="102"/>
      <c r="AJ347" s="102"/>
      <c r="AL347" s="102"/>
      <c r="AN347" s="102"/>
      <c r="AO347" s="102"/>
    </row>
    <row r="348" spans="1:41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Z348" s="102"/>
      <c r="AA348" s="102"/>
      <c r="AB348" s="102"/>
      <c r="AC348" s="102"/>
      <c r="AD348" s="102"/>
      <c r="AE348" s="102"/>
      <c r="AF348" s="102"/>
      <c r="AG348" s="102"/>
      <c r="AH348" s="102"/>
      <c r="AI348" s="102"/>
      <c r="AJ348" s="102"/>
      <c r="AL348" s="102"/>
      <c r="AN348" s="102"/>
      <c r="AO348" s="102"/>
    </row>
    <row r="349" spans="1:41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Z349" s="102"/>
      <c r="AA349" s="102"/>
      <c r="AB349" s="102"/>
      <c r="AC349" s="102"/>
      <c r="AD349" s="102"/>
      <c r="AE349" s="102"/>
      <c r="AF349" s="102"/>
      <c r="AG349" s="102"/>
      <c r="AH349" s="102"/>
      <c r="AI349" s="102"/>
      <c r="AJ349" s="102"/>
      <c r="AL349" s="102"/>
      <c r="AN349" s="102"/>
      <c r="AO349" s="102"/>
    </row>
    <row r="350" spans="1:41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Z350" s="102"/>
      <c r="AA350" s="102"/>
      <c r="AB350" s="102"/>
      <c r="AC350" s="102"/>
      <c r="AD350" s="102"/>
      <c r="AE350" s="102"/>
      <c r="AF350" s="102"/>
      <c r="AG350" s="102"/>
      <c r="AH350" s="102"/>
      <c r="AI350" s="102"/>
      <c r="AJ350" s="102"/>
      <c r="AL350" s="102"/>
      <c r="AN350" s="102"/>
      <c r="AO350" s="102"/>
    </row>
    <row r="351" spans="1:41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Z351" s="102"/>
      <c r="AA351" s="102"/>
      <c r="AB351" s="102"/>
      <c r="AC351" s="102"/>
      <c r="AD351" s="102"/>
      <c r="AE351" s="102"/>
      <c r="AF351" s="102"/>
      <c r="AG351" s="102"/>
      <c r="AH351" s="102"/>
      <c r="AI351" s="102"/>
      <c r="AJ351" s="102"/>
      <c r="AL351" s="102"/>
      <c r="AN351" s="102"/>
      <c r="AO351" s="102"/>
    </row>
    <row r="352" spans="1:41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Z352" s="102"/>
      <c r="AA352" s="102"/>
      <c r="AB352" s="102"/>
      <c r="AC352" s="102"/>
      <c r="AD352" s="102"/>
      <c r="AE352" s="102"/>
      <c r="AF352" s="102"/>
      <c r="AG352" s="102"/>
      <c r="AH352" s="102"/>
      <c r="AI352" s="102"/>
      <c r="AJ352" s="102"/>
      <c r="AL352" s="102"/>
      <c r="AN352" s="102"/>
      <c r="AO352" s="102"/>
    </row>
    <row r="353" spans="1:41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Z353" s="102"/>
      <c r="AA353" s="102"/>
      <c r="AB353" s="102"/>
      <c r="AC353" s="102"/>
      <c r="AD353" s="102"/>
      <c r="AE353" s="102"/>
      <c r="AF353" s="102"/>
      <c r="AG353" s="102"/>
      <c r="AH353" s="102"/>
      <c r="AI353" s="102"/>
      <c r="AJ353" s="102"/>
      <c r="AL353" s="102"/>
      <c r="AN353" s="102"/>
      <c r="AO353" s="102"/>
    </row>
    <row r="354" spans="1:41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Z354" s="102"/>
      <c r="AA354" s="102"/>
      <c r="AB354" s="102"/>
      <c r="AC354" s="102"/>
      <c r="AD354" s="102"/>
      <c r="AE354" s="102"/>
      <c r="AF354" s="102"/>
      <c r="AG354" s="102"/>
      <c r="AH354" s="102"/>
      <c r="AI354" s="102"/>
      <c r="AJ354" s="102"/>
      <c r="AL354" s="102"/>
      <c r="AN354" s="102"/>
      <c r="AO354" s="102"/>
    </row>
    <row r="355" spans="1:41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L355" s="102"/>
      <c r="AN355" s="102"/>
      <c r="AO355" s="102"/>
    </row>
    <row r="356" spans="1:41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L356" s="102"/>
      <c r="AN356" s="102"/>
      <c r="AO356" s="102"/>
    </row>
    <row r="357" spans="1:41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Z357" s="102"/>
      <c r="AA357" s="102"/>
      <c r="AB357" s="102"/>
      <c r="AC357" s="102"/>
      <c r="AD357" s="102"/>
      <c r="AE357" s="102"/>
      <c r="AF357" s="102"/>
      <c r="AG357" s="102"/>
      <c r="AH357" s="102"/>
      <c r="AI357" s="102"/>
      <c r="AJ357" s="102"/>
      <c r="AL357" s="102"/>
      <c r="AN357" s="102"/>
      <c r="AO357" s="102"/>
    </row>
    <row r="358" spans="1:41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Z358" s="102"/>
      <c r="AA358" s="102"/>
      <c r="AB358" s="102"/>
      <c r="AC358" s="102"/>
      <c r="AD358" s="102"/>
      <c r="AE358" s="102"/>
      <c r="AF358" s="102"/>
      <c r="AG358" s="102"/>
      <c r="AH358" s="102"/>
      <c r="AI358" s="102"/>
      <c r="AJ358" s="102"/>
      <c r="AL358" s="102"/>
      <c r="AN358" s="102"/>
      <c r="AO358" s="102"/>
    </row>
    <row r="359" spans="1:41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Z359" s="102"/>
      <c r="AA359" s="102"/>
      <c r="AB359" s="102"/>
      <c r="AC359" s="102"/>
      <c r="AD359" s="102"/>
      <c r="AE359" s="102"/>
      <c r="AF359" s="102"/>
      <c r="AG359" s="102"/>
      <c r="AH359" s="102"/>
      <c r="AI359" s="102"/>
      <c r="AJ359" s="102"/>
      <c r="AL359" s="102"/>
      <c r="AN359" s="102"/>
      <c r="AO359" s="102"/>
    </row>
    <row r="360" spans="1:41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Z360" s="102"/>
      <c r="AA360" s="102"/>
      <c r="AB360" s="102"/>
      <c r="AC360" s="102"/>
      <c r="AD360" s="102"/>
      <c r="AE360" s="102"/>
      <c r="AF360" s="102"/>
      <c r="AG360" s="102"/>
      <c r="AH360" s="102"/>
      <c r="AI360" s="102"/>
      <c r="AJ360" s="102"/>
      <c r="AL360" s="102"/>
      <c r="AN360" s="102"/>
      <c r="AO360" s="102"/>
    </row>
    <row r="361" spans="1:41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Z361" s="102"/>
      <c r="AA361" s="102"/>
      <c r="AB361" s="102"/>
      <c r="AC361" s="102"/>
      <c r="AD361" s="102"/>
      <c r="AE361" s="102"/>
      <c r="AF361" s="102"/>
      <c r="AG361" s="102"/>
      <c r="AH361" s="102"/>
      <c r="AI361" s="102"/>
      <c r="AJ361" s="102"/>
      <c r="AL361" s="102"/>
      <c r="AN361" s="102"/>
      <c r="AO361" s="102"/>
    </row>
    <row r="362" spans="1:41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Z362" s="102"/>
      <c r="AA362" s="102"/>
      <c r="AB362" s="102"/>
      <c r="AC362" s="102"/>
      <c r="AD362" s="102"/>
      <c r="AE362" s="102"/>
      <c r="AF362" s="102"/>
      <c r="AG362" s="102"/>
      <c r="AH362" s="102"/>
      <c r="AI362" s="102"/>
      <c r="AJ362" s="102"/>
      <c r="AL362" s="102"/>
      <c r="AN362" s="102"/>
      <c r="AO362" s="102"/>
    </row>
    <row r="363" spans="1:41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Z363" s="102"/>
      <c r="AA363" s="102"/>
      <c r="AB363" s="102"/>
      <c r="AC363" s="102"/>
      <c r="AD363" s="102"/>
      <c r="AE363" s="102"/>
      <c r="AF363" s="102"/>
      <c r="AG363" s="102"/>
      <c r="AH363" s="102"/>
      <c r="AI363" s="102"/>
      <c r="AJ363" s="102"/>
      <c r="AL363" s="102"/>
      <c r="AN363" s="102"/>
      <c r="AO363" s="102"/>
    </row>
    <row r="364" spans="1:41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Z364" s="102"/>
      <c r="AA364" s="102"/>
      <c r="AB364" s="102"/>
      <c r="AC364" s="102"/>
      <c r="AD364" s="102"/>
      <c r="AE364" s="102"/>
      <c r="AF364" s="102"/>
      <c r="AG364" s="102"/>
      <c r="AH364" s="102"/>
      <c r="AI364" s="102"/>
      <c r="AJ364" s="102"/>
      <c r="AL364" s="102"/>
      <c r="AN364" s="102"/>
      <c r="AO364" s="102"/>
    </row>
    <row r="365" spans="1:41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Z365" s="102"/>
      <c r="AA365" s="102"/>
      <c r="AB365" s="102"/>
      <c r="AC365" s="102"/>
      <c r="AD365" s="102"/>
      <c r="AE365" s="102"/>
      <c r="AF365" s="102"/>
      <c r="AG365" s="102"/>
      <c r="AH365" s="102"/>
      <c r="AI365" s="102"/>
      <c r="AJ365" s="102"/>
      <c r="AL365" s="102"/>
      <c r="AN365" s="102"/>
      <c r="AO365" s="102"/>
    </row>
    <row r="366" spans="1:41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Z366" s="102"/>
      <c r="AA366" s="102"/>
      <c r="AB366" s="102"/>
      <c r="AC366" s="102"/>
      <c r="AD366" s="102"/>
      <c r="AE366" s="102"/>
      <c r="AF366" s="102"/>
      <c r="AG366" s="102"/>
      <c r="AH366" s="102"/>
      <c r="AI366" s="102"/>
      <c r="AJ366" s="102"/>
      <c r="AL366" s="102"/>
      <c r="AN366" s="102"/>
      <c r="AO366" s="102"/>
    </row>
    <row r="367" spans="1:41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Z367" s="102"/>
      <c r="AA367" s="102"/>
      <c r="AB367" s="102"/>
      <c r="AC367" s="102"/>
      <c r="AD367" s="102"/>
      <c r="AE367" s="102"/>
      <c r="AF367" s="102"/>
      <c r="AG367" s="102"/>
      <c r="AH367" s="102"/>
      <c r="AI367" s="102"/>
      <c r="AJ367" s="102"/>
      <c r="AL367" s="102"/>
      <c r="AN367" s="102"/>
      <c r="AO367" s="102"/>
    </row>
    <row r="368" spans="1:41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Z368" s="102"/>
      <c r="AA368" s="102"/>
      <c r="AB368" s="102"/>
      <c r="AC368" s="102"/>
      <c r="AD368" s="102"/>
      <c r="AE368" s="102"/>
      <c r="AF368" s="102"/>
      <c r="AG368" s="102"/>
      <c r="AH368" s="102"/>
      <c r="AI368" s="102"/>
      <c r="AJ368" s="102"/>
      <c r="AL368" s="102"/>
      <c r="AN368" s="102"/>
      <c r="AO368" s="102"/>
    </row>
    <row r="369" spans="1:41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Z369" s="102"/>
      <c r="AA369" s="102"/>
      <c r="AB369" s="102"/>
      <c r="AC369" s="102"/>
      <c r="AD369" s="102"/>
      <c r="AE369" s="102"/>
      <c r="AF369" s="102"/>
      <c r="AG369" s="102"/>
      <c r="AH369" s="102"/>
      <c r="AI369" s="102"/>
      <c r="AJ369" s="102"/>
      <c r="AL369" s="102"/>
      <c r="AN369" s="102"/>
      <c r="AO369" s="102"/>
    </row>
    <row r="370" spans="1:41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Z370" s="102"/>
      <c r="AA370" s="102"/>
      <c r="AB370" s="102"/>
      <c r="AC370" s="102"/>
      <c r="AD370" s="102"/>
      <c r="AE370" s="102"/>
      <c r="AF370" s="102"/>
      <c r="AG370" s="102"/>
      <c r="AH370" s="102"/>
      <c r="AI370" s="102"/>
      <c r="AJ370" s="102"/>
      <c r="AL370" s="102"/>
      <c r="AN370" s="102"/>
      <c r="AO370" s="102"/>
    </row>
    <row r="371" spans="1:41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Z371" s="102"/>
      <c r="AA371" s="102"/>
      <c r="AB371" s="102"/>
      <c r="AC371" s="102"/>
      <c r="AD371" s="102"/>
      <c r="AE371" s="102"/>
      <c r="AF371" s="102"/>
      <c r="AG371" s="102"/>
      <c r="AH371" s="102"/>
      <c r="AI371" s="102"/>
      <c r="AJ371" s="102"/>
      <c r="AL371" s="102"/>
      <c r="AN371" s="102"/>
      <c r="AO371" s="102"/>
    </row>
    <row r="372" spans="1:41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Z372" s="102"/>
      <c r="AA372" s="102"/>
      <c r="AB372" s="102"/>
      <c r="AC372" s="102"/>
      <c r="AD372" s="102"/>
      <c r="AE372" s="102"/>
      <c r="AF372" s="102"/>
      <c r="AG372" s="102"/>
      <c r="AH372" s="102"/>
      <c r="AI372" s="102"/>
      <c r="AJ372" s="102"/>
      <c r="AL372" s="102"/>
      <c r="AN372" s="102"/>
      <c r="AO372" s="102"/>
    </row>
    <row r="373" spans="1:41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Z373" s="102"/>
      <c r="AA373" s="102"/>
      <c r="AB373" s="102"/>
      <c r="AC373" s="102"/>
      <c r="AD373" s="102"/>
      <c r="AE373" s="102"/>
      <c r="AF373" s="102"/>
      <c r="AG373" s="102"/>
      <c r="AH373" s="102"/>
      <c r="AI373" s="102"/>
      <c r="AJ373" s="102"/>
      <c r="AL373" s="102"/>
      <c r="AN373" s="102"/>
      <c r="AO373" s="102"/>
    </row>
    <row r="374" spans="1:41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Z374" s="102"/>
      <c r="AA374" s="102"/>
      <c r="AB374" s="102"/>
      <c r="AC374" s="102"/>
      <c r="AD374" s="102"/>
      <c r="AE374" s="102"/>
      <c r="AF374" s="102"/>
      <c r="AG374" s="102"/>
      <c r="AH374" s="102"/>
      <c r="AI374" s="102"/>
      <c r="AJ374" s="102"/>
      <c r="AL374" s="102"/>
      <c r="AN374" s="102"/>
      <c r="AO374" s="102"/>
    </row>
    <row r="375" spans="1:41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Z375" s="102"/>
      <c r="AA375" s="102"/>
      <c r="AB375" s="102"/>
      <c r="AC375" s="102"/>
      <c r="AD375" s="102"/>
      <c r="AE375" s="102"/>
      <c r="AF375" s="102"/>
      <c r="AG375" s="102"/>
      <c r="AH375" s="102"/>
      <c r="AI375" s="102"/>
      <c r="AJ375" s="102"/>
      <c r="AL375" s="102"/>
      <c r="AN375" s="102"/>
      <c r="AO375" s="102"/>
    </row>
    <row r="376" spans="1:41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Z376" s="102"/>
      <c r="AA376" s="102"/>
      <c r="AB376" s="102"/>
      <c r="AC376" s="102"/>
      <c r="AD376" s="102"/>
      <c r="AE376" s="102"/>
      <c r="AF376" s="102"/>
      <c r="AG376" s="102"/>
      <c r="AH376" s="102"/>
      <c r="AI376" s="102"/>
      <c r="AJ376" s="102"/>
      <c r="AL376" s="102"/>
      <c r="AN376" s="102"/>
      <c r="AO376" s="102"/>
    </row>
    <row r="377" spans="1:41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Z377" s="102"/>
      <c r="AA377" s="102"/>
      <c r="AB377" s="102"/>
      <c r="AC377" s="102"/>
      <c r="AD377" s="102"/>
      <c r="AE377" s="102"/>
      <c r="AF377" s="102"/>
      <c r="AG377" s="102"/>
      <c r="AH377" s="102"/>
      <c r="AI377" s="102"/>
      <c r="AJ377" s="102"/>
      <c r="AL377" s="102"/>
      <c r="AN377" s="102"/>
      <c r="AO377" s="102"/>
    </row>
    <row r="378" spans="1:41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Z378" s="102"/>
      <c r="AA378" s="102"/>
      <c r="AB378" s="102"/>
      <c r="AC378" s="102"/>
      <c r="AD378" s="102"/>
      <c r="AE378" s="102"/>
      <c r="AF378" s="102"/>
      <c r="AG378" s="102"/>
      <c r="AH378" s="102"/>
      <c r="AI378" s="102"/>
      <c r="AJ378" s="102"/>
      <c r="AL378" s="102"/>
      <c r="AN378" s="102"/>
      <c r="AO378" s="102"/>
    </row>
    <row r="379" spans="1:41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Z379" s="102"/>
      <c r="AA379" s="102"/>
      <c r="AB379" s="102"/>
      <c r="AC379" s="102"/>
      <c r="AD379" s="102"/>
      <c r="AE379" s="102"/>
      <c r="AF379" s="102"/>
      <c r="AG379" s="102"/>
      <c r="AH379" s="102"/>
      <c r="AI379" s="102"/>
      <c r="AJ379" s="102"/>
      <c r="AL379" s="102"/>
      <c r="AN379" s="102"/>
      <c r="AO379" s="102"/>
    </row>
    <row r="380" spans="1:41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Z380" s="102"/>
      <c r="AA380" s="102"/>
      <c r="AB380" s="102"/>
      <c r="AC380" s="102"/>
      <c r="AD380" s="102"/>
      <c r="AE380" s="102"/>
      <c r="AF380" s="102"/>
      <c r="AG380" s="102"/>
      <c r="AH380" s="102"/>
      <c r="AI380" s="102"/>
      <c r="AJ380" s="102"/>
      <c r="AL380" s="102"/>
      <c r="AN380" s="102"/>
      <c r="AO380" s="102"/>
    </row>
    <row r="381" spans="1:41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Z381" s="102"/>
      <c r="AA381" s="102"/>
      <c r="AB381" s="102"/>
      <c r="AC381" s="102"/>
      <c r="AD381" s="102"/>
      <c r="AE381" s="102"/>
      <c r="AF381" s="102"/>
      <c r="AG381" s="102"/>
      <c r="AH381" s="102"/>
      <c r="AI381" s="102"/>
      <c r="AJ381" s="102"/>
      <c r="AL381" s="102"/>
      <c r="AN381" s="102"/>
      <c r="AO381" s="102"/>
    </row>
    <row r="382" spans="1:41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Z382" s="102"/>
      <c r="AA382" s="102"/>
      <c r="AB382" s="102"/>
      <c r="AC382" s="102"/>
      <c r="AD382" s="102"/>
      <c r="AE382" s="102"/>
      <c r="AF382" s="102"/>
      <c r="AG382" s="102"/>
      <c r="AH382" s="102"/>
      <c r="AI382" s="102"/>
      <c r="AJ382" s="102"/>
      <c r="AL382" s="102"/>
      <c r="AN382" s="102"/>
      <c r="AO382" s="102"/>
    </row>
    <row r="383" spans="1:41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Z383" s="102"/>
      <c r="AA383" s="102"/>
      <c r="AB383" s="102"/>
      <c r="AC383" s="102"/>
      <c r="AD383" s="102"/>
      <c r="AE383" s="102"/>
      <c r="AF383" s="102"/>
      <c r="AG383" s="102"/>
      <c r="AH383" s="102"/>
      <c r="AI383" s="102"/>
      <c r="AJ383" s="102"/>
      <c r="AL383" s="102"/>
      <c r="AN383" s="102"/>
      <c r="AO383" s="102"/>
    </row>
    <row r="384" spans="1:41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Z384" s="102"/>
      <c r="AA384" s="102"/>
      <c r="AB384" s="102"/>
      <c r="AC384" s="102"/>
      <c r="AD384" s="102"/>
      <c r="AE384" s="102"/>
      <c r="AF384" s="102"/>
      <c r="AG384" s="102"/>
      <c r="AH384" s="102"/>
      <c r="AI384" s="102"/>
      <c r="AJ384" s="102"/>
      <c r="AL384" s="102"/>
      <c r="AN384" s="102"/>
      <c r="AO384" s="102"/>
    </row>
    <row r="385" spans="1:41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Z385" s="102"/>
      <c r="AA385" s="102"/>
      <c r="AB385" s="102"/>
      <c r="AC385" s="102"/>
      <c r="AD385" s="102"/>
      <c r="AE385" s="102"/>
      <c r="AF385" s="102"/>
      <c r="AG385" s="102"/>
      <c r="AH385" s="102"/>
      <c r="AI385" s="102"/>
      <c r="AJ385" s="102"/>
      <c r="AL385" s="102"/>
      <c r="AN385" s="102"/>
      <c r="AO385" s="102"/>
    </row>
    <row r="386" spans="1:41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Z386" s="102"/>
      <c r="AA386" s="102"/>
      <c r="AB386" s="102"/>
      <c r="AC386" s="102"/>
      <c r="AD386" s="102"/>
      <c r="AE386" s="102"/>
      <c r="AF386" s="102"/>
      <c r="AG386" s="102"/>
      <c r="AH386" s="102"/>
      <c r="AI386" s="102"/>
      <c r="AJ386" s="102"/>
      <c r="AL386" s="102"/>
      <c r="AN386" s="102"/>
      <c r="AO386" s="102"/>
    </row>
    <row r="387" spans="1:41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Z387" s="102"/>
      <c r="AA387" s="102"/>
      <c r="AB387" s="102"/>
      <c r="AC387" s="102"/>
      <c r="AD387" s="102"/>
      <c r="AE387" s="102"/>
      <c r="AF387" s="102"/>
      <c r="AG387" s="102"/>
      <c r="AH387" s="102"/>
      <c r="AI387" s="102"/>
      <c r="AJ387" s="102"/>
      <c r="AL387" s="102"/>
      <c r="AN387" s="102"/>
      <c r="AO387" s="102"/>
    </row>
    <row r="388" spans="1:41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Z388" s="102"/>
      <c r="AA388" s="102"/>
      <c r="AB388" s="102"/>
      <c r="AC388" s="102"/>
      <c r="AD388" s="102"/>
      <c r="AE388" s="102"/>
      <c r="AF388" s="102"/>
      <c r="AG388" s="102"/>
      <c r="AH388" s="102"/>
      <c r="AI388" s="102"/>
      <c r="AJ388" s="102"/>
      <c r="AL388" s="102"/>
      <c r="AN388" s="102"/>
      <c r="AO388" s="102"/>
    </row>
    <row r="389" spans="1:41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Z389" s="102"/>
      <c r="AA389" s="102"/>
      <c r="AB389" s="102"/>
      <c r="AC389" s="102"/>
      <c r="AD389" s="102"/>
      <c r="AE389" s="102"/>
      <c r="AF389" s="102"/>
      <c r="AG389" s="102"/>
      <c r="AH389" s="102"/>
      <c r="AI389" s="102"/>
      <c r="AJ389" s="102"/>
      <c r="AL389" s="102"/>
      <c r="AN389" s="102"/>
      <c r="AO389" s="102"/>
    </row>
    <row r="390" spans="1:41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Z390" s="102"/>
      <c r="AA390" s="102"/>
      <c r="AB390" s="102"/>
      <c r="AC390" s="102"/>
      <c r="AD390" s="102"/>
      <c r="AE390" s="102"/>
      <c r="AF390" s="102"/>
      <c r="AG390" s="102"/>
      <c r="AH390" s="102"/>
      <c r="AI390" s="102"/>
      <c r="AJ390" s="102"/>
      <c r="AL390" s="102"/>
      <c r="AN390" s="102"/>
      <c r="AO390" s="102"/>
    </row>
    <row r="391" spans="1:41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Z391" s="102"/>
      <c r="AA391" s="102"/>
      <c r="AB391" s="102"/>
      <c r="AC391" s="102"/>
      <c r="AD391" s="102"/>
      <c r="AE391" s="102"/>
      <c r="AF391" s="102"/>
      <c r="AG391" s="102"/>
      <c r="AH391" s="102"/>
      <c r="AI391" s="102"/>
      <c r="AJ391" s="102"/>
      <c r="AL391" s="102"/>
      <c r="AN391" s="102"/>
      <c r="AO391" s="102"/>
    </row>
    <row r="392" spans="1:41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Z392" s="102"/>
      <c r="AA392" s="102"/>
      <c r="AB392" s="102"/>
      <c r="AC392" s="102"/>
      <c r="AD392" s="102"/>
      <c r="AE392" s="102"/>
      <c r="AF392" s="102"/>
      <c r="AG392" s="102"/>
      <c r="AH392" s="102"/>
      <c r="AI392" s="102"/>
      <c r="AJ392" s="102"/>
      <c r="AL392" s="102"/>
      <c r="AN392" s="102"/>
      <c r="AO392" s="102"/>
    </row>
    <row r="393" spans="1:41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Z393" s="102"/>
      <c r="AA393" s="102"/>
      <c r="AB393" s="102"/>
      <c r="AC393" s="102"/>
      <c r="AD393" s="102"/>
      <c r="AE393" s="102"/>
      <c r="AF393" s="102"/>
      <c r="AG393" s="102"/>
      <c r="AH393" s="102"/>
      <c r="AI393" s="102"/>
      <c r="AJ393" s="102"/>
      <c r="AL393" s="102"/>
      <c r="AN393" s="102"/>
      <c r="AO393" s="102"/>
    </row>
    <row r="394" spans="1:41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Z394" s="102"/>
      <c r="AA394" s="102"/>
      <c r="AB394" s="102"/>
      <c r="AC394" s="102"/>
      <c r="AD394" s="102"/>
      <c r="AE394" s="102"/>
      <c r="AF394" s="102"/>
      <c r="AG394" s="102"/>
      <c r="AH394" s="102"/>
      <c r="AI394" s="102"/>
      <c r="AJ394" s="102"/>
      <c r="AL394" s="102"/>
      <c r="AN394" s="102"/>
      <c r="AO394" s="102"/>
    </row>
    <row r="395" spans="1:41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Z395" s="102"/>
      <c r="AA395" s="102"/>
      <c r="AB395" s="102"/>
      <c r="AC395" s="102"/>
      <c r="AD395" s="102"/>
      <c r="AE395" s="102"/>
      <c r="AF395" s="102"/>
      <c r="AG395" s="102"/>
      <c r="AH395" s="102"/>
      <c r="AI395" s="102"/>
      <c r="AJ395" s="102"/>
      <c r="AL395" s="102"/>
      <c r="AN395" s="102"/>
      <c r="AO395" s="102"/>
    </row>
    <row r="396" spans="1:41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Z396" s="102"/>
      <c r="AA396" s="102"/>
      <c r="AB396" s="102"/>
      <c r="AC396" s="102"/>
      <c r="AD396" s="102"/>
      <c r="AE396" s="102"/>
      <c r="AF396" s="102"/>
      <c r="AG396" s="102"/>
      <c r="AH396" s="102"/>
      <c r="AI396" s="102"/>
      <c r="AJ396" s="102"/>
      <c r="AL396" s="102"/>
      <c r="AN396" s="102"/>
      <c r="AO396" s="102"/>
    </row>
    <row r="397" spans="1:41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Z397" s="102"/>
      <c r="AA397" s="102"/>
      <c r="AB397" s="102"/>
      <c r="AC397" s="102"/>
      <c r="AD397" s="102"/>
      <c r="AE397" s="102"/>
      <c r="AF397" s="102"/>
      <c r="AG397" s="102"/>
      <c r="AH397" s="102"/>
      <c r="AI397" s="102"/>
      <c r="AJ397" s="102"/>
      <c r="AL397" s="102"/>
      <c r="AN397" s="102"/>
      <c r="AO397" s="102"/>
    </row>
    <row r="398" spans="1:41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Z398" s="102"/>
      <c r="AA398" s="102"/>
      <c r="AB398" s="102"/>
      <c r="AC398" s="102"/>
      <c r="AD398" s="102"/>
      <c r="AE398" s="102"/>
      <c r="AF398" s="102"/>
      <c r="AG398" s="102"/>
      <c r="AH398" s="102"/>
      <c r="AI398" s="102"/>
      <c r="AJ398" s="102"/>
      <c r="AL398" s="102"/>
      <c r="AN398" s="102"/>
      <c r="AO398" s="102"/>
    </row>
    <row r="399" spans="1:41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Z399" s="102"/>
      <c r="AA399" s="102"/>
      <c r="AB399" s="102"/>
      <c r="AC399" s="102"/>
      <c r="AD399" s="102"/>
      <c r="AE399" s="102"/>
      <c r="AF399" s="102"/>
      <c r="AG399" s="102"/>
      <c r="AH399" s="102"/>
      <c r="AI399" s="102"/>
      <c r="AJ399" s="102"/>
      <c r="AL399" s="102"/>
      <c r="AN399" s="102"/>
      <c r="AO399" s="102"/>
    </row>
    <row r="400" spans="1:41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Z400" s="102"/>
      <c r="AA400" s="102"/>
      <c r="AB400" s="102"/>
      <c r="AC400" s="102"/>
      <c r="AD400" s="102"/>
      <c r="AE400" s="102"/>
      <c r="AF400" s="102"/>
      <c r="AG400" s="102"/>
      <c r="AH400" s="102"/>
      <c r="AI400" s="102"/>
      <c r="AJ400" s="102"/>
      <c r="AL400" s="102"/>
      <c r="AN400" s="102"/>
      <c r="AO400" s="102"/>
    </row>
    <row r="401" spans="1:41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Z401" s="102"/>
      <c r="AA401" s="102"/>
      <c r="AB401" s="102"/>
      <c r="AC401" s="102"/>
      <c r="AD401" s="102"/>
      <c r="AE401" s="102"/>
      <c r="AF401" s="102"/>
      <c r="AG401" s="102"/>
      <c r="AH401" s="102"/>
      <c r="AI401" s="102"/>
      <c r="AJ401" s="102"/>
      <c r="AL401" s="102"/>
      <c r="AN401" s="102"/>
      <c r="AO401" s="102"/>
    </row>
    <row r="402" spans="1:41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Z402" s="102"/>
      <c r="AA402" s="102"/>
      <c r="AB402" s="102"/>
      <c r="AC402" s="102"/>
      <c r="AD402" s="102"/>
      <c r="AE402" s="102"/>
      <c r="AF402" s="102"/>
      <c r="AG402" s="102"/>
      <c r="AH402" s="102"/>
      <c r="AI402" s="102"/>
      <c r="AJ402" s="102"/>
      <c r="AL402" s="102"/>
      <c r="AN402" s="102"/>
      <c r="AO402" s="102"/>
    </row>
    <row r="403" spans="1:41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Z403" s="102"/>
      <c r="AA403" s="102"/>
      <c r="AB403" s="102"/>
      <c r="AC403" s="102"/>
      <c r="AD403" s="102"/>
      <c r="AE403" s="102"/>
      <c r="AF403" s="102"/>
      <c r="AG403" s="102"/>
      <c r="AH403" s="102"/>
      <c r="AI403" s="102"/>
      <c r="AJ403" s="102"/>
      <c r="AL403" s="102"/>
      <c r="AN403" s="102"/>
      <c r="AO403" s="102"/>
    </row>
    <row r="404" spans="1:41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Z404" s="102"/>
      <c r="AA404" s="102"/>
      <c r="AB404" s="102"/>
      <c r="AC404" s="102"/>
      <c r="AD404" s="102"/>
      <c r="AE404" s="102"/>
      <c r="AF404" s="102"/>
      <c r="AG404" s="102"/>
      <c r="AH404" s="102"/>
      <c r="AI404" s="102"/>
      <c r="AJ404" s="102"/>
      <c r="AL404" s="102"/>
      <c r="AN404" s="102"/>
      <c r="AO404" s="102"/>
    </row>
    <row r="405" spans="1:41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Z405" s="102"/>
      <c r="AA405" s="102"/>
      <c r="AB405" s="102"/>
      <c r="AC405" s="102"/>
      <c r="AD405" s="102"/>
      <c r="AE405" s="102"/>
      <c r="AF405" s="102"/>
      <c r="AG405" s="102"/>
      <c r="AH405" s="102"/>
      <c r="AI405" s="102"/>
      <c r="AJ405" s="102"/>
      <c r="AL405" s="102"/>
      <c r="AN405" s="102"/>
      <c r="AO405" s="102"/>
    </row>
    <row r="406" spans="1:41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Z406" s="102"/>
      <c r="AA406" s="102"/>
      <c r="AB406" s="102"/>
      <c r="AC406" s="102"/>
      <c r="AD406" s="102"/>
      <c r="AE406" s="102"/>
      <c r="AF406" s="102"/>
      <c r="AG406" s="102"/>
      <c r="AH406" s="102"/>
      <c r="AI406" s="102"/>
      <c r="AJ406" s="102"/>
      <c r="AL406" s="102"/>
      <c r="AN406" s="102"/>
      <c r="AO406" s="102"/>
    </row>
    <row r="407" spans="1:41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Z407" s="102"/>
      <c r="AA407" s="102"/>
      <c r="AB407" s="102"/>
      <c r="AC407" s="102"/>
      <c r="AD407" s="102"/>
      <c r="AE407" s="102"/>
      <c r="AF407" s="102"/>
      <c r="AG407" s="102"/>
      <c r="AH407" s="102"/>
      <c r="AI407" s="102"/>
      <c r="AJ407" s="102"/>
      <c r="AL407" s="102"/>
      <c r="AN407" s="102"/>
      <c r="AO407" s="102"/>
    </row>
    <row r="408" spans="1:41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Z408" s="102"/>
      <c r="AA408" s="102"/>
      <c r="AB408" s="102"/>
      <c r="AC408" s="102"/>
      <c r="AD408" s="102"/>
      <c r="AE408" s="102"/>
      <c r="AF408" s="102"/>
      <c r="AG408" s="102"/>
      <c r="AH408" s="102"/>
      <c r="AI408" s="102"/>
      <c r="AJ408" s="102"/>
      <c r="AL408" s="102"/>
      <c r="AN408" s="102"/>
      <c r="AO408" s="102"/>
    </row>
    <row r="409" spans="1:41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Z409" s="102"/>
      <c r="AA409" s="102"/>
      <c r="AB409" s="102"/>
      <c r="AC409" s="102"/>
      <c r="AD409" s="102"/>
      <c r="AE409" s="102"/>
      <c r="AF409" s="102"/>
      <c r="AG409" s="102"/>
      <c r="AH409" s="102"/>
      <c r="AI409" s="102"/>
      <c r="AJ409" s="102"/>
      <c r="AL409" s="102"/>
      <c r="AN409" s="102"/>
      <c r="AO409" s="102"/>
    </row>
    <row r="410" spans="1:41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Z410" s="102"/>
      <c r="AA410" s="102"/>
      <c r="AB410" s="102"/>
      <c r="AC410" s="102"/>
      <c r="AD410" s="102"/>
      <c r="AE410" s="102"/>
      <c r="AF410" s="102"/>
      <c r="AG410" s="102"/>
      <c r="AH410" s="102"/>
      <c r="AI410" s="102"/>
      <c r="AJ410" s="102"/>
      <c r="AL410" s="102"/>
      <c r="AN410" s="102"/>
      <c r="AO410" s="102"/>
    </row>
    <row r="411" spans="1:41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Z411" s="102"/>
      <c r="AA411" s="102"/>
      <c r="AB411" s="102"/>
      <c r="AC411" s="102"/>
      <c r="AD411" s="102"/>
      <c r="AE411" s="102"/>
      <c r="AF411" s="102"/>
      <c r="AG411" s="102"/>
      <c r="AH411" s="102"/>
      <c r="AI411" s="102"/>
      <c r="AJ411" s="102"/>
      <c r="AL411" s="102"/>
      <c r="AN411" s="102"/>
      <c r="AO411" s="102"/>
    </row>
  </sheetData>
  <mergeCells count="35">
    <mergeCell ref="A1:AO1"/>
    <mergeCell ref="A2:AO2"/>
    <mergeCell ref="C3:Y3"/>
    <mergeCell ref="AG3:AM3"/>
    <mergeCell ref="C4:Y4"/>
    <mergeCell ref="AG4:AM4"/>
    <mergeCell ref="AO6:AO8"/>
    <mergeCell ref="C5:Y5"/>
    <mergeCell ref="AG5:AM5"/>
    <mergeCell ref="C6:M7"/>
    <mergeCell ref="O6:Y7"/>
    <mergeCell ref="AM6:AM8"/>
    <mergeCell ref="AA6:AL7"/>
    <mergeCell ref="AN6:AN8"/>
    <mergeCell ref="M73:AA73"/>
    <mergeCell ref="M74:AA74"/>
    <mergeCell ref="B56:C57"/>
    <mergeCell ref="D56:D57"/>
    <mergeCell ref="E56:F57"/>
    <mergeCell ref="B58:C60"/>
    <mergeCell ref="E58:F58"/>
    <mergeCell ref="E59:F59"/>
    <mergeCell ref="E60:F60"/>
    <mergeCell ref="B61:C63"/>
    <mergeCell ref="E61:F61"/>
    <mergeCell ref="B68:D68"/>
    <mergeCell ref="E68:F68"/>
    <mergeCell ref="AA54:AL54"/>
    <mergeCell ref="E62:F62"/>
    <mergeCell ref="E63:F63"/>
    <mergeCell ref="B64:C67"/>
    <mergeCell ref="E64:F64"/>
    <mergeCell ref="E65:F65"/>
    <mergeCell ref="E66:F66"/>
    <mergeCell ref="E67:F67"/>
  </mergeCells>
  <conditionalFormatting sqref="AO54">
    <cfRule type="cellIs" dxfId="1" priority="5" operator="equal">
      <formula>"SUPLETORIO"</formula>
    </cfRule>
  </conditionalFormatting>
  <conditionalFormatting sqref="AO9:AO53">
    <cfRule type="cellIs" dxfId="0" priority="1" operator="equal">
      <formula>"SUPLETORIO"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DATOS</vt:lpstr>
      <vt:lpstr>PRIMER TRIMESTRE</vt:lpstr>
      <vt:lpstr>SEGUNDO TRIMESTRE</vt:lpstr>
      <vt:lpstr>TERCER TRIMESTRE </vt:lpstr>
      <vt:lpstr>FINAL</vt:lpstr>
      <vt:lpstr>'PRIMER TRIMESTRE'!Área_de_impresión</vt:lpstr>
      <vt:lpstr>'SEGUNDO TRIMESTRE'!Área_de_impresión</vt:lpstr>
      <vt:lpstr>'TERCER TRIMESTRE '!Área_de_impresión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TECNO OMEGA PUJILI</cp:lastModifiedBy>
  <cp:lastPrinted>2024-06-24T03:40:59Z</cp:lastPrinted>
  <dcterms:created xsi:type="dcterms:W3CDTF">2018-03-13T01:50:19Z</dcterms:created>
  <dcterms:modified xsi:type="dcterms:W3CDTF">2024-06-25T14:08:55Z</dcterms:modified>
</cp:coreProperties>
</file>