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amps data" sheetId="1" r:id="rId1"/>
    <sheet name="comps data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F57" i="2" l="1"/>
  <c r="C56" i="2"/>
  <c r="E54" i="2"/>
  <c r="B53" i="2"/>
  <c r="D51" i="2"/>
  <c r="F49" i="2"/>
  <c r="C48" i="2"/>
  <c r="F42" i="2"/>
  <c r="F58" i="2" s="1"/>
  <c r="E42" i="2"/>
  <c r="E58" i="2" s="1"/>
  <c r="D42" i="2"/>
  <c r="D58" i="2" s="1"/>
  <c r="C42" i="2"/>
  <c r="C58" i="2" s="1"/>
  <c r="B42" i="2"/>
  <c r="B58" i="2" s="1"/>
  <c r="F41" i="2"/>
  <c r="E41" i="2"/>
  <c r="E57" i="2" s="1"/>
  <c r="D41" i="2"/>
  <c r="D57" i="2" s="1"/>
  <c r="C41" i="2"/>
  <c r="C57" i="2" s="1"/>
  <c r="B41" i="2"/>
  <c r="B57" i="2" s="1"/>
  <c r="F40" i="2"/>
  <c r="F56" i="2" s="1"/>
  <c r="E40" i="2"/>
  <c r="E56" i="2" s="1"/>
  <c r="D40" i="2"/>
  <c r="D56" i="2" s="1"/>
  <c r="C40" i="2"/>
  <c r="B40" i="2"/>
  <c r="H40" i="2" s="1"/>
  <c r="F39" i="2"/>
  <c r="F55" i="2" s="1"/>
  <c r="E39" i="2"/>
  <c r="E55" i="2" s="1"/>
  <c r="D39" i="2"/>
  <c r="D55" i="2" s="1"/>
  <c r="C39" i="2"/>
  <c r="C55" i="2" s="1"/>
  <c r="B39" i="2"/>
  <c r="B55" i="2" s="1"/>
  <c r="F38" i="2"/>
  <c r="F54" i="2" s="1"/>
  <c r="E38" i="2"/>
  <c r="D38" i="2"/>
  <c r="D54" i="2" s="1"/>
  <c r="C38" i="2"/>
  <c r="C54" i="2" s="1"/>
  <c r="B38" i="2"/>
  <c r="B54" i="2" s="1"/>
  <c r="F37" i="2"/>
  <c r="F53" i="2" s="1"/>
  <c r="E37" i="2"/>
  <c r="E53" i="2" s="1"/>
  <c r="D37" i="2"/>
  <c r="D53" i="2" s="1"/>
  <c r="C37" i="2"/>
  <c r="C53" i="2" s="1"/>
  <c r="B37" i="2"/>
  <c r="H37" i="2" s="1"/>
  <c r="F36" i="2"/>
  <c r="F52" i="2" s="1"/>
  <c r="E36" i="2"/>
  <c r="E52" i="2" s="1"/>
  <c r="D36" i="2"/>
  <c r="D52" i="2" s="1"/>
  <c r="C36" i="2"/>
  <c r="C52" i="2" s="1"/>
  <c r="B36" i="2"/>
  <c r="H36" i="2" s="1"/>
  <c r="F35" i="2"/>
  <c r="F51" i="2" s="1"/>
  <c r="E35" i="2"/>
  <c r="E51" i="2" s="1"/>
  <c r="D35" i="2"/>
  <c r="C35" i="2"/>
  <c r="C51" i="2" s="1"/>
  <c r="B35" i="2"/>
  <c r="H35" i="2" s="1"/>
  <c r="F34" i="2"/>
  <c r="F50" i="2" s="1"/>
  <c r="E34" i="2"/>
  <c r="E50" i="2" s="1"/>
  <c r="D34" i="2"/>
  <c r="D50" i="2" s="1"/>
  <c r="C34" i="2"/>
  <c r="C50" i="2" s="1"/>
  <c r="B34" i="2"/>
  <c r="B50" i="2" s="1"/>
  <c r="F33" i="2"/>
  <c r="E33" i="2"/>
  <c r="E49" i="2" s="1"/>
  <c r="D33" i="2"/>
  <c r="D49" i="2" s="1"/>
  <c r="C33" i="2"/>
  <c r="C49" i="2" s="1"/>
  <c r="B33" i="2"/>
  <c r="B49" i="2" s="1"/>
  <c r="F32" i="2"/>
  <c r="F48" i="2" s="1"/>
  <c r="E32" i="2"/>
  <c r="E48" i="2" s="1"/>
  <c r="D32" i="2"/>
  <c r="D48" i="2" s="1"/>
  <c r="C32" i="2"/>
  <c r="B32" i="2"/>
  <c r="H32" i="2" s="1"/>
  <c r="F31" i="2"/>
  <c r="F47" i="2" s="1"/>
  <c r="E31" i="2"/>
  <c r="E47" i="2" s="1"/>
  <c r="D31" i="2"/>
  <c r="D47" i="2" s="1"/>
  <c r="C31" i="2"/>
  <c r="C47" i="2" s="1"/>
  <c r="B31" i="2"/>
  <c r="B47" i="2" s="1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B24" i="2"/>
  <c r="AA24" i="2"/>
  <c r="Z24" i="2"/>
  <c r="Y24" i="2"/>
  <c r="X24" i="2"/>
  <c r="W24" i="2"/>
  <c r="AB23" i="2"/>
  <c r="AA23" i="2"/>
  <c r="Z23" i="2"/>
  <c r="Y23" i="2"/>
  <c r="X23" i="2"/>
  <c r="W23" i="2"/>
  <c r="AB22" i="2"/>
  <c r="AA22" i="2"/>
  <c r="Z22" i="2"/>
  <c r="Y22" i="2"/>
  <c r="X22" i="2"/>
  <c r="W22" i="2"/>
  <c r="AB21" i="2"/>
  <c r="AA21" i="2"/>
  <c r="Z21" i="2"/>
  <c r="Y21" i="2"/>
  <c r="X21" i="2"/>
  <c r="W21" i="2"/>
  <c r="AB20" i="2"/>
  <c r="AA20" i="2"/>
  <c r="Z20" i="2"/>
  <c r="Y20" i="2"/>
  <c r="X20" i="2"/>
  <c r="W20" i="2"/>
  <c r="AB19" i="2"/>
  <c r="AA19" i="2"/>
  <c r="Z19" i="2"/>
  <c r="Y19" i="2"/>
  <c r="X19" i="2"/>
  <c r="W19" i="2"/>
  <c r="AB18" i="2"/>
  <c r="AA18" i="2"/>
  <c r="Z18" i="2"/>
  <c r="Y18" i="2"/>
  <c r="X18" i="2"/>
  <c r="W18" i="2"/>
  <c r="AB17" i="2"/>
  <c r="AA17" i="2"/>
  <c r="Z17" i="2"/>
  <c r="Y17" i="2"/>
  <c r="X17" i="2"/>
  <c r="W17" i="2"/>
  <c r="AB16" i="2"/>
  <c r="AA16" i="2"/>
  <c r="Z16" i="2"/>
  <c r="Y16" i="2"/>
  <c r="X16" i="2"/>
  <c r="W16" i="2"/>
  <c r="AB15" i="2"/>
  <c r="AA15" i="2"/>
  <c r="Z15" i="2"/>
  <c r="Y15" i="2"/>
  <c r="X15" i="2"/>
  <c r="W15" i="2"/>
  <c r="AB14" i="2"/>
  <c r="AA14" i="2"/>
  <c r="Z14" i="2"/>
  <c r="Y14" i="2"/>
  <c r="X14" i="2"/>
  <c r="W14" i="2"/>
  <c r="AB13" i="2"/>
  <c r="AA13" i="2"/>
  <c r="Z13" i="2"/>
  <c r="Y13" i="2"/>
  <c r="X13" i="2"/>
  <c r="W13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B7" i="2"/>
  <c r="AA7" i="2"/>
  <c r="Z7" i="2"/>
  <c r="Y7" i="2"/>
  <c r="X7" i="2"/>
  <c r="W7" i="2"/>
  <c r="AB6" i="2"/>
  <c r="AA6" i="2"/>
  <c r="Z6" i="2"/>
  <c r="Y6" i="2"/>
  <c r="X6" i="2"/>
  <c r="W6" i="2"/>
  <c r="AB5" i="2"/>
  <c r="AA5" i="2"/>
  <c r="Z5" i="2"/>
  <c r="Y5" i="2"/>
  <c r="X5" i="2"/>
  <c r="W5" i="2"/>
  <c r="AB4" i="2"/>
  <c r="AA4" i="2"/>
  <c r="Z4" i="2"/>
  <c r="Y4" i="2"/>
  <c r="X4" i="2"/>
  <c r="W4" i="2"/>
  <c r="AB3" i="2"/>
  <c r="AA3" i="2"/>
  <c r="Z3" i="2"/>
  <c r="Y3" i="2"/>
  <c r="X3" i="2"/>
  <c r="W3" i="2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W156" i="1"/>
  <c r="AV156" i="1"/>
  <c r="AH156" i="1" s="1"/>
  <c r="AU156" i="1"/>
  <c r="AX156" i="1" s="1"/>
  <c r="AG156" i="1" s="1"/>
  <c r="AC156" i="1"/>
  <c r="AB156" i="1"/>
  <c r="AA156" i="1"/>
  <c r="Z156" i="1"/>
  <c r="Y156" i="1"/>
  <c r="W156" i="1"/>
  <c r="AW155" i="1"/>
  <c r="AV155" i="1"/>
  <c r="AU155" i="1"/>
  <c r="AC155" i="1"/>
  <c r="AB155" i="1"/>
  <c r="AA155" i="1"/>
  <c r="Z155" i="1"/>
  <c r="Y155" i="1"/>
  <c r="W155" i="1"/>
  <c r="AW154" i="1"/>
  <c r="AV154" i="1"/>
  <c r="AU154" i="1"/>
  <c r="AX154" i="1" s="1"/>
  <c r="AC154" i="1"/>
  <c r="AB154" i="1"/>
  <c r="AA154" i="1"/>
  <c r="Z154" i="1"/>
  <c r="Y154" i="1"/>
  <c r="W154" i="1"/>
  <c r="AW153" i="1"/>
  <c r="AV153" i="1"/>
  <c r="AU153" i="1"/>
  <c r="AC153" i="1"/>
  <c r="AB153" i="1"/>
  <c r="AA153" i="1"/>
  <c r="Z153" i="1"/>
  <c r="Y153" i="1"/>
  <c r="W153" i="1"/>
  <c r="AW152" i="1"/>
  <c r="AV152" i="1"/>
  <c r="AU152" i="1"/>
  <c r="AC152" i="1"/>
  <c r="AB152" i="1"/>
  <c r="AA152" i="1"/>
  <c r="Z152" i="1"/>
  <c r="Y152" i="1"/>
  <c r="W152" i="1"/>
  <c r="AW151" i="1"/>
  <c r="AV151" i="1"/>
  <c r="AU151" i="1"/>
  <c r="AC151" i="1"/>
  <c r="AB151" i="1"/>
  <c r="AA151" i="1"/>
  <c r="Z151" i="1"/>
  <c r="Y151" i="1"/>
  <c r="W151" i="1"/>
  <c r="AW150" i="1"/>
  <c r="AV150" i="1"/>
  <c r="AU150" i="1"/>
  <c r="AC150" i="1"/>
  <c r="AB150" i="1"/>
  <c r="AA150" i="1"/>
  <c r="Z150" i="1"/>
  <c r="Y150" i="1"/>
  <c r="W150" i="1"/>
  <c r="AW149" i="1"/>
  <c r="AV149" i="1"/>
  <c r="AU149" i="1"/>
  <c r="AX149" i="1" s="1"/>
  <c r="AH149" i="1" s="1"/>
  <c r="AI149" i="1"/>
  <c r="AC149" i="1"/>
  <c r="AB149" i="1"/>
  <c r="AA149" i="1"/>
  <c r="Z149" i="1"/>
  <c r="Y149" i="1"/>
  <c r="W149" i="1"/>
  <c r="AW148" i="1"/>
  <c r="AV148" i="1"/>
  <c r="AU148" i="1"/>
  <c r="AX148" i="1" s="1"/>
  <c r="AH148" i="1"/>
  <c r="AC148" i="1"/>
  <c r="AB148" i="1"/>
  <c r="AA148" i="1"/>
  <c r="Z148" i="1"/>
  <c r="Y148" i="1"/>
  <c r="W148" i="1"/>
  <c r="AX147" i="1"/>
  <c r="AI147" i="1" s="1"/>
  <c r="AW147" i="1"/>
  <c r="AV147" i="1"/>
  <c r="AU147" i="1"/>
  <c r="AG147" i="1"/>
  <c r="AC147" i="1"/>
  <c r="AB147" i="1"/>
  <c r="AA147" i="1"/>
  <c r="Z147" i="1"/>
  <c r="Y147" i="1"/>
  <c r="W147" i="1"/>
  <c r="AX146" i="1"/>
  <c r="AW146" i="1"/>
  <c r="AI146" i="1" s="1"/>
  <c r="AV146" i="1"/>
  <c r="AU146" i="1"/>
  <c r="AC146" i="1"/>
  <c r="AB146" i="1"/>
  <c r="AA146" i="1"/>
  <c r="Z146" i="1"/>
  <c r="Y146" i="1"/>
  <c r="W146" i="1"/>
  <c r="AW145" i="1"/>
  <c r="AV145" i="1"/>
  <c r="AU145" i="1"/>
  <c r="AC145" i="1"/>
  <c r="AB145" i="1"/>
  <c r="AA145" i="1"/>
  <c r="Z145" i="1"/>
  <c r="Y145" i="1"/>
  <c r="W145" i="1"/>
  <c r="AW144" i="1"/>
  <c r="AV144" i="1"/>
  <c r="AU144" i="1"/>
  <c r="AC144" i="1"/>
  <c r="AB144" i="1"/>
  <c r="AA144" i="1"/>
  <c r="Z144" i="1"/>
  <c r="Y144" i="1"/>
  <c r="W144" i="1"/>
  <c r="AW143" i="1"/>
  <c r="AV143" i="1"/>
  <c r="AU143" i="1"/>
  <c r="AC143" i="1"/>
  <c r="AB143" i="1"/>
  <c r="AA143" i="1"/>
  <c r="Z143" i="1"/>
  <c r="Y143" i="1"/>
  <c r="W143" i="1"/>
  <c r="AW142" i="1"/>
  <c r="AV142" i="1"/>
  <c r="AU142" i="1"/>
  <c r="AC142" i="1"/>
  <c r="AB142" i="1"/>
  <c r="AA142" i="1"/>
  <c r="Z142" i="1"/>
  <c r="Y142" i="1"/>
  <c r="W142" i="1"/>
  <c r="AW141" i="1"/>
  <c r="AV141" i="1"/>
  <c r="AU141" i="1"/>
  <c r="AX141" i="1" s="1"/>
  <c r="AH141" i="1" s="1"/>
  <c r="AI141" i="1"/>
  <c r="AC141" i="1"/>
  <c r="AB141" i="1"/>
  <c r="AA141" i="1"/>
  <c r="Z141" i="1"/>
  <c r="Y141" i="1"/>
  <c r="W141" i="1"/>
  <c r="AW140" i="1"/>
  <c r="AV140" i="1"/>
  <c r="AX140" i="1" s="1"/>
  <c r="AU140" i="1"/>
  <c r="AC140" i="1"/>
  <c r="AB140" i="1"/>
  <c r="AA140" i="1"/>
  <c r="Z140" i="1"/>
  <c r="Y140" i="1"/>
  <c r="W140" i="1"/>
  <c r="AX139" i="1"/>
  <c r="AI139" i="1" s="1"/>
  <c r="AW139" i="1"/>
  <c r="AV139" i="1"/>
  <c r="AU139" i="1"/>
  <c r="AG139" i="1"/>
  <c r="AC139" i="1"/>
  <c r="AB139" i="1"/>
  <c r="AA139" i="1"/>
  <c r="Z139" i="1"/>
  <c r="Y139" i="1"/>
  <c r="W139" i="1"/>
  <c r="AX138" i="1"/>
  <c r="AW138" i="1"/>
  <c r="AI138" i="1" s="1"/>
  <c r="AV138" i="1"/>
  <c r="AU138" i="1"/>
  <c r="AC138" i="1"/>
  <c r="AB138" i="1"/>
  <c r="AA138" i="1"/>
  <c r="Z138" i="1"/>
  <c r="Y138" i="1"/>
  <c r="W138" i="1"/>
  <c r="AW137" i="1"/>
  <c r="AV137" i="1"/>
  <c r="AU137" i="1"/>
  <c r="AC137" i="1"/>
  <c r="AB137" i="1"/>
  <c r="AA137" i="1"/>
  <c r="Z137" i="1"/>
  <c r="Y137" i="1"/>
  <c r="W137" i="1"/>
  <c r="AW136" i="1"/>
  <c r="AV136" i="1"/>
  <c r="AU136" i="1"/>
  <c r="AC136" i="1"/>
  <c r="AB136" i="1"/>
  <c r="AA136" i="1"/>
  <c r="Z136" i="1"/>
  <c r="Y136" i="1"/>
  <c r="W136" i="1"/>
  <c r="AW135" i="1"/>
  <c r="AV135" i="1"/>
  <c r="AU135" i="1"/>
  <c r="AC135" i="1"/>
  <c r="AB135" i="1"/>
  <c r="AA135" i="1"/>
  <c r="Z135" i="1"/>
  <c r="Y135" i="1"/>
  <c r="W135" i="1"/>
  <c r="AW134" i="1"/>
  <c r="AV134" i="1"/>
  <c r="AU134" i="1"/>
  <c r="AC134" i="1"/>
  <c r="AB134" i="1"/>
  <c r="AA134" i="1"/>
  <c r="Z134" i="1"/>
  <c r="Y134" i="1"/>
  <c r="W134" i="1"/>
  <c r="AW133" i="1"/>
  <c r="AV133" i="1"/>
  <c r="AU133" i="1"/>
  <c r="AX133" i="1" s="1"/>
  <c r="AH133" i="1" s="1"/>
  <c r="AI133" i="1"/>
  <c r="AC133" i="1"/>
  <c r="AB133" i="1"/>
  <c r="AA133" i="1"/>
  <c r="Z133" i="1"/>
  <c r="Y133" i="1"/>
  <c r="W133" i="1"/>
  <c r="AW132" i="1"/>
  <c r="AV132" i="1"/>
  <c r="AX132" i="1" s="1"/>
  <c r="AU132" i="1"/>
  <c r="AC132" i="1"/>
  <c r="AB132" i="1"/>
  <c r="AA132" i="1"/>
  <c r="Z132" i="1"/>
  <c r="Y132" i="1"/>
  <c r="W132" i="1"/>
  <c r="AX131" i="1"/>
  <c r="AI131" i="1" s="1"/>
  <c r="AW131" i="1"/>
  <c r="AV131" i="1"/>
  <c r="AU131" i="1"/>
  <c r="AG131" i="1"/>
  <c r="AC131" i="1"/>
  <c r="AB131" i="1"/>
  <c r="AA131" i="1"/>
  <c r="Z131" i="1"/>
  <c r="Y131" i="1"/>
  <c r="W131" i="1"/>
  <c r="AX130" i="1"/>
  <c r="AW130" i="1"/>
  <c r="AI130" i="1" s="1"/>
  <c r="AV130" i="1"/>
  <c r="AU130" i="1"/>
  <c r="AC130" i="1"/>
  <c r="AB130" i="1"/>
  <c r="AA130" i="1"/>
  <c r="Z130" i="1"/>
  <c r="Y130" i="1"/>
  <c r="W130" i="1"/>
  <c r="AW129" i="1"/>
  <c r="AV129" i="1"/>
  <c r="AU129" i="1"/>
  <c r="AC129" i="1"/>
  <c r="AB129" i="1"/>
  <c r="AA129" i="1"/>
  <c r="Z129" i="1"/>
  <c r="Y129" i="1"/>
  <c r="W129" i="1"/>
  <c r="AW128" i="1"/>
  <c r="AV128" i="1"/>
  <c r="AU128" i="1"/>
  <c r="AC128" i="1"/>
  <c r="AB128" i="1"/>
  <c r="AA128" i="1"/>
  <c r="Z128" i="1"/>
  <c r="Y128" i="1"/>
  <c r="W128" i="1"/>
  <c r="AW127" i="1"/>
  <c r="AV127" i="1"/>
  <c r="AU127" i="1"/>
  <c r="AC127" i="1"/>
  <c r="AB127" i="1"/>
  <c r="AA127" i="1"/>
  <c r="Z127" i="1"/>
  <c r="Y127" i="1"/>
  <c r="W127" i="1"/>
  <c r="AW126" i="1"/>
  <c r="AV126" i="1"/>
  <c r="AU126" i="1"/>
  <c r="AC126" i="1"/>
  <c r="AB126" i="1"/>
  <c r="AA126" i="1"/>
  <c r="Z126" i="1"/>
  <c r="Y126" i="1"/>
  <c r="W126" i="1"/>
  <c r="AW125" i="1"/>
  <c r="AV125" i="1"/>
  <c r="AU125" i="1"/>
  <c r="AX125" i="1" s="1"/>
  <c r="AH125" i="1" s="1"/>
  <c r="AI125" i="1"/>
  <c r="AC125" i="1"/>
  <c r="AB125" i="1"/>
  <c r="AA125" i="1"/>
  <c r="Z125" i="1"/>
  <c r="Y125" i="1"/>
  <c r="W125" i="1"/>
  <c r="AW124" i="1"/>
  <c r="AV124" i="1"/>
  <c r="AX124" i="1" s="1"/>
  <c r="AU124" i="1"/>
  <c r="AC124" i="1"/>
  <c r="AB124" i="1"/>
  <c r="AA124" i="1"/>
  <c r="Z124" i="1"/>
  <c r="Y124" i="1"/>
  <c r="W124" i="1"/>
  <c r="AX123" i="1"/>
  <c r="AI123" i="1" s="1"/>
  <c r="AW123" i="1"/>
  <c r="AV123" i="1"/>
  <c r="AU123" i="1"/>
  <c r="AG123" i="1"/>
  <c r="AC123" i="1"/>
  <c r="AB123" i="1"/>
  <c r="AA123" i="1"/>
  <c r="Z123" i="1"/>
  <c r="Y123" i="1"/>
  <c r="W123" i="1"/>
  <c r="AX122" i="1"/>
  <c r="AW122" i="1"/>
  <c r="AI122" i="1" s="1"/>
  <c r="AV122" i="1"/>
  <c r="AU122" i="1"/>
  <c r="AC122" i="1"/>
  <c r="AB122" i="1"/>
  <c r="AA122" i="1"/>
  <c r="Z122" i="1"/>
  <c r="Y122" i="1"/>
  <c r="W122" i="1"/>
  <c r="AW121" i="1"/>
  <c r="AV121" i="1"/>
  <c r="AU121" i="1"/>
  <c r="AC121" i="1"/>
  <c r="AB121" i="1"/>
  <c r="AA121" i="1"/>
  <c r="Z121" i="1"/>
  <c r="Y121" i="1"/>
  <c r="W121" i="1"/>
  <c r="AW120" i="1"/>
  <c r="AV120" i="1"/>
  <c r="AU120" i="1"/>
  <c r="AC120" i="1"/>
  <c r="AB120" i="1"/>
  <c r="AA120" i="1"/>
  <c r="Z120" i="1"/>
  <c r="Y120" i="1"/>
  <c r="W120" i="1"/>
  <c r="AW119" i="1"/>
  <c r="AV119" i="1"/>
  <c r="AU119" i="1"/>
  <c r="AC119" i="1"/>
  <c r="AB119" i="1"/>
  <c r="AA119" i="1"/>
  <c r="Z119" i="1"/>
  <c r="Y119" i="1"/>
  <c r="W119" i="1"/>
  <c r="AW118" i="1"/>
  <c r="AV118" i="1"/>
  <c r="AU118" i="1"/>
  <c r="AC118" i="1"/>
  <c r="AB118" i="1"/>
  <c r="AA118" i="1"/>
  <c r="Z118" i="1"/>
  <c r="Y118" i="1"/>
  <c r="W118" i="1"/>
  <c r="AW117" i="1"/>
  <c r="AV117" i="1"/>
  <c r="AU117" i="1"/>
  <c r="AX117" i="1" s="1"/>
  <c r="AH117" i="1" s="1"/>
  <c r="AI117" i="1"/>
  <c r="AC117" i="1"/>
  <c r="AB117" i="1"/>
  <c r="AA117" i="1"/>
  <c r="Z117" i="1"/>
  <c r="Y117" i="1"/>
  <c r="W117" i="1"/>
  <c r="AW116" i="1"/>
  <c r="AV116" i="1"/>
  <c r="AX116" i="1" s="1"/>
  <c r="AU116" i="1"/>
  <c r="AC116" i="1"/>
  <c r="AB116" i="1"/>
  <c r="AA116" i="1"/>
  <c r="Z116" i="1"/>
  <c r="Y116" i="1"/>
  <c r="W116" i="1"/>
  <c r="AX115" i="1"/>
  <c r="AI115" i="1" s="1"/>
  <c r="AW115" i="1"/>
  <c r="AV115" i="1"/>
  <c r="AU115" i="1"/>
  <c r="AG115" i="1"/>
  <c r="AC115" i="1"/>
  <c r="AB115" i="1"/>
  <c r="AA115" i="1"/>
  <c r="Z115" i="1"/>
  <c r="Y115" i="1"/>
  <c r="W115" i="1"/>
  <c r="AX114" i="1"/>
  <c r="AW114" i="1"/>
  <c r="AI114" i="1" s="1"/>
  <c r="AV114" i="1"/>
  <c r="AU114" i="1"/>
  <c r="AC114" i="1"/>
  <c r="AB114" i="1"/>
  <c r="AA114" i="1"/>
  <c r="Z114" i="1"/>
  <c r="Y114" i="1"/>
  <c r="W114" i="1"/>
  <c r="AW113" i="1"/>
  <c r="AV113" i="1"/>
  <c r="AU113" i="1"/>
  <c r="AC113" i="1"/>
  <c r="AB113" i="1"/>
  <c r="AA113" i="1"/>
  <c r="Z113" i="1"/>
  <c r="Y113" i="1"/>
  <c r="W113" i="1"/>
  <c r="AW112" i="1"/>
  <c r="AV112" i="1"/>
  <c r="AU112" i="1"/>
  <c r="AC112" i="1"/>
  <c r="AB112" i="1"/>
  <c r="AA112" i="1"/>
  <c r="Z112" i="1"/>
  <c r="Y112" i="1"/>
  <c r="W112" i="1"/>
  <c r="AW111" i="1"/>
  <c r="AV111" i="1"/>
  <c r="AU111" i="1"/>
  <c r="AC111" i="1"/>
  <c r="AB111" i="1"/>
  <c r="AA111" i="1"/>
  <c r="Z111" i="1"/>
  <c r="Y111" i="1"/>
  <c r="W111" i="1"/>
  <c r="AW110" i="1"/>
  <c r="AV110" i="1"/>
  <c r="AU110" i="1"/>
  <c r="AC110" i="1"/>
  <c r="AB110" i="1"/>
  <c r="AA110" i="1"/>
  <c r="Z110" i="1"/>
  <c r="Y110" i="1"/>
  <c r="W110" i="1"/>
  <c r="AW109" i="1"/>
  <c r="AV109" i="1"/>
  <c r="AU109" i="1"/>
  <c r="AX109" i="1" s="1"/>
  <c r="AH109" i="1" s="1"/>
  <c r="AI109" i="1"/>
  <c r="AC109" i="1"/>
  <c r="AB109" i="1"/>
  <c r="AA109" i="1"/>
  <c r="Z109" i="1"/>
  <c r="Y109" i="1"/>
  <c r="W109" i="1"/>
  <c r="AW108" i="1"/>
  <c r="AV108" i="1"/>
  <c r="AX108" i="1" s="1"/>
  <c r="AU108" i="1"/>
  <c r="AC108" i="1"/>
  <c r="AB108" i="1"/>
  <c r="AA108" i="1"/>
  <c r="Z108" i="1"/>
  <c r="Y108" i="1"/>
  <c r="W108" i="1"/>
  <c r="AX107" i="1"/>
  <c r="AI107" i="1" s="1"/>
  <c r="AW107" i="1"/>
  <c r="AV107" i="1"/>
  <c r="AU107" i="1"/>
  <c r="AG107" i="1"/>
  <c r="AC107" i="1"/>
  <c r="AB107" i="1"/>
  <c r="AA107" i="1"/>
  <c r="Z107" i="1"/>
  <c r="Y107" i="1"/>
  <c r="W107" i="1"/>
  <c r="AX106" i="1"/>
  <c r="AW106" i="1"/>
  <c r="AI106" i="1" s="1"/>
  <c r="AV106" i="1"/>
  <c r="AU106" i="1"/>
  <c r="AC106" i="1"/>
  <c r="AB106" i="1"/>
  <c r="AA106" i="1"/>
  <c r="Z106" i="1"/>
  <c r="Y106" i="1"/>
  <c r="W106" i="1"/>
  <c r="AW105" i="1"/>
  <c r="AV105" i="1"/>
  <c r="AU105" i="1"/>
  <c r="AC105" i="1"/>
  <c r="AB105" i="1"/>
  <c r="AA105" i="1"/>
  <c r="Z105" i="1"/>
  <c r="Y105" i="1"/>
  <c r="W105" i="1"/>
  <c r="AW104" i="1"/>
  <c r="AV104" i="1"/>
  <c r="AU104" i="1"/>
  <c r="AC104" i="1"/>
  <c r="AB104" i="1"/>
  <c r="AA104" i="1"/>
  <c r="Z104" i="1"/>
  <c r="Y104" i="1"/>
  <c r="W104" i="1"/>
  <c r="AW103" i="1"/>
  <c r="AV103" i="1"/>
  <c r="AU103" i="1"/>
  <c r="AC103" i="1"/>
  <c r="AB103" i="1"/>
  <c r="AA103" i="1"/>
  <c r="Z103" i="1"/>
  <c r="Y103" i="1"/>
  <c r="W103" i="1"/>
  <c r="AW102" i="1"/>
  <c r="AV102" i="1"/>
  <c r="AU102" i="1"/>
  <c r="AC102" i="1"/>
  <c r="AB102" i="1"/>
  <c r="AA102" i="1"/>
  <c r="Z102" i="1"/>
  <c r="Y102" i="1"/>
  <c r="W102" i="1"/>
  <c r="AW101" i="1"/>
  <c r="AV101" i="1"/>
  <c r="AU101" i="1"/>
  <c r="AX101" i="1" s="1"/>
  <c r="AH101" i="1" s="1"/>
  <c r="AI101" i="1"/>
  <c r="AC101" i="1"/>
  <c r="AB101" i="1"/>
  <c r="AA101" i="1"/>
  <c r="Z101" i="1"/>
  <c r="Y101" i="1"/>
  <c r="W101" i="1"/>
  <c r="AW100" i="1"/>
  <c r="AV100" i="1"/>
  <c r="AX100" i="1" s="1"/>
  <c r="AU100" i="1"/>
  <c r="AC100" i="1"/>
  <c r="AB100" i="1"/>
  <c r="AA100" i="1"/>
  <c r="Z100" i="1"/>
  <c r="Y100" i="1"/>
  <c r="W100" i="1"/>
  <c r="AX99" i="1"/>
  <c r="AW99" i="1"/>
  <c r="AV99" i="1"/>
  <c r="AU99" i="1"/>
  <c r="AG99" i="1"/>
  <c r="AC99" i="1"/>
  <c r="AB99" i="1"/>
  <c r="AA99" i="1"/>
  <c r="Z99" i="1"/>
  <c r="Y99" i="1"/>
  <c r="W99" i="1"/>
  <c r="AW98" i="1"/>
  <c r="AV98" i="1"/>
  <c r="AU98" i="1"/>
  <c r="AC98" i="1"/>
  <c r="AB98" i="1"/>
  <c r="AA98" i="1"/>
  <c r="Z98" i="1"/>
  <c r="Y98" i="1"/>
  <c r="W98" i="1"/>
  <c r="AW97" i="1"/>
  <c r="AV97" i="1"/>
  <c r="AU97" i="1"/>
  <c r="AC97" i="1"/>
  <c r="AB97" i="1"/>
  <c r="AA97" i="1"/>
  <c r="Z97" i="1"/>
  <c r="Y97" i="1"/>
  <c r="W97" i="1"/>
  <c r="AW96" i="1"/>
  <c r="AV96" i="1"/>
  <c r="AU96" i="1"/>
  <c r="AC96" i="1"/>
  <c r="AB96" i="1"/>
  <c r="AA96" i="1"/>
  <c r="Z96" i="1"/>
  <c r="Y96" i="1"/>
  <c r="W96" i="1"/>
  <c r="AW95" i="1"/>
  <c r="AV95" i="1"/>
  <c r="AU95" i="1"/>
  <c r="AC95" i="1"/>
  <c r="AB95" i="1"/>
  <c r="AA95" i="1"/>
  <c r="Z95" i="1"/>
  <c r="Y95" i="1"/>
  <c r="W95" i="1"/>
  <c r="AW94" i="1"/>
  <c r="AV94" i="1"/>
  <c r="AU94" i="1"/>
  <c r="AC94" i="1"/>
  <c r="AB94" i="1"/>
  <c r="AA94" i="1"/>
  <c r="Z94" i="1"/>
  <c r="Y94" i="1"/>
  <c r="W94" i="1"/>
  <c r="AW93" i="1"/>
  <c r="AV93" i="1"/>
  <c r="AU93" i="1"/>
  <c r="AX93" i="1" s="1"/>
  <c r="AI93" i="1"/>
  <c r="AH93" i="1"/>
  <c r="AC93" i="1"/>
  <c r="AB93" i="1"/>
  <c r="AA93" i="1"/>
  <c r="Z93" i="1"/>
  <c r="Y93" i="1"/>
  <c r="W93" i="1"/>
  <c r="AW92" i="1"/>
  <c r="AV92" i="1"/>
  <c r="AX92" i="1" s="1"/>
  <c r="AI92" i="1" s="1"/>
  <c r="AU92" i="1"/>
  <c r="AH92" i="1"/>
  <c r="AG92" i="1"/>
  <c r="AJ92" i="1" s="1"/>
  <c r="AC92" i="1"/>
  <c r="AB92" i="1"/>
  <c r="AA92" i="1"/>
  <c r="Z92" i="1"/>
  <c r="Y92" i="1"/>
  <c r="W92" i="1"/>
  <c r="AX91" i="1"/>
  <c r="AW91" i="1"/>
  <c r="AV91" i="1"/>
  <c r="AU91" i="1"/>
  <c r="AC91" i="1"/>
  <c r="AB91" i="1"/>
  <c r="AA91" i="1"/>
  <c r="Z91" i="1"/>
  <c r="Y91" i="1"/>
  <c r="W91" i="1"/>
  <c r="AW90" i="1"/>
  <c r="AV90" i="1"/>
  <c r="AU90" i="1"/>
  <c r="AC90" i="1"/>
  <c r="AB90" i="1"/>
  <c r="AA90" i="1"/>
  <c r="Z90" i="1"/>
  <c r="Y90" i="1"/>
  <c r="W90" i="1"/>
  <c r="AW89" i="1"/>
  <c r="AV89" i="1"/>
  <c r="AU89" i="1"/>
  <c r="AC89" i="1"/>
  <c r="AB89" i="1"/>
  <c r="AA89" i="1"/>
  <c r="Z89" i="1"/>
  <c r="Y89" i="1"/>
  <c r="W89" i="1"/>
  <c r="AW88" i="1"/>
  <c r="AV88" i="1"/>
  <c r="AU88" i="1"/>
  <c r="AC88" i="1"/>
  <c r="AB88" i="1"/>
  <c r="AA88" i="1"/>
  <c r="Z88" i="1"/>
  <c r="Y88" i="1"/>
  <c r="W88" i="1"/>
  <c r="AW87" i="1"/>
  <c r="AV87" i="1"/>
  <c r="AU87" i="1"/>
  <c r="AC87" i="1"/>
  <c r="AB87" i="1"/>
  <c r="AA87" i="1"/>
  <c r="Z87" i="1"/>
  <c r="Y87" i="1"/>
  <c r="W87" i="1"/>
  <c r="AW86" i="1"/>
  <c r="AV86" i="1"/>
  <c r="AU86" i="1"/>
  <c r="AC86" i="1"/>
  <c r="AB86" i="1"/>
  <c r="AA86" i="1"/>
  <c r="Z86" i="1"/>
  <c r="Y86" i="1"/>
  <c r="W86" i="1"/>
  <c r="AW85" i="1"/>
  <c r="AV85" i="1"/>
  <c r="AU85" i="1"/>
  <c r="AX85" i="1" s="1"/>
  <c r="AI85" i="1"/>
  <c r="AH85" i="1"/>
  <c r="AC85" i="1"/>
  <c r="AB85" i="1"/>
  <c r="AA85" i="1"/>
  <c r="Z85" i="1"/>
  <c r="Y85" i="1"/>
  <c r="W85" i="1"/>
  <c r="AW84" i="1"/>
  <c r="AV84" i="1"/>
  <c r="AX84" i="1" s="1"/>
  <c r="AU84" i="1"/>
  <c r="AC84" i="1"/>
  <c r="AB84" i="1"/>
  <c r="AA84" i="1"/>
  <c r="Z84" i="1"/>
  <c r="Y84" i="1"/>
  <c r="W84" i="1"/>
  <c r="AX83" i="1"/>
  <c r="AI83" i="1" s="1"/>
  <c r="AW83" i="1"/>
  <c r="AV83" i="1"/>
  <c r="AU83" i="1"/>
  <c r="AH83" i="1"/>
  <c r="AG83" i="1"/>
  <c r="AJ83" i="1" s="1"/>
  <c r="AC83" i="1"/>
  <c r="AB83" i="1"/>
  <c r="AA83" i="1"/>
  <c r="Z83" i="1"/>
  <c r="Y83" i="1"/>
  <c r="W83" i="1"/>
  <c r="AX82" i="1"/>
  <c r="AW82" i="1"/>
  <c r="AV82" i="1"/>
  <c r="AU82" i="1"/>
  <c r="AC82" i="1"/>
  <c r="AB82" i="1"/>
  <c r="AA82" i="1"/>
  <c r="Z82" i="1"/>
  <c r="Y82" i="1"/>
  <c r="W82" i="1"/>
  <c r="AW81" i="1"/>
  <c r="AV81" i="1"/>
  <c r="AU81" i="1"/>
  <c r="AC81" i="1"/>
  <c r="AB81" i="1"/>
  <c r="AA81" i="1"/>
  <c r="Z81" i="1"/>
  <c r="Y81" i="1"/>
  <c r="W81" i="1"/>
  <c r="AW80" i="1"/>
  <c r="AV80" i="1"/>
  <c r="AU80" i="1"/>
  <c r="AC80" i="1"/>
  <c r="AB80" i="1"/>
  <c r="AA80" i="1"/>
  <c r="Z80" i="1"/>
  <c r="Y80" i="1"/>
  <c r="W80" i="1"/>
  <c r="AW79" i="1"/>
  <c r="AV79" i="1"/>
  <c r="AU79" i="1"/>
  <c r="AC79" i="1"/>
  <c r="AB79" i="1"/>
  <c r="AA79" i="1"/>
  <c r="Z79" i="1"/>
  <c r="Y79" i="1"/>
  <c r="W79" i="1"/>
  <c r="AW78" i="1"/>
  <c r="AV78" i="1"/>
  <c r="AU78" i="1"/>
  <c r="AC78" i="1"/>
  <c r="AB78" i="1"/>
  <c r="AA78" i="1"/>
  <c r="Z78" i="1"/>
  <c r="Y78" i="1"/>
  <c r="W78" i="1"/>
  <c r="AW77" i="1"/>
  <c r="AV77" i="1"/>
  <c r="AU77" i="1"/>
  <c r="AX77" i="1" s="1"/>
  <c r="AI77" i="1" s="1"/>
  <c r="AC77" i="1"/>
  <c r="AB77" i="1"/>
  <c r="AA77" i="1"/>
  <c r="Z77" i="1"/>
  <c r="Y77" i="1"/>
  <c r="W77" i="1"/>
  <c r="AW76" i="1"/>
  <c r="AV76" i="1"/>
  <c r="AX76" i="1" s="1"/>
  <c r="AI76" i="1" s="1"/>
  <c r="AU76" i="1"/>
  <c r="AH76" i="1"/>
  <c r="AG76" i="1"/>
  <c r="AJ76" i="1" s="1"/>
  <c r="AC76" i="1"/>
  <c r="AB76" i="1"/>
  <c r="AA76" i="1"/>
  <c r="Z76" i="1"/>
  <c r="Y76" i="1"/>
  <c r="W76" i="1"/>
  <c r="AX75" i="1"/>
  <c r="AI75" i="1" s="1"/>
  <c r="AW75" i="1"/>
  <c r="AV75" i="1"/>
  <c r="AU75" i="1"/>
  <c r="AC75" i="1"/>
  <c r="AB75" i="1"/>
  <c r="AA75" i="1"/>
  <c r="Z75" i="1"/>
  <c r="Y75" i="1"/>
  <c r="W75" i="1"/>
  <c r="AX74" i="1"/>
  <c r="AH74" i="1" s="1"/>
  <c r="AW74" i="1"/>
  <c r="AV74" i="1"/>
  <c r="AU74" i="1"/>
  <c r="AG74" i="1"/>
  <c r="AC74" i="1"/>
  <c r="AB74" i="1"/>
  <c r="AA74" i="1"/>
  <c r="Z74" i="1"/>
  <c r="Y74" i="1"/>
  <c r="W74" i="1"/>
  <c r="AX73" i="1"/>
  <c r="AG73" i="1" s="1"/>
  <c r="AW73" i="1"/>
  <c r="AV73" i="1"/>
  <c r="AU73" i="1"/>
  <c r="AC73" i="1"/>
  <c r="AB73" i="1"/>
  <c r="AA73" i="1"/>
  <c r="Z73" i="1"/>
  <c r="Y73" i="1"/>
  <c r="W73" i="1"/>
  <c r="AW72" i="1"/>
  <c r="AV72" i="1"/>
  <c r="AU72" i="1"/>
  <c r="AC72" i="1"/>
  <c r="AB72" i="1"/>
  <c r="AA72" i="1"/>
  <c r="Z72" i="1"/>
  <c r="Y72" i="1"/>
  <c r="W72" i="1"/>
  <c r="AW71" i="1"/>
  <c r="AV71" i="1"/>
  <c r="AU71" i="1"/>
  <c r="AC71" i="1"/>
  <c r="AB71" i="1"/>
  <c r="AA71" i="1"/>
  <c r="Z71" i="1"/>
  <c r="Y71" i="1"/>
  <c r="W71" i="1"/>
  <c r="AW70" i="1"/>
  <c r="AV70" i="1"/>
  <c r="AU70" i="1"/>
  <c r="AC70" i="1"/>
  <c r="AB70" i="1"/>
  <c r="AA70" i="1"/>
  <c r="Z70" i="1"/>
  <c r="Y70" i="1"/>
  <c r="W70" i="1"/>
  <c r="AW69" i="1"/>
  <c r="AV69" i="1"/>
  <c r="AU69" i="1"/>
  <c r="AX69" i="1" s="1"/>
  <c r="AI69" i="1" s="1"/>
  <c r="AC69" i="1"/>
  <c r="AB69" i="1"/>
  <c r="AA69" i="1"/>
  <c r="Z69" i="1"/>
  <c r="Y69" i="1"/>
  <c r="W69" i="1"/>
  <c r="AW68" i="1"/>
  <c r="AV68" i="1"/>
  <c r="AX68" i="1" s="1"/>
  <c r="AU68" i="1"/>
  <c r="AI68" i="1"/>
  <c r="AH68" i="1"/>
  <c r="AG68" i="1"/>
  <c r="AC68" i="1"/>
  <c r="AB68" i="1"/>
  <c r="AA68" i="1"/>
  <c r="Z68" i="1"/>
  <c r="Y68" i="1"/>
  <c r="W68" i="1"/>
  <c r="AX67" i="1"/>
  <c r="AI67" i="1" s="1"/>
  <c r="AW67" i="1"/>
  <c r="AV67" i="1"/>
  <c r="AU67" i="1"/>
  <c r="AC67" i="1"/>
  <c r="AB67" i="1"/>
  <c r="AA67" i="1"/>
  <c r="Z67" i="1"/>
  <c r="Y67" i="1"/>
  <c r="W67" i="1"/>
  <c r="AW66" i="1"/>
  <c r="AV66" i="1"/>
  <c r="AU66" i="1"/>
  <c r="AC66" i="1"/>
  <c r="AB66" i="1"/>
  <c r="AA66" i="1"/>
  <c r="Z66" i="1"/>
  <c r="Y66" i="1"/>
  <c r="W66" i="1"/>
  <c r="AX65" i="1"/>
  <c r="AG65" i="1" s="1"/>
  <c r="AW65" i="1"/>
  <c r="AV65" i="1"/>
  <c r="AU65" i="1"/>
  <c r="AC65" i="1"/>
  <c r="AB65" i="1"/>
  <c r="AA65" i="1"/>
  <c r="Z65" i="1"/>
  <c r="Y65" i="1"/>
  <c r="W65" i="1"/>
  <c r="AW64" i="1"/>
  <c r="AV64" i="1"/>
  <c r="AU64" i="1"/>
  <c r="AC64" i="1"/>
  <c r="AB64" i="1"/>
  <c r="AA64" i="1"/>
  <c r="Z64" i="1"/>
  <c r="Y64" i="1"/>
  <c r="W64" i="1"/>
  <c r="AW63" i="1"/>
  <c r="AV63" i="1"/>
  <c r="AU63" i="1"/>
  <c r="AC63" i="1"/>
  <c r="AB63" i="1"/>
  <c r="AA63" i="1"/>
  <c r="Z63" i="1"/>
  <c r="Y63" i="1"/>
  <c r="W63" i="1"/>
  <c r="AW62" i="1"/>
  <c r="AV62" i="1"/>
  <c r="AU62" i="1"/>
  <c r="AC62" i="1"/>
  <c r="AB62" i="1"/>
  <c r="AA62" i="1"/>
  <c r="Z62" i="1"/>
  <c r="Y62" i="1"/>
  <c r="W62" i="1"/>
  <c r="AW61" i="1"/>
  <c r="AV61" i="1"/>
  <c r="AU61" i="1"/>
  <c r="AC61" i="1"/>
  <c r="AB61" i="1"/>
  <c r="AA61" i="1"/>
  <c r="Z61" i="1"/>
  <c r="Y61" i="1"/>
  <c r="W61" i="1"/>
  <c r="AW60" i="1"/>
  <c r="AV60" i="1"/>
  <c r="AX60" i="1" s="1"/>
  <c r="AU60" i="1"/>
  <c r="AC60" i="1"/>
  <c r="AB60" i="1"/>
  <c r="AA60" i="1"/>
  <c r="Z60" i="1"/>
  <c r="Y60" i="1"/>
  <c r="W60" i="1"/>
  <c r="AX59" i="1"/>
  <c r="AW59" i="1"/>
  <c r="AV59" i="1"/>
  <c r="AU59" i="1"/>
  <c r="AI59" i="1"/>
  <c r="AH59" i="1"/>
  <c r="AG59" i="1"/>
  <c r="AJ59" i="1" s="1"/>
  <c r="AC59" i="1"/>
  <c r="AB59" i="1"/>
  <c r="AA59" i="1"/>
  <c r="Z59" i="1"/>
  <c r="Y59" i="1"/>
  <c r="W59" i="1"/>
  <c r="AX58" i="1"/>
  <c r="AW58" i="1"/>
  <c r="AV58" i="1"/>
  <c r="AU58" i="1"/>
  <c r="AC58" i="1"/>
  <c r="AB58" i="1"/>
  <c r="AA58" i="1"/>
  <c r="Z58" i="1"/>
  <c r="Y58" i="1"/>
  <c r="W58" i="1"/>
  <c r="AW57" i="1"/>
  <c r="AV57" i="1"/>
  <c r="AU57" i="1"/>
  <c r="AC57" i="1"/>
  <c r="AB57" i="1"/>
  <c r="AA57" i="1"/>
  <c r="Z57" i="1"/>
  <c r="Y57" i="1"/>
  <c r="W57" i="1"/>
  <c r="AW56" i="1"/>
  <c r="AV56" i="1"/>
  <c r="AU56" i="1"/>
  <c r="AC56" i="1"/>
  <c r="AB56" i="1"/>
  <c r="AA56" i="1"/>
  <c r="Z56" i="1"/>
  <c r="Y56" i="1"/>
  <c r="W56" i="1"/>
  <c r="AW55" i="1"/>
  <c r="AV55" i="1"/>
  <c r="AU55" i="1"/>
  <c r="AC55" i="1"/>
  <c r="AB55" i="1"/>
  <c r="AA55" i="1"/>
  <c r="Z55" i="1"/>
  <c r="Y55" i="1"/>
  <c r="W55" i="1"/>
  <c r="AW54" i="1"/>
  <c r="AV54" i="1"/>
  <c r="AU54" i="1"/>
  <c r="AC54" i="1"/>
  <c r="AB54" i="1"/>
  <c r="AA54" i="1"/>
  <c r="Z54" i="1"/>
  <c r="Y54" i="1"/>
  <c r="W54" i="1"/>
  <c r="AW53" i="1"/>
  <c r="AV53" i="1"/>
  <c r="AU53" i="1"/>
  <c r="AC53" i="1"/>
  <c r="AB53" i="1"/>
  <c r="AA53" i="1"/>
  <c r="Z53" i="1"/>
  <c r="Y53" i="1"/>
  <c r="W53" i="1"/>
  <c r="AW52" i="1"/>
  <c r="AV52" i="1"/>
  <c r="AU52" i="1"/>
  <c r="AX52" i="1" s="1"/>
  <c r="AC52" i="1"/>
  <c r="AB52" i="1"/>
  <c r="AA52" i="1"/>
  <c r="Z52" i="1"/>
  <c r="Y52" i="1"/>
  <c r="W52" i="1"/>
  <c r="AX51" i="1"/>
  <c r="AW51" i="1"/>
  <c r="AV51" i="1"/>
  <c r="AU51" i="1"/>
  <c r="AI51" i="1"/>
  <c r="AH51" i="1"/>
  <c r="AG51" i="1"/>
  <c r="AC51" i="1"/>
  <c r="AB51" i="1"/>
  <c r="AA51" i="1"/>
  <c r="Z51" i="1"/>
  <c r="Y51" i="1"/>
  <c r="W51" i="1"/>
  <c r="AX50" i="1"/>
  <c r="AH50" i="1" s="1"/>
  <c r="AW50" i="1"/>
  <c r="AV50" i="1"/>
  <c r="AU50" i="1"/>
  <c r="AC50" i="1"/>
  <c r="AB50" i="1"/>
  <c r="AA50" i="1"/>
  <c r="Z50" i="1"/>
  <c r="Y50" i="1"/>
  <c r="W50" i="1"/>
  <c r="AW49" i="1"/>
  <c r="AV49" i="1"/>
  <c r="AU49" i="1"/>
  <c r="AC49" i="1"/>
  <c r="AB49" i="1"/>
  <c r="AA49" i="1"/>
  <c r="Z49" i="1"/>
  <c r="Y49" i="1"/>
  <c r="W49" i="1"/>
  <c r="AW48" i="1"/>
  <c r="AV48" i="1"/>
  <c r="AU48" i="1"/>
  <c r="AX48" i="1" s="1"/>
  <c r="AC48" i="1"/>
  <c r="AB48" i="1"/>
  <c r="AA48" i="1"/>
  <c r="Z48" i="1"/>
  <c r="Y48" i="1"/>
  <c r="W48" i="1"/>
  <c r="AW47" i="1"/>
  <c r="AX47" i="1" s="1"/>
  <c r="AV47" i="1"/>
  <c r="AU47" i="1"/>
  <c r="AC47" i="1"/>
  <c r="AB47" i="1"/>
  <c r="AA47" i="1"/>
  <c r="Z47" i="1"/>
  <c r="Y47" i="1"/>
  <c r="W47" i="1"/>
  <c r="AW46" i="1"/>
  <c r="AV46" i="1"/>
  <c r="AU46" i="1"/>
  <c r="AC46" i="1"/>
  <c r="AB46" i="1"/>
  <c r="AA46" i="1"/>
  <c r="Z46" i="1"/>
  <c r="Y46" i="1"/>
  <c r="W46" i="1"/>
  <c r="AW45" i="1"/>
  <c r="AV45" i="1"/>
  <c r="AU45" i="1"/>
  <c r="AC45" i="1"/>
  <c r="AB45" i="1"/>
  <c r="AA45" i="1"/>
  <c r="Z45" i="1"/>
  <c r="Y45" i="1"/>
  <c r="W45" i="1"/>
  <c r="AW44" i="1"/>
  <c r="AV44" i="1"/>
  <c r="AU44" i="1"/>
  <c r="AX44" i="1" s="1"/>
  <c r="AI44" i="1"/>
  <c r="AH44" i="1"/>
  <c r="AG44" i="1"/>
  <c r="AC44" i="1"/>
  <c r="AB44" i="1"/>
  <c r="AA44" i="1"/>
  <c r="Z44" i="1"/>
  <c r="Y44" i="1"/>
  <c r="W44" i="1"/>
  <c r="AX43" i="1"/>
  <c r="AI43" i="1" s="1"/>
  <c r="AW43" i="1"/>
  <c r="AV43" i="1"/>
  <c r="AU43" i="1"/>
  <c r="AH43" i="1"/>
  <c r="AC43" i="1"/>
  <c r="AB43" i="1"/>
  <c r="AA43" i="1"/>
  <c r="Z43" i="1"/>
  <c r="Y43" i="1"/>
  <c r="W43" i="1"/>
  <c r="AW42" i="1"/>
  <c r="AV42" i="1"/>
  <c r="AU42" i="1"/>
  <c r="AC42" i="1"/>
  <c r="AB42" i="1"/>
  <c r="AA42" i="1"/>
  <c r="Z42" i="1"/>
  <c r="Y42" i="1"/>
  <c r="W42" i="1"/>
  <c r="AW41" i="1"/>
  <c r="AV41" i="1"/>
  <c r="AU41" i="1"/>
  <c r="AC41" i="1"/>
  <c r="AB41" i="1"/>
  <c r="AA41" i="1"/>
  <c r="Z41" i="1"/>
  <c r="Y41" i="1"/>
  <c r="W41" i="1"/>
  <c r="AW40" i="1"/>
  <c r="AV40" i="1"/>
  <c r="AU40" i="1"/>
  <c r="AC40" i="1"/>
  <c r="AB40" i="1"/>
  <c r="AA40" i="1"/>
  <c r="Z40" i="1"/>
  <c r="Y40" i="1"/>
  <c r="W40" i="1"/>
  <c r="AW39" i="1"/>
  <c r="AV39" i="1"/>
  <c r="AU39" i="1"/>
  <c r="AC39" i="1"/>
  <c r="AB39" i="1"/>
  <c r="AA39" i="1"/>
  <c r="Z39" i="1"/>
  <c r="Y39" i="1"/>
  <c r="W39" i="1"/>
  <c r="AW38" i="1"/>
  <c r="AV38" i="1"/>
  <c r="AU38" i="1"/>
  <c r="AC38" i="1"/>
  <c r="AB38" i="1"/>
  <c r="AA38" i="1"/>
  <c r="Z38" i="1"/>
  <c r="Y38" i="1"/>
  <c r="W38" i="1"/>
  <c r="AW37" i="1"/>
  <c r="AV37" i="1"/>
  <c r="AU37" i="1"/>
  <c r="AC37" i="1"/>
  <c r="AB37" i="1"/>
  <c r="AA37" i="1"/>
  <c r="Z37" i="1"/>
  <c r="Y37" i="1"/>
  <c r="W37" i="1"/>
  <c r="AW36" i="1"/>
  <c r="AV36" i="1"/>
  <c r="AU36" i="1"/>
  <c r="AX36" i="1" s="1"/>
  <c r="AI36" i="1" s="1"/>
  <c r="AH36" i="1"/>
  <c r="AC36" i="1"/>
  <c r="AB36" i="1"/>
  <c r="AA36" i="1"/>
  <c r="Z36" i="1"/>
  <c r="Y36" i="1"/>
  <c r="W36" i="1"/>
  <c r="AX35" i="1"/>
  <c r="AI35" i="1" s="1"/>
  <c r="AW35" i="1"/>
  <c r="AV35" i="1"/>
  <c r="AU35" i="1"/>
  <c r="AC35" i="1"/>
  <c r="AB35" i="1"/>
  <c r="AA35" i="1"/>
  <c r="Z35" i="1"/>
  <c r="Y35" i="1"/>
  <c r="W35" i="1"/>
  <c r="AW34" i="1"/>
  <c r="AV34" i="1"/>
  <c r="AU34" i="1"/>
  <c r="AC34" i="1"/>
  <c r="AB34" i="1"/>
  <c r="AA34" i="1"/>
  <c r="Z34" i="1"/>
  <c r="Y34" i="1"/>
  <c r="W34" i="1"/>
  <c r="AW33" i="1"/>
  <c r="AX33" i="1" s="1"/>
  <c r="AG33" i="1" s="1"/>
  <c r="AV33" i="1"/>
  <c r="AU33" i="1"/>
  <c r="AC33" i="1"/>
  <c r="AB33" i="1"/>
  <c r="AA33" i="1"/>
  <c r="Z33" i="1"/>
  <c r="Y33" i="1"/>
  <c r="W33" i="1"/>
  <c r="AW32" i="1"/>
  <c r="AV32" i="1"/>
  <c r="AU32" i="1"/>
  <c r="AC32" i="1"/>
  <c r="AB32" i="1"/>
  <c r="AA32" i="1"/>
  <c r="Z32" i="1"/>
  <c r="Y32" i="1"/>
  <c r="W32" i="1"/>
  <c r="AW31" i="1"/>
  <c r="AV31" i="1"/>
  <c r="AU31" i="1"/>
  <c r="AC31" i="1"/>
  <c r="AB31" i="1"/>
  <c r="AA31" i="1"/>
  <c r="Z31" i="1"/>
  <c r="Y31" i="1"/>
  <c r="W31" i="1"/>
  <c r="AW30" i="1"/>
  <c r="AV30" i="1"/>
  <c r="AU30" i="1"/>
  <c r="AC30" i="1"/>
  <c r="AB30" i="1"/>
  <c r="AA30" i="1"/>
  <c r="Z30" i="1"/>
  <c r="Y30" i="1"/>
  <c r="W30" i="1"/>
  <c r="AW29" i="1"/>
  <c r="AV29" i="1"/>
  <c r="AU29" i="1"/>
  <c r="AC29" i="1"/>
  <c r="AB29" i="1"/>
  <c r="AA29" i="1"/>
  <c r="Z29" i="1"/>
  <c r="Y29" i="1"/>
  <c r="W29" i="1"/>
  <c r="AW28" i="1"/>
  <c r="AV28" i="1"/>
  <c r="AU28" i="1"/>
  <c r="AX28" i="1" s="1"/>
  <c r="AG28" i="1" s="1"/>
  <c r="AH28" i="1"/>
  <c r="AC28" i="1"/>
  <c r="AB28" i="1"/>
  <c r="AA28" i="1"/>
  <c r="Z28" i="1"/>
  <c r="Y28" i="1"/>
  <c r="W28" i="1"/>
  <c r="AX27" i="1"/>
  <c r="AI27" i="1" s="1"/>
  <c r="AW27" i="1"/>
  <c r="AV27" i="1"/>
  <c r="AU27" i="1"/>
  <c r="AC27" i="1"/>
  <c r="AB27" i="1"/>
  <c r="AA27" i="1"/>
  <c r="Z27" i="1"/>
  <c r="Y27" i="1"/>
  <c r="W27" i="1"/>
  <c r="AW26" i="1"/>
  <c r="AV26" i="1"/>
  <c r="AU26" i="1"/>
  <c r="AC26" i="1"/>
  <c r="AB26" i="1"/>
  <c r="AA26" i="1"/>
  <c r="Z26" i="1"/>
  <c r="Y26" i="1"/>
  <c r="W26" i="1"/>
  <c r="AW25" i="1"/>
  <c r="AV25" i="1"/>
  <c r="AU25" i="1"/>
  <c r="AC25" i="1"/>
  <c r="AB25" i="1"/>
  <c r="AA25" i="1"/>
  <c r="Z25" i="1"/>
  <c r="Y25" i="1"/>
  <c r="W25" i="1"/>
  <c r="AW24" i="1"/>
  <c r="AV24" i="1"/>
  <c r="AU24" i="1"/>
  <c r="AC24" i="1"/>
  <c r="AB24" i="1"/>
  <c r="AA24" i="1"/>
  <c r="Z24" i="1"/>
  <c r="Y24" i="1"/>
  <c r="W24" i="1"/>
  <c r="AW23" i="1"/>
  <c r="AV23" i="1"/>
  <c r="AU23" i="1"/>
  <c r="AC23" i="1"/>
  <c r="AB23" i="1"/>
  <c r="AA23" i="1"/>
  <c r="Z23" i="1"/>
  <c r="Y23" i="1"/>
  <c r="W23" i="1"/>
  <c r="AW22" i="1"/>
  <c r="AV22" i="1"/>
  <c r="AU22" i="1"/>
  <c r="AC22" i="1"/>
  <c r="AB22" i="1"/>
  <c r="AA22" i="1"/>
  <c r="Z22" i="1"/>
  <c r="Y22" i="1"/>
  <c r="W22" i="1"/>
  <c r="AW21" i="1"/>
  <c r="AV21" i="1"/>
  <c r="AU21" i="1"/>
  <c r="AC21" i="1"/>
  <c r="AB21" i="1"/>
  <c r="AA21" i="1"/>
  <c r="Z21" i="1"/>
  <c r="Y21" i="1"/>
  <c r="W21" i="1"/>
  <c r="AW20" i="1"/>
  <c r="AV20" i="1"/>
  <c r="AU20" i="1"/>
  <c r="AX20" i="1" s="1"/>
  <c r="AI20" i="1" s="1"/>
  <c r="AC20" i="1"/>
  <c r="AB20" i="1"/>
  <c r="AA20" i="1"/>
  <c r="Z20" i="1"/>
  <c r="Y20" i="1"/>
  <c r="W20" i="1"/>
  <c r="AX19" i="1"/>
  <c r="AI19" i="1" s="1"/>
  <c r="AW19" i="1"/>
  <c r="AV19" i="1"/>
  <c r="AU19" i="1"/>
  <c r="AH19" i="1"/>
  <c r="AG19" i="1"/>
  <c r="AC19" i="1"/>
  <c r="AB19" i="1"/>
  <c r="AA19" i="1"/>
  <c r="Z19" i="1"/>
  <c r="Y19" i="1"/>
  <c r="W19" i="1"/>
  <c r="AW18" i="1"/>
  <c r="AX18" i="1" s="1"/>
  <c r="AV18" i="1"/>
  <c r="AU18" i="1"/>
  <c r="AC18" i="1"/>
  <c r="AB18" i="1"/>
  <c r="AA18" i="1"/>
  <c r="Z18" i="1"/>
  <c r="Y18" i="1"/>
  <c r="W18" i="1"/>
  <c r="AW17" i="1"/>
  <c r="AV17" i="1"/>
  <c r="AU17" i="1"/>
  <c r="AC17" i="1"/>
  <c r="AB17" i="1"/>
  <c r="AA17" i="1"/>
  <c r="Z17" i="1"/>
  <c r="Y17" i="1"/>
  <c r="W17" i="1"/>
  <c r="AW16" i="1"/>
  <c r="AV16" i="1"/>
  <c r="AU16" i="1"/>
  <c r="AC16" i="1"/>
  <c r="AB16" i="1"/>
  <c r="AA16" i="1"/>
  <c r="Z16" i="1"/>
  <c r="Y16" i="1"/>
  <c r="W16" i="1"/>
  <c r="AW15" i="1"/>
  <c r="AV15" i="1"/>
  <c r="AU15" i="1"/>
  <c r="AC15" i="1"/>
  <c r="AB15" i="1"/>
  <c r="AA15" i="1"/>
  <c r="Z15" i="1"/>
  <c r="Y15" i="1"/>
  <c r="W15" i="1"/>
  <c r="AW14" i="1"/>
  <c r="AV14" i="1"/>
  <c r="AU14" i="1"/>
  <c r="AC14" i="1"/>
  <c r="AB14" i="1"/>
  <c r="AA14" i="1"/>
  <c r="Z14" i="1"/>
  <c r="Y14" i="1"/>
  <c r="W14" i="1"/>
  <c r="AW13" i="1"/>
  <c r="AV13" i="1"/>
  <c r="AU13" i="1"/>
  <c r="AC13" i="1"/>
  <c r="AB13" i="1"/>
  <c r="AA13" i="1"/>
  <c r="Z13" i="1"/>
  <c r="Y13" i="1"/>
  <c r="W13" i="1"/>
  <c r="AW12" i="1"/>
  <c r="AV12" i="1"/>
  <c r="AU12" i="1"/>
  <c r="AX12" i="1" s="1"/>
  <c r="AI12" i="1"/>
  <c r="AH12" i="1"/>
  <c r="AG12" i="1"/>
  <c r="AC12" i="1"/>
  <c r="AB12" i="1"/>
  <c r="AA12" i="1"/>
  <c r="Z12" i="1"/>
  <c r="Y12" i="1"/>
  <c r="W12" i="1"/>
  <c r="AX11" i="1"/>
  <c r="AI11" i="1" s="1"/>
  <c r="AW11" i="1"/>
  <c r="AV11" i="1"/>
  <c r="AU11" i="1"/>
  <c r="AH11" i="1"/>
  <c r="AC11" i="1"/>
  <c r="AB11" i="1"/>
  <c r="AA11" i="1"/>
  <c r="Z11" i="1"/>
  <c r="Y11" i="1"/>
  <c r="W11" i="1"/>
  <c r="AW10" i="1"/>
  <c r="AV10" i="1"/>
  <c r="AU10" i="1"/>
  <c r="AC10" i="1"/>
  <c r="AB10" i="1"/>
  <c r="AA10" i="1"/>
  <c r="Z10" i="1"/>
  <c r="Y10" i="1"/>
  <c r="W10" i="1"/>
  <c r="AW9" i="1"/>
  <c r="AV9" i="1"/>
  <c r="AU9" i="1"/>
  <c r="AC9" i="1"/>
  <c r="AB9" i="1"/>
  <c r="AA9" i="1"/>
  <c r="Z9" i="1"/>
  <c r="Y9" i="1"/>
  <c r="W9" i="1"/>
  <c r="AW8" i="1"/>
  <c r="AV8" i="1"/>
  <c r="AU8" i="1"/>
  <c r="AC8" i="1"/>
  <c r="AB8" i="1"/>
  <c r="AA8" i="1"/>
  <c r="Z8" i="1"/>
  <c r="Y8" i="1"/>
  <c r="W8" i="1"/>
  <c r="AW7" i="1"/>
  <c r="AV7" i="1"/>
  <c r="AU7" i="1"/>
  <c r="AC7" i="1"/>
  <c r="AB7" i="1"/>
  <c r="AA7" i="1"/>
  <c r="Z7" i="1"/>
  <c r="Y7" i="1"/>
  <c r="W7" i="1"/>
  <c r="AW6" i="1"/>
  <c r="AV6" i="1"/>
  <c r="AU6" i="1"/>
  <c r="AC6" i="1"/>
  <c r="AB6" i="1"/>
  <c r="AA6" i="1"/>
  <c r="Z6" i="1"/>
  <c r="Y6" i="1"/>
  <c r="W6" i="1"/>
  <c r="AW5" i="1"/>
  <c r="AV5" i="1"/>
  <c r="AU5" i="1"/>
  <c r="AC5" i="1"/>
  <c r="AB5" i="1"/>
  <c r="AA5" i="1"/>
  <c r="Z5" i="1"/>
  <c r="Y5" i="1"/>
  <c r="W5" i="1"/>
  <c r="AW4" i="1"/>
  <c r="AV4" i="1"/>
  <c r="AU4" i="1"/>
  <c r="AX4" i="1" s="1"/>
  <c r="AG4" i="1" s="1"/>
  <c r="AC4" i="1"/>
  <c r="AB4" i="1"/>
  <c r="AA4" i="1"/>
  <c r="Z4" i="1"/>
  <c r="Y4" i="1"/>
  <c r="W4" i="1"/>
  <c r="AX3" i="1"/>
  <c r="AG3" i="1" s="1"/>
  <c r="AW3" i="1"/>
  <c r="AV3" i="1"/>
  <c r="AU3" i="1"/>
  <c r="AI3" i="1"/>
  <c r="AH3" i="1"/>
  <c r="AC3" i="1"/>
  <c r="AB3" i="1"/>
  <c r="AA3" i="1"/>
  <c r="Z3" i="1"/>
  <c r="Y3" i="1"/>
  <c r="W3" i="1"/>
  <c r="W158" i="1" s="1"/>
  <c r="AE23" i="1" l="1"/>
  <c r="AE155" i="1"/>
  <c r="AE6" i="1"/>
  <c r="AE58" i="1"/>
  <c r="AE72" i="1"/>
  <c r="AE112" i="1"/>
  <c r="AE114" i="1"/>
  <c r="AE146" i="1"/>
  <c r="AE43" i="1"/>
  <c r="AE27" i="1"/>
  <c r="AE131" i="1"/>
  <c r="AE35" i="1"/>
  <c r="AE79" i="1"/>
  <c r="AE13" i="1"/>
  <c r="AE17" i="1"/>
  <c r="AE18" i="1"/>
  <c r="AE76" i="1"/>
  <c r="AE107" i="1"/>
  <c r="AE138" i="1"/>
  <c r="AE147" i="1"/>
  <c r="AE8" i="1"/>
  <c r="AE11" i="1"/>
  <c r="AE66" i="1"/>
  <c r="AE73" i="1"/>
  <c r="AE91" i="1"/>
  <c r="AE117" i="1"/>
  <c r="AE122" i="1"/>
  <c r="AE139" i="1"/>
  <c r="AE48" i="1"/>
  <c r="AE87" i="1"/>
  <c r="AE123" i="1"/>
  <c r="AE130" i="1"/>
  <c r="AE144" i="1"/>
  <c r="AE82" i="1"/>
  <c r="AE83" i="1"/>
  <c r="AE99" i="1"/>
  <c r="AE124" i="1"/>
  <c r="AE42" i="1"/>
  <c r="AE51" i="1"/>
  <c r="AE19" i="1"/>
  <c r="AE29" i="1"/>
  <c r="AE34" i="1"/>
  <c r="AE45" i="1"/>
  <c r="AE75" i="1"/>
  <c r="AE84" i="1"/>
  <c r="AE67" i="1"/>
  <c r="AE81" i="1"/>
  <c r="AE106" i="1"/>
  <c r="AE115" i="1"/>
  <c r="AE9" i="1"/>
  <c r="AE53" i="1"/>
  <c r="AE57" i="1"/>
  <c r="AE59" i="1"/>
  <c r="AE74" i="1"/>
  <c r="AE96" i="1"/>
  <c r="AE120" i="1"/>
  <c r="AE125" i="1"/>
  <c r="AE153" i="1"/>
  <c r="AE5" i="1"/>
  <c r="AE36" i="1"/>
  <c r="AE54" i="1"/>
  <c r="AE68" i="1"/>
  <c r="AE93" i="1"/>
  <c r="AE116" i="1"/>
  <c r="AE148" i="1"/>
  <c r="AE152" i="1"/>
  <c r="AE154" i="1"/>
  <c r="AE12" i="1"/>
  <c r="AE20" i="1"/>
  <c r="AE37" i="1"/>
  <c r="AE64" i="1"/>
  <c r="AE85" i="1"/>
  <c r="AE108" i="1"/>
  <c r="AE140" i="1"/>
  <c r="AE149" i="1"/>
  <c r="AE156" i="1"/>
  <c r="AE10" i="1"/>
  <c r="AE49" i="1"/>
  <c r="AE7" i="1"/>
  <c r="AE16" i="1"/>
  <c r="AE21" i="1"/>
  <c r="AE25" i="1"/>
  <c r="AE38" i="1"/>
  <c r="AE50" i="1"/>
  <c r="AE89" i="1"/>
  <c r="AE94" i="1"/>
  <c r="AE98" i="1"/>
  <c r="AE104" i="1"/>
  <c r="AE109" i="1"/>
  <c r="AE136" i="1"/>
  <c r="AE141" i="1"/>
  <c r="AE145" i="1"/>
  <c r="AE22" i="1"/>
  <c r="AE26" i="1"/>
  <c r="AE28" i="1"/>
  <c r="AE56" i="1"/>
  <c r="AE60" i="1"/>
  <c r="AE65" i="1"/>
  <c r="AE100" i="1"/>
  <c r="AE132" i="1"/>
  <c r="AE41" i="1"/>
  <c r="AE33" i="1"/>
  <c r="AE39" i="1"/>
  <c r="AE44" i="1"/>
  <c r="AE70" i="1"/>
  <c r="AE90" i="1"/>
  <c r="AE92" i="1"/>
  <c r="AE101" i="1"/>
  <c r="AE128" i="1"/>
  <c r="AE133" i="1"/>
  <c r="B51" i="2"/>
  <c r="H31" i="2"/>
  <c r="H39" i="2"/>
  <c r="B48" i="2"/>
  <c r="B56" i="2"/>
  <c r="H34" i="2"/>
  <c r="H38" i="2"/>
  <c r="H42" i="2"/>
  <c r="H33" i="2"/>
  <c r="H41" i="2"/>
  <c r="B52" i="2"/>
  <c r="AH18" i="1"/>
  <c r="AG18" i="1"/>
  <c r="AJ3" i="1"/>
  <c r="AG7" i="1"/>
  <c r="AJ7" i="1" s="1"/>
  <c r="AX7" i="1"/>
  <c r="AJ19" i="1"/>
  <c r="AX23" i="1"/>
  <c r="AG23" i="1" s="1"/>
  <c r="AJ23" i="1" s="1"/>
  <c r="AI28" i="1"/>
  <c r="AJ28" i="1" s="1"/>
  <c r="AX30" i="1"/>
  <c r="AI30" i="1" s="1"/>
  <c r="AE32" i="1"/>
  <c r="AG36" i="1"/>
  <c r="AJ36" i="1" s="1"/>
  <c r="AH41" i="1"/>
  <c r="AG48" i="1"/>
  <c r="AJ48" i="1" s="1"/>
  <c r="AI50" i="1"/>
  <c r="AJ51" i="1"/>
  <c r="AE52" i="1"/>
  <c r="AI60" i="1"/>
  <c r="AH60" i="1"/>
  <c r="AG60" i="1"/>
  <c r="AJ60" i="1" s="1"/>
  <c r="AJ65" i="1"/>
  <c r="AH73" i="1"/>
  <c r="AJ73" i="1" s="1"/>
  <c r="AX87" i="1"/>
  <c r="AI87" i="1" s="1"/>
  <c r="AG13" i="1"/>
  <c r="AH23" i="1"/>
  <c r="AX24" i="1"/>
  <c r="AG24" i="1" s="1"/>
  <c r="AE30" i="1"/>
  <c r="AH30" i="1"/>
  <c r="AG45" i="1"/>
  <c r="AG54" i="1"/>
  <c r="AX54" i="1"/>
  <c r="AI54" i="1" s="1"/>
  <c r="AI140" i="1"/>
  <c r="AG140" i="1"/>
  <c r="AH140" i="1"/>
  <c r="AI18" i="1"/>
  <c r="AI7" i="1"/>
  <c r="AJ12" i="1"/>
  <c r="AI23" i="1"/>
  <c r="AX26" i="1"/>
  <c r="AG27" i="1"/>
  <c r="AX31" i="1"/>
  <c r="AG31" i="1"/>
  <c r="AX38" i="1"/>
  <c r="AI38" i="1" s="1"/>
  <c r="AE40" i="1"/>
  <c r="AX41" i="1"/>
  <c r="AG41" i="1" s="1"/>
  <c r="AJ44" i="1"/>
  <c r="AE47" i="1"/>
  <c r="AH58" i="1"/>
  <c r="AG58" i="1"/>
  <c r="AX62" i="1"/>
  <c r="AI62" i="1" s="1"/>
  <c r="AH81" i="1"/>
  <c r="AX81" i="1"/>
  <c r="AG81" i="1" s="1"/>
  <c r="AI84" i="1"/>
  <c r="AH84" i="1"/>
  <c r="AG84" i="1"/>
  <c r="AJ84" i="1" s="1"/>
  <c r="AI33" i="1"/>
  <c r="AH7" i="1"/>
  <c r="AX5" i="1"/>
  <c r="AH8" i="1"/>
  <c r="AG21" i="1"/>
  <c r="AH27" i="1"/>
  <c r="AH31" i="1"/>
  <c r="AX32" i="1"/>
  <c r="AG32" i="1" s="1"/>
  <c r="AJ32" i="1" s="1"/>
  <c r="AH38" i="1"/>
  <c r="AX55" i="1"/>
  <c r="AI55" i="1" s="1"/>
  <c r="AG63" i="1"/>
  <c r="AX63" i="1"/>
  <c r="AX70" i="1"/>
  <c r="AI70" i="1" s="1"/>
  <c r="AX98" i="1"/>
  <c r="AI132" i="1"/>
  <c r="AG132" i="1"/>
  <c r="AJ132" i="1" s="1"/>
  <c r="AH132" i="1"/>
  <c r="AH4" i="1"/>
  <c r="AI8" i="1"/>
  <c r="AG14" i="1"/>
  <c r="AJ14" i="1" s="1"/>
  <c r="AX14" i="1"/>
  <c r="AI14" i="1" s="1"/>
  <c r="AX17" i="1"/>
  <c r="AG17" i="1" s="1"/>
  <c r="AG20" i="1"/>
  <c r="AI31" i="1"/>
  <c r="AH32" i="1"/>
  <c r="AX34" i="1"/>
  <c r="AG35" i="1"/>
  <c r="AJ35" i="1" s="1"/>
  <c r="AX39" i="1"/>
  <c r="AH39" i="1" s="1"/>
  <c r="AX46" i="1"/>
  <c r="AI46" i="1" s="1"/>
  <c r="AI124" i="1"/>
  <c r="AG124" i="1"/>
  <c r="AH124" i="1"/>
  <c r="AG16" i="1"/>
  <c r="AX16" i="1"/>
  <c r="AH16" i="1" s="1"/>
  <c r="AI47" i="1"/>
  <c r="Y158" i="1"/>
  <c r="Z158" i="1"/>
  <c r="AX9" i="1"/>
  <c r="AG9" i="1" s="1"/>
  <c r="AI16" i="1"/>
  <c r="AI4" i="1"/>
  <c r="AX8" i="1"/>
  <c r="AG8" i="1" s="1"/>
  <c r="AJ8" i="1" s="1"/>
  <c r="AE14" i="1"/>
  <c r="AH14" i="1"/>
  <c r="AH20" i="1"/>
  <c r="AI25" i="1"/>
  <c r="AG29" i="1"/>
  <c r="AE31" i="1"/>
  <c r="AI32" i="1"/>
  <c r="AH35" i="1"/>
  <c r="AX40" i="1"/>
  <c r="AI40" i="1" s="1"/>
  <c r="AI42" i="1"/>
  <c r="AE46" i="1"/>
  <c r="AH46" i="1"/>
  <c r="AX49" i="1"/>
  <c r="AG49" i="1" s="1"/>
  <c r="AG50" i="1"/>
  <c r="AJ50" i="1" s="1"/>
  <c r="AJ68" i="1"/>
  <c r="AH82" i="1"/>
  <c r="AG82" i="1"/>
  <c r="AG94" i="1"/>
  <c r="AI116" i="1"/>
  <c r="AG116" i="1"/>
  <c r="AH116" i="1"/>
  <c r="AI100" i="1"/>
  <c r="AG100" i="1"/>
  <c r="AH100" i="1"/>
  <c r="AE15" i="1"/>
  <c r="AI17" i="1"/>
  <c r="AE3" i="1"/>
  <c r="AE4" i="1"/>
  <c r="AX6" i="1"/>
  <c r="AI6" i="1" s="1"/>
  <c r="AX10" i="1"/>
  <c r="AG11" i="1"/>
  <c r="AJ11" i="1" s="1"/>
  <c r="AX15" i="1"/>
  <c r="AG15" i="1" s="1"/>
  <c r="AX22" i="1"/>
  <c r="AI22" i="1" s="1"/>
  <c r="AE24" i="1"/>
  <c r="AX25" i="1"/>
  <c r="AG25" i="1" s="1"/>
  <c r="AH33" i="1"/>
  <c r="AJ33" i="1" s="1"/>
  <c r="AH40" i="1"/>
  <c r="AX42" i="1"/>
  <c r="AG43" i="1"/>
  <c r="AJ43" i="1" s="1"/>
  <c r="AH47" i="1"/>
  <c r="AI52" i="1"/>
  <c r="AH52" i="1"/>
  <c r="AG52" i="1"/>
  <c r="AJ52" i="1" s="1"/>
  <c r="AI108" i="1"/>
  <c r="AG108" i="1"/>
  <c r="AJ108" i="1" s="1"/>
  <c r="AH108" i="1"/>
  <c r="AE62" i="1"/>
  <c r="AI73" i="1"/>
  <c r="AE77" i="1"/>
  <c r="AH87" i="1"/>
  <c r="AX88" i="1"/>
  <c r="AH88" i="1" s="1"/>
  <c r="AH48" i="1"/>
  <c r="AX57" i="1"/>
  <c r="AG57" i="1" s="1"/>
  <c r="AH63" i="1"/>
  <c r="AG64" i="1"/>
  <c r="AX64" i="1"/>
  <c r="AH70" i="1"/>
  <c r="AI81" i="1"/>
  <c r="AI88" i="1"/>
  <c r="AX89" i="1"/>
  <c r="AG89" i="1" s="1"/>
  <c r="AI91" i="1"/>
  <c r="AH91" i="1"/>
  <c r="AJ99" i="1"/>
  <c r="AH106" i="1"/>
  <c r="AG106" i="1"/>
  <c r="AJ107" i="1"/>
  <c r="AH114" i="1"/>
  <c r="AG114" i="1"/>
  <c r="AJ114" i="1" s="1"/>
  <c r="AG118" i="1"/>
  <c r="AH122" i="1"/>
  <c r="AG122" i="1"/>
  <c r="AJ123" i="1"/>
  <c r="AH130" i="1"/>
  <c r="AG130" i="1"/>
  <c r="AJ130" i="1" s="1"/>
  <c r="AG134" i="1"/>
  <c r="AH138" i="1"/>
  <c r="AG138" i="1"/>
  <c r="AJ139" i="1"/>
  <c r="AH146" i="1"/>
  <c r="AG146" i="1"/>
  <c r="AJ146" i="1" s="1"/>
  <c r="AG150" i="1"/>
  <c r="AI156" i="1"/>
  <c r="AJ156" i="1" s="1"/>
  <c r="AI48" i="1"/>
  <c r="AE55" i="1"/>
  <c r="AE63" i="1"/>
  <c r="AI63" i="1"/>
  <c r="AH64" i="1"/>
  <c r="AX66" i="1"/>
  <c r="AG67" i="1"/>
  <c r="AH69" i="1"/>
  <c r="AG71" i="1"/>
  <c r="AX71" i="1"/>
  <c r="AX78" i="1"/>
  <c r="AI78" i="1" s="1"/>
  <c r="AE80" i="1"/>
  <c r="AX95" i="1"/>
  <c r="AH95" i="1" s="1"/>
  <c r="AE97" i="1"/>
  <c r="AX103" i="1"/>
  <c r="AI103" i="1" s="1"/>
  <c r="AE105" i="1"/>
  <c r="AX111" i="1"/>
  <c r="AH111" i="1" s="1"/>
  <c r="AE113" i="1"/>
  <c r="AX119" i="1"/>
  <c r="AG119" i="1" s="1"/>
  <c r="AJ119" i="1" s="1"/>
  <c r="AE121" i="1"/>
  <c r="AX127" i="1"/>
  <c r="AG127" i="1" s="1"/>
  <c r="AE129" i="1"/>
  <c r="AX135" i="1"/>
  <c r="AI135" i="1" s="1"/>
  <c r="AE137" i="1"/>
  <c r="AH142" i="1"/>
  <c r="AX143" i="1"/>
  <c r="AH143" i="1" s="1"/>
  <c r="AX151" i="1"/>
  <c r="AH151" i="1" s="1"/>
  <c r="AA158" i="1"/>
  <c r="AX53" i="1"/>
  <c r="AG53" i="1"/>
  <c r="AE61" i="1"/>
  <c r="AX61" i="1"/>
  <c r="AG61" i="1" s="1"/>
  <c r="AI64" i="1"/>
  <c r="AH67" i="1"/>
  <c r="AH71" i="1"/>
  <c r="AG72" i="1"/>
  <c r="AJ72" i="1" s="1"/>
  <c r="AX72" i="1"/>
  <c r="AI74" i="1"/>
  <c r="AJ74" i="1" s="1"/>
  <c r="AE78" i="1"/>
  <c r="AX96" i="1"/>
  <c r="AG96" i="1" s="1"/>
  <c r="AJ96" i="1" s="1"/>
  <c r="AE102" i="1"/>
  <c r="AG104" i="1"/>
  <c r="AE110" i="1"/>
  <c r="AE118" i="1"/>
  <c r="AH119" i="1"/>
  <c r="AG120" i="1"/>
  <c r="AE126" i="1"/>
  <c r="AH127" i="1"/>
  <c r="AE134" i="1"/>
  <c r="AG136" i="1"/>
  <c r="AE142" i="1"/>
  <c r="AE150" i="1"/>
  <c r="AB158" i="1"/>
  <c r="AX13" i="1"/>
  <c r="AX21" i="1"/>
  <c r="AX29" i="1"/>
  <c r="AX37" i="1"/>
  <c r="AG37" i="1" s="1"/>
  <c r="AX45" i="1"/>
  <c r="AG47" i="1"/>
  <c r="AJ47" i="1" s="1"/>
  <c r="AH65" i="1"/>
  <c r="AE71" i="1"/>
  <c r="AI71" i="1"/>
  <c r="AH72" i="1"/>
  <c r="AG75" i="1"/>
  <c r="AJ75" i="1" s="1"/>
  <c r="AH77" i="1"/>
  <c r="AG79" i="1"/>
  <c r="AX79" i="1"/>
  <c r="AI79" i="1" s="1"/>
  <c r="AX86" i="1"/>
  <c r="AI86" i="1" s="1"/>
  <c r="AE88" i="1"/>
  <c r="AI90" i="1"/>
  <c r="AE95" i="1"/>
  <c r="AH96" i="1"/>
  <c r="AI119" i="1"/>
  <c r="AH120" i="1"/>
  <c r="AH144" i="1"/>
  <c r="AI151" i="1"/>
  <c r="AH152" i="1"/>
  <c r="AC158" i="1"/>
  <c r="AX56" i="1"/>
  <c r="AI56" i="1" s="1"/>
  <c r="AI58" i="1"/>
  <c r="AI65" i="1"/>
  <c r="AE69" i="1"/>
  <c r="AI72" i="1"/>
  <c r="AH75" i="1"/>
  <c r="AH79" i="1"/>
  <c r="AX80" i="1"/>
  <c r="AI80" i="1" s="1"/>
  <c r="AI82" i="1"/>
  <c r="AE86" i="1"/>
  <c r="AH86" i="1"/>
  <c r="AX90" i="1"/>
  <c r="AG91" i="1"/>
  <c r="AJ91" i="1" s="1"/>
  <c r="AI96" i="1"/>
  <c r="AX97" i="1"/>
  <c r="AG97" i="1" s="1"/>
  <c r="AI99" i="1"/>
  <c r="AH99" i="1"/>
  <c r="AE103" i="1"/>
  <c r="AE111" i="1"/>
  <c r="AH113" i="1"/>
  <c r="AE119" i="1"/>
  <c r="AE127" i="1"/>
  <c r="AE135" i="1"/>
  <c r="AI136" i="1"/>
  <c r="AE143" i="1"/>
  <c r="AH145" i="1"/>
  <c r="AI148" i="1"/>
  <c r="AG148" i="1"/>
  <c r="AJ148" i="1" s="1"/>
  <c r="AE151" i="1"/>
  <c r="AH153" i="1"/>
  <c r="AI154" i="1"/>
  <c r="AH154" i="1"/>
  <c r="AG154" i="1"/>
  <c r="AJ154" i="1" s="1"/>
  <c r="AG69" i="1"/>
  <c r="AG77" i="1"/>
  <c r="AJ77" i="1" s="1"/>
  <c r="AG85" i="1"/>
  <c r="AJ85" i="1" s="1"/>
  <c r="AG93" i="1"/>
  <c r="AJ93" i="1" s="1"/>
  <c r="AG101" i="1"/>
  <c r="AJ101" i="1" s="1"/>
  <c r="AG109" i="1"/>
  <c r="AJ109" i="1" s="1"/>
  <c r="AG117" i="1"/>
  <c r="AJ117" i="1" s="1"/>
  <c r="AG125" i="1"/>
  <c r="AJ125" i="1" s="1"/>
  <c r="AG133" i="1"/>
  <c r="AJ133" i="1" s="1"/>
  <c r="AG141" i="1"/>
  <c r="AJ141" i="1" s="1"/>
  <c r="AG149" i="1"/>
  <c r="AJ149" i="1" s="1"/>
  <c r="AX155" i="1"/>
  <c r="AX105" i="1"/>
  <c r="AG105" i="1" s="1"/>
  <c r="AH107" i="1"/>
  <c r="AX113" i="1"/>
  <c r="AG113" i="1" s="1"/>
  <c r="AH115" i="1"/>
  <c r="AJ115" i="1" s="1"/>
  <c r="AX121" i="1"/>
  <c r="AG121" i="1" s="1"/>
  <c r="AH123" i="1"/>
  <c r="AX129" i="1"/>
  <c r="AG129" i="1" s="1"/>
  <c r="AH131" i="1"/>
  <c r="AJ131" i="1" s="1"/>
  <c r="AX137" i="1"/>
  <c r="AG137" i="1" s="1"/>
  <c r="AH139" i="1"/>
  <c r="AX145" i="1"/>
  <c r="AG145" i="1" s="1"/>
  <c r="AH147" i="1"/>
  <c r="AJ147" i="1" s="1"/>
  <c r="AX153" i="1"/>
  <c r="AX104" i="1"/>
  <c r="AH104" i="1" s="1"/>
  <c r="AX112" i="1"/>
  <c r="AG112" i="1" s="1"/>
  <c r="AX120" i="1"/>
  <c r="AI120" i="1" s="1"/>
  <c r="AX128" i="1"/>
  <c r="AG128" i="1" s="1"/>
  <c r="AX136" i="1"/>
  <c r="AH136" i="1" s="1"/>
  <c r="AX144" i="1"/>
  <c r="AI144" i="1" s="1"/>
  <c r="AX152" i="1"/>
  <c r="AI152" i="1" s="1"/>
  <c r="AX94" i="1"/>
  <c r="AI94" i="1" s="1"/>
  <c r="AX102" i="1"/>
  <c r="AI102" i="1" s="1"/>
  <c r="AX110" i="1"/>
  <c r="AI110" i="1" s="1"/>
  <c r="AX118" i="1"/>
  <c r="AI118" i="1" s="1"/>
  <c r="AX126" i="1"/>
  <c r="AI126" i="1" s="1"/>
  <c r="AX134" i="1"/>
  <c r="AI134" i="1" s="1"/>
  <c r="AX142" i="1"/>
  <c r="AI142" i="1" s="1"/>
  <c r="AX150" i="1"/>
  <c r="AI150" i="1" s="1"/>
  <c r="AJ61" i="1" l="1"/>
  <c r="AJ16" i="1"/>
  <c r="AH26" i="1"/>
  <c r="AG26" i="1"/>
  <c r="AH80" i="1"/>
  <c r="AI155" i="1"/>
  <c r="AH155" i="1"/>
  <c r="AI112" i="1"/>
  <c r="AH97" i="1"/>
  <c r="AG80" i="1"/>
  <c r="AI127" i="1"/>
  <c r="AJ127" i="1" s="1"/>
  <c r="AI95" i="1"/>
  <c r="AH45" i="1"/>
  <c r="AJ45" i="1" s="1"/>
  <c r="AI45" i="1"/>
  <c r="AG144" i="1"/>
  <c r="AJ144" i="1" s="1"/>
  <c r="AH103" i="1"/>
  <c r="AH56" i="1"/>
  <c r="AG143" i="1"/>
  <c r="AG111" i="1"/>
  <c r="AG95" i="1"/>
  <c r="AJ95" i="1" s="1"/>
  <c r="AJ67" i="1"/>
  <c r="AJ138" i="1"/>
  <c r="AJ122" i="1"/>
  <c r="AJ106" i="1"/>
  <c r="AH89" i="1"/>
  <c r="AI39" i="1"/>
  <c r="AJ116" i="1"/>
  <c r="AI129" i="1"/>
  <c r="AJ129" i="1" s="1"/>
  <c r="AG39" i="1"/>
  <c r="AG55" i="1"/>
  <c r="AI24" i="1"/>
  <c r="AH24" i="1"/>
  <c r="AJ24" i="1" s="1"/>
  <c r="AH15" i="1"/>
  <c r="AJ15" i="1" s="1"/>
  <c r="AJ137" i="1"/>
  <c r="AH129" i="1"/>
  <c r="AJ120" i="1"/>
  <c r="AH66" i="1"/>
  <c r="AG66" i="1"/>
  <c r="AG10" i="1"/>
  <c r="AH10" i="1"/>
  <c r="AH98" i="1"/>
  <c r="AG98" i="1"/>
  <c r="AH9" i="1"/>
  <c r="AJ100" i="1"/>
  <c r="AJ124" i="1"/>
  <c r="AH34" i="1"/>
  <c r="AG34" i="1"/>
  <c r="AI98" i="1"/>
  <c r="AI97" i="1"/>
  <c r="AG62" i="1"/>
  <c r="AH17" i="1"/>
  <c r="AJ17" i="1" s="1"/>
  <c r="AJ13" i="1"/>
  <c r="AJ4" i="1"/>
  <c r="AI37" i="1"/>
  <c r="AJ37" i="1" s="1"/>
  <c r="AH37" i="1"/>
  <c r="AH49" i="1"/>
  <c r="AJ49" i="1" s="1"/>
  <c r="AI137" i="1"/>
  <c r="AH105" i="1"/>
  <c r="AJ105" i="1" s="1"/>
  <c r="AG102" i="1"/>
  <c r="AJ102" i="1" s="1"/>
  <c r="AI153" i="1"/>
  <c r="AG153" i="1"/>
  <c r="AJ153" i="1" s="1"/>
  <c r="AJ69" i="1"/>
  <c r="AI104" i="1"/>
  <c r="AJ104" i="1" s="1"/>
  <c r="AH90" i="1"/>
  <c r="AG90" i="1"/>
  <c r="AJ90" i="1" s="1"/>
  <c r="AH112" i="1"/>
  <c r="AJ112" i="1" s="1"/>
  <c r="AI21" i="1"/>
  <c r="AH21" i="1"/>
  <c r="AJ136" i="1"/>
  <c r="AG6" i="1"/>
  <c r="AJ6" i="1" s="1"/>
  <c r="AJ82" i="1"/>
  <c r="AI34" i="1"/>
  <c r="AI5" i="1"/>
  <c r="AI158" i="1" s="1"/>
  <c r="AH5" i="1"/>
  <c r="AH158" i="1" s="1"/>
  <c r="AJ58" i="1"/>
  <c r="AG38" i="1"/>
  <c r="AJ38" i="1" s="1"/>
  <c r="AJ140" i="1"/>
  <c r="AI41" i="1"/>
  <c r="AJ41" i="1" s="1"/>
  <c r="AI105" i="1"/>
  <c r="AJ18" i="1"/>
  <c r="AJ79" i="1"/>
  <c r="AH110" i="1"/>
  <c r="AJ21" i="1"/>
  <c r="AJ54" i="1"/>
  <c r="AI128" i="1"/>
  <c r="AI29" i="1"/>
  <c r="AJ29" i="1" s="1"/>
  <c r="AH29" i="1"/>
  <c r="AI53" i="1"/>
  <c r="AH53" i="1"/>
  <c r="AJ53" i="1" s="1"/>
  <c r="AH62" i="1"/>
  <c r="AH121" i="1"/>
  <c r="AJ121" i="1" s="1"/>
  <c r="AI143" i="1"/>
  <c r="AI111" i="1"/>
  <c r="AH13" i="1"/>
  <c r="AI13" i="1"/>
  <c r="AH135" i="1"/>
  <c r="AG135" i="1"/>
  <c r="AJ135" i="1" s="1"/>
  <c r="AG103" i="1"/>
  <c r="AJ103" i="1" s="1"/>
  <c r="AG78" i="1"/>
  <c r="AH94" i="1"/>
  <c r="AJ94" i="1" s="1"/>
  <c r="AI66" i="1"/>
  <c r="AH57" i="1"/>
  <c r="AJ57" i="1" s="1"/>
  <c r="AH6" i="1"/>
  <c r="AG40" i="1"/>
  <c r="AJ40" i="1" s="1"/>
  <c r="AI49" i="1"/>
  <c r="AG155" i="1"/>
  <c r="AJ155" i="1" s="1"/>
  <c r="AG70" i="1"/>
  <c r="AJ70" i="1" s="1"/>
  <c r="AG5" i="1"/>
  <c r="AJ31" i="1"/>
  <c r="AI15" i="1"/>
  <c r="AG86" i="1"/>
  <c r="AJ86" i="1" s="1"/>
  <c r="AH78" i="1"/>
  <c r="AG151" i="1"/>
  <c r="AJ151" i="1" s="1"/>
  <c r="AH134" i="1"/>
  <c r="AJ134" i="1" s="1"/>
  <c r="AH118" i="1"/>
  <c r="AJ118" i="1" s="1"/>
  <c r="AH102" i="1"/>
  <c r="AG56" i="1"/>
  <c r="AG88" i="1"/>
  <c r="AJ88" i="1" s="1"/>
  <c r="AI113" i="1"/>
  <c r="AJ113" i="1" s="1"/>
  <c r="AG22" i="1"/>
  <c r="AJ22" i="1" s="1"/>
  <c r="AI10" i="1"/>
  <c r="AG46" i="1"/>
  <c r="AJ46" i="1" s="1"/>
  <c r="AH25" i="1"/>
  <c r="AJ25" i="1" s="1"/>
  <c r="AH22" i="1"/>
  <c r="AH54" i="1"/>
  <c r="AG87" i="1"/>
  <c r="AJ87" i="1" s="1"/>
  <c r="AI9" i="1"/>
  <c r="AJ9" i="1" s="1"/>
  <c r="AJ97" i="1"/>
  <c r="AH128" i="1"/>
  <c r="AJ128" i="1" s="1"/>
  <c r="AH126" i="1"/>
  <c r="AI89" i="1"/>
  <c r="AJ89" i="1" s="1"/>
  <c r="AH55" i="1"/>
  <c r="AH137" i="1"/>
  <c r="AG152" i="1"/>
  <c r="AJ152" i="1" s="1"/>
  <c r="AI61" i="1"/>
  <c r="AH61" i="1"/>
  <c r="AH150" i="1"/>
  <c r="AJ150" i="1" s="1"/>
  <c r="AJ71" i="1"/>
  <c r="AG142" i="1"/>
  <c r="AJ142" i="1" s="1"/>
  <c r="AG126" i="1"/>
  <c r="AG110" i="1"/>
  <c r="AJ64" i="1"/>
  <c r="AH42" i="1"/>
  <c r="AG42" i="1"/>
  <c r="AJ42" i="1" s="1"/>
  <c r="AE158" i="1"/>
  <c r="AI121" i="1"/>
  <c r="AJ20" i="1"/>
  <c r="AJ63" i="1"/>
  <c r="AJ81" i="1"/>
  <c r="AJ27" i="1"/>
  <c r="AI57" i="1"/>
  <c r="AI26" i="1"/>
  <c r="AI145" i="1"/>
  <c r="AJ145" i="1" s="1"/>
  <c r="AG30" i="1"/>
  <c r="AJ30" i="1" s="1"/>
  <c r="AJ5" i="1" l="1"/>
  <c r="AG158" i="1"/>
  <c r="AJ26" i="1"/>
  <c r="AJ78" i="1"/>
  <c r="AJ10" i="1"/>
  <c r="AJ158" i="1" s="1"/>
  <c r="AJ111" i="1"/>
  <c r="AJ66" i="1"/>
  <c r="AJ143" i="1"/>
  <c r="AJ80" i="1"/>
  <c r="AJ62" i="1"/>
  <c r="AJ110" i="1"/>
  <c r="AJ56" i="1"/>
  <c r="AJ98" i="1"/>
  <c r="AJ55" i="1"/>
  <c r="AJ126" i="1"/>
  <c r="AJ34" i="1"/>
  <c r="AJ39" i="1"/>
</calcChain>
</file>

<file path=xl/sharedStrings.xml><?xml version="1.0" encoding="utf-8"?>
<sst xmlns="http://schemas.openxmlformats.org/spreadsheetml/2006/main" count="307" uniqueCount="215">
  <si>
    <t>Attributes</t>
  </si>
  <si>
    <t>Comps</t>
  </si>
  <si>
    <t>Scaling</t>
  </si>
  <si>
    <t>Factors</t>
  </si>
  <si>
    <t>Champion</t>
  </si>
  <si>
    <t>Burst</t>
  </si>
  <si>
    <t>DPS</t>
  </si>
  <si>
    <t>Single</t>
  </si>
  <si>
    <t>AOE</t>
  </si>
  <si>
    <t>Skirmishing</t>
  </si>
  <si>
    <t>Wave Clear</t>
  </si>
  <si>
    <t>Poke</t>
  </si>
  <si>
    <t>Siege</t>
  </si>
  <si>
    <t>Split Pushing</t>
  </si>
  <si>
    <t>Mitigation</t>
  </si>
  <si>
    <t>Sustain</t>
  </si>
  <si>
    <t>Range</t>
  </si>
  <si>
    <t>Impact</t>
  </si>
  <si>
    <t>Reposition</t>
  </si>
  <si>
    <t>Engage</t>
  </si>
  <si>
    <t>Utility</t>
  </si>
  <si>
    <t>Zone Control</t>
  </si>
  <si>
    <t>Peel</t>
  </si>
  <si>
    <t>Attack</t>
  </si>
  <si>
    <t>Catch</t>
  </si>
  <si>
    <t>Protect</t>
  </si>
  <si>
    <t>Split</t>
  </si>
  <si>
    <t>Early</t>
  </si>
  <si>
    <t>Mid</t>
  </si>
  <si>
    <t>Late</t>
  </si>
  <si>
    <t>Avg</t>
  </si>
  <si>
    <t>0-15</t>
  </si>
  <si>
    <t>15-20</t>
  </si>
  <si>
    <t>20-25</t>
  </si>
  <si>
    <t>25-30</t>
  </si>
  <si>
    <t>30-35</t>
  </si>
  <si>
    <t>35-40</t>
  </si>
  <si>
    <t>40+</t>
  </si>
  <si>
    <t>Aatrox</t>
  </si>
  <si>
    <t>Ahri</t>
  </si>
  <si>
    <t>Akali</t>
  </si>
  <si>
    <t>Alistar</t>
  </si>
  <si>
    <t>Amumu</t>
  </si>
  <si>
    <t>Anivia</t>
  </si>
  <si>
    <t>Annie</t>
  </si>
  <si>
    <t>Aphelios</t>
  </si>
  <si>
    <t>Ashe</t>
  </si>
  <si>
    <t>Aurelion Sol</t>
  </si>
  <si>
    <t>Azir</t>
  </si>
  <si>
    <t>Bard</t>
  </si>
  <si>
    <t>Blitzcrank</t>
  </si>
  <si>
    <t>Brand</t>
  </si>
  <si>
    <t>Braum</t>
  </si>
  <si>
    <t>Caitlyn</t>
  </si>
  <si>
    <t>Camille</t>
  </si>
  <si>
    <t>Cassiopeia</t>
  </si>
  <si>
    <t>Cho'Gath</t>
  </si>
  <si>
    <t>Corki</t>
  </si>
  <si>
    <t>Darius</t>
  </si>
  <si>
    <t>Diana</t>
  </si>
  <si>
    <t>Dr. Mundo</t>
  </si>
  <si>
    <t>Draven</t>
  </si>
  <si>
    <t>Ekko</t>
  </si>
  <si>
    <t>Elise</t>
  </si>
  <si>
    <t>Evelynn</t>
  </si>
  <si>
    <t>Ezreal</t>
  </si>
  <si>
    <t>Fiddlesticks</t>
  </si>
  <si>
    <t>Fiora</t>
  </si>
  <si>
    <t>Fizz</t>
  </si>
  <si>
    <t>Galio</t>
  </si>
  <si>
    <t>Gangplank</t>
  </si>
  <si>
    <t>Garen</t>
  </si>
  <si>
    <t>Gnar</t>
  </si>
  <si>
    <t>Gragas</t>
  </si>
  <si>
    <t>Graves</t>
  </si>
  <si>
    <t>Hecarim</t>
  </si>
  <si>
    <t>Heimerdinger</t>
  </si>
  <si>
    <t>Illaoi</t>
  </si>
  <si>
    <t>Irelia</t>
  </si>
  <si>
    <t>Ivern</t>
  </si>
  <si>
    <t>Janna</t>
  </si>
  <si>
    <t>Jarvan IV</t>
  </si>
  <si>
    <t>Jax</t>
  </si>
  <si>
    <t>Jayce</t>
  </si>
  <si>
    <t>Jhin</t>
  </si>
  <si>
    <t>Jinx</t>
  </si>
  <si>
    <t>Kai'Sa</t>
  </si>
  <si>
    <t>Kalista</t>
  </si>
  <si>
    <t>Karma</t>
  </si>
  <si>
    <t>Karthus</t>
  </si>
  <si>
    <t>Kassadin</t>
  </si>
  <si>
    <t>Katarina</t>
  </si>
  <si>
    <t>Kayle</t>
  </si>
  <si>
    <t>Kayn</t>
  </si>
  <si>
    <t>Kennen</t>
  </si>
  <si>
    <t>Kha'Zix</t>
  </si>
  <si>
    <t>Kindred</t>
  </si>
  <si>
    <t>Kled</t>
  </si>
  <si>
    <t>Kog'Maw</t>
  </si>
  <si>
    <t>LeBlanc</t>
  </si>
  <si>
    <t>Lee Sin</t>
  </si>
  <si>
    <t>Leona</t>
  </si>
  <si>
    <t>Lillia</t>
  </si>
  <si>
    <t>Lissandra</t>
  </si>
  <si>
    <t>Lucian</t>
  </si>
  <si>
    <t>Lulu</t>
  </si>
  <si>
    <t>Lux</t>
  </si>
  <si>
    <t>Malphite</t>
  </si>
  <si>
    <t>Malzahar</t>
  </si>
  <si>
    <t>Maokai</t>
  </si>
  <si>
    <t>Master Yi</t>
  </si>
  <si>
    <t>Miss Fortune</t>
  </si>
  <si>
    <t>Mordekaiser</t>
  </si>
  <si>
    <t>Morgana</t>
  </si>
  <si>
    <t>Nami</t>
  </si>
  <si>
    <t>Nasus</t>
  </si>
  <si>
    <t>Nautilus</t>
  </si>
  <si>
    <t>Neeko</t>
  </si>
  <si>
    <t>Nidalee</t>
  </si>
  <si>
    <t>Nocturne</t>
  </si>
  <si>
    <t>Nunu</t>
  </si>
  <si>
    <t>Olaf</t>
  </si>
  <si>
    <t>Orianna</t>
  </si>
  <si>
    <t>Ornn</t>
  </si>
  <si>
    <t>Pantheon</t>
  </si>
  <si>
    <t>Poppy</t>
  </si>
  <si>
    <t>Pyke</t>
  </si>
  <si>
    <t>Qiyana</t>
  </si>
  <si>
    <t>Quinn</t>
  </si>
  <si>
    <t>Rakan</t>
  </si>
  <si>
    <t>Rammus</t>
  </si>
  <si>
    <t>Rek'Sai</t>
  </si>
  <si>
    <t>Rell</t>
  </si>
  <si>
    <t>Renekton</t>
  </si>
  <si>
    <t>Rengar</t>
  </si>
  <si>
    <t>Riven</t>
  </si>
  <si>
    <t>Rumble</t>
  </si>
  <si>
    <t>Ryze</t>
  </si>
  <si>
    <t>Samira</t>
  </si>
  <si>
    <t>Sejuani</t>
  </si>
  <si>
    <t>Senna</t>
  </si>
  <si>
    <t>Seraphine</t>
  </si>
  <si>
    <t>Sett</t>
  </si>
  <si>
    <t>Shaco</t>
  </si>
  <si>
    <t>Shen</t>
  </si>
  <si>
    <t>Shyvana</t>
  </si>
  <si>
    <t>Singed</t>
  </si>
  <si>
    <t>Sion</t>
  </si>
  <si>
    <t>Sivir</t>
  </si>
  <si>
    <t>Skarner</t>
  </si>
  <si>
    <t>Sona</t>
  </si>
  <si>
    <t>Soraka</t>
  </si>
  <si>
    <t>Swain</t>
  </si>
  <si>
    <t>Sylas</t>
  </si>
  <si>
    <t>Syndra</t>
  </si>
  <si>
    <t>Tahm Kench</t>
  </si>
  <si>
    <t>Taliyah</t>
  </si>
  <si>
    <t>Talon</t>
  </si>
  <si>
    <t>Taric</t>
  </si>
  <si>
    <t>Teemo</t>
  </si>
  <si>
    <t>Thresh</t>
  </si>
  <si>
    <t>Tristana</t>
  </si>
  <si>
    <t>Trundle</t>
  </si>
  <si>
    <t>Tryndamere</t>
  </si>
  <si>
    <t>Twisted Fate</t>
  </si>
  <si>
    <t>Twitch</t>
  </si>
  <si>
    <t>Udyr</t>
  </si>
  <si>
    <t>Urgot</t>
  </si>
  <si>
    <t>Varus</t>
  </si>
  <si>
    <t>Vayne</t>
  </si>
  <si>
    <t>Veigar</t>
  </si>
  <si>
    <t>Vel'Koz</t>
  </si>
  <si>
    <t>Vi</t>
  </si>
  <si>
    <t>Viego</t>
  </si>
  <si>
    <t>Viktor</t>
  </si>
  <si>
    <t>Vladimir</t>
  </si>
  <si>
    <t>Volibear</t>
  </si>
  <si>
    <t>Warwick</t>
  </si>
  <si>
    <t>Wukong</t>
  </si>
  <si>
    <t>Xayah</t>
  </si>
  <si>
    <t>Xerath</t>
  </si>
  <si>
    <t>Xin Zhao</t>
  </si>
  <si>
    <t>Yasuo</t>
  </si>
  <si>
    <t>Yone</t>
  </si>
  <si>
    <t>Yorick</t>
  </si>
  <si>
    <t>Yuumi</t>
  </si>
  <si>
    <t>Zac</t>
  </si>
  <si>
    <t>Zed</t>
  </si>
  <si>
    <t>Ziggs</t>
  </si>
  <si>
    <t>Zilean</t>
  </si>
  <si>
    <t>Zoe</t>
  </si>
  <si>
    <t>Zyra</t>
  </si>
  <si>
    <t>Average</t>
  </si>
  <si>
    <t>Damage</t>
  </si>
  <si>
    <t>Toughness</t>
  </si>
  <si>
    <t>Crowd Control</t>
  </si>
  <si>
    <t>Mobility</t>
  </si>
  <si>
    <t>SUM</t>
  </si>
  <si>
    <t>Assassins</t>
  </si>
  <si>
    <t>Skirmishers</t>
  </si>
  <si>
    <t>Divers</t>
  </si>
  <si>
    <t>Juggernauts</t>
  </si>
  <si>
    <t>Vanguards</t>
  </si>
  <si>
    <t>Wardens</t>
  </si>
  <si>
    <t>Catchers</t>
  </si>
  <si>
    <t>Enchanters</t>
  </si>
  <si>
    <t>Artillery Mages</t>
  </si>
  <si>
    <t>Burst Mages</t>
  </si>
  <si>
    <t>Battle Mages</t>
  </si>
  <si>
    <t>Marksmen</t>
  </si>
  <si>
    <t>Siege1</t>
  </si>
  <si>
    <t>Total1</t>
  </si>
  <si>
    <t>Total2</t>
  </si>
  <si>
    <t>Total3</t>
  </si>
  <si>
    <t>Total4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</si>
</sst>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wrapText="1"/>
    </xf>
    <xf numFmtId="2" fontId="0" fillId="0" borderId="0" xfId="0" applyNumberForma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\Desktop\personalProjects\LoL\ratsLoL\Randomonium's%202021%20New%20System%20Closed%20Be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Find Your Champion"/>
      <sheetName val="Comp Calculator"/>
      <sheetName val="Champ Scores"/>
      <sheetName val="Comp &amp; Class Scores"/>
      <sheetName val="(FYC) Data"/>
      <sheetName val="(CC) Team Data"/>
      <sheetName val="(CC) Attribute Counter"/>
      <sheetName val="(CC) Champ Data"/>
    </sheetNames>
    <sheetDataSet>
      <sheetData sheetId="0"/>
      <sheetData sheetId="1"/>
      <sheetData sheetId="2"/>
      <sheetData sheetId="3">
        <row r="3">
          <cell r="B3">
            <v>3</v>
          </cell>
          <cell r="C3">
            <v>4</v>
          </cell>
          <cell r="D3">
            <v>1</v>
          </cell>
          <cell r="E3">
            <v>4</v>
          </cell>
          <cell r="F3">
            <v>4</v>
          </cell>
          <cell r="G3">
            <v>3</v>
          </cell>
          <cell r="H3">
            <v>2</v>
          </cell>
          <cell r="I3">
            <v>1</v>
          </cell>
          <cell r="J3">
            <v>4</v>
          </cell>
          <cell r="K3">
            <v>1</v>
          </cell>
          <cell r="L3">
            <v>5</v>
          </cell>
          <cell r="M3">
            <v>1</v>
          </cell>
          <cell r="N3">
            <v>4</v>
          </cell>
          <cell r="O3">
            <v>3</v>
          </cell>
          <cell r="P3">
            <v>3</v>
          </cell>
          <cell r="Q3">
            <v>3</v>
          </cell>
          <cell r="R3">
            <v>1</v>
          </cell>
          <cell r="S3">
            <v>1</v>
          </cell>
          <cell r="T3">
            <v>3</v>
          </cell>
          <cell r="U3">
            <v>1</v>
          </cell>
        </row>
        <row r="4">
          <cell r="B4">
            <v>4</v>
          </cell>
          <cell r="C4">
            <v>1</v>
          </cell>
          <cell r="D4">
            <v>4</v>
          </cell>
          <cell r="E4">
            <v>3</v>
          </cell>
          <cell r="F4">
            <v>3</v>
          </cell>
          <cell r="G4">
            <v>4</v>
          </cell>
          <cell r="H4">
            <v>4</v>
          </cell>
          <cell r="I4">
            <v>3</v>
          </cell>
          <cell r="J4">
            <v>2</v>
          </cell>
          <cell r="K4">
            <v>1</v>
          </cell>
          <cell r="L4">
            <v>1</v>
          </cell>
          <cell r="M4">
            <v>4</v>
          </cell>
          <cell r="N4">
            <v>1</v>
          </cell>
          <cell r="O4">
            <v>4</v>
          </cell>
          <cell r="P4">
            <v>3</v>
          </cell>
          <cell r="Q4">
            <v>4</v>
          </cell>
          <cell r="R4">
            <v>3</v>
          </cell>
          <cell r="S4">
            <v>1</v>
          </cell>
          <cell r="T4">
            <v>1</v>
          </cell>
          <cell r="U4">
            <v>1</v>
          </cell>
        </row>
        <row r="5">
          <cell r="B5">
            <v>5</v>
          </cell>
          <cell r="C5">
            <v>2</v>
          </cell>
          <cell r="D5">
            <v>5</v>
          </cell>
          <cell r="E5">
            <v>3</v>
          </cell>
          <cell r="F5">
            <v>5</v>
          </cell>
          <cell r="G5">
            <v>2</v>
          </cell>
          <cell r="H5">
            <v>2</v>
          </cell>
          <cell r="I5">
            <v>1</v>
          </cell>
          <cell r="J5">
            <v>4</v>
          </cell>
          <cell r="K5">
            <v>1</v>
          </cell>
          <cell r="L5">
            <v>2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5</v>
          </cell>
          <cell r="R5">
            <v>5</v>
          </cell>
          <cell r="S5">
            <v>1</v>
          </cell>
          <cell r="T5">
            <v>3</v>
          </cell>
          <cell r="U5">
            <v>1</v>
          </cell>
        </row>
        <row r="6"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5</v>
          </cell>
          <cell r="L6">
            <v>4</v>
          </cell>
          <cell r="M6">
            <v>5</v>
          </cell>
          <cell r="N6">
            <v>5</v>
          </cell>
          <cell r="O6">
            <v>1</v>
          </cell>
          <cell r="P6">
            <v>5</v>
          </cell>
          <cell r="Q6">
            <v>2</v>
          </cell>
          <cell r="R6">
            <v>5</v>
          </cell>
          <cell r="S6">
            <v>3</v>
          </cell>
          <cell r="T6">
            <v>3</v>
          </cell>
          <cell r="U6">
            <v>5</v>
          </cell>
        </row>
        <row r="7">
          <cell r="B7">
            <v>2</v>
          </cell>
          <cell r="C7">
            <v>2</v>
          </cell>
          <cell r="D7">
            <v>1</v>
          </cell>
          <cell r="E7">
            <v>3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1</v>
          </cell>
          <cell r="K7">
            <v>5</v>
          </cell>
          <cell r="L7">
            <v>1</v>
          </cell>
          <cell r="M7">
            <v>4</v>
          </cell>
          <cell r="N7">
            <v>5</v>
          </cell>
          <cell r="O7">
            <v>4</v>
          </cell>
          <cell r="P7">
            <v>5</v>
          </cell>
          <cell r="Q7">
            <v>2</v>
          </cell>
          <cell r="R7">
            <v>5</v>
          </cell>
          <cell r="S7">
            <v>1</v>
          </cell>
          <cell r="T7">
            <v>4</v>
          </cell>
          <cell r="U7">
            <v>3</v>
          </cell>
        </row>
        <row r="8">
          <cell r="B8">
            <v>2</v>
          </cell>
          <cell r="C8">
            <v>5</v>
          </cell>
          <cell r="D8">
            <v>1</v>
          </cell>
          <cell r="E8">
            <v>5</v>
          </cell>
          <cell r="F8">
            <v>1</v>
          </cell>
          <cell r="G8">
            <v>5</v>
          </cell>
          <cell r="H8">
            <v>2</v>
          </cell>
          <cell r="I8">
            <v>3</v>
          </cell>
          <cell r="J8">
            <v>1</v>
          </cell>
          <cell r="K8">
            <v>1</v>
          </cell>
          <cell r="L8">
            <v>2</v>
          </cell>
          <cell r="M8">
            <v>1</v>
          </cell>
          <cell r="N8">
            <v>5</v>
          </cell>
          <cell r="O8">
            <v>5</v>
          </cell>
          <cell r="P8">
            <v>4</v>
          </cell>
          <cell r="Q8">
            <v>1</v>
          </cell>
          <cell r="R8">
            <v>1</v>
          </cell>
          <cell r="S8">
            <v>1</v>
          </cell>
          <cell r="T8">
            <v>5</v>
          </cell>
          <cell r="U8">
            <v>1</v>
          </cell>
        </row>
        <row r="9">
          <cell r="B9">
            <v>4</v>
          </cell>
          <cell r="C9">
            <v>1</v>
          </cell>
          <cell r="D9">
            <v>3</v>
          </cell>
          <cell r="E9">
            <v>4</v>
          </cell>
          <cell r="F9">
            <v>2</v>
          </cell>
          <cell r="G9">
            <v>3</v>
          </cell>
          <cell r="H9">
            <v>2</v>
          </cell>
          <cell r="I9">
            <v>2</v>
          </cell>
          <cell r="J9">
            <v>1</v>
          </cell>
          <cell r="K9">
            <v>2</v>
          </cell>
          <cell r="L9">
            <v>1</v>
          </cell>
          <cell r="M9">
            <v>4</v>
          </cell>
          <cell r="N9">
            <v>4</v>
          </cell>
          <cell r="O9">
            <v>3</v>
          </cell>
          <cell r="P9">
            <v>5</v>
          </cell>
          <cell r="Q9">
            <v>3</v>
          </cell>
          <cell r="R9">
            <v>1</v>
          </cell>
          <cell r="S9">
            <v>3</v>
          </cell>
          <cell r="T9">
            <v>2</v>
          </cell>
          <cell r="U9">
            <v>2</v>
          </cell>
        </row>
        <row r="10">
          <cell r="B10">
            <v>1</v>
          </cell>
          <cell r="C10">
            <v>5</v>
          </cell>
          <cell r="D10">
            <v>5</v>
          </cell>
          <cell r="E10">
            <v>4</v>
          </cell>
          <cell r="F10">
            <v>2</v>
          </cell>
          <cell r="G10">
            <v>5</v>
          </cell>
          <cell r="H10">
            <v>4</v>
          </cell>
          <cell r="I10">
            <v>5</v>
          </cell>
          <cell r="J10">
            <v>2</v>
          </cell>
          <cell r="K10">
            <v>1</v>
          </cell>
          <cell r="L10">
            <v>2</v>
          </cell>
          <cell r="M10">
            <v>1</v>
          </cell>
          <cell r="N10">
            <v>2</v>
          </cell>
          <cell r="O10">
            <v>5</v>
          </cell>
          <cell r="P10">
            <v>2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B11">
            <v>1</v>
          </cell>
          <cell r="C11">
            <v>4</v>
          </cell>
          <cell r="D11">
            <v>4</v>
          </cell>
          <cell r="E11">
            <v>2</v>
          </cell>
          <cell r="F11">
            <v>1</v>
          </cell>
          <cell r="G11">
            <v>4</v>
          </cell>
          <cell r="H11">
            <v>4</v>
          </cell>
          <cell r="I11">
            <v>5</v>
          </cell>
          <cell r="J11">
            <v>1</v>
          </cell>
          <cell r="K11">
            <v>1</v>
          </cell>
          <cell r="L11">
            <v>1</v>
          </cell>
          <cell r="M11">
            <v>4</v>
          </cell>
          <cell r="N11">
            <v>1</v>
          </cell>
          <cell r="O11">
            <v>5</v>
          </cell>
          <cell r="P11">
            <v>5</v>
          </cell>
          <cell r="Q11">
            <v>1</v>
          </cell>
          <cell r="R11">
            <v>1</v>
          </cell>
          <cell r="S11">
            <v>1</v>
          </cell>
          <cell r="T11">
            <v>3</v>
          </cell>
          <cell r="U11">
            <v>3</v>
          </cell>
        </row>
        <row r="12">
          <cell r="B12">
            <v>2</v>
          </cell>
          <cell r="C12">
            <v>4</v>
          </cell>
          <cell r="D12">
            <v>1</v>
          </cell>
          <cell r="E12">
            <v>5</v>
          </cell>
          <cell r="F12">
            <v>2</v>
          </cell>
          <cell r="G12">
            <v>4</v>
          </cell>
          <cell r="H12">
            <v>3</v>
          </cell>
          <cell r="I12">
            <v>3</v>
          </cell>
          <cell r="J12">
            <v>2</v>
          </cell>
          <cell r="K12">
            <v>1</v>
          </cell>
          <cell r="L12">
            <v>1</v>
          </cell>
          <cell r="M12">
            <v>1</v>
          </cell>
          <cell r="N12">
            <v>4</v>
          </cell>
          <cell r="O12">
            <v>3</v>
          </cell>
          <cell r="P12">
            <v>4</v>
          </cell>
          <cell r="Q12">
            <v>5</v>
          </cell>
          <cell r="R12">
            <v>1</v>
          </cell>
          <cell r="S12">
            <v>1</v>
          </cell>
          <cell r="T12">
            <v>3</v>
          </cell>
          <cell r="U12">
            <v>2</v>
          </cell>
        </row>
        <row r="13">
          <cell r="B13">
            <v>2</v>
          </cell>
          <cell r="C13">
            <v>5</v>
          </cell>
          <cell r="D13">
            <v>5</v>
          </cell>
          <cell r="E13">
            <v>2</v>
          </cell>
          <cell r="F13">
            <v>2</v>
          </cell>
          <cell r="G13">
            <v>5</v>
          </cell>
          <cell r="H13">
            <v>4</v>
          </cell>
          <cell r="I13">
            <v>3</v>
          </cell>
          <cell r="J13">
            <v>1</v>
          </cell>
          <cell r="K13">
            <v>2</v>
          </cell>
          <cell r="L13">
            <v>1</v>
          </cell>
          <cell r="M13">
            <v>1</v>
          </cell>
          <cell r="N13">
            <v>4</v>
          </cell>
          <cell r="O13">
            <v>2</v>
          </cell>
          <cell r="P13">
            <v>4</v>
          </cell>
          <cell r="Q13">
            <v>2</v>
          </cell>
          <cell r="R13">
            <v>1</v>
          </cell>
          <cell r="S13">
            <v>1</v>
          </cell>
          <cell r="T13">
            <v>3</v>
          </cell>
          <cell r="U13">
            <v>2</v>
          </cell>
        </row>
        <row r="14">
          <cell r="B14">
            <v>3</v>
          </cell>
          <cell r="C14">
            <v>1</v>
          </cell>
          <cell r="D14">
            <v>3</v>
          </cell>
          <cell r="E14">
            <v>1</v>
          </cell>
          <cell r="F14">
            <v>2</v>
          </cell>
          <cell r="G14">
            <v>1</v>
          </cell>
          <cell r="H14">
            <v>3</v>
          </cell>
          <cell r="I14">
            <v>3</v>
          </cell>
          <cell r="J14">
            <v>1</v>
          </cell>
          <cell r="K14">
            <v>1</v>
          </cell>
          <cell r="L14">
            <v>1</v>
          </cell>
          <cell r="M14">
            <v>2</v>
          </cell>
          <cell r="N14">
            <v>4</v>
          </cell>
          <cell r="O14">
            <v>5</v>
          </cell>
          <cell r="P14">
            <v>5</v>
          </cell>
          <cell r="Q14">
            <v>5</v>
          </cell>
          <cell r="R14">
            <v>1</v>
          </cell>
          <cell r="S14">
            <v>3</v>
          </cell>
          <cell r="T14">
            <v>4</v>
          </cell>
          <cell r="U14">
            <v>3</v>
          </cell>
        </row>
        <row r="15">
          <cell r="B15">
            <v>3</v>
          </cell>
          <cell r="C15">
            <v>1</v>
          </cell>
          <cell r="D15">
            <v>3</v>
          </cell>
          <cell r="E15">
            <v>3</v>
          </cell>
          <cell r="F15">
            <v>1</v>
          </cell>
          <cell r="G15">
            <v>1</v>
          </cell>
          <cell r="H15">
            <v>2</v>
          </cell>
          <cell r="I15">
            <v>1</v>
          </cell>
          <cell r="J15">
            <v>1</v>
          </cell>
          <cell r="K15">
            <v>3</v>
          </cell>
          <cell r="L15">
            <v>1</v>
          </cell>
          <cell r="M15">
            <v>5</v>
          </cell>
          <cell r="N15">
            <v>1</v>
          </cell>
          <cell r="O15">
            <v>5</v>
          </cell>
          <cell r="P15">
            <v>5</v>
          </cell>
          <cell r="Q15">
            <v>3</v>
          </cell>
          <cell r="R15">
            <v>4</v>
          </cell>
          <cell r="S15">
            <v>1</v>
          </cell>
          <cell r="T15">
            <v>5</v>
          </cell>
          <cell r="U15">
            <v>3</v>
          </cell>
        </row>
        <row r="16">
          <cell r="B16">
            <v>5</v>
          </cell>
          <cell r="C16">
            <v>5</v>
          </cell>
          <cell r="D16">
            <v>3</v>
          </cell>
          <cell r="E16">
            <v>5</v>
          </cell>
          <cell r="F16">
            <v>1</v>
          </cell>
          <cell r="G16">
            <v>5</v>
          </cell>
          <cell r="H16">
            <v>3</v>
          </cell>
          <cell r="I16">
            <v>3</v>
          </cell>
          <cell r="J16">
            <v>1</v>
          </cell>
          <cell r="K16">
            <v>1</v>
          </cell>
          <cell r="L16">
            <v>1</v>
          </cell>
          <cell r="M16">
            <v>4</v>
          </cell>
          <cell r="N16">
            <v>1</v>
          </cell>
          <cell r="O16">
            <v>4</v>
          </cell>
          <cell r="P16">
            <v>3</v>
          </cell>
          <cell r="Q16">
            <v>1</v>
          </cell>
          <cell r="R16">
            <v>1</v>
          </cell>
          <cell r="S16">
            <v>1</v>
          </cell>
          <cell r="T16">
            <v>3</v>
          </cell>
          <cell r="U16">
            <v>1</v>
          </cell>
        </row>
        <row r="17">
          <cell r="B17">
            <v>1</v>
          </cell>
          <cell r="C17">
            <v>2</v>
          </cell>
          <cell r="D17">
            <v>2</v>
          </cell>
          <cell r="E17">
            <v>2</v>
          </cell>
          <cell r="F17">
            <v>1</v>
          </cell>
          <cell r="G17">
            <v>1</v>
          </cell>
          <cell r="H17">
            <v>2</v>
          </cell>
          <cell r="I17">
            <v>3</v>
          </cell>
          <cell r="J17">
            <v>1</v>
          </cell>
          <cell r="K17">
            <v>5</v>
          </cell>
          <cell r="L17">
            <v>1</v>
          </cell>
          <cell r="M17">
            <v>3</v>
          </cell>
          <cell r="N17">
            <v>4</v>
          </cell>
          <cell r="O17">
            <v>3</v>
          </cell>
          <cell r="P17">
            <v>4</v>
          </cell>
          <cell r="Q17">
            <v>1</v>
          </cell>
          <cell r="R17">
            <v>3</v>
          </cell>
          <cell r="S17">
            <v>3</v>
          </cell>
          <cell r="T17">
            <v>5</v>
          </cell>
          <cell r="U17">
            <v>5</v>
          </cell>
        </row>
        <row r="18">
          <cell r="B18">
            <v>1</v>
          </cell>
          <cell r="C18">
            <v>5</v>
          </cell>
          <cell r="D18">
            <v>5</v>
          </cell>
          <cell r="E18">
            <v>2</v>
          </cell>
          <cell r="F18">
            <v>1</v>
          </cell>
          <cell r="G18">
            <v>5</v>
          </cell>
          <cell r="H18">
            <v>5</v>
          </cell>
          <cell r="I18">
            <v>5</v>
          </cell>
          <cell r="J18">
            <v>1</v>
          </cell>
          <cell r="K18">
            <v>1</v>
          </cell>
          <cell r="L18">
            <v>1</v>
          </cell>
          <cell r="M18">
            <v>2</v>
          </cell>
          <cell r="N18">
            <v>1</v>
          </cell>
          <cell r="O18">
            <v>3</v>
          </cell>
          <cell r="P18">
            <v>2</v>
          </cell>
          <cell r="Q18">
            <v>3</v>
          </cell>
          <cell r="R18">
            <v>1</v>
          </cell>
          <cell r="S18">
            <v>1</v>
          </cell>
          <cell r="T18">
            <v>4</v>
          </cell>
          <cell r="U18">
            <v>3</v>
          </cell>
        </row>
        <row r="19">
          <cell r="B19">
            <v>4</v>
          </cell>
          <cell r="C19">
            <v>5</v>
          </cell>
          <cell r="D19">
            <v>5</v>
          </cell>
          <cell r="E19">
            <v>1</v>
          </cell>
          <cell r="F19">
            <v>5</v>
          </cell>
          <cell r="G19">
            <v>2</v>
          </cell>
          <cell r="H19">
            <v>1</v>
          </cell>
          <cell r="I19">
            <v>1</v>
          </cell>
          <cell r="J19">
            <v>5</v>
          </cell>
          <cell r="K19">
            <v>2</v>
          </cell>
          <cell r="L19">
            <v>2</v>
          </cell>
          <cell r="M19">
            <v>4</v>
          </cell>
          <cell r="N19">
            <v>1</v>
          </cell>
          <cell r="O19">
            <v>1</v>
          </cell>
          <cell r="P19">
            <v>4</v>
          </cell>
          <cell r="Q19">
            <v>2</v>
          </cell>
          <cell r="R19">
            <v>4</v>
          </cell>
          <cell r="S19">
            <v>1</v>
          </cell>
          <cell r="T19">
            <v>1</v>
          </cell>
          <cell r="U19">
            <v>1</v>
          </cell>
        </row>
        <row r="20">
          <cell r="B20">
            <v>1</v>
          </cell>
          <cell r="C20">
            <v>5</v>
          </cell>
          <cell r="D20">
            <v>5</v>
          </cell>
          <cell r="E20">
            <v>2</v>
          </cell>
          <cell r="F20">
            <v>2</v>
          </cell>
          <cell r="G20">
            <v>3</v>
          </cell>
          <cell r="H20">
            <v>2</v>
          </cell>
          <cell r="I20">
            <v>3</v>
          </cell>
          <cell r="J20">
            <v>3</v>
          </cell>
          <cell r="K20">
            <v>1</v>
          </cell>
          <cell r="L20">
            <v>2</v>
          </cell>
          <cell r="M20">
            <v>2</v>
          </cell>
          <cell r="N20">
            <v>4</v>
          </cell>
          <cell r="O20">
            <v>3</v>
          </cell>
          <cell r="P20">
            <v>5</v>
          </cell>
          <cell r="Q20">
            <v>2</v>
          </cell>
          <cell r="R20">
            <v>1</v>
          </cell>
          <cell r="S20">
            <v>1</v>
          </cell>
          <cell r="T20">
            <v>3</v>
          </cell>
          <cell r="U20">
            <v>2</v>
          </cell>
        </row>
        <row r="21">
          <cell r="B21">
            <v>3</v>
          </cell>
          <cell r="C21">
            <v>3</v>
          </cell>
          <cell r="D21">
            <v>3</v>
          </cell>
          <cell r="E21">
            <v>3</v>
          </cell>
          <cell r="F21">
            <v>2</v>
          </cell>
          <cell r="G21">
            <v>3</v>
          </cell>
          <cell r="H21">
            <v>3</v>
          </cell>
          <cell r="I21">
            <v>3</v>
          </cell>
          <cell r="J21">
            <v>2</v>
          </cell>
          <cell r="K21">
            <v>4</v>
          </cell>
          <cell r="L21">
            <v>5</v>
          </cell>
          <cell r="M21">
            <v>1</v>
          </cell>
          <cell r="N21">
            <v>4</v>
          </cell>
          <cell r="O21">
            <v>3</v>
          </cell>
          <cell r="P21">
            <v>2</v>
          </cell>
          <cell r="Q21">
            <v>1</v>
          </cell>
          <cell r="R21">
            <v>1</v>
          </cell>
          <cell r="S21">
            <v>1</v>
          </cell>
          <cell r="T21">
            <v>3</v>
          </cell>
          <cell r="U21">
            <v>2</v>
          </cell>
        </row>
        <row r="22">
          <cell r="B22">
            <v>3</v>
          </cell>
          <cell r="C22">
            <v>4</v>
          </cell>
          <cell r="D22">
            <v>3</v>
          </cell>
          <cell r="E22">
            <v>5</v>
          </cell>
          <cell r="F22">
            <v>3</v>
          </cell>
          <cell r="G22">
            <v>5</v>
          </cell>
          <cell r="H22">
            <v>5</v>
          </cell>
          <cell r="I22">
            <v>5</v>
          </cell>
          <cell r="J22">
            <v>2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3</v>
          </cell>
          <cell r="R22">
            <v>3</v>
          </cell>
          <cell r="S22">
            <v>1</v>
          </cell>
          <cell r="T22">
            <v>2</v>
          </cell>
          <cell r="U22">
            <v>2</v>
          </cell>
        </row>
        <row r="23">
          <cell r="B23">
            <v>3</v>
          </cell>
          <cell r="C23">
            <v>4</v>
          </cell>
          <cell r="D23">
            <v>4</v>
          </cell>
          <cell r="E23">
            <v>4</v>
          </cell>
          <cell r="F23">
            <v>4</v>
          </cell>
          <cell r="G23">
            <v>2</v>
          </cell>
          <cell r="H23">
            <v>1</v>
          </cell>
          <cell r="I23">
            <v>1</v>
          </cell>
          <cell r="J23">
            <v>5</v>
          </cell>
          <cell r="K23">
            <v>1</v>
          </cell>
          <cell r="L23">
            <v>5</v>
          </cell>
          <cell r="M23">
            <v>1</v>
          </cell>
          <cell r="N23">
            <v>3</v>
          </cell>
          <cell r="O23">
            <v>2</v>
          </cell>
          <cell r="P23">
            <v>2</v>
          </cell>
          <cell r="Q23">
            <v>2</v>
          </cell>
          <cell r="R23">
            <v>1</v>
          </cell>
          <cell r="S23">
            <v>1</v>
          </cell>
          <cell r="T23">
            <v>4</v>
          </cell>
          <cell r="U23">
            <v>2</v>
          </cell>
        </row>
        <row r="24">
          <cell r="B24">
            <v>4</v>
          </cell>
          <cell r="C24">
            <v>2</v>
          </cell>
          <cell r="D24">
            <v>4</v>
          </cell>
          <cell r="E24">
            <v>3</v>
          </cell>
          <cell r="F24">
            <v>4</v>
          </cell>
          <cell r="G24">
            <v>3</v>
          </cell>
          <cell r="H24">
            <v>3</v>
          </cell>
          <cell r="I24">
            <v>2</v>
          </cell>
          <cell r="J24">
            <v>3</v>
          </cell>
          <cell r="K24">
            <v>3</v>
          </cell>
          <cell r="L24">
            <v>1</v>
          </cell>
          <cell r="M24">
            <v>1</v>
          </cell>
          <cell r="N24">
            <v>3</v>
          </cell>
          <cell r="O24">
            <v>1</v>
          </cell>
          <cell r="P24">
            <v>4</v>
          </cell>
          <cell r="Q24">
            <v>1</v>
          </cell>
          <cell r="R24">
            <v>5</v>
          </cell>
          <cell r="S24">
            <v>1</v>
          </cell>
          <cell r="T24">
            <v>3</v>
          </cell>
          <cell r="U24">
            <v>1</v>
          </cell>
        </row>
        <row r="25">
          <cell r="B25">
            <v>2</v>
          </cell>
          <cell r="C25">
            <v>4</v>
          </cell>
          <cell r="D25">
            <v>4</v>
          </cell>
          <cell r="E25">
            <v>2</v>
          </cell>
          <cell r="F25">
            <v>4</v>
          </cell>
          <cell r="G25">
            <v>1</v>
          </cell>
          <cell r="H25">
            <v>3</v>
          </cell>
          <cell r="I25">
            <v>3</v>
          </cell>
          <cell r="J25">
            <v>4</v>
          </cell>
          <cell r="K25">
            <v>2</v>
          </cell>
          <cell r="L25">
            <v>5</v>
          </cell>
          <cell r="M25">
            <v>3</v>
          </cell>
          <cell r="N25">
            <v>1</v>
          </cell>
          <cell r="O25">
            <v>3</v>
          </cell>
          <cell r="P25">
            <v>2</v>
          </cell>
          <cell r="Q25">
            <v>3</v>
          </cell>
          <cell r="R25">
            <v>1</v>
          </cell>
          <cell r="S25">
            <v>1</v>
          </cell>
          <cell r="T25">
            <v>3</v>
          </cell>
          <cell r="U25">
            <v>1</v>
          </cell>
        </row>
        <row r="26">
          <cell r="B26">
            <v>3</v>
          </cell>
          <cell r="C26">
            <v>5</v>
          </cell>
          <cell r="D26">
            <v>5</v>
          </cell>
          <cell r="E26">
            <v>1</v>
          </cell>
          <cell r="F26">
            <v>3</v>
          </cell>
          <cell r="G26">
            <v>4</v>
          </cell>
          <cell r="H26">
            <v>3</v>
          </cell>
          <cell r="I26">
            <v>4</v>
          </cell>
          <cell r="J26">
            <v>3</v>
          </cell>
          <cell r="K26">
            <v>1</v>
          </cell>
          <cell r="L26">
            <v>3</v>
          </cell>
          <cell r="M26">
            <v>1</v>
          </cell>
          <cell r="N26">
            <v>3</v>
          </cell>
          <cell r="O26">
            <v>3</v>
          </cell>
          <cell r="P26">
            <v>2</v>
          </cell>
          <cell r="Q26">
            <v>3</v>
          </cell>
          <cell r="R26">
            <v>1</v>
          </cell>
          <cell r="S26">
            <v>1</v>
          </cell>
          <cell r="T26">
            <v>1</v>
          </cell>
          <cell r="U26">
            <v>2</v>
          </cell>
        </row>
        <row r="27">
          <cell r="B27">
            <v>5</v>
          </cell>
          <cell r="C27">
            <v>2</v>
          </cell>
          <cell r="D27">
            <v>4</v>
          </cell>
          <cell r="E27">
            <v>3</v>
          </cell>
          <cell r="F27">
            <v>5</v>
          </cell>
          <cell r="G27">
            <v>3</v>
          </cell>
          <cell r="H27">
            <v>3</v>
          </cell>
          <cell r="I27">
            <v>1</v>
          </cell>
          <cell r="J27">
            <v>4</v>
          </cell>
          <cell r="K27">
            <v>2</v>
          </cell>
          <cell r="L27">
            <v>2</v>
          </cell>
          <cell r="M27">
            <v>1</v>
          </cell>
          <cell r="N27">
            <v>2</v>
          </cell>
          <cell r="O27">
            <v>2</v>
          </cell>
          <cell r="P27">
            <v>3</v>
          </cell>
          <cell r="Q27">
            <v>2</v>
          </cell>
          <cell r="R27">
            <v>3</v>
          </cell>
          <cell r="S27">
            <v>1</v>
          </cell>
          <cell r="T27">
            <v>3</v>
          </cell>
          <cell r="U27">
            <v>1</v>
          </cell>
        </row>
        <row r="28">
          <cell r="B28">
            <v>4</v>
          </cell>
          <cell r="C28">
            <v>2</v>
          </cell>
          <cell r="D28">
            <v>4</v>
          </cell>
          <cell r="E28">
            <v>1</v>
          </cell>
          <cell r="F28">
            <v>5</v>
          </cell>
          <cell r="G28">
            <v>1</v>
          </cell>
          <cell r="H28">
            <v>2</v>
          </cell>
          <cell r="I28">
            <v>1</v>
          </cell>
          <cell r="J28">
            <v>3</v>
          </cell>
          <cell r="K28">
            <v>2</v>
          </cell>
          <cell r="L28">
            <v>2</v>
          </cell>
          <cell r="M28">
            <v>5</v>
          </cell>
          <cell r="N28">
            <v>1</v>
          </cell>
          <cell r="O28">
            <v>5</v>
          </cell>
          <cell r="P28">
            <v>4</v>
          </cell>
          <cell r="Q28">
            <v>3</v>
          </cell>
          <cell r="R28">
            <v>3</v>
          </cell>
          <cell r="S28">
            <v>1</v>
          </cell>
          <cell r="T28">
            <v>1</v>
          </cell>
          <cell r="U28">
            <v>2</v>
          </cell>
        </row>
        <row r="29">
          <cell r="B29">
            <v>5</v>
          </cell>
          <cell r="C29">
            <v>1</v>
          </cell>
          <cell r="D29">
            <v>5</v>
          </cell>
          <cell r="E29">
            <v>3</v>
          </cell>
          <cell r="F29">
            <v>5</v>
          </cell>
          <cell r="G29">
            <v>1</v>
          </cell>
          <cell r="H29">
            <v>1</v>
          </cell>
          <cell r="I29">
            <v>1</v>
          </cell>
          <cell r="J29">
            <v>4</v>
          </cell>
          <cell r="K29">
            <v>1</v>
          </cell>
          <cell r="L29">
            <v>3</v>
          </cell>
          <cell r="M29">
            <v>3</v>
          </cell>
          <cell r="N29">
            <v>1</v>
          </cell>
          <cell r="O29">
            <v>2</v>
          </cell>
          <cell r="P29">
            <v>3</v>
          </cell>
          <cell r="Q29">
            <v>5</v>
          </cell>
          <cell r="R29">
            <v>4</v>
          </cell>
          <cell r="S29">
            <v>1</v>
          </cell>
          <cell r="T29">
            <v>2</v>
          </cell>
          <cell r="U29">
            <v>1</v>
          </cell>
        </row>
        <row r="30">
          <cell r="B30">
            <v>3</v>
          </cell>
          <cell r="C30">
            <v>5</v>
          </cell>
          <cell r="D30">
            <v>5</v>
          </cell>
          <cell r="E30">
            <v>3</v>
          </cell>
          <cell r="F30">
            <v>2</v>
          </cell>
          <cell r="G30">
            <v>5</v>
          </cell>
          <cell r="H30">
            <v>5</v>
          </cell>
          <cell r="I30">
            <v>5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5</v>
          </cell>
          <cell r="R30">
            <v>2</v>
          </cell>
          <cell r="S30">
            <v>1</v>
          </cell>
          <cell r="T30">
            <v>1</v>
          </cell>
          <cell r="U30">
            <v>3</v>
          </cell>
        </row>
        <row r="31">
          <cell r="B31">
            <v>4</v>
          </cell>
          <cell r="C31">
            <v>3</v>
          </cell>
          <cell r="D31">
            <v>1</v>
          </cell>
          <cell r="E31">
            <v>5</v>
          </cell>
          <cell r="F31">
            <v>2</v>
          </cell>
          <cell r="G31">
            <v>2</v>
          </cell>
          <cell r="H31">
            <v>2</v>
          </cell>
          <cell r="I31">
            <v>2</v>
          </cell>
          <cell r="J31">
            <v>1</v>
          </cell>
          <cell r="K31">
            <v>1</v>
          </cell>
          <cell r="L31">
            <v>4</v>
          </cell>
          <cell r="M31">
            <v>2</v>
          </cell>
          <cell r="N31">
            <v>5</v>
          </cell>
          <cell r="O31">
            <v>4</v>
          </cell>
          <cell r="P31">
            <v>5</v>
          </cell>
          <cell r="Q31">
            <v>1</v>
          </cell>
          <cell r="R31">
            <v>4</v>
          </cell>
          <cell r="S31">
            <v>1</v>
          </cell>
          <cell r="T31">
            <v>1</v>
          </cell>
          <cell r="U31">
            <v>2</v>
          </cell>
        </row>
        <row r="32">
          <cell r="B32">
            <v>4</v>
          </cell>
          <cell r="C32">
            <v>5</v>
          </cell>
          <cell r="D32">
            <v>5</v>
          </cell>
          <cell r="E32">
            <v>1</v>
          </cell>
          <cell r="F32">
            <v>5</v>
          </cell>
          <cell r="G32">
            <v>1</v>
          </cell>
          <cell r="H32">
            <v>1</v>
          </cell>
          <cell r="I32">
            <v>1</v>
          </cell>
          <cell r="J32">
            <v>5</v>
          </cell>
          <cell r="K32">
            <v>3</v>
          </cell>
          <cell r="L32">
            <v>3</v>
          </cell>
          <cell r="M32">
            <v>3</v>
          </cell>
          <cell r="N32">
            <v>1</v>
          </cell>
          <cell r="O32">
            <v>2</v>
          </cell>
          <cell r="P32">
            <v>3</v>
          </cell>
          <cell r="Q32">
            <v>5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B33">
            <v>5</v>
          </cell>
          <cell r="C33">
            <v>2</v>
          </cell>
          <cell r="D33">
            <v>5</v>
          </cell>
          <cell r="E33">
            <v>4</v>
          </cell>
          <cell r="F33">
            <v>5</v>
          </cell>
          <cell r="G33">
            <v>1</v>
          </cell>
          <cell r="H33">
            <v>1</v>
          </cell>
          <cell r="I33">
            <v>1</v>
          </cell>
          <cell r="J33">
            <v>4</v>
          </cell>
          <cell r="K33">
            <v>1</v>
          </cell>
          <cell r="L33">
            <v>1</v>
          </cell>
          <cell r="M33">
            <v>1</v>
          </cell>
          <cell r="N33">
            <v>3</v>
          </cell>
          <cell r="O33">
            <v>3</v>
          </cell>
          <cell r="P33">
            <v>3</v>
          </cell>
          <cell r="Q33">
            <v>4</v>
          </cell>
          <cell r="R33">
            <v>5</v>
          </cell>
          <cell r="S33">
            <v>1</v>
          </cell>
          <cell r="T33">
            <v>1</v>
          </cell>
          <cell r="U33">
            <v>1</v>
          </cell>
        </row>
        <row r="34">
          <cell r="B34">
            <v>3</v>
          </cell>
          <cell r="C34">
            <v>2</v>
          </cell>
          <cell r="D34">
            <v>1</v>
          </cell>
          <cell r="E34">
            <v>4</v>
          </cell>
          <cell r="F34">
            <v>1</v>
          </cell>
          <cell r="G34">
            <v>3</v>
          </cell>
          <cell r="H34">
            <v>3</v>
          </cell>
          <cell r="I34">
            <v>2</v>
          </cell>
          <cell r="J34">
            <v>1</v>
          </cell>
          <cell r="K34">
            <v>5</v>
          </cell>
          <cell r="L34">
            <v>1</v>
          </cell>
          <cell r="M34">
            <v>1</v>
          </cell>
          <cell r="N34">
            <v>4</v>
          </cell>
          <cell r="O34">
            <v>1</v>
          </cell>
          <cell r="P34">
            <v>5</v>
          </cell>
          <cell r="Q34">
            <v>1</v>
          </cell>
          <cell r="R34">
            <v>4</v>
          </cell>
          <cell r="S34">
            <v>2</v>
          </cell>
          <cell r="T34">
            <v>4</v>
          </cell>
          <cell r="U34">
            <v>4</v>
          </cell>
        </row>
        <row r="35">
          <cell r="B35">
            <v>4</v>
          </cell>
          <cell r="C35">
            <v>3</v>
          </cell>
          <cell r="D35">
            <v>1</v>
          </cell>
          <cell r="E35">
            <v>5</v>
          </cell>
          <cell r="F35">
            <v>3</v>
          </cell>
          <cell r="G35">
            <v>4</v>
          </cell>
          <cell r="H35">
            <v>3</v>
          </cell>
          <cell r="I35">
            <v>2</v>
          </cell>
          <cell r="J35">
            <v>3</v>
          </cell>
          <cell r="K35">
            <v>1</v>
          </cell>
          <cell r="L35">
            <v>3</v>
          </cell>
          <cell r="M35">
            <v>1</v>
          </cell>
          <cell r="N35">
            <v>3</v>
          </cell>
          <cell r="O35">
            <v>4</v>
          </cell>
          <cell r="P35">
            <v>2</v>
          </cell>
          <cell r="Q35">
            <v>3</v>
          </cell>
          <cell r="R35">
            <v>1</v>
          </cell>
          <cell r="S35">
            <v>1</v>
          </cell>
          <cell r="T35">
            <v>3</v>
          </cell>
          <cell r="U35">
            <v>2</v>
          </cell>
        </row>
        <row r="36">
          <cell r="B36">
            <v>4</v>
          </cell>
          <cell r="C36">
            <v>4</v>
          </cell>
          <cell r="D36">
            <v>3</v>
          </cell>
          <cell r="E36">
            <v>4</v>
          </cell>
          <cell r="F36">
            <v>4</v>
          </cell>
          <cell r="G36">
            <v>2</v>
          </cell>
          <cell r="H36">
            <v>1</v>
          </cell>
          <cell r="I36">
            <v>1</v>
          </cell>
          <cell r="J36">
            <v>5</v>
          </cell>
          <cell r="K36">
            <v>3</v>
          </cell>
          <cell r="L36">
            <v>5</v>
          </cell>
          <cell r="M36">
            <v>2</v>
          </cell>
          <cell r="N36">
            <v>1</v>
          </cell>
          <cell r="O36">
            <v>1</v>
          </cell>
          <cell r="P36">
            <v>3</v>
          </cell>
          <cell r="Q36">
            <v>3</v>
          </cell>
          <cell r="R36">
            <v>1</v>
          </cell>
          <cell r="S36">
            <v>1</v>
          </cell>
          <cell r="T36">
            <v>3</v>
          </cell>
          <cell r="U36">
            <v>1</v>
          </cell>
        </row>
        <row r="37">
          <cell r="B37">
            <v>1</v>
          </cell>
          <cell r="C37">
            <v>3</v>
          </cell>
          <cell r="D37">
            <v>3</v>
          </cell>
          <cell r="E37">
            <v>1</v>
          </cell>
          <cell r="F37">
            <v>2</v>
          </cell>
          <cell r="G37">
            <v>3</v>
          </cell>
          <cell r="H37">
            <v>3</v>
          </cell>
          <cell r="I37">
            <v>3</v>
          </cell>
          <cell r="J37">
            <v>3</v>
          </cell>
          <cell r="K37">
            <v>2</v>
          </cell>
          <cell r="L37">
            <v>3</v>
          </cell>
          <cell r="M37">
            <v>1</v>
          </cell>
          <cell r="N37">
            <v>5</v>
          </cell>
          <cell r="O37">
            <v>2</v>
          </cell>
          <cell r="P37">
            <v>5</v>
          </cell>
          <cell r="Q37">
            <v>2</v>
          </cell>
          <cell r="R37">
            <v>4</v>
          </cell>
          <cell r="S37">
            <v>1</v>
          </cell>
          <cell r="T37">
            <v>3</v>
          </cell>
          <cell r="U37">
            <v>2</v>
          </cell>
        </row>
        <row r="38">
          <cell r="B38">
            <v>3</v>
          </cell>
          <cell r="C38">
            <v>1</v>
          </cell>
          <cell r="D38">
            <v>1</v>
          </cell>
          <cell r="E38">
            <v>3</v>
          </cell>
          <cell r="F38">
            <v>3</v>
          </cell>
          <cell r="G38">
            <v>2</v>
          </cell>
          <cell r="H38">
            <v>2</v>
          </cell>
          <cell r="I38">
            <v>2</v>
          </cell>
          <cell r="J38">
            <v>1</v>
          </cell>
          <cell r="K38">
            <v>4</v>
          </cell>
          <cell r="L38">
            <v>3</v>
          </cell>
          <cell r="M38">
            <v>2</v>
          </cell>
          <cell r="N38">
            <v>4</v>
          </cell>
          <cell r="O38">
            <v>3</v>
          </cell>
          <cell r="P38">
            <v>5</v>
          </cell>
          <cell r="Q38">
            <v>2</v>
          </cell>
          <cell r="R38">
            <v>4</v>
          </cell>
          <cell r="S38">
            <v>1</v>
          </cell>
          <cell r="T38">
            <v>3</v>
          </cell>
          <cell r="U38">
            <v>3</v>
          </cell>
        </row>
        <row r="39">
          <cell r="B39">
            <v>3</v>
          </cell>
          <cell r="C39">
            <v>5</v>
          </cell>
          <cell r="D39">
            <v>2</v>
          </cell>
          <cell r="E39">
            <v>4</v>
          </cell>
          <cell r="F39">
            <v>4</v>
          </cell>
          <cell r="G39">
            <v>4</v>
          </cell>
          <cell r="H39">
            <v>2</v>
          </cell>
          <cell r="I39">
            <v>2</v>
          </cell>
          <cell r="J39">
            <v>4</v>
          </cell>
          <cell r="K39">
            <v>2</v>
          </cell>
          <cell r="L39">
            <v>1</v>
          </cell>
          <cell r="M39">
            <v>1</v>
          </cell>
          <cell r="N39">
            <v>3</v>
          </cell>
          <cell r="O39">
            <v>3</v>
          </cell>
          <cell r="P39">
            <v>3</v>
          </cell>
          <cell r="Q39">
            <v>3</v>
          </cell>
          <cell r="R39">
            <v>1</v>
          </cell>
          <cell r="S39">
            <v>1</v>
          </cell>
          <cell r="T39">
            <v>3</v>
          </cell>
          <cell r="U39">
            <v>1</v>
          </cell>
        </row>
        <row r="40">
          <cell r="B40">
            <v>4</v>
          </cell>
          <cell r="C40">
            <v>3</v>
          </cell>
          <cell r="D40">
            <v>3</v>
          </cell>
          <cell r="E40">
            <v>3</v>
          </cell>
          <cell r="F40">
            <v>4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1</v>
          </cell>
          <cell r="L40">
            <v>3</v>
          </cell>
          <cell r="M40">
            <v>3</v>
          </cell>
          <cell r="N40">
            <v>3</v>
          </cell>
          <cell r="O40">
            <v>3</v>
          </cell>
          <cell r="P40">
            <v>4</v>
          </cell>
          <cell r="Q40">
            <v>5</v>
          </cell>
          <cell r="R40">
            <v>4</v>
          </cell>
          <cell r="S40">
            <v>1</v>
          </cell>
          <cell r="T40">
            <v>2</v>
          </cell>
          <cell r="U40">
            <v>1</v>
          </cell>
        </row>
        <row r="41">
          <cell r="B41">
            <v>2</v>
          </cell>
          <cell r="C41">
            <v>5</v>
          </cell>
          <cell r="D41">
            <v>3</v>
          </cell>
          <cell r="E41">
            <v>3</v>
          </cell>
          <cell r="F41">
            <v>2</v>
          </cell>
          <cell r="G41">
            <v>4</v>
          </cell>
          <cell r="H41">
            <v>3</v>
          </cell>
          <cell r="I41">
            <v>5</v>
          </cell>
          <cell r="J41">
            <v>3</v>
          </cell>
          <cell r="K41">
            <v>1</v>
          </cell>
          <cell r="L41">
            <v>1</v>
          </cell>
          <cell r="M41">
            <v>1</v>
          </cell>
          <cell r="N41">
            <v>3</v>
          </cell>
          <cell r="O41">
            <v>4</v>
          </cell>
          <cell r="P41">
            <v>3</v>
          </cell>
          <cell r="Q41">
            <v>1</v>
          </cell>
          <cell r="R41">
            <v>1</v>
          </cell>
          <cell r="S41">
            <v>1</v>
          </cell>
          <cell r="T41">
            <v>4</v>
          </cell>
          <cell r="U41">
            <v>2</v>
          </cell>
        </row>
        <row r="42">
          <cell r="B42">
            <v>2</v>
          </cell>
          <cell r="C42">
            <v>4</v>
          </cell>
          <cell r="D42">
            <v>2</v>
          </cell>
          <cell r="E42">
            <v>4</v>
          </cell>
          <cell r="F42">
            <v>5</v>
          </cell>
          <cell r="G42">
            <v>2</v>
          </cell>
          <cell r="H42">
            <v>2</v>
          </cell>
          <cell r="I42">
            <v>2</v>
          </cell>
          <cell r="J42">
            <v>5</v>
          </cell>
          <cell r="K42">
            <v>1</v>
          </cell>
          <cell r="L42">
            <v>5</v>
          </cell>
          <cell r="M42">
            <v>3</v>
          </cell>
          <cell r="N42">
            <v>1</v>
          </cell>
          <cell r="O42">
            <v>3</v>
          </cell>
          <cell r="P42">
            <v>2</v>
          </cell>
          <cell r="Q42">
            <v>1</v>
          </cell>
          <cell r="R42">
            <v>1</v>
          </cell>
          <cell r="S42">
            <v>1</v>
          </cell>
          <cell r="T42">
            <v>4</v>
          </cell>
          <cell r="U42">
            <v>2</v>
          </cell>
        </row>
        <row r="43">
          <cell r="B43">
            <v>2</v>
          </cell>
          <cell r="C43">
            <v>5</v>
          </cell>
          <cell r="D43">
            <v>5</v>
          </cell>
          <cell r="E43">
            <v>1</v>
          </cell>
          <cell r="F43">
            <v>5</v>
          </cell>
          <cell r="G43">
            <v>2</v>
          </cell>
          <cell r="H43">
            <v>1</v>
          </cell>
          <cell r="I43">
            <v>1</v>
          </cell>
          <cell r="J43">
            <v>5</v>
          </cell>
          <cell r="K43">
            <v>2</v>
          </cell>
          <cell r="L43">
            <v>3</v>
          </cell>
          <cell r="M43">
            <v>1</v>
          </cell>
          <cell r="N43">
            <v>2</v>
          </cell>
          <cell r="O43">
            <v>3</v>
          </cell>
          <cell r="P43">
            <v>3</v>
          </cell>
          <cell r="Q43">
            <v>3</v>
          </cell>
          <cell r="R43">
            <v>5</v>
          </cell>
          <cell r="S43">
            <v>1</v>
          </cell>
          <cell r="T43">
            <v>1</v>
          </cell>
          <cell r="U43">
            <v>1</v>
          </cell>
        </row>
        <row r="44">
          <cell r="B44">
            <v>1</v>
          </cell>
          <cell r="C44">
            <v>2</v>
          </cell>
          <cell r="D44">
            <v>1</v>
          </cell>
          <cell r="E44">
            <v>2</v>
          </cell>
          <cell r="F44">
            <v>1</v>
          </cell>
          <cell r="G44">
            <v>1</v>
          </cell>
          <cell r="H44">
            <v>2</v>
          </cell>
          <cell r="I44">
            <v>2</v>
          </cell>
          <cell r="J44">
            <v>1</v>
          </cell>
          <cell r="K44">
            <v>3</v>
          </cell>
          <cell r="L44">
            <v>1</v>
          </cell>
          <cell r="M44">
            <v>5</v>
          </cell>
          <cell r="N44">
            <v>4</v>
          </cell>
          <cell r="O44">
            <v>5</v>
          </cell>
          <cell r="P44">
            <v>5</v>
          </cell>
          <cell r="Q44">
            <v>2</v>
          </cell>
          <cell r="R44">
            <v>4</v>
          </cell>
          <cell r="S44">
            <v>3</v>
          </cell>
          <cell r="T44">
            <v>4</v>
          </cell>
          <cell r="U44">
            <v>3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2</v>
          </cell>
          <cell r="I45">
            <v>4</v>
          </cell>
          <cell r="J45">
            <v>1</v>
          </cell>
          <cell r="K45">
            <v>2</v>
          </cell>
          <cell r="L45">
            <v>2</v>
          </cell>
          <cell r="M45">
            <v>3</v>
          </cell>
          <cell r="N45">
            <v>4</v>
          </cell>
          <cell r="O45">
            <v>4</v>
          </cell>
          <cell r="P45">
            <v>4</v>
          </cell>
          <cell r="Q45">
            <v>4</v>
          </cell>
          <cell r="R45">
            <v>1</v>
          </cell>
          <cell r="S45">
            <v>5</v>
          </cell>
          <cell r="T45">
            <v>5</v>
          </cell>
          <cell r="U45">
            <v>5</v>
          </cell>
        </row>
        <row r="46">
          <cell r="B46">
            <v>3</v>
          </cell>
          <cell r="C46">
            <v>2</v>
          </cell>
          <cell r="D46">
            <v>3</v>
          </cell>
          <cell r="E46">
            <v>3</v>
          </cell>
          <cell r="F46">
            <v>3</v>
          </cell>
          <cell r="G46">
            <v>1</v>
          </cell>
          <cell r="H46">
            <v>1</v>
          </cell>
          <cell r="I46">
            <v>1</v>
          </cell>
          <cell r="J46">
            <v>2</v>
          </cell>
          <cell r="K46">
            <v>5</v>
          </cell>
          <cell r="L46">
            <v>1</v>
          </cell>
          <cell r="M46">
            <v>3</v>
          </cell>
          <cell r="N46">
            <v>5</v>
          </cell>
          <cell r="O46">
            <v>1</v>
          </cell>
          <cell r="P46">
            <v>4</v>
          </cell>
          <cell r="Q46">
            <v>1</v>
          </cell>
          <cell r="R46">
            <v>5</v>
          </cell>
          <cell r="S46">
            <v>1</v>
          </cell>
          <cell r="T46">
            <v>4</v>
          </cell>
          <cell r="U46">
            <v>3</v>
          </cell>
        </row>
        <row r="47">
          <cell r="B47">
            <v>3</v>
          </cell>
          <cell r="C47">
            <v>5</v>
          </cell>
          <cell r="D47">
            <v>5</v>
          </cell>
          <cell r="E47">
            <v>2</v>
          </cell>
          <cell r="F47">
            <v>5</v>
          </cell>
          <cell r="G47">
            <v>2</v>
          </cell>
          <cell r="H47">
            <v>1</v>
          </cell>
          <cell r="I47">
            <v>1</v>
          </cell>
          <cell r="J47">
            <v>5</v>
          </cell>
          <cell r="K47">
            <v>3</v>
          </cell>
          <cell r="L47">
            <v>1</v>
          </cell>
          <cell r="M47">
            <v>1</v>
          </cell>
          <cell r="N47">
            <v>3</v>
          </cell>
          <cell r="O47">
            <v>1</v>
          </cell>
          <cell r="P47">
            <v>3</v>
          </cell>
          <cell r="Q47">
            <v>5</v>
          </cell>
          <cell r="R47">
            <v>3</v>
          </cell>
          <cell r="S47">
            <v>1</v>
          </cell>
          <cell r="T47">
            <v>1</v>
          </cell>
          <cell r="U47">
            <v>1</v>
          </cell>
        </row>
        <row r="48">
          <cell r="B48">
            <v>5</v>
          </cell>
          <cell r="C48">
            <v>3</v>
          </cell>
          <cell r="D48">
            <v>3</v>
          </cell>
          <cell r="E48">
            <v>3</v>
          </cell>
          <cell r="F48">
            <v>4</v>
          </cell>
          <cell r="G48">
            <v>4</v>
          </cell>
          <cell r="H48">
            <v>5</v>
          </cell>
          <cell r="I48">
            <v>5</v>
          </cell>
          <cell r="J48">
            <v>4</v>
          </cell>
          <cell r="K48">
            <v>1</v>
          </cell>
          <cell r="L48">
            <v>1</v>
          </cell>
          <cell r="M48">
            <v>2</v>
          </cell>
          <cell r="N48">
            <v>1</v>
          </cell>
          <cell r="O48">
            <v>1</v>
          </cell>
          <cell r="P48">
            <v>2</v>
          </cell>
          <cell r="Q48">
            <v>3</v>
          </cell>
          <cell r="R48">
            <v>1</v>
          </cell>
          <cell r="S48">
            <v>2</v>
          </cell>
          <cell r="T48">
            <v>1</v>
          </cell>
          <cell r="U48">
            <v>1</v>
          </cell>
        </row>
        <row r="49">
          <cell r="B49">
            <v>5</v>
          </cell>
          <cell r="C49">
            <v>2</v>
          </cell>
          <cell r="D49">
            <v>5</v>
          </cell>
          <cell r="E49">
            <v>2</v>
          </cell>
          <cell r="F49">
            <v>1</v>
          </cell>
          <cell r="G49">
            <v>4</v>
          </cell>
          <cell r="H49">
            <v>5</v>
          </cell>
          <cell r="I49">
            <v>5</v>
          </cell>
          <cell r="J49">
            <v>1</v>
          </cell>
          <cell r="K49">
            <v>1</v>
          </cell>
          <cell r="L49">
            <v>1</v>
          </cell>
          <cell r="M49">
            <v>3</v>
          </cell>
          <cell r="N49">
            <v>1</v>
          </cell>
          <cell r="O49">
            <v>5</v>
          </cell>
          <cell r="P49">
            <v>2</v>
          </cell>
          <cell r="Q49">
            <v>3</v>
          </cell>
          <cell r="R49">
            <v>1</v>
          </cell>
          <cell r="S49">
            <v>1</v>
          </cell>
          <cell r="T49">
            <v>3</v>
          </cell>
          <cell r="U49">
            <v>1</v>
          </cell>
        </row>
        <row r="50">
          <cell r="B50">
            <v>1</v>
          </cell>
          <cell r="C50">
            <v>5</v>
          </cell>
          <cell r="D50">
            <v>5</v>
          </cell>
          <cell r="E50">
            <v>3</v>
          </cell>
          <cell r="F50">
            <v>1</v>
          </cell>
          <cell r="G50">
            <v>5</v>
          </cell>
          <cell r="H50">
            <v>5</v>
          </cell>
          <cell r="I50">
            <v>5</v>
          </cell>
          <cell r="J50">
            <v>1</v>
          </cell>
          <cell r="K50">
            <v>1</v>
          </cell>
          <cell r="L50">
            <v>1</v>
          </cell>
          <cell r="M50">
            <v>2</v>
          </cell>
          <cell r="N50">
            <v>2</v>
          </cell>
          <cell r="O50">
            <v>4</v>
          </cell>
          <cell r="P50">
            <v>2</v>
          </cell>
          <cell r="Q50">
            <v>2</v>
          </cell>
          <cell r="R50">
            <v>1</v>
          </cell>
          <cell r="S50">
            <v>1</v>
          </cell>
          <cell r="T50">
            <v>3</v>
          </cell>
          <cell r="U50">
            <v>2</v>
          </cell>
        </row>
        <row r="51">
          <cell r="B51">
            <v>3</v>
          </cell>
          <cell r="C51">
            <v>5</v>
          </cell>
          <cell r="D51">
            <v>5</v>
          </cell>
          <cell r="E51">
            <v>3</v>
          </cell>
          <cell r="F51">
            <v>3</v>
          </cell>
          <cell r="G51">
            <v>4</v>
          </cell>
          <cell r="H51">
            <v>3</v>
          </cell>
          <cell r="I51">
            <v>3</v>
          </cell>
          <cell r="J51">
            <v>2</v>
          </cell>
          <cell r="K51">
            <v>3</v>
          </cell>
          <cell r="L51">
            <v>1</v>
          </cell>
          <cell r="M51">
            <v>1</v>
          </cell>
          <cell r="N51">
            <v>1</v>
          </cell>
          <cell r="O51">
            <v>1</v>
          </cell>
          <cell r="P51">
            <v>1</v>
          </cell>
          <cell r="Q51">
            <v>4</v>
          </cell>
          <cell r="R51">
            <v>4</v>
          </cell>
          <cell r="S51">
            <v>1</v>
          </cell>
          <cell r="T51">
            <v>1</v>
          </cell>
          <cell r="U51">
            <v>3</v>
          </cell>
        </row>
        <row r="52">
          <cell r="B52">
            <v>1</v>
          </cell>
          <cell r="C52">
            <v>5</v>
          </cell>
          <cell r="D52">
            <v>5</v>
          </cell>
          <cell r="E52">
            <v>2</v>
          </cell>
          <cell r="F52">
            <v>2</v>
          </cell>
          <cell r="G52">
            <v>4</v>
          </cell>
          <cell r="H52">
            <v>3</v>
          </cell>
          <cell r="I52">
            <v>3</v>
          </cell>
          <cell r="J52">
            <v>3</v>
          </cell>
          <cell r="K52">
            <v>1</v>
          </cell>
          <cell r="L52">
            <v>2</v>
          </cell>
          <cell r="M52">
            <v>2</v>
          </cell>
          <cell r="N52">
            <v>1</v>
          </cell>
          <cell r="O52">
            <v>4</v>
          </cell>
          <cell r="P52">
            <v>2</v>
          </cell>
          <cell r="Q52">
            <v>5</v>
          </cell>
          <cell r="R52">
            <v>1</v>
          </cell>
          <cell r="S52">
            <v>1</v>
          </cell>
          <cell r="T52">
            <v>2</v>
          </cell>
          <cell r="U52">
            <v>3</v>
          </cell>
        </row>
        <row r="53">
          <cell r="B53">
            <v>1</v>
          </cell>
          <cell r="C53">
            <v>3</v>
          </cell>
          <cell r="D53">
            <v>1</v>
          </cell>
          <cell r="E53">
            <v>3</v>
          </cell>
          <cell r="F53">
            <v>1</v>
          </cell>
          <cell r="G53">
            <v>3</v>
          </cell>
          <cell r="H53">
            <v>4</v>
          </cell>
          <cell r="I53">
            <v>4</v>
          </cell>
          <cell r="J53">
            <v>1</v>
          </cell>
          <cell r="K53">
            <v>1</v>
          </cell>
          <cell r="L53">
            <v>1</v>
          </cell>
          <cell r="M53">
            <v>2</v>
          </cell>
          <cell r="N53">
            <v>2</v>
          </cell>
          <cell r="O53">
            <v>4</v>
          </cell>
          <cell r="P53">
            <v>2</v>
          </cell>
          <cell r="Q53">
            <v>3</v>
          </cell>
          <cell r="R53">
            <v>1</v>
          </cell>
          <cell r="S53">
            <v>5</v>
          </cell>
          <cell r="T53">
            <v>5</v>
          </cell>
          <cell r="U53">
            <v>5</v>
          </cell>
        </row>
        <row r="54">
          <cell r="B54">
            <v>3</v>
          </cell>
          <cell r="C54">
            <v>5</v>
          </cell>
          <cell r="D54">
            <v>3</v>
          </cell>
          <cell r="E54">
            <v>5</v>
          </cell>
          <cell r="F54">
            <v>2</v>
          </cell>
          <cell r="G54">
            <v>5</v>
          </cell>
          <cell r="H54">
            <v>4</v>
          </cell>
          <cell r="I54">
            <v>4</v>
          </cell>
          <cell r="J54">
            <v>2</v>
          </cell>
          <cell r="K54">
            <v>1</v>
          </cell>
          <cell r="L54">
            <v>1</v>
          </cell>
          <cell r="M54">
            <v>1</v>
          </cell>
          <cell r="N54">
            <v>2</v>
          </cell>
          <cell r="O54">
            <v>3</v>
          </cell>
          <cell r="P54">
            <v>3</v>
          </cell>
          <cell r="Q54">
            <v>1</v>
          </cell>
          <cell r="R54">
            <v>1</v>
          </cell>
          <cell r="S54">
            <v>1</v>
          </cell>
          <cell r="T54">
            <v>3</v>
          </cell>
          <cell r="U54">
            <v>2</v>
          </cell>
        </row>
        <row r="55">
          <cell r="B55">
            <v>5</v>
          </cell>
          <cell r="C55">
            <v>2</v>
          </cell>
          <cell r="D55">
            <v>4</v>
          </cell>
          <cell r="E55">
            <v>4</v>
          </cell>
          <cell r="F55">
            <v>5</v>
          </cell>
          <cell r="G55">
            <v>2</v>
          </cell>
          <cell r="H55">
            <v>2</v>
          </cell>
          <cell r="I55">
            <v>2</v>
          </cell>
          <cell r="J55">
            <v>5</v>
          </cell>
          <cell r="K55">
            <v>2</v>
          </cell>
          <cell r="L55">
            <v>1</v>
          </cell>
          <cell r="M55">
            <v>1</v>
          </cell>
          <cell r="N55">
            <v>2</v>
          </cell>
          <cell r="O55">
            <v>3</v>
          </cell>
          <cell r="P55">
            <v>2</v>
          </cell>
          <cell r="Q55">
            <v>2</v>
          </cell>
          <cell r="R55">
            <v>5</v>
          </cell>
          <cell r="S55">
            <v>1</v>
          </cell>
          <cell r="T55">
            <v>1</v>
          </cell>
          <cell r="U55">
            <v>1</v>
          </cell>
        </row>
        <row r="56">
          <cell r="B56">
            <v>5</v>
          </cell>
          <cell r="C56">
            <v>2</v>
          </cell>
          <cell r="D56">
            <v>5</v>
          </cell>
          <cell r="E56">
            <v>5</v>
          </cell>
          <cell r="F56">
            <v>5</v>
          </cell>
          <cell r="G56">
            <v>2</v>
          </cell>
          <cell r="H56">
            <v>2</v>
          </cell>
          <cell r="I56">
            <v>1</v>
          </cell>
          <cell r="J56">
            <v>5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4</v>
          </cell>
          <cell r="R56">
            <v>5</v>
          </cell>
          <cell r="S56">
            <v>1</v>
          </cell>
          <cell r="T56">
            <v>1</v>
          </cell>
          <cell r="U56">
            <v>1</v>
          </cell>
        </row>
        <row r="57">
          <cell r="B57">
            <v>1</v>
          </cell>
          <cell r="C57">
            <v>5</v>
          </cell>
          <cell r="D57">
            <v>5</v>
          </cell>
          <cell r="E57">
            <v>2</v>
          </cell>
          <cell r="F57">
            <v>2</v>
          </cell>
          <cell r="G57">
            <v>3</v>
          </cell>
          <cell r="H57">
            <v>3</v>
          </cell>
          <cell r="I57">
            <v>3</v>
          </cell>
          <cell r="J57">
            <v>3</v>
          </cell>
          <cell r="K57">
            <v>1</v>
          </cell>
          <cell r="L57">
            <v>2</v>
          </cell>
          <cell r="M57">
            <v>1</v>
          </cell>
          <cell r="N57">
            <v>2</v>
          </cell>
          <cell r="O57">
            <v>3</v>
          </cell>
          <cell r="P57">
            <v>1</v>
          </cell>
          <cell r="Q57">
            <v>3</v>
          </cell>
          <cell r="R57">
            <v>1</v>
          </cell>
          <cell r="S57">
            <v>5</v>
          </cell>
          <cell r="T57">
            <v>1</v>
          </cell>
          <cell r="U57">
            <v>5</v>
          </cell>
        </row>
        <row r="58">
          <cell r="B58">
            <v>2</v>
          </cell>
          <cell r="C58">
            <v>4</v>
          </cell>
          <cell r="D58">
            <v>2</v>
          </cell>
          <cell r="E58">
            <v>3</v>
          </cell>
          <cell r="F58">
            <v>4</v>
          </cell>
          <cell r="G58">
            <v>2</v>
          </cell>
          <cell r="H58">
            <v>1</v>
          </cell>
          <cell r="I58">
            <v>1</v>
          </cell>
          <cell r="J58">
            <v>3</v>
          </cell>
          <cell r="K58">
            <v>2</v>
          </cell>
          <cell r="L58">
            <v>5</v>
          </cell>
          <cell r="M58">
            <v>1</v>
          </cell>
          <cell r="N58">
            <v>4</v>
          </cell>
          <cell r="O58">
            <v>2</v>
          </cell>
          <cell r="P58">
            <v>2</v>
          </cell>
          <cell r="Q58">
            <v>4</v>
          </cell>
          <cell r="R58">
            <v>4</v>
          </cell>
          <cell r="S58">
            <v>1</v>
          </cell>
          <cell r="T58">
            <v>2</v>
          </cell>
          <cell r="U58">
            <v>2</v>
          </cell>
        </row>
        <row r="59">
          <cell r="B59">
            <v>3</v>
          </cell>
          <cell r="C59">
            <v>4</v>
          </cell>
          <cell r="D59">
            <v>1</v>
          </cell>
          <cell r="E59">
            <v>5</v>
          </cell>
          <cell r="F59">
            <v>3</v>
          </cell>
          <cell r="G59">
            <v>3</v>
          </cell>
          <cell r="H59">
            <v>2</v>
          </cell>
          <cell r="I59">
            <v>2</v>
          </cell>
          <cell r="J59">
            <v>2</v>
          </cell>
          <cell r="K59">
            <v>1</v>
          </cell>
          <cell r="L59">
            <v>1</v>
          </cell>
          <cell r="M59">
            <v>2</v>
          </cell>
          <cell r="N59">
            <v>5</v>
          </cell>
          <cell r="O59">
            <v>4</v>
          </cell>
          <cell r="P59">
            <v>5</v>
          </cell>
          <cell r="Q59">
            <v>3</v>
          </cell>
          <cell r="R59">
            <v>1</v>
          </cell>
          <cell r="S59">
            <v>1</v>
          </cell>
          <cell r="T59">
            <v>3</v>
          </cell>
          <cell r="U59">
            <v>1</v>
          </cell>
        </row>
        <row r="60">
          <cell r="B60">
            <v>5</v>
          </cell>
          <cell r="C60">
            <v>2</v>
          </cell>
          <cell r="D60">
            <v>5</v>
          </cell>
          <cell r="E60">
            <v>2</v>
          </cell>
          <cell r="F60">
            <v>5</v>
          </cell>
          <cell r="G60">
            <v>2</v>
          </cell>
          <cell r="H60">
            <v>3</v>
          </cell>
          <cell r="I60">
            <v>2</v>
          </cell>
          <cell r="J60">
            <v>4</v>
          </cell>
          <cell r="K60">
            <v>1</v>
          </cell>
          <cell r="L60">
            <v>2</v>
          </cell>
          <cell r="M60">
            <v>1</v>
          </cell>
          <cell r="N60">
            <v>1</v>
          </cell>
          <cell r="O60">
            <v>3</v>
          </cell>
          <cell r="P60">
            <v>2</v>
          </cell>
          <cell r="Q60">
            <v>4</v>
          </cell>
          <cell r="R60">
            <v>5</v>
          </cell>
          <cell r="S60">
            <v>1</v>
          </cell>
          <cell r="T60">
            <v>1</v>
          </cell>
          <cell r="U60">
            <v>1</v>
          </cell>
        </row>
        <row r="61">
          <cell r="B61">
            <v>1</v>
          </cell>
          <cell r="C61">
            <v>5</v>
          </cell>
          <cell r="D61">
            <v>5</v>
          </cell>
          <cell r="E61">
            <v>2</v>
          </cell>
          <cell r="F61">
            <v>4</v>
          </cell>
          <cell r="G61">
            <v>4</v>
          </cell>
          <cell r="H61">
            <v>3</v>
          </cell>
          <cell r="I61">
            <v>4</v>
          </cell>
          <cell r="J61">
            <v>2</v>
          </cell>
          <cell r="K61">
            <v>1</v>
          </cell>
          <cell r="L61">
            <v>2</v>
          </cell>
          <cell r="M61">
            <v>3</v>
          </cell>
          <cell r="N61">
            <v>1</v>
          </cell>
          <cell r="O61">
            <v>4</v>
          </cell>
          <cell r="P61">
            <v>2</v>
          </cell>
          <cell r="Q61">
            <v>3</v>
          </cell>
          <cell r="R61">
            <v>1</v>
          </cell>
          <cell r="S61">
            <v>3</v>
          </cell>
          <cell r="T61">
            <v>1</v>
          </cell>
          <cell r="U61">
            <v>1</v>
          </cell>
        </row>
        <row r="62">
          <cell r="B62">
            <v>3</v>
          </cell>
          <cell r="C62">
            <v>5</v>
          </cell>
          <cell r="D62">
            <v>5</v>
          </cell>
          <cell r="E62">
            <v>2</v>
          </cell>
          <cell r="F62">
            <v>5</v>
          </cell>
          <cell r="G62">
            <v>2</v>
          </cell>
          <cell r="H62">
            <v>1</v>
          </cell>
          <cell r="I62">
            <v>1</v>
          </cell>
          <cell r="J62">
            <v>5</v>
          </cell>
          <cell r="K62">
            <v>2</v>
          </cell>
          <cell r="L62">
            <v>3</v>
          </cell>
          <cell r="M62">
            <v>2</v>
          </cell>
          <cell r="N62">
            <v>1</v>
          </cell>
          <cell r="O62">
            <v>1</v>
          </cell>
          <cell r="P62">
            <v>2</v>
          </cell>
          <cell r="Q62">
            <v>5</v>
          </cell>
          <cell r="R62">
            <v>3</v>
          </cell>
          <cell r="S62">
            <v>2</v>
          </cell>
          <cell r="T62">
            <v>1</v>
          </cell>
          <cell r="U62">
            <v>1</v>
          </cell>
        </row>
        <row r="63">
          <cell r="B63">
            <v>2</v>
          </cell>
          <cell r="C63">
            <v>5</v>
          </cell>
          <cell r="D63">
            <v>5</v>
          </cell>
          <cell r="E63">
            <v>2</v>
          </cell>
          <cell r="F63">
            <v>2</v>
          </cell>
          <cell r="G63">
            <v>5</v>
          </cell>
          <cell r="H63">
            <v>5</v>
          </cell>
          <cell r="I63">
            <v>5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3</v>
          </cell>
          <cell r="O63">
            <v>4</v>
          </cell>
          <cell r="P63">
            <v>2</v>
          </cell>
          <cell r="Q63">
            <v>1</v>
          </cell>
          <cell r="R63">
            <v>1</v>
          </cell>
          <cell r="S63">
            <v>1</v>
          </cell>
          <cell r="T63">
            <v>3</v>
          </cell>
          <cell r="U63">
            <v>2</v>
          </cell>
        </row>
        <row r="64">
          <cell r="B64">
            <v>5</v>
          </cell>
          <cell r="C64">
            <v>1</v>
          </cell>
          <cell r="D64">
            <v>4</v>
          </cell>
          <cell r="E64">
            <v>2</v>
          </cell>
          <cell r="F64">
            <v>4</v>
          </cell>
          <cell r="G64">
            <v>3</v>
          </cell>
          <cell r="H64">
            <v>5</v>
          </cell>
          <cell r="I64">
            <v>2</v>
          </cell>
          <cell r="J64">
            <v>3</v>
          </cell>
          <cell r="K64">
            <v>1</v>
          </cell>
          <cell r="L64">
            <v>1</v>
          </cell>
          <cell r="M64">
            <v>3</v>
          </cell>
          <cell r="N64">
            <v>1</v>
          </cell>
          <cell r="O64">
            <v>4</v>
          </cell>
          <cell r="P64">
            <v>2</v>
          </cell>
          <cell r="Q64">
            <v>2</v>
          </cell>
          <cell r="R64">
            <v>5</v>
          </cell>
          <cell r="S64">
            <v>1</v>
          </cell>
          <cell r="T64">
            <v>2</v>
          </cell>
          <cell r="U64">
            <v>1</v>
          </cell>
        </row>
        <row r="65">
          <cell r="B65">
            <v>3</v>
          </cell>
          <cell r="C65">
            <v>3</v>
          </cell>
          <cell r="D65">
            <v>3</v>
          </cell>
          <cell r="E65">
            <v>1</v>
          </cell>
          <cell r="F65">
            <v>5</v>
          </cell>
          <cell r="G65">
            <v>2</v>
          </cell>
          <cell r="H65">
            <v>1</v>
          </cell>
          <cell r="I65">
            <v>1</v>
          </cell>
          <cell r="J65">
            <v>2</v>
          </cell>
          <cell r="K65">
            <v>2</v>
          </cell>
          <cell r="L65">
            <v>2</v>
          </cell>
          <cell r="M65">
            <v>4</v>
          </cell>
          <cell r="N65">
            <v>2</v>
          </cell>
          <cell r="O65">
            <v>1</v>
          </cell>
          <cell r="P65">
            <v>5</v>
          </cell>
          <cell r="Q65">
            <v>5</v>
          </cell>
          <cell r="R65">
            <v>5</v>
          </cell>
          <cell r="S65">
            <v>2</v>
          </cell>
          <cell r="T65">
            <v>1</v>
          </cell>
          <cell r="U65">
            <v>2</v>
          </cell>
        </row>
        <row r="66">
          <cell r="B66">
            <v>2</v>
          </cell>
          <cell r="C66">
            <v>2</v>
          </cell>
          <cell r="D66">
            <v>2</v>
          </cell>
          <cell r="E66">
            <v>2</v>
          </cell>
          <cell r="F66">
            <v>2</v>
          </cell>
          <cell r="G66">
            <v>1</v>
          </cell>
          <cell r="H66">
            <v>1</v>
          </cell>
          <cell r="I66">
            <v>1</v>
          </cell>
          <cell r="J66">
            <v>1</v>
          </cell>
          <cell r="K66">
            <v>5</v>
          </cell>
          <cell r="L66">
            <v>1</v>
          </cell>
          <cell r="M66">
            <v>5</v>
          </cell>
          <cell r="N66">
            <v>5</v>
          </cell>
          <cell r="O66">
            <v>4</v>
          </cell>
          <cell r="P66">
            <v>5</v>
          </cell>
          <cell r="Q66">
            <v>1</v>
          </cell>
          <cell r="R66">
            <v>5</v>
          </cell>
          <cell r="S66">
            <v>1</v>
          </cell>
          <cell r="T66">
            <v>3</v>
          </cell>
          <cell r="U66">
            <v>3</v>
          </cell>
        </row>
        <row r="67">
          <cell r="B67">
            <v>2</v>
          </cell>
          <cell r="C67">
            <v>4</v>
          </cell>
          <cell r="D67">
            <v>1</v>
          </cell>
          <cell r="E67">
            <v>4</v>
          </cell>
          <cell r="F67">
            <v>3</v>
          </cell>
          <cell r="G67">
            <v>1</v>
          </cell>
          <cell r="H67">
            <v>3</v>
          </cell>
          <cell r="I67">
            <v>3</v>
          </cell>
          <cell r="J67">
            <v>1</v>
          </cell>
          <cell r="K67">
            <v>1</v>
          </cell>
          <cell r="L67">
            <v>2</v>
          </cell>
          <cell r="M67">
            <v>1</v>
          </cell>
          <cell r="N67">
            <v>5</v>
          </cell>
          <cell r="O67">
            <v>5</v>
          </cell>
          <cell r="P67">
            <v>4</v>
          </cell>
          <cell r="Q67">
            <v>5</v>
          </cell>
          <cell r="R67">
            <v>1</v>
          </cell>
          <cell r="S67">
            <v>1</v>
          </cell>
          <cell r="T67">
            <v>3</v>
          </cell>
          <cell r="U67">
            <v>2</v>
          </cell>
        </row>
        <row r="68">
          <cell r="B68">
            <v>2</v>
          </cell>
          <cell r="C68">
            <v>4</v>
          </cell>
          <cell r="D68">
            <v>1</v>
          </cell>
          <cell r="E68">
            <v>4</v>
          </cell>
          <cell r="F68">
            <v>3</v>
          </cell>
          <cell r="G68">
            <v>3</v>
          </cell>
          <cell r="H68">
            <v>3</v>
          </cell>
          <cell r="I68">
            <v>2</v>
          </cell>
          <cell r="J68">
            <v>2</v>
          </cell>
          <cell r="K68">
            <v>2</v>
          </cell>
          <cell r="L68">
            <v>2</v>
          </cell>
          <cell r="M68">
            <v>4</v>
          </cell>
          <cell r="N68">
            <v>4</v>
          </cell>
          <cell r="O68">
            <v>2</v>
          </cell>
          <cell r="P68">
            <v>4</v>
          </cell>
          <cell r="Q68">
            <v>1</v>
          </cell>
          <cell r="R68">
            <v>3</v>
          </cell>
          <cell r="S68">
            <v>1</v>
          </cell>
          <cell r="T68">
            <v>3</v>
          </cell>
          <cell r="U68">
            <v>2</v>
          </cell>
        </row>
        <row r="69">
          <cell r="B69">
            <v>2</v>
          </cell>
          <cell r="C69">
            <v>5</v>
          </cell>
          <cell r="D69">
            <v>5</v>
          </cell>
          <cell r="E69">
            <v>3</v>
          </cell>
          <cell r="F69">
            <v>4</v>
          </cell>
          <cell r="G69">
            <v>5</v>
          </cell>
          <cell r="H69">
            <v>4</v>
          </cell>
          <cell r="I69">
            <v>3</v>
          </cell>
          <cell r="J69">
            <v>3</v>
          </cell>
          <cell r="K69">
            <v>1</v>
          </cell>
          <cell r="L69">
            <v>1</v>
          </cell>
          <cell r="M69">
            <v>1</v>
          </cell>
          <cell r="N69">
            <v>1</v>
          </cell>
          <cell r="O69">
            <v>3</v>
          </cell>
          <cell r="P69">
            <v>1</v>
          </cell>
          <cell r="Q69">
            <v>5</v>
          </cell>
          <cell r="R69">
            <v>2</v>
          </cell>
          <cell r="S69">
            <v>1</v>
          </cell>
          <cell r="T69">
            <v>1</v>
          </cell>
          <cell r="U69">
            <v>1</v>
          </cell>
        </row>
        <row r="70">
          <cell r="B70">
            <v>1</v>
          </cell>
          <cell r="C70">
            <v>2</v>
          </cell>
          <cell r="D70">
            <v>2</v>
          </cell>
          <cell r="E70">
            <v>1</v>
          </cell>
          <cell r="F70">
            <v>1</v>
          </cell>
          <cell r="G70">
            <v>1</v>
          </cell>
          <cell r="H70">
            <v>3</v>
          </cell>
          <cell r="I70">
            <v>3</v>
          </cell>
          <cell r="J70">
            <v>1</v>
          </cell>
          <cell r="K70">
            <v>1</v>
          </cell>
          <cell r="L70">
            <v>1</v>
          </cell>
          <cell r="M70">
            <v>4</v>
          </cell>
          <cell r="N70">
            <v>4</v>
          </cell>
          <cell r="O70">
            <v>4</v>
          </cell>
          <cell r="P70">
            <v>4</v>
          </cell>
          <cell r="Q70">
            <v>3</v>
          </cell>
          <cell r="R70">
            <v>1</v>
          </cell>
          <cell r="S70">
            <v>5</v>
          </cell>
          <cell r="T70">
            <v>5</v>
          </cell>
          <cell r="U70">
            <v>5</v>
          </cell>
        </row>
        <row r="71">
          <cell r="B71">
            <v>4</v>
          </cell>
          <cell r="C71">
            <v>1</v>
          </cell>
          <cell r="D71">
            <v>2</v>
          </cell>
          <cell r="E71">
            <v>4</v>
          </cell>
          <cell r="F71">
            <v>1</v>
          </cell>
          <cell r="G71">
            <v>4</v>
          </cell>
          <cell r="H71">
            <v>4</v>
          </cell>
          <cell r="I71">
            <v>4</v>
          </cell>
          <cell r="J71">
            <v>1</v>
          </cell>
          <cell r="K71">
            <v>1</v>
          </cell>
          <cell r="L71">
            <v>1</v>
          </cell>
          <cell r="M71">
            <v>4</v>
          </cell>
          <cell r="N71">
            <v>3</v>
          </cell>
          <cell r="O71">
            <v>4</v>
          </cell>
          <cell r="P71">
            <v>4</v>
          </cell>
          <cell r="Q71">
            <v>1</v>
          </cell>
          <cell r="R71">
            <v>1</v>
          </cell>
          <cell r="S71">
            <v>3</v>
          </cell>
          <cell r="T71">
            <v>3</v>
          </cell>
          <cell r="U71">
            <v>2</v>
          </cell>
        </row>
        <row r="72">
          <cell r="B72">
            <v>3</v>
          </cell>
          <cell r="C72">
            <v>1</v>
          </cell>
          <cell r="D72">
            <v>1</v>
          </cell>
          <cell r="E72">
            <v>3</v>
          </cell>
          <cell r="F72">
            <v>1</v>
          </cell>
          <cell r="G72">
            <v>2</v>
          </cell>
          <cell r="H72">
            <v>3</v>
          </cell>
          <cell r="I72">
            <v>1</v>
          </cell>
          <cell r="J72">
            <v>1</v>
          </cell>
          <cell r="K72">
            <v>5</v>
          </cell>
          <cell r="L72">
            <v>1</v>
          </cell>
          <cell r="M72">
            <v>3</v>
          </cell>
          <cell r="N72">
            <v>5</v>
          </cell>
          <cell r="O72">
            <v>2</v>
          </cell>
          <cell r="P72">
            <v>5</v>
          </cell>
          <cell r="Q72">
            <v>3</v>
          </cell>
          <cell r="R72">
            <v>5</v>
          </cell>
          <cell r="S72">
            <v>1</v>
          </cell>
          <cell r="T72">
            <v>3</v>
          </cell>
          <cell r="U72">
            <v>3</v>
          </cell>
        </row>
        <row r="73">
          <cell r="B73">
            <v>2</v>
          </cell>
          <cell r="C73">
            <v>4</v>
          </cell>
          <cell r="D73">
            <v>3</v>
          </cell>
          <cell r="E73">
            <v>3</v>
          </cell>
          <cell r="F73">
            <v>2</v>
          </cell>
          <cell r="G73">
            <v>4</v>
          </cell>
          <cell r="H73">
            <v>3</v>
          </cell>
          <cell r="I73">
            <v>3</v>
          </cell>
          <cell r="J73">
            <v>2</v>
          </cell>
          <cell r="K73">
            <v>2</v>
          </cell>
          <cell r="L73">
            <v>1</v>
          </cell>
          <cell r="M73">
            <v>5</v>
          </cell>
          <cell r="N73">
            <v>3</v>
          </cell>
          <cell r="O73">
            <v>3</v>
          </cell>
          <cell r="P73">
            <v>5</v>
          </cell>
          <cell r="Q73">
            <v>1</v>
          </cell>
          <cell r="R73">
            <v>1</v>
          </cell>
          <cell r="S73">
            <v>1</v>
          </cell>
          <cell r="T73">
            <v>2</v>
          </cell>
          <cell r="U73">
            <v>2</v>
          </cell>
        </row>
        <row r="74">
          <cell r="B74">
            <v>2</v>
          </cell>
          <cell r="C74">
            <v>2</v>
          </cell>
          <cell r="D74">
            <v>1</v>
          </cell>
          <cell r="E74">
            <v>2</v>
          </cell>
          <cell r="F74">
            <v>1</v>
          </cell>
          <cell r="G74">
            <v>1</v>
          </cell>
          <cell r="H74">
            <v>2</v>
          </cell>
          <cell r="I74">
            <v>1</v>
          </cell>
          <cell r="J74">
            <v>1</v>
          </cell>
          <cell r="K74">
            <v>2</v>
          </cell>
          <cell r="L74">
            <v>5</v>
          </cell>
          <cell r="M74">
            <v>3</v>
          </cell>
          <cell r="N74">
            <v>5</v>
          </cell>
          <cell r="O74">
            <v>3</v>
          </cell>
          <cell r="P74">
            <v>5</v>
          </cell>
          <cell r="Q74">
            <v>2</v>
          </cell>
          <cell r="R74">
            <v>5</v>
          </cell>
          <cell r="S74">
            <v>1</v>
          </cell>
          <cell r="T74">
            <v>5</v>
          </cell>
          <cell r="U74">
            <v>3</v>
          </cell>
        </row>
        <row r="75">
          <cell r="B75">
            <v>3</v>
          </cell>
          <cell r="C75">
            <v>5</v>
          </cell>
          <cell r="D75">
            <v>5</v>
          </cell>
          <cell r="E75">
            <v>2</v>
          </cell>
          <cell r="F75">
            <v>5</v>
          </cell>
          <cell r="G75">
            <v>2</v>
          </cell>
          <cell r="H75">
            <v>1</v>
          </cell>
          <cell r="I75">
            <v>1</v>
          </cell>
          <cell r="J75">
            <v>5</v>
          </cell>
          <cell r="K75">
            <v>3</v>
          </cell>
          <cell r="L75">
            <v>3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5</v>
          </cell>
          <cell r="R75">
            <v>5</v>
          </cell>
          <cell r="S75">
            <v>1</v>
          </cell>
          <cell r="T75">
            <v>1</v>
          </cell>
          <cell r="U75">
            <v>1</v>
          </cell>
        </row>
        <row r="76">
          <cell r="B76">
            <v>2</v>
          </cell>
          <cell r="C76">
            <v>5</v>
          </cell>
          <cell r="D76">
            <v>2</v>
          </cell>
          <cell r="E76">
            <v>5</v>
          </cell>
          <cell r="F76">
            <v>2</v>
          </cell>
          <cell r="G76">
            <v>5</v>
          </cell>
          <cell r="H76">
            <v>5</v>
          </cell>
          <cell r="I76">
            <v>5</v>
          </cell>
          <cell r="J76">
            <v>2</v>
          </cell>
          <cell r="K76">
            <v>1</v>
          </cell>
          <cell r="L76">
            <v>1</v>
          </cell>
          <cell r="M76">
            <v>1</v>
          </cell>
          <cell r="N76">
            <v>2</v>
          </cell>
          <cell r="O76">
            <v>4</v>
          </cell>
          <cell r="P76">
            <v>2</v>
          </cell>
          <cell r="Q76">
            <v>3</v>
          </cell>
          <cell r="R76">
            <v>1</v>
          </cell>
          <cell r="S76">
            <v>1</v>
          </cell>
          <cell r="T76">
            <v>2</v>
          </cell>
          <cell r="U76">
            <v>1</v>
          </cell>
        </row>
        <row r="77">
          <cell r="B77">
            <v>2</v>
          </cell>
          <cell r="C77">
            <v>4</v>
          </cell>
          <cell r="D77">
            <v>2</v>
          </cell>
          <cell r="E77">
            <v>4</v>
          </cell>
          <cell r="F77">
            <v>5</v>
          </cell>
          <cell r="G77">
            <v>2</v>
          </cell>
          <cell r="H77">
            <v>2</v>
          </cell>
          <cell r="I77">
            <v>2</v>
          </cell>
          <cell r="J77">
            <v>5</v>
          </cell>
          <cell r="K77">
            <v>3</v>
          </cell>
          <cell r="L77">
            <v>5</v>
          </cell>
          <cell r="M77">
            <v>1</v>
          </cell>
          <cell r="N77">
            <v>2</v>
          </cell>
          <cell r="O77">
            <v>2</v>
          </cell>
          <cell r="P77">
            <v>2</v>
          </cell>
          <cell r="Q77">
            <v>1</v>
          </cell>
          <cell r="R77">
            <v>1</v>
          </cell>
          <cell r="S77">
            <v>1</v>
          </cell>
          <cell r="T77">
            <v>3</v>
          </cell>
          <cell r="U77">
            <v>3</v>
          </cell>
        </row>
        <row r="78">
          <cell r="B78">
            <v>2</v>
          </cell>
          <cell r="C78">
            <v>2</v>
          </cell>
          <cell r="D78">
            <v>2</v>
          </cell>
          <cell r="E78">
            <v>2</v>
          </cell>
          <cell r="F78">
            <v>1</v>
          </cell>
          <cell r="G78">
            <v>2</v>
          </cell>
          <cell r="H78">
            <v>3</v>
          </cell>
          <cell r="I78">
            <v>3</v>
          </cell>
          <cell r="J78">
            <v>1</v>
          </cell>
          <cell r="K78">
            <v>3</v>
          </cell>
          <cell r="L78">
            <v>1</v>
          </cell>
          <cell r="M78">
            <v>5</v>
          </cell>
          <cell r="N78">
            <v>2</v>
          </cell>
          <cell r="O78">
            <v>5</v>
          </cell>
          <cell r="P78">
            <v>5</v>
          </cell>
          <cell r="Q78">
            <v>1</v>
          </cell>
          <cell r="R78">
            <v>1</v>
          </cell>
          <cell r="S78">
            <v>3</v>
          </cell>
          <cell r="T78">
            <v>5</v>
          </cell>
          <cell r="U78">
            <v>3</v>
          </cell>
        </row>
        <row r="79">
          <cell r="B79">
            <v>1</v>
          </cell>
          <cell r="C79">
            <v>2</v>
          </cell>
          <cell r="D79">
            <v>2</v>
          </cell>
          <cell r="E79">
            <v>1</v>
          </cell>
          <cell r="F79">
            <v>1</v>
          </cell>
          <cell r="G79">
            <v>1</v>
          </cell>
          <cell r="H79">
            <v>3</v>
          </cell>
          <cell r="I79">
            <v>3</v>
          </cell>
          <cell r="J79">
            <v>1</v>
          </cell>
          <cell r="K79">
            <v>1</v>
          </cell>
          <cell r="L79">
            <v>1</v>
          </cell>
          <cell r="M79">
            <v>2</v>
          </cell>
          <cell r="N79">
            <v>5</v>
          </cell>
          <cell r="O79">
            <v>5</v>
          </cell>
          <cell r="P79">
            <v>4</v>
          </cell>
          <cell r="Q79">
            <v>3</v>
          </cell>
          <cell r="R79">
            <v>1</v>
          </cell>
          <cell r="S79">
            <v>5</v>
          </cell>
          <cell r="T79">
            <v>5</v>
          </cell>
          <cell r="U79">
            <v>5</v>
          </cell>
        </row>
        <row r="80">
          <cell r="B80">
            <v>2</v>
          </cell>
          <cell r="C80">
            <v>5</v>
          </cell>
          <cell r="D80">
            <v>4</v>
          </cell>
          <cell r="E80">
            <v>3</v>
          </cell>
          <cell r="F80">
            <v>5</v>
          </cell>
          <cell r="G80">
            <v>2</v>
          </cell>
          <cell r="H80">
            <v>2</v>
          </cell>
          <cell r="I80">
            <v>2</v>
          </cell>
          <cell r="J80">
            <v>5</v>
          </cell>
          <cell r="K80">
            <v>1</v>
          </cell>
          <cell r="L80">
            <v>5</v>
          </cell>
          <cell r="M80">
            <v>3</v>
          </cell>
          <cell r="N80">
            <v>1</v>
          </cell>
          <cell r="O80">
            <v>1</v>
          </cell>
          <cell r="P80">
            <v>2</v>
          </cell>
          <cell r="Q80">
            <v>2</v>
          </cell>
          <cell r="R80">
            <v>1</v>
          </cell>
          <cell r="S80">
            <v>1</v>
          </cell>
          <cell r="T80">
            <v>3</v>
          </cell>
          <cell r="U80">
            <v>2</v>
          </cell>
        </row>
        <row r="81">
          <cell r="B81">
            <v>2</v>
          </cell>
          <cell r="C81">
            <v>2</v>
          </cell>
          <cell r="D81">
            <v>2</v>
          </cell>
          <cell r="E81">
            <v>3</v>
          </cell>
          <cell r="F81">
            <v>1</v>
          </cell>
          <cell r="G81">
            <v>2</v>
          </cell>
          <cell r="H81">
            <v>1</v>
          </cell>
          <cell r="I81">
            <v>1</v>
          </cell>
          <cell r="J81">
            <v>1</v>
          </cell>
          <cell r="K81">
            <v>5</v>
          </cell>
          <cell r="L81">
            <v>1</v>
          </cell>
          <cell r="M81">
            <v>5</v>
          </cell>
          <cell r="N81">
            <v>3</v>
          </cell>
          <cell r="O81">
            <v>3</v>
          </cell>
          <cell r="P81">
            <v>5</v>
          </cell>
          <cell r="Q81">
            <v>1</v>
          </cell>
          <cell r="R81">
            <v>5</v>
          </cell>
          <cell r="S81">
            <v>1</v>
          </cell>
          <cell r="T81">
            <v>4</v>
          </cell>
          <cell r="U81">
            <v>4</v>
          </cell>
        </row>
        <row r="82">
          <cell r="B82">
            <v>4</v>
          </cell>
          <cell r="C82">
            <v>2</v>
          </cell>
          <cell r="D82">
            <v>2</v>
          </cell>
          <cell r="E82">
            <v>5</v>
          </cell>
          <cell r="F82">
            <v>1</v>
          </cell>
          <cell r="G82">
            <v>3</v>
          </cell>
          <cell r="H82">
            <v>3</v>
          </cell>
          <cell r="I82">
            <v>3</v>
          </cell>
          <cell r="J82">
            <v>1</v>
          </cell>
          <cell r="K82">
            <v>1</v>
          </cell>
          <cell r="L82">
            <v>1</v>
          </cell>
          <cell r="M82">
            <v>2</v>
          </cell>
          <cell r="N82">
            <v>5</v>
          </cell>
          <cell r="O82">
            <v>4</v>
          </cell>
          <cell r="P82">
            <v>5</v>
          </cell>
          <cell r="Q82">
            <v>2</v>
          </cell>
          <cell r="R82">
            <v>1</v>
          </cell>
          <cell r="S82">
            <v>1</v>
          </cell>
          <cell r="T82">
            <v>3</v>
          </cell>
          <cell r="U82">
            <v>3</v>
          </cell>
        </row>
        <row r="83">
          <cell r="B83">
            <v>5</v>
          </cell>
          <cell r="C83">
            <v>2</v>
          </cell>
          <cell r="D83">
            <v>5</v>
          </cell>
          <cell r="E83">
            <v>2</v>
          </cell>
          <cell r="F83">
            <v>5</v>
          </cell>
          <cell r="G83">
            <v>3</v>
          </cell>
          <cell r="H83">
            <v>5</v>
          </cell>
          <cell r="I83">
            <v>4</v>
          </cell>
          <cell r="J83">
            <v>2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3</v>
          </cell>
          <cell r="R83">
            <v>3</v>
          </cell>
          <cell r="S83">
            <v>4</v>
          </cell>
          <cell r="T83">
            <v>2</v>
          </cell>
          <cell r="U83">
            <v>1</v>
          </cell>
        </row>
        <row r="84">
          <cell r="B84">
            <v>3</v>
          </cell>
          <cell r="C84">
            <v>3</v>
          </cell>
          <cell r="D84">
            <v>4</v>
          </cell>
          <cell r="E84">
            <v>1</v>
          </cell>
          <cell r="F84">
            <v>4</v>
          </cell>
          <cell r="G84">
            <v>2</v>
          </cell>
          <cell r="H84">
            <v>1</v>
          </cell>
          <cell r="I84">
            <v>1</v>
          </cell>
          <cell r="J84">
            <v>4</v>
          </cell>
          <cell r="K84">
            <v>3</v>
          </cell>
          <cell r="L84">
            <v>2</v>
          </cell>
          <cell r="M84">
            <v>3</v>
          </cell>
          <cell r="N84">
            <v>2</v>
          </cell>
          <cell r="O84">
            <v>1</v>
          </cell>
          <cell r="P84">
            <v>4</v>
          </cell>
          <cell r="Q84">
            <v>3</v>
          </cell>
          <cell r="R84">
            <v>5</v>
          </cell>
          <cell r="S84">
            <v>1</v>
          </cell>
          <cell r="T84">
            <v>3</v>
          </cell>
          <cell r="U84">
            <v>1</v>
          </cell>
        </row>
        <row r="85">
          <cell r="B85">
            <v>1</v>
          </cell>
          <cell r="C85">
            <v>2</v>
          </cell>
          <cell r="D85">
            <v>1</v>
          </cell>
          <cell r="E85">
            <v>2</v>
          </cell>
          <cell r="F85">
            <v>1</v>
          </cell>
          <cell r="G85">
            <v>1</v>
          </cell>
          <cell r="H85">
            <v>1</v>
          </cell>
          <cell r="I85">
            <v>1</v>
          </cell>
          <cell r="J85">
            <v>1</v>
          </cell>
          <cell r="K85">
            <v>4</v>
          </cell>
          <cell r="L85">
            <v>5</v>
          </cell>
          <cell r="M85">
            <v>1</v>
          </cell>
          <cell r="N85">
            <v>4</v>
          </cell>
          <cell r="O85">
            <v>3</v>
          </cell>
          <cell r="P85">
            <v>5</v>
          </cell>
          <cell r="Q85">
            <v>5</v>
          </cell>
          <cell r="R85">
            <v>1</v>
          </cell>
          <cell r="S85">
            <v>3</v>
          </cell>
          <cell r="T85">
            <v>5</v>
          </cell>
          <cell r="U85">
            <v>5</v>
          </cell>
        </row>
        <row r="86">
          <cell r="B86">
            <v>2</v>
          </cell>
          <cell r="C86">
            <v>4</v>
          </cell>
          <cell r="D86">
            <v>4</v>
          </cell>
          <cell r="E86">
            <v>3</v>
          </cell>
          <cell r="F86">
            <v>5</v>
          </cell>
          <cell r="G86">
            <v>2</v>
          </cell>
          <cell r="H86">
            <v>2</v>
          </cell>
          <cell r="I86">
            <v>1</v>
          </cell>
          <cell r="J86">
            <v>4</v>
          </cell>
          <cell r="K86">
            <v>2</v>
          </cell>
          <cell r="L86">
            <v>5</v>
          </cell>
          <cell r="M86">
            <v>1</v>
          </cell>
          <cell r="N86">
            <v>3</v>
          </cell>
          <cell r="O86">
            <v>3</v>
          </cell>
          <cell r="P86">
            <v>2</v>
          </cell>
          <cell r="Q86">
            <v>3</v>
          </cell>
          <cell r="R86">
            <v>1</v>
          </cell>
          <cell r="S86">
            <v>1</v>
          </cell>
          <cell r="T86">
            <v>3</v>
          </cell>
          <cell r="U86">
            <v>1</v>
          </cell>
        </row>
        <row r="87">
          <cell r="B87">
            <v>4</v>
          </cell>
          <cell r="C87">
            <v>1</v>
          </cell>
          <cell r="D87">
            <v>2</v>
          </cell>
          <cell r="E87">
            <v>4</v>
          </cell>
          <cell r="F87">
            <v>1</v>
          </cell>
          <cell r="G87">
            <v>4</v>
          </cell>
          <cell r="H87">
            <v>4</v>
          </cell>
          <cell r="I87">
            <v>3</v>
          </cell>
          <cell r="J87">
            <v>2</v>
          </cell>
          <cell r="K87">
            <v>1</v>
          </cell>
          <cell r="L87">
            <v>1</v>
          </cell>
          <cell r="M87">
            <v>2</v>
          </cell>
          <cell r="N87">
            <v>4</v>
          </cell>
          <cell r="O87">
            <v>4</v>
          </cell>
          <cell r="P87">
            <v>5</v>
          </cell>
          <cell r="Q87">
            <v>2</v>
          </cell>
          <cell r="R87">
            <v>1</v>
          </cell>
          <cell r="S87">
            <v>3</v>
          </cell>
          <cell r="T87">
            <v>3</v>
          </cell>
          <cell r="U87">
            <v>1</v>
          </cell>
        </row>
        <row r="88">
          <cell r="B88">
            <v>3</v>
          </cell>
          <cell r="C88">
            <v>1</v>
          </cell>
          <cell r="D88">
            <v>1</v>
          </cell>
          <cell r="E88">
            <v>3</v>
          </cell>
          <cell r="F88">
            <v>1</v>
          </cell>
          <cell r="G88">
            <v>2</v>
          </cell>
          <cell r="H88">
            <v>2</v>
          </cell>
          <cell r="I88">
            <v>1</v>
          </cell>
          <cell r="J88">
            <v>1</v>
          </cell>
          <cell r="K88">
            <v>5</v>
          </cell>
          <cell r="L88">
            <v>1</v>
          </cell>
          <cell r="M88">
            <v>3</v>
          </cell>
          <cell r="N88">
            <v>5</v>
          </cell>
          <cell r="O88">
            <v>4</v>
          </cell>
          <cell r="P88">
            <v>5</v>
          </cell>
          <cell r="Q88">
            <v>2</v>
          </cell>
          <cell r="R88">
            <v>3</v>
          </cell>
          <cell r="S88">
            <v>1</v>
          </cell>
          <cell r="T88">
            <v>4</v>
          </cell>
          <cell r="U88">
            <v>4</v>
          </cell>
        </row>
        <row r="89">
          <cell r="B89">
            <v>3</v>
          </cell>
          <cell r="C89">
            <v>2</v>
          </cell>
          <cell r="D89">
            <v>3</v>
          </cell>
          <cell r="E89">
            <v>1</v>
          </cell>
          <cell r="F89">
            <v>4</v>
          </cell>
          <cell r="G89">
            <v>1</v>
          </cell>
          <cell r="H89">
            <v>2</v>
          </cell>
          <cell r="I89">
            <v>2</v>
          </cell>
          <cell r="J89">
            <v>3</v>
          </cell>
          <cell r="K89">
            <v>5</v>
          </cell>
          <cell r="L89">
            <v>2</v>
          </cell>
          <cell r="M89">
            <v>5</v>
          </cell>
          <cell r="N89">
            <v>2</v>
          </cell>
          <cell r="O89">
            <v>1</v>
          </cell>
          <cell r="P89">
            <v>4</v>
          </cell>
          <cell r="Q89">
            <v>3</v>
          </cell>
          <cell r="R89">
            <v>5</v>
          </cell>
          <cell r="S89">
            <v>1</v>
          </cell>
          <cell r="T89">
            <v>2</v>
          </cell>
          <cell r="U89">
            <v>1</v>
          </cell>
        </row>
        <row r="90">
          <cell r="B90">
            <v>1</v>
          </cell>
          <cell r="C90">
            <v>2</v>
          </cell>
          <cell r="D90">
            <v>1</v>
          </cell>
          <cell r="E90">
            <v>2</v>
          </cell>
          <cell r="F90">
            <v>2</v>
          </cell>
          <cell r="G90">
            <v>1</v>
          </cell>
          <cell r="H90">
            <v>1</v>
          </cell>
          <cell r="I90">
            <v>1</v>
          </cell>
          <cell r="J90">
            <v>2</v>
          </cell>
          <cell r="K90">
            <v>5</v>
          </cell>
          <cell r="L90">
            <v>2</v>
          </cell>
          <cell r="M90">
            <v>3</v>
          </cell>
          <cell r="N90">
            <v>4</v>
          </cell>
          <cell r="O90">
            <v>2</v>
          </cell>
          <cell r="P90">
            <v>4</v>
          </cell>
          <cell r="Q90">
            <v>3</v>
          </cell>
          <cell r="R90">
            <v>3</v>
          </cell>
          <cell r="S90">
            <v>3</v>
          </cell>
          <cell r="T90">
            <v>5</v>
          </cell>
          <cell r="U90">
            <v>5</v>
          </cell>
        </row>
        <row r="91">
          <cell r="B91">
            <v>4</v>
          </cell>
          <cell r="C91">
            <v>1</v>
          </cell>
          <cell r="D91">
            <v>3</v>
          </cell>
          <cell r="E91">
            <v>2</v>
          </cell>
          <cell r="F91">
            <v>3</v>
          </cell>
          <cell r="G91">
            <v>1</v>
          </cell>
          <cell r="H91">
            <v>1</v>
          </cell>
          <cell r="I91">
            <v>2</v>
          </cell>
          <cell r="J91">
            <v>2</v>
          </cell>
          <cell r="K91">
            <v>1</v>
          </cell>
          <cell r="L91">
            <v>3</v>
          </cell>
          <cell r="M91">
            <v>5</v>
          </cell>
          <cell r="N91">
            <v>2</v>
          </cell>
          <cell r="O91">
            <v>4</v>
          </cell>
          <cell r="P91">
            <v>4</v>
          </cell>
          <cell r="Q91">
            <v>4</v>
          </cell>
          <cell r="R91">
            <v>4</v>
          </cell>
          <cell r="S91">
            <v>1</v>
          </cell>
          <cell r="T91">
            <v>3</v>
          </cell>
          <cell r="U91">
            <v>2</v>
          </cell>
        </row>
        <row r="92">
          <cell r="B92">
            <v>5</v>
          </cell>
          <cell r="C92">
            <v>2</v>
          </cell>
          <cell r="D92">
            <v>5</v>
          </cell>
          <cell r="E92">
            <v>4</v>
          </cell>
          <cell r="F92">
            <v>5</v>
          </cell>
          <cell r="G92">
            <v>2</v>
          </cell>
          <cell r="H92">
            <v>1</v>
          </cell>
          <cell r="I92">
            <v>1</v>
          </cell>
          <cell r="J92">
            <v>4</v>
          </cell>
          <cell r="K92">
            <v>1</v>
          </cell>
          <cell r="L92">
            <v>1</v>
          </cell>
          <cell r="M92">
            <v>1</v>
          </cell>
          <cell r="N92">
            <v>4</v>
          </cell>
          <cell r="O92">
            <v>1</v>
          </cell>
          <cell r="P92">
            <v>4</v>
          </cell>
          <cell r="Q92">
            <v>4</v>
          </cell>
          <cell r="R92">
            <v>4</v>
          </cell>
          <cell r="S92">
            <v>1</v>
          </cell>
          <cell r="T92">
            <v>1</v>
          </cell>
          <cell r="U92">
            <v>1</v>
          </cell>
        </row>
        <row r="93">
          <cell r="B93">
            <v>3</v>
          </cell>
          <cell r="C93">
            <v>5</v>
          </cell>
          <cell r="D93">
            <v>5</v>
          </cell>
          <cell r="E93">
            <v>1</v>
          </cell>
          <cell r="F93">
            <v>4</v>
          </cell>
          <cell r="G93">
            <v>4</v>
          </cell>
          <cell r="H93">
            <v>3</v>
          </cell>
          <cell r="I93">
            <v>3</v>
          </cell>
          <cell r="J93">
            <v>4</v>
          </cell>
          <cell r="K93">
            <v>1</v>
          </cell>
          <cell r="L93">
            <v>1</v>
          </cell>
          <cell r="M93">
            <v>2</v>
          </cell>
          <cell r="N93">
            <v>1</v>
          </cell>
          <cell r="O93">
            <v>4</v>
          </cell>
          <cell r="P93">
            <v>2</v>
          </cell>
          <cell r="Q93">
            <v>5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</row>
        <row r="94"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2</v>
          </cell>
          <cell r="G94">
            <v>1</v>
          </cell>
          <cell r="H94">
            <v>2</v>
          </cell>
          <cell r="I94">
            <v>1</v>
          </cell>
          <cell r="J94">
            <v>1</v>
          </cell>
          <cell r="K94">
            <v>3</v>
          </cell>
          <cell r="L94">
            <v>2</v>
          </cell>
          <cell r="M94">
            <v>3</v>
          </cell>
          <cell r="N94">
            <v>5</v>
          </cell>
          <cell r="O94">
            <v>3</v>
          </cell>
          <cell r="P94">
            <v>5</v>
          </cell>
          <cell r="Q94">
            <v>4</v>
          </cell>
          <cell r="R94">
            <v>5</v>
          </cell>
          <cell r="S94">
            <v>3</v>
          </cell>
          <cell r="T94">
            <v>3</v>
          </cell>
          <cell r="U94">
            <v>3</v>
          </cell>
        </row>
        <row r="95">
          <cell r="B95">
            <v>2</v>
          </cell>
          <cell r="C95">
            <v>2</v>
          </cell>
          <cell r="D95">
            <v>1</v>
          </cell>
          <cell r="E95">
            <v>3</v>
          </cell>
          <cell r="F95">
            <v>2</v>
          </cell>
          <cell r="G95">
            <v>1</v>
          </cell>
          <cell r="H95">
            <v>1</v>
          </cell>
          <cell r="I95">
            <v>2</v>
          </cell>
          <cell r="J95">
            <v>1</v>
          </cell>
          <cell r="K95">
            <v>5</v>
          </cell>
          <cell r="L95">
            <v>1</v>
          </cell>
          <cell r="M95">
            <v>5</v>
          </cell>
          <cell r="N95">
            <v>3</v>
          </cell>
          <cell r="O95">
            <v>2</v>
          </cell>
          <cell r="P95">
            <v>5</v>
          </cell>
          <cell r="Q95">
            <v>5</v>
          </cell>
          <cell r="R95">
            <v>4</v>
          </cell>
          <cell r="S95">
            <v>1</v>
          </cell>
          <cell r="T95">
            <v>3</v>
          </cell>
          <cell r="U95">
            <v>3</v>
          </cell>
        </row>
        <row r="96">
          <cell r="B96">
            <v>4</v>
          </cell>
          <cell r="C96">
            <v>2</v>
          </cell>
          <cell r="D96">
            <v>4</v>
          </cell>
          <cell r="E96">
            <v>1</v>
          </cell>
          <cell r="F96">
            <v>4</v>
          </cell>
          <cell r="G96">
            <v>1</v>
          </cell>
          <cell r="H96">
            <v>2</v>
          </cell>
          <cell r="I96">
            <v>1</v>
          </cell>
          <cell r="J96">
            <v>3</v>
          </cell>
          <cell r="K96">
            <v>3</v>
          </cell>
          <cell r="L96">
            <v>4</v>
          </cell>
          <cell r="M96">
            <v>5</v>
          </cell>
          <cell r="N96">
            <v>2</v>
          </cell>
          <cell r="O96">
            <v>1</v>
          </cell>
          <cell r="P96">
            <v>4</v>
          </cell>
          <cell r="Q96">
            <v>3</v>
          </cell>
          <cell r="R96">
            <v>5</v>
          </cell>
          <cell r="S96">
            <v>1</v>
          </cell>
          <cell r="T96">
            <v>1</v>
          </cell>
          <cell r="U96">
            <v>1</v>
          </cell>
        </row>
        <row r="97">
          <cell r="B97">
            <v>1</v>
          </cell>
          <cell r="C97">
            <v>2</v>
          </cell>
          <cell r="D97">
            <v>1</v>
          </cell>
          <cell r="E97">
            <v>2</v>
          </cell>
          <cell r="F97">
            <v>2</v>
          </cell>
          <cell r="G97">
            <v>1</v>
          </cell>
          <cell r="H97">
            <v>1</v>
          </cell>
          <cell r="I97">
            <v>1</v>
          </cell>
          <cell r="J97">
            <v>1</v>
          </cell>
          <cell r="K97">
            <v>5</v>
          </cell>
          <cell r="L97">
            <v>2</v>
          </cell>
          <cell r="M97">
            <v>3</v>
          </cell>
          <cell r="N97">
            <v>5</v>
          </cell>
          <cell r="O97">
            <v>2</v>
          </cell>
          <cell r="P97">
            <v>5</v>
          </cell>
          <cell r="Q97">
            <v>2</v>
          </cell>
          <cell r="R97">
            <v>4</v>
          </cell>
          <cell r="S97">
            <v>2</v>
          </cell>
          <cell r="T97">
            <v>5</v>
          </cell>
          <cell r="U97">
            <v>5</v>
          </cell>
        </row>
        <row r="98">
          <cell r="B98">
            <v>4</v>
          </cell>
          <cell r="C98">
            <v>3</v>
          </cell>
          <cell r="D98">
            <v>4</v>
          </cell>
          <cell r="E98">
            <v>2</v>
          </cell>
          <cell r="F98">
            <v>5</v>
          </cell>
          <cell r="G98">
            <v>2</v>
          </cell>
          <cell r="H98">
            <v>1</v>
          </cell>
          <cell r="I98">
            <v>1</v>
          </cell>
          <cell r="J98">
            <v>4</v>
          </cell>
          <cell r="K98">
            <v>1</v>
          </cell>
          <cell r="L98">
            <v>4</v>
          </cell>
          <cell r="M98">
            <v>4</v>
          </cell>
          <cell r="N98">
            <v>1</v>
          </cell>
          <cell r="O98">
            <v>1</v>
          </cell>
          <cell r="P98">
            <v>3</v>
          </cell>
          <cell r="Q98">
            <v>2</v>
          </cell>
          <cell r="R98">
            <v>5</v>
          </cell>
          <cell r="S98">
            <v>1</v>
          </cell>
          <cell r="T98">
            <v>2</v>
          </cell>
          <cell r="U98">
            <v>2</v>
          </cell>
        </row>
        <row r="99">
          <cell r="B99">
            <v>5</v>
          </cell>
          <cell r="C99">
            <v>2</v>
          </cell>
          <cell r="D99">
            <v>4</v>
          </cell>
          <cell r="E99">
            <v>1</v>
          </cell>
          <cell r="F99">
            <v>4</v>
          </cell>
          <cell r="G99">
            <v>1</v>
          </cell>
          <cell r="H99">
            <v>1</v>
          </cell>
          <cell r="I99">
            <v>1</v>
          </cell>
          <cell r="J99">
            <v>3</v>
          </cell>
          <cell r="K99">
            <v>3</v>
          </cell>
          <cell r="L99">
            <v>4</v>
          </cell>
          <cell r="M99">
            <v>4</v>
          </cell>
          <cell r="N99">
            <v>1</v>
          </cell>
          <cell r="O99">
            <v>1</v>
          </cell>
          <cell r="P99">
            <v>3</v>
          </cell>
          <cell r="Q99">
            <v>5</v>
          </cell>
          <cell r="R99">
            <v>5</v>
          </cell>
          <cell r="S99">
            <v>1</v>
          </cell>
          <cell r="T99">
            <v>2</v>
          </cell>
          <cell r="U99">
            <v>1</v>
          </cell>
        </row>
        <row r="100">
          <cell r="B100">
            <v>5</v>
          </cell>
          <cell r="C100">
            <v>3</v>
          </cell>
          <cell r="D100">
            <v>3</v>
          </cell>
          <cell r="E100">
            <v>4</v>
          </cell>
          <cell r="F100">
            <v>5</v>
          </cell>
          <cell r="G100">
            <v>2</v>
          </cell>
          <cell r="H100">
            <v>1</v>
          </cell>
          <cell r="I100">
            <v>1</v>
          </cell>
          <cell r="J100">
            <v>5</v>
          </cell>
          <cell r="K100">
            <v>3</v>
          </cell>
          <cell r="L100">
            <v>3</v>
          </cell>
          <cell r="M100">
            <v>1</v>
          </cell>
          <cell r="N100">
            <v>3</v>
          </cell>
          <cell r="O100">
            <v>1</v>
          </cell>
          <cell r="P100">
            <v>3</v>
          </cell>
          <cell r="Q100">
            <v>3</v>
          </cell>
          <cell r="R100">
            <v>3</v>
          </cell>
          <cell r="S100">
            <v>1</v>
          </cell>
          <cell r="T100">
            <v>1</v>
          </cell>
          <cell r="U100">
            <v>1</v>
          </cell>
        </row>
        <row r="101">
          <cell r="B101">
            <v>1</v>
          </cell>
          <cell r="C101">
            <v>5</v>
          </cell>
          <cell r="D101">
            <v>2</v>
          </cell>
          <cell r="E101">
            <v>5</v>
          </cell>
          <cell r="F101">
            <v>3</v>
          </cell>
          <cell r="G101">
            <v>4</v>
          </cell>
          <cell r="H101">
            <v>2</v>
          </cell>
          <cell r="I101">
            <v>3</v>
          </cell>
          <cell r="J101">
            <v>3</v>
          </cell>
          <cell r="K101">
            <v>3</v>
          </cell>
          <cell r="L101">
            <v>1</v>
          </cell>
          <cell r="M101">
            <v>2</v>
          </cell>
          <cell r="N101">
            <v>3</v>
          </cell>
          <cell r="O101">
            <v>3</v>
          </cell>
          <cell r="P101">
            <v>2</v>
          </cell>
          <cell r="Q101">
            <v>3</v>
          </cell>
          <cell r="R101">
            <v>1</v>
          </cell>
          <cell r="S101">
            <v>1</v>
          </cell>
          <cell r="T101">
            <v>3</v>
          </cell>
          <cell r="U101">
            <v>2</v>
          </cell>
        </row>
        <row r="102">
          <cell r="B102">
            <v>3</v>
          </cell>
          <cell r="C102">
            <v>5</v>
          </cell>
          <cell r="D102">
            <v>3</v>
          </cell>
          <cell r="E102">
            <v>3</v>
          </cell>
          <cell r="F102">
            <v>4</v>
          </cell>
          <cell r="G102">
            <v>4</v>
          </cell>
          <cell r="H102">
            <v>2</v>
          </cell>
          <cell r="I102">
            <v>3</v>
          </cell>
          <cell r="J102">
            <v>5</v>
          </cell>
          <cell r="K102">
            <v>1</v>
          </cell>
          <cell r="L102">
            <v>1</v>
          </cell>
          <cell r="M102">
            <v>2</v>
          </cell>
          <cell r="N102">
            <v>1</v>
          </cell>
          <cell r="O102">
            <v>2</v>
          </cell>
          <cell r="P102">
            <v>3</v>
          </cell>
          <cell r="Q102">
            <v>5</v>
          </cell>
          <cell r="R102">
            <v>1</v>
          </cell>
          <cell r="S102">
            <v>1</v>
          </cell>
          <cell r="T102">
            <v>2</v>
          </cell>
          <cell r="U102">
            <v>1</v>
          </cell>
        </row>
        <row r="103">
          <cell r="B103">
            <v>1</v>
          </cell>
          <cell r="C103">
            <v>5</v>
          </cell>
          <cell r="D103">
            <v>3</v>
          </cell>
          <cell r="E103">
            <v>5</v>
          </cell>
          <cell r="F103">
            <v>3</v>
          </cell>
          <cell r="G103">
            <v>4</v>
          </cell>
          <cell r="H103">
            <v>3</v>
          </cell>
          <cell r="I103">
            <v>3</v>
          </cell>
          <cell r="J103">
            <v>3</v>
          </cell>
          <cell r="K103">
            <v>1</v>
          </cell>
          <cell r="L103">
            <v>2</v>
          </cell>
          <cell r="M103">
            <v>2</v>
          </cell>
          <cell r="N103">
            <v>1</v>
          </cell>
          <cell r="O103">
            <v>4</v>
          </cell>
          <cell r="P103">
            <v>2</v>
          </cell>
          <cell r="Q103">
            <v>1</v>
          </cell>
          <cell r="R103">
            <v>3</v>
          </cell>
          <cell r="S103">
            <v>1</v>
          </cell>
          <cell r="T103">
            <v>2</v>
          </cell>
          <cell r="U103">
            <v>3</v>
          </cell>
        </row>
        <row r="104">
          <cell r="B104">
            <v>2</v>
          </cell>
          <cell r="C104">
            <v>3</v>
          </cell>
          <cell r="D104">
            <v>1</v>
          </cell>
          <cell r="E104">
            <v>2</v>
          </cell>
          <cell r="F104">
            <v>2</v>
          </cell>
          <cell r="G104">
            <v>2</v>
          </cell>
          <cell r="H104">
            <v>1</v>
          </cell>
          <cell r="I104">
            <v>1</v>
          </cell>
          <cell r="J104">
            <v>1</v>
          </cell>
          <cell r="K104">
            <v>5</v>
          </cell>
          <cell r="L104">
            <v>2</v>
          </cell>
          <cell r="M104">
            <v>5</v>
          </cell>
          <cell r="N104">
            <v>3</v>
          </cell>
          <cell r="O104">
            <v>3</v>
          </cell>
          <cell r="P104">
            <v>5</v>
          </cell>
          <cell r="Q104">
            <v>2</v>
          </cell>
          <cell r="R104">
            <v>5</v>
          </cell>
          <cell r="S104">
            <v>1</v>
          </cell>
          <cell r="T104">
            <v>3</v>
          </cell>
          <cell r="U104">
            <v>3</v>
          </cell>
        </row>
        <row r="105">
          <cell r="B105">
            <v>3</v>
          </cell>
          <cell r="C105">
            <v>3</v>
          </cell>
          <cell r="D105">
            <v>5</v>
          </cell>
          <cell r="E105">
            <v>2</v>
          </cell>
          <cell r="F105">
            <v>2</v>
          </cell>
          <cell r="G105">
            <v>4</v>
          </cell>
          <cell r="H105">
            <v>5</v>
          </cell>
          <cell r="I105">
            <v>5</v>
          </cell>
          <cell r="J105">
            <v>1</v>
          </cell>
          <cell r="K105">
            <v>1</v>
          </cell>
          <cell r="L105">
            <v>1</v>
          </cell>
          <cell r="M105">
            <v>3</v>
          </cell>
          <cell r="N105">
            <v>1</v>
          </cell>
          <cell r="O105">
            <v>4</v>
          </cell>
          <cell r="P105">
            <v>2</v>
          </cell>
          <cell r="Q105">
            <v>2</v>
          </cell>
          <cell r="R105">
            <v>1</v>
          </cell>
          <cell r="S105">
            <v>4</v>
          </cell>
          <cell r="T105">
            <v>1</v>
          </cell>
          <cell r="U105">
            <v>2</v>
          </cell>
        </row>
        <row r="106">
          <cell r="B106">
            <v>1</v>
          </cell>
          <cell r="C106">
            <v>2</v>
          </cell>
          <cell r="D106">
            <v>1</v>
          </cell>
          <cell r="E106">
            <v>2</v>
          </cell>
          <cell r="F106">
            <v>1</v>
          </cell>
          <cell r="G106">
            <v>2</v>
          </cell>
          <cell r="H106">
            <v>3</v>
          </cell>
          <cell r="I106">
            <v>3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5</v>
          </cell>
          <cell r="O106">
            <v>5</v>
          </cell>
          <cell r="P106">
            <v>5</v>
          </cell>
          <cell r="Q106">
            <v>2</v>
          </cell>
          <cell r="R106">
            <v>1</v>
          </cell>
          <cell r="S106">
            <v>5</v>
          </cell>
          <cell r="T106">
            <v>5</v>
          </cell>
          <cell r="U106">
            <v>5</v>
          </cell>
        </row>
        <row r="107">
          <cell r="B107">
            <v>3</v>
          </cell>
          <cell r="C107">
            <v>3</v>
          </cell>
          <cell r="D107">
            <v>2</v>
          </cell>
          <cell r="E107">
            <v>5</v>
          </cell>
          <cell r="F107">
            <v>4</v>
          </cell>
          <cell r="G107">
            <v>3</v>
          </cell>
          <cell r="H107">
            <v>1</v>
          </cell>
          <cell r="I107">
            <v>1</v>
          </cell>
          <cell r="J107">
            <v>5</v>
          </cell>
          <cell r="K107">
            <v>3</v>
          </cell>
          <cell r="L107">
            <v>3</v>
          </cell>
          <cell r="M107">
            <v>3</v>
          </cell>
          <cell r="N107">
            <v>3</v>
          </cell>
          <cell r="O107">
            <v>1</v>
          </cell>
          <cell r="P107">
            <v>3</v>
          </cell>
          <cell r="Q107">
            <v>2</v>
          </cell>
          <cell r="R107">
            <v>1</v>
          </cell>
          <cell r="S107">
            <v>1</v>
          </cell>
          <cell r="T107">
            <v>2</v>
          </cell>
          <cell r="U107">
            <v>3</v>
          </cell>
        </row>
        <row r="108">
          <cell r="B108">
            <v>5</v>
          </cell>
          <cell r="C108">
            <v>3</v>
          </cell>
          <cell r="D108">
            <v>5</v>
          </cell>
          <cell r="E108">
            <v>2</v>
          </cell>
          <cell r="F108">
            <v>5</v>
          </cell>
          <cell r="G108">
            <v>2</v>
          </cell>
          <cell r="H108">
            <v>2</v>
          </cell>
          <cell r="I108">
            <v>1</v>
          </cell>
          <cell r="J108">
            <v>2</v>
          </cell>
          <cell r="K108">
            <v>3</v>
          </cell>
          <cell r="L108">
            <v>1</v>
          </cell>
          <cell r="M108">
            <v>2</v>
          </cell>
          <cell r="N108">
            <v>2</v>
          </cell>
          <cell r="O108">
            <v>2</v>
          </cell>
          <cell r="P108">
            <v>3</v>
          </cell>
          <cell r="Q108">
            <v>5</v>
          </cell>
          <cell r="R108">
            <v>2</v>
          </cell>
          <cell r="S108">
            <v>1</v>
          </cell>
          <cell r="T108">
            <v>3</v>
          </cell>
          <cell r="U108">
            <v>1</v>
          </cell>
        </row>
        <row r="109">
          <cell r="B109">
            <v>1</v>
          </cell>
          <cell r="C109">
            <v>3</v>
          </cell>
          <cell r="D109">
            <v>3</v>
          </cell>
          <cell r="E109">
            <v>1</v>
          </cell>
          <cell r="F109">
            <v>3</v>
          </cell>
          <cell r="G109">
            <v>1</v>
          </cell>
          <cell r="H109">
            <v>1</v>
          </cell>
          <cell r="I109">
            <v>1</v>
          </cell>
          <cell r="J109">
            <v>3</v>
          </cell>
          <cell r="K109">
            <v>5</v>
          </cell>
          <cell r="L109">
            <v>1</v>
          </cell>
          <cell r="M109">
            <v>2</v>
          </cell>
          <cell r="N109">
            <v>4</v>
          </cell>
          <cell r="O109">
            <v>2</v>
          </cell>
          <cell r="P109">
            <v>4</v>
          </cell>
          <cell r="Q109">
            <v>2</v>
          </cell>
          <cell r="R109">
            <v>3</v>
          </cell>
          <cell r="S109">
            <v>5</v>
          </cell>
          <cell r="T109">
            <v>3</v>
          </cell>
          <cell r="U109">
            <v>4</v>
          </cell>
        </row>
        <row r="110">
          <cell r="B110">
            <v>4</v>
          </cell>
          <cell r="C110">
            <v>4</v>
          </cell>
          <cell r="D110">
            <v>4</v>
          </cell>
          <cell r="E110">
            <v>4</v>
          </cell>
          <cell r="F110">
            <v>4</v>
          </cell>
          <cell r="G110">
            <v>2</v>
          </cell>
          <cell r="H110">
            <v>4</v>
          </cell>
          <cell r="I110">
            <v>2</v>
          </cell>
          <cell r="J110">
            <v>3</v>
          </cell>
          <cell r="K110">
            <v>3</v>
          </cell>
          <cell r="L110">
            <v>1</v>
          </cell>
          <cell r="M110">
            <v>1</v>
          </cell>
          <cell r="N110">
            <v>2</v>
          </cell>
          <cell r="O110">
            <v>1</v>
          </cell>
          <cell r="P110">
            <v>2</v>
          </cell>
          <cell r="Q110">
            <v>3</v>
          </cell>
          <cell r="R110">
            <v>4</v>
          </cell>
          <cell r="S110">
            <v>1</v>
          </cell>
          <cell r="T110">
            <v>2</v>
          </cell>
          <cell r="U110">
            <v>1</v>
          </cell>
        </row>
        <row r="111">
          <cell r="B111">
            <v>1</v>
          </cell>
          <cell r="C111">
            <v>4</v>
          </cell>
          <cell r="D111">
            <v>1</v>
          </cell>
          <cell r="E111">
            <v>5</v>
          </cell>
          <cell r="F111">
            <v>4</v>
          </cell>
          <cell r="G111">
            <v>5</v>
          </cell>
          <cell r="H111">
            <v>1</v>
          </cell>
          <cell r="I111">
            <v>1</v>
          </cell>
          <cell r="J111">
            <v>5</v>
          </cell>
          <cell r="K111">
            <v>5</v>
          </cell>
          <cell r="L111">
            <v>1</v>
          </cell>
          <cell r="M111">
            <v>2</v>
          </cell>
          <cell r="N111">
            <v>1</v>
          </cell>
          <cell r="O111">
            <v>1</v>
          </cell>
          <cell r="P111">
            <v>3</v>
          </cell>
          <cell r="Q111">
            <v>5</v>
          </cell>
          <cell r="R111">
            <v>1</v>
          </cell>
          <cell r="S111">
            <v>1</v>
          </cell>
          <cell r="T111">
            <v>3</v>
          </cell>
          <cell r="U111">
            <v>2</v>
          </cell>
        </row>
        <row r="112">
          <cell r="B112">
            <v>2</v>
          </cell>
          <cell r="C112">
            <v>3</v>
          </cell>
          <cell r="D112">
            <v>1</v>
          </cell>
          <cell r="E112">
            <v>4</v>
          </cell>
          <cell r="F112">
            <v>1</v>
          </cell>
          <cell r="G112">
            <v>2</v>
          </cell>
          <cell r="H112">
            <v>2</v>
          </cell>
          <cell r="I112">
            <v>1</v>
          </cell>
          <cell r="J112">
            <v>1</v>
          </cell>
          <cell r="K112">
            <v>5</v>
          </cell>
          <cell r="L112">
            <v>2</v>
          </cell>
          <cell r="M112">
            <v>2</v>
          </cell>
          <cell r="N112">
            <v>5</v>
          </cell>
          <cell r="O112">
            <v>2</v>
          </cell>
          <cell r="P112">
            <v>5</v>
          </cell>
          <cell r="Q112">
            <v>2</v>
          </cell>
          <cell r="R112">
            <v>5</v>
          </cell>
          <cell r="S112">
            <v>1</v>
          </cell>
          <cell r="T112">
            <v>3</v>
          </cell>
          <cell r="U112">
            <v>3</v>
          </cell>
        </row>
        <row r="113">
          <cell r="B113">
            <v>1</v>
          </cell>
          <cell r="C113">
            <v>5</v>
          </cell>
          <cell r="D113">
            <v>5</v>
          </cell>
          <cell r="E113">
            <v>4</v>
          </cell>
          <cell r="F113">
            <v>1</v>
          </cell>
          <cell r="G113">
            <v>5</v>
          </cell>
          <cell r="H113">
            <v>4</v>
          </cell>
          <cell r="I113">
            <v>5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2</v>
          </cell>
          <cell r="R113">
            <v>1</v>
          </cell>
          <cell r="S113">
            <v>5</v>
          </cell>
          <cell r="T113">
            <v>2</v>
          </cell>
          <cell r="U113">
            <v>5</v>
          </cell>
        </row>
        <row r="114">
          <cell r="B114">
            <v>2</v>
          </cell>
          <cell r="C114">
            <v>4</v>
          </cell>
          <cell r="D114">
            <v>3</v>
          </cell>
          <cell r="E114">
            <v>4</v>
          </cell>
          <cell r="F114">
            <v>3</v>
          </cell>
          <cell r="G114">
            <v>2</v>
          </cell>
          <cell r="H114">
            <v>1</v>
          </cell>
          <cell r="I114">
            <v>1</v>
          </cell>
          <cell r="J114">
            <v>1</v>
          </cell>
          <cell r="K114">
            <v>4</v>
          </cell>
          <cell r="L114">
            <v>1</v>
          </cell>
          <cell r="M114">
            <v>5</v>
          </cell>
          <cell r="N114">
            <v>2</v>
          </cell>
          <cell r="O114">
            <v>1</v>
          </cell>
          <cell r="P114">
            <v>5</v>
          </cell>
          <cell r="Q114">
            <v>5</v>
          </cell>
          <cell r="R114">
            <v>1</v>
          </cell>
          <cell r="S114">
            <v>1</v>
          </cell>
          <cell r="T114">
            <v>3</v>
          </cell>
          <cell r="U114">
            <v>3</v>
          </cell>
        </row>
        <row r="115">
          <cell r="B115">
            <v>1</v>
          </cell>
          <cell r="C115">
            <v>3</v>
          </cell>
          <cell r="D115">
            <v>2</v>
          </cell>
          <cell r="E115">
            <v>1</v>
          </cell>
          <cell r="F115">
            <v>1</v>
          </cell>
          <cell r="G115">
            <v>1</v>
          </cell>
          <cell r="H115">
            <v>3</v>
          </cell>
          <cell r="I115">
            <v>3</v>
          </cell>
          <cell r="J115">
            <v>1</v>
          </cell>
          <cell r="K115">
            <v>1</v>
          </cell>
          <cell r="L115">
            <v>1</v>
          </cell>
          <cell r="M115">
            <v>1</v>
          </cell>
          <cell r="N115">
            <v>5</v>
          </cell>
          <cell r="O115">
            <v>4</v>
          </cell>
          <cell r="P115">
            <v>5</v>
          </cell>
          <cell r="Q115">
            <v>3</v>
          </cell>
          <cell r="R115">
            <v>1</v>
          </cell>
          <cell r="S115">
            <v>5</v>
          </cell>
          <cell r="T115">
            <v>5</v>
          </cell>
          <cell r="U115">
            <v>5</v>
          </cell>
        </row>
        <row r="116">
          <cell r="B116">
            <v>1</v>
          </cell>
          <cell r="C116">
            <v>2</v>
          </cell>
          <cell r="D116">
            <v>1</v>
          </cell>
          <cell r="E116">
            <v>2</v>
          </cell>
          <cell r="F116">
            <v>1</v>
          </cell>
          <cell r="G116">
            <v>1</v>
          </cell>
          <cell r="H116">
            <v>4</v>
          </cell>
          <cell r="I116">
            <v>4</v>
          </cell>
          <cell r="J116">
            <v>1</v>
          </cell>
          <cell r="K116">
            <v>1</v>
          </cell>
          <cell r="L116">
            <v>1</v>
          </cell>
          <cell r="M116">
            <v>2</v>
          </cell>
          <cell r="N116">
            <v>4</v>
          </cell>
          <cell r="O116">
            <v>4</v>
          </cell>
          <cell r="P116">
            <v>3</v>
          </cell>
          <cell r="Q116">
            <v>4</v>
          </cell>
          <cell r="R116">
            <v>1</v>
          </cell>
          <cell r="S116">
            <v>5</v>
          </cell>
          <cell r="T116">
            <v>5</v>
          </cell>
          <cell r="U116">
            <v>5</v>
          </cell>
        </row>
        <row r="117">
          <cell r="B117">
            <v>2</v>
          </cell>
          <cell r="C117">
            <v>4</v>
          </cell>
          <cell r="D117">
            <v>1</v>
          </cell>
          <cell r="E117">
            <v>5</v>
          </cell>
          <cell r="F117">
            <v>3</v>
          </cell>
          <cell r="G117">
            <v>3</v>
          </cell>
          <cell r="H117">
            <v>3</v>
          </cell>
          <cell r="I117">
            <v>3</v>
          </cell>
          <cell r="J117">
            <v>3</v>
          </cell>
          <cell r="K117">
            <v>1</v>
          </cell>
          <cell r="L117">
            <v>4</v>
          </cell>
          <cell r="M117">
            <v>1</v>
          </cell>
          <cell r="N117">
            <v>3</v>
          </cell>
          <cell r="O117">
            <v>4</v>
          </cell>
          <cell r="P117">
            <v>3</v>
          </cell>
          <cell r="Q117">
            <v>2</v>
          </cell>
          <cell r="R117">
            <v>1</v>
          </cell>
          <cell r="S117">
            <v>1</v>
          </cell>
          <cell r="T117">
            <v>3</v>
          </cell>
          <cell r="U117">
            <v>2</v>
          </cell>
        </row>
        <row r="118">
          <cell r="B118">
            <v>4</v>
          </cell>
          <cell r="C118">
            <v>4</v>
          </cell>
          <cell r="D118">
            <v>4</v>
          </cell>
          <cell r="E118">
            <v>3</v>
          </cell>
          <cell r="F118">
            <v>5</v>
          </cell>
          <cell r="G118">
            <v>2</v>
          </cell>
          <cell r="H118">
            <v>1</v>
          </cell>
          <cell r="I118">
            <v>1</v>
          </cell>
          <cell r="J118">
            <v>5</v>
          </cell>
          <cell r="K118">
            <v>1</v>
          </cell>
          <cell r="L118">
            <v>4</v>
          </cell>
          <cell r="M118">
            <v>3</v>
          </cell>
          <cell r="N118">
            <v>1</v>
          </cell>
          <cell r="O118">
            <v>1</v>
          </cell>
          <cell r="P118">
            <v>5</v>
          </cell>
          <cell r="Q118">
            <v>2</v>
          </cell>
          <cell r="R118">
            <v>3</v>
          </cell>
          <cell r="S118">
            <v>1</v>
          </cell>
          <cell r="T118">
            <v>1</v>
          </cell>
          <cell r="U118">
            <v>1</v>
          </cell>
        </row>
        <row r="119">
          <cell r="B119">
            <v>5</v>
          </cell>
          <cell r="C119">
            <v>1</v>
          </cell>
          <cell r="D119">
            <v>4</v>
          </cell>
          <cell r="E119">
            <v>3</v>
          </cell>
          <cell r="F119">
            <v>1</v>
          </cell>
          <cell r="G119">
            <v>4</v>
          </cell>
          <cell r="H119">
            <v>4</v>
          </cell>
          <cell r="I119">
            <v>4</v>
          </cell>
          <cell r="J119">
            <v>2</v>
          </cell>
          <cell r="K119">
            <v>1</v>
          </cell>
          <cell r="L119">
            <v>1</v>
          </cell>
          <cell r="M119">
            <v>2</v>
          </cell>
          <cell r="N119">
            <v>4</v>
          </cell>
          <cell r="O119">
            <v>4</v>
          </cell>
          <cell r="P119">
            <v>5</v>
          </cell>
          <cell r="Q119">
            <v>1</v>
          </cell>
          <cell r="R119">
            <v>1</v>
          </cell>
          <cell r="S119">
            <v>1</v>
          </cell>
          <cell r="T119">
            <v>3</v>
          </cell>
          <cell r="U119">
            <v>1</v>
          </cell>
        </row>
        <row r="120">
          <cell r="B120">
            <v>1</v>
          </cell>
          <cell r="C120">
            <v>3</v>
          </cell>
          <cell r="D120">
            <v>3</v>
          </cell>
          <cell r="E120">
            <v>1</v>
          </cell>
          <cell r="F120">
            <v>3</v>
          </cell>
          <cell r="G120">
            <v>1</v>
          </cell>
          <cell r="H120">
            <v>1</v>
          </cell>
          <cell r="I120">
            <v>1</v>
          </cell>
          <cell r="J120">
            <v>2</v>
          </cell>
          <cell r="K120">
            <v>5</v>
          </cell>
          <cell r="L120">
            <v>5</v>
          </cell>
          <cell r="M120">
            <v>3</v>
          </cell>
          <cell r="N120">
            <v>1</v>
          </cell>
          <cell r="O120">
            <v>2</v>
          </cell>
          <cell r="P120">
            <v>3</v>
          </cell>
          <cell r="Q120">
            <v>5</v>
          </cell>
          <cell r="R120">
            <v>1</v>
          </cell>
          <cell r="S120">
            <v>1</v>
          </cell>
          <cell r="T120">
            <v>5</v>
          </cell>
          <cell r="U120">
            <v>5</v>
          </cell>
        </row>
        <row r="121">
          <cell r="B121">
            <v>3</v>
          </cell>
          <cell r="C121">
            <v>4</v>
          </cell>
          <cell r="D121">
            <v>1</v>
          </cell>
          <cell r="E121">
            <v>5</v>
          </cell>
          <cell r="F121">
            <v>3</v>
          </cell>
          <cell r="G121">
            <v>4</v>
          </cell>
          <cell r="H121">
            <v>3</v>
          </cell>
          <cell r="I121">
            <v>3</v>
          </cell>
          <cell r="J121">
            <v>2</v>
          </cell>
          <cell r="K121">
            <v>1</v>
          </cell>
          <cell r="L121">
            <v>1</v>
          </cell>
          <cell r="M121">
            <v>1</v>
          </cell>
          <cell r="N121">
            <v>4</v>
          </cell>
          <cell r="O121">
            <v>3</v>
          </cell>
          <cell r="P121">
            <v>3</v>
          </cell>
          <cell r="Q121">
            <v>5</v>
          </cell>
          <cell r="R121">
            <v>1</v>
          </cell>
          <cell r="S121">
            <v>1</v>
          </cell>
          <cell r="T121">
            <v>3</v>
          </cell>
          <cell r="U121">
            <v>1</v>
          </cell>
        </row>
        <row r="122">
          <cell r="B122">
            <v>5</v>
          </cell>
          <cell r="C122">
            <v>2</v>
          </cell>
          <cell r="D122">
            <v>5</v>
          </cell>
          <cell r="E122">
            <v>3</v>
          </cell>
          <cell r="F122">
            <v>5</v>
          </cell>
          <cell r="G122">
            <v>3</v>
          </cell>
          <cell r="H122">
            <v>2</v>
          </cell>
          <cell r="I122">
            <v>1</v>
          </cell>
          <cell r="J122">
            <v>4</v>
          </cell>
          <cell r="K122">
            <v>1</v>
          </cell>
          <cell r="L122">
            <v>1</v>
          </cell>
          <cell r="M122">
            <v>1</v>
          </cell>
          <cell r="N122">
            <v>2</v>
          </cell>
          <cell r="O122">
            <v>3</v>
          </cell>
          <cell r="P122">
            <v>2</v>
          </cell>
          <cell r="Q122">
            <v>5</v>
          </cell>
          <cell r="R122">
            <v>4</v>
          </cell>
          <cell r="S122">
            <v>1</v>
          </cell>
          <cell r="T122">
            <v>1</v>
          </cell>
          <cell r="U122">
            <v>1</v>
          </cell>
        </row>
        <row r="123">
          <cell r="B123">
            <v>1</v>
          </cell>
          <cell r="C123">
            <v>2</v>
          </cell>
          <cell r="D123">
            <v>1</v>
          </cell>
          <cell r="E123">
            <v>2</v>
          </cell>
          <cell r="F123">
            <v>1</v>
          </cell>
          <cell r="G123">
            <v>1</v>
          </cell>
          <cell r="H123">
            <v>1</v>
          </cell>
          <cell r="I123">
            <v>1</v>
          </cell>
          <cell r="J123">
            <v>1</v>
          </cell>
          <cell r="K123">
            <v>5</v>
          </cell>
          <cell r="L123">
            <v>3</v>
          </cell>
          <cell r="M123">
            <v>3</v>
          </cell>
          <cell r="N123">
            <v>5</v>
          </cell>
          <cell r="O123">
            <v>3</v>
          </cell>
          <cell r="P123">
            <v>5</v>
          </cell>
          <cell r="Q123">
            <v>1</v>
          </cell>
          <cell r="R123">
            <v>1</v>
          </cell>
          <cell r="S123">
            <v>5</v>
          </cell>
          <cell r="T123">
            <v>5</v>
          </cell>
          <cell r="U123">
            <v>5</v>
          </cell>
        </row>
        <row r="124">
          <cell r="B124">
            <v>1</v>
          </cell>
          <cell r="C124">
            <v>5</v>
          </cell>
          <cell r="D124">
            <v>5</v>
          </cell>
          <cell r="E124">
            <v>2</v>
          </cell>
          <cell r="F124">
            <v>4</v>
          </cell>
          <cell r="G124">
            <v>4</v>
          </cell>
          <cell r="H124">
            <v>4</v>
          </cell>
          <cell r="I124">
            <v>4</v>
          </cell>
          <cell r="J124">
            <v>4</v>
          </cell>
          <cell r="K124">
            <v>1</v>
          </cell>
          <cell r="L124">
            <v>1</v>
          </cell>
          <cell r="M124">
            <v>1</v>
          </cell>
          <cell r="N124">
            <v>2</v>
          </cell>
          <cell r="O124">
            <v>5</v>
          </cell>
          <cell r="P124">
            <v>1</v>
          </cell>
          <cell r="Q124">
            <v>3</v>
          </cell>
          <cell r="R124">
            <v>1</v>
          </cell>
          <cell r="S124">
            <v>1</v>
          </cell>
          <cell r="T124">
            <v>2</v>
          </cell>
          <cell r="U124">
            <v>1</v>
          </cell>
        </row>
        <row r="125">
          <cell r="B125">
            <v>1</v>
          </cell>
          <cell r="C125">
            <v>2</v>
          </cell>
          <cell r="D125">
            <v>2</v>
          </cell>
          <cell r="E125">
            <v>2</v>
          </cell>
          <cell r="F125">
            <v>2</v>
          </cell>
          <cell r="G125">
            <v>1</v>
          </cell>
          <cell r="H125">
            <v>1</v>
          </cell>
          <cell r="I125">
            <v>2</v>
          </cell>
          <cell r="J125">
            <v>1</v>
          </cell>
          <cell r="K125">
            <v>3</v>
          </cell>
          <cell r="L125">
            <v>1</v>
          </cell>
          <cell r="M125">
            <v>5</v>
          </cell>
          <cell r="N125">
            <v>4</v>
          </cell>
          <cell r="O125">
            <v>5</v>
          </cell>
          <cell r="P125">
            <v>5</v>
          </cell>
          <cell r="Q125">
            <v>1</v>
          </cell>
          <cell r="R125">
            <v>1</v>
          </cell>
          <cell r="S125">
            <v>4</v>
          </cell>
          <cell r="T125">
            <v>4</v>
          </cell>
          <cell r="U125">
            <v>5</v>
          </cell>
        </row>
        <row r="126">
          <cell r="B126">
            <v>1</v>
          </cell>
          <cell r="C126">
            <v>5</v>
          </cell>
          <cell r="D126">
            <v>5</v>
          </cell>
          <cell r="E126">
            <v>3</v>
          </cell>
          <cell r="F126">
            <v>3</v>
          </cell>
          <cell r="G126">
            <v>5</v>
          </cell>
          <cell r="H126">
            <v>4</v>
          </cell>
          <cell r="I126">
            <v>5</v>
          </cell>
          <cell r="J126">
            <v>1</v>
          </cell>
          <cell r="K126">
            <v>1</v>
          </cell>
          <cell r="L126">
            <v>1</v>
          </cell>
          <cell r="M126">
            <v>2</v>
          </cell>
          <cell r="N126">
            <v>1</v>
          </cell>
          <cell r="O126">
            <v>1</v>
          </cell>
          <cell r="P126">
            <v>1</v>
          </cell>
          <cell r="Q126">
            <v>4</v>
          </cell>
          <cell r="R126">
            <v>3</v>
          </cell>
          <cell r="S126">
            <v>1</v>
          </cell>
          <cell r="T126">
            <v>1</v>
          </cell>
          <cell r="U126">
            <v>4</v>
          </cell>
        </row>
        <row r="127">
          <cell r="B127">
            <v>2</v>
          </cell>
          <cell r="C127">
            <v>4</v>
          </cell>
          <cell r="D127">
            <v>4</v>
          </cell>
          <cell r="E127">
            <v>1</v>
          </cell>
          <cell r="F127">
            <v>4</v>
          </cell>
          <cell r="G127">
            <v>1</v>
          </cell>
          <cell r="H127">
            <v>1</v>
          </cell>
          <cell r="I127">
            <v>1</v>
          </cell>
          <cell r="J127">
            <v>3</v>
          </cell>
          <cell r="K127">
            <v>3</v>
          </cell>
          <cell r="L127">
            <v>5</v>
          </cell>
          <cell r="M127">
            <v>1</v>
          </cell>
          <cell r="N127">
            <v>2</v>
          </cell>
          <cell r="O127">
            <v>4</v>
          </cell>
          <cell r="P127">
            <v>3</v>
          </cell>
          <cell r="Q127">
            <v>3</v>
          </cell>
          <cell r="R127">
            <v>1</v>
          </cell>
          <cell r="S127">
            <v>1</v>
          </cell>
          <cell r="T127">
            <v>5</v>
          </cell>
          <cell r="U127">
            <v>3</v>
          </cell>
        </row>
        <row r="128">
          <cell r="B128">
            <v>3</v>
          </cell>
          <cell r="C128">
            <v>5</v>
          </cell>
          <cell r="D128">
            <v>5</v>
          </cell>
          <cell r="E128">
            <v>2</v>
          </cell>
          <cell r="F128">
            <v>5</v>
          </cell>
          <cell r="G128">
            <v>2</v>
          </cell>
          <cell r="H128">
            <v>1</v>
          </cell>
          <cell r="I128">
            <v>1</v>
          </cell>
          <cell r="J128">
            <v>5</v>
          </cell>
          <cell r="K128">
            <v>4</v>
          </cell>
          <cell r="L128">
            <v>3</v>
          </cell>
          <cell r="M128">
            <v>1</v>
          </cell>
          <cell r="N128">
            <v>2</v>
          </cell>
          <cell r="O128">
            <v>2</v>
          </cell>
          <cell r="P128">
            <v>1</v>
          </cell>
          <cell r="Q128">
            <v>4</v>
          </cell>
          <cell r="R128">
            <v>3</v>
          </cell>
          <cell r="S128">
            <v>1</v>
          </cell>
          <cell r="T128">
            <v>1</v>
          </cell>
          <cell r="U128">
            <v>1</v>
          </cell>
        </row>
        <row r="129">
          <cell r="B129">
            <v>3</v>
          </cell>
          <cell r="C129">
            <v>2</v>
          </cell>
          <cell r="D129">
            <v>4</v>
          </cell>
          <cell r="E129">
            <v>2</v>
          </cell>
          <cell r="F129">
            <v>2</v>
          </cell>
          <cell r="G129">
            <v>4</v>
          </cell>
          <cell r="H129">
            <v>4</v>
          </cell>
          <cell r="I129">
            <v>3</v>
          </cell>
          <cell r="J129">
            <v>3</v>
          </cell>
          <cell r="K129">
            <v>1</v>
          </cell>
          <cell r="L129">
            <v>1</v>
          </cell>
          <cell r="M129">
            <v>5</v>
          </cell>
          <cell r="N129">
            <v>1</v>
          </cell>
          <cell r="O129">
            <v>4</v>
          </cell>
          <cell r="P129">
            <v>4</v>
          </cell>
          <cell r="Q129">
            <v>5</v>
          </cell>
          <cell r="R129">
            <v>1</v>
          </cell>
          <cell r="S129">
            <v>1</v>
          </cell>
          <cell r="T129">
            <v>1</v>
          </cell>
          <cell r="U129">
            <v>1</v>
          </cell>
        </row>
        <row r="130">
          <cell r="B130">
            <v>1</v>
          </cell>
          <cell r="C130">
            <v>5</v>
          </cell>
          <cell r="D130">
            <v>5</v>
          </cell>
          <cell r="E130">
            <v>4</v>
          </cell>
          <cell r="F130">
            <v>4</v>
          </cell>
          <cell r="G130">
            <v>4</v>
          </cell>
          <cell r="H130">
            <v>3</v>
          </cell>
          <cell r="I130">
            <v>4</v>
          </cell>
          <cell r="J130">
            <v>2</v>
          </cell>
          <cell r="K130">
            <v>1</v>
          </cell>
          <cell r="L130">
            <v>1</v>
          </cell>
          <cell r="M130">
            <v>1</v>
          </cell>
          <cell r="N130">
            <v>3</v>
          </cell>
          <cell r="O130">
            <v>4</v>
          </cell>
          <cell r="P130">
            <v>2</v>
          </cell>
          <cell r="Q130">
            <v>4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</row>
        <row r="131">
          <cell r="B131">
            <v>2</v>
          </cell>
          <cell r="C131">
            <v>4</v>
          </cell>
          <cell r="D131">
            <v>3</v>
          </cell>
          <cell r="E131">
            <v>4</v>
          </cell>
          <cell r="F131">
            <v>5</v>
          </cell>
          <cell r="G131">
            <v>1</v>
          </cell>
          <cell r="H131">
            <v>1</v>
          </cell>
          <cell r="I131">
            <v>1</v>
          </cell>
          <cell r="J131">
            <v>4</v>
          </cell>
          <cell r="K131">
            <v>4</v>
          </cell>
          <cell r="L131">
            <v>5</v>
          </cell>
          <cell r="M131">
            <v>3</v>
          </cell>
          <cell r="N131">
            <v>1</v>
          </cell>
          <cell r="O131">
            <v>1</v>
          </cell>
          <cell r="P131">
            <v>2</v>
          </cell>
          <cell r="Q131">
            <v>5</v>
          </cell>
          <cell r="R131">
            <v>1</v>
          </cell>
          <cell r="S131">
            <v>1</v>
          </cell>
          <cell r="T131">
            <v>3</v>
          </cell>
          <cell r="U131">
            <v>1</v>
          </cell>
        </row>
        <row r="132">
          <cell r="B132">
            <v>2</v>
          </cell>
          <cell r="C132">
            <v>4</v>
          </cell>
          <cell r="D132">
            <v>4</v>
          </cell>
          <cell r="E132">
            <v>3</v>
          </cell>
          <cell r="F132">
            <v>4</v>
          </cell>
          <cell r="G132">
            <v>3</v>
          </cell>
          <cell r="H132">
            <v>3</v>
          </cell>
          <cell r="I132">
            <v>3</v>
          </cell>
          <cell r="J132">
            <v>5</v>
          </cell>
          <cell r="K132">
            <v>4</v>
          </cell>
          <cell r="L132">
            <v>1</v>
          </cell>
          <cell r="M132">
            <v>2</v>
          </cell>
          <cell r="N132">
            <v>1</v>
          </cell>
          <cell r="O132">
            <v>1</v>
          </cell>
          <cell r="P132">
            <v>2</v>
          </cell>
          <cell r="Q132">
            <v>1</v>
          </cell>
          <cell r="R132">
            <v>3</v>
          </cell>
          <cell r="S132">
            <v>1</v>
          </cell>
          <cell r="T132">
            <v>3</v>
          </cell>
          <cell r="U132">
            <v>2</v>
          </cell>
        </row>
        <row r="133">
          <cell r="B133">
            <v>1</v>
          </cell>
          <cell r="C133">
            <v>5</v>
          </cell>
          <cell r="D133">
            <v>5</v>
          </cell>
          <cell r="E133">
            <v>2</v>
          </cell>
          <cell r="F133">
            <v>1</v>
          </cell>
          <cell r="G133">
            <v>5</v>
          </cell>
          <cell r="H133">
            <v>5</v>
          </cell>
          <cell r="I133">
            <v>5</v>
          </cell>
          <cell r="J133">
            <v>1</v>
          </cell>
          <cell r="K133">
            <v>1</v>
          </cell>
          <cell r="L133">
            <v>1</v>
          </cell>
          <cell r="M133">
            <v>1</v>
          </cell>
          <cell r="N133">
            <v>4</v>
          </cell>
          <cell r="O133">
            <v>4</v>
          </cell>
          <cell r="P133">
            <v>4</v>
          </cell>
          <cell r="Q133">
            <v>1</v>
          </cell>
          <cell r="R133">
            <v>1</v>
          </cell>
          <cell r="S133">
            <v>1</v>
          </cell>
          <cell r="T133">
            <v>3</v>
          </cell>
          <cell r="U133">
            <v>1</v>
          </cell>
        </row>
        <row r="134">
          <cell r="B134">
            <v>1</v>
          </cell>
          <cell r="C134">
            <v>5</v>
          </cell>
          <cell r="D134">
            <v>5</v>
          </cell>
          <cell r="E134">
            <v>1</v>
          </cell>
          <cell r="F134">
            <v>4</v>
          </cell>
          <cell r="G134">
            <v>4</v>
          </cell>
          <cell r="H134">
            <v>3</v>
          </cell>
          <cell r="I134">
            <v>3</v>
          </cell>
          <cell r="J134">
            <v>3</v>
          </cell>
          <cell r="K134">
            <v>1</v>
          </cell>
          <cell r="L134">
            <v>1</v>
          </cell>
          <cell r="M134">
            <v>2</v>
          </cell>
          <cell r="N134">
            <v>1</v>
          </cell>
          <cell r="O134">
            <v>4</v>
          </cell>
          <cell r="P134">
            <v>2</v>
          </cell>
          <cell r="Q134">
            <v>4</v>
          </cell>
          <cell r="R134">
            <v>1</v>
          </cell>
          <cell r="S134">
            <v>1</v>
          </cell>
          <cell r="T134">
            <v>1</v>
          </cell>
          <cell r="U134">
            <v>5</v>
          </cell>
        </row>
        <row r="135">
          <cell r="B135">
            <v>5</v>
          </cell>
          <cell r="C135">
            <v>1</v>
          </cell>
          <cell r="D135">
            <v>5</v>
          </cell>
          <cell r="E135">
            <v>3</v>
          </cell>
          <cell r="F135">
            <v>1</v>
          </cell>
          <cell r="G135">
            <v>4</v>
          </cell>
          <cell r="H135">
            <v>3</v>
          </cell>
          <cell r="I135">
            <v>4</v>
          </cell>
          <cell r="J135">
            <v>1</v>
          </cell>
          <cell r="K135">
            <v>1</v>
          </cell>
          <cell r="L135">
            <v>1</v>
          </cell>
          <cell r="M135">
            <v>1</v>
          </cell>
          <cell r="N135">
            <v>4</v>
          </cell>
          <cell r="O135">
            <v>4</v>
          </cell>
          <cell r="P135">
            <v>5</v>
          </cell>
          <cell r="Q135">
            <v>1</v>
          </cell>
          <cell r="R135">
            <v>1</v>
          </cell>
          <cell r="S135">
            <v>1</v>
          </cell>
          <cell r="T135">
            <v>5</v>
          </cell>
          <cell r="U135">
            <v>1</v>
          </cell>
        </row>
        <row r="136">
          <cell r="B136">
            <v>4</v>
          </cell>
          <cell r="C136">
            <v>4</v>
          </cell>
          <cell r="D136">
            <v>2</v>
          </cell>
          <cell r="E136">
            <v>5</v>
          </cell>
          <cell r="F136">
            <v>1</v>
          </cell>
          <cell r="G136">
            <v>5</v>
          </cell>
          <cell r="H136">
            <v>5</v>
          </cell>
          <cell r="I136">
            <v>5</v>
          </cell>
          <cell r="J136">
            <v>1</v>
          </cell>
          <cell r="K136">
            <v>1</v>
          </cell>
          <cell r="L136">
            <v>1</v>
          </cell>
          <cell r="M136">
            <v>1</v>
          </cell>
          <cell r="N136">
            <v>3</v>
          </cell>
          <cell r="O136">
            <v>5</v>
          </cell>
          <cell r="P136">
            <v>3</v>
          </cell>
          <cell r="Q136">
            <v>1</v>
          </cell>
          <cell r="R136">
            <v>1</v>
          </cell>
          <cell r="S136">
            <v>1</v>
          </cell>
          <cell r="T136">
            <v>2</v>
          </cell>
          <cell r="U136">
            <v>1</v>
          </cell>
        </row>
        <row r="137">
          <cell r="B137">
            <v>3</v>
          </cell>
          <cell r="C137">
            <v>3</v>
          </cell>
          <cell r="D137">
            <v>4</v>
          </cell>
          <cell r="E137">
            <v>1</v>
          </cell>
          <cell r="F137">
            <v>3</v>
          </cell>
          <cell r="G137">
            <v>2</v>
          </cell>
          <cell r="H137">
            <v>1</v>
          </cell>
          <cell r="I137">
            <v>1</v>
          </cell>
          <cell r="J137">
            <v>2</v>
          </cell>
          <cell r="K137">
            <v>4</v>
          </cell>
          <cell r="L137">
            <v>2</v>
          </cell>
          <cell r="M137">
            <v>5</v>
          </cell>
          <cell r="N137">
            <v>2</v>
          </cell>
          <cell r="O137">
            <v>1</v>
          </cell>
          <cell r="P137">
            <v>5</v>
          </cell>
          <cell r="Q137">
            <v>3</v>
          </cell>
          <cell r="R137">
            <v>5</v>
          </cell>
          <cell r="S137">
            <v>1</v>
          </cell>
          <cell r="T137">
            <v>2</v>
          </cell>
          <cell r="U137">
            <v>2</v>
          </cell>
        </row>
        <row r="138">
          <cell r="B138">
            <v>2</v>
          </cell>
          <cell r="C138">
            <v>4</v>
          </cell>
          <cell r="D138">
            <v>4</v>
          </cell>
          <cell r="E138">
            <v>2</v>
          </cell>
          <cell r="F138">
            <v>5</v>
          </cell>
          <cell r="G138">
            <v>2</v>
          </cell>
          <cell r="H138">
            <v>1</v>
          </cell>
          <cell r="I138">
            <v>1</v>
          </cell>
          <cell r="J138">
            <v>4</v>
          </cell>
          <cell r="K138">
            <v>3</v>
          </cell>
          <cell r="L138">
            <v>5</v>
          </cell>
          <cell r="M138">
            <v>3</v>
          </cell>
          <cell r="N138">
            <v>1</v>
          </cell>
          <cell r="O138">
            <v>1</v>
          </cell>
          <cell r="P138">
            <v>3</v>
          </cell>
          <cell r="Q138">
            <v>3</v>
          </cell>
          <cell r="R138">
            <v>3</v>
          </cell>
          <cell r="S138">
            <v>1</v>
          </cell>
          <cell r="T138">
            <v>3</v>
          </cell>
          <cell r="U138">
            <v>1</v>
          </cell>
        </row>
        <row r="139">
          <cell r="B139">
            <v>4</v>
          </cell>
          <cell r="C139">
            <v>3</v>
          </cell>
          <cell r="D139">
            <v>2</v>
          </cell>
          <cell r="E139">
            <v>5</v>
          </cell>
          <cell r="F139">
            <v>1</v>
          </cell>
          <cell r="G139">
            <v>5</v>
          </cell>
          <cell r="H139">
            <v>3</v>
          </cell>
          <cell r="I139">
            <v>3</v>
          </cell>
          <cell r="J139">
            <v>1</v>
          </cell>
          <cell r="K139">
            <v>1</v>
          </cell>
          <cell r="L139">
            <v>1</v>
          </cell>
          <cell r="M139">
            <v>1</v>
          </cell>
          <cell r="N139">
            <v>4</v>
          </cell>
          <cell r="O139">
            <v>4</v>
          </cell>
          <cell r="P139">
            <v>4</v>
          </cell>
          <cell r="Q139">
            <v>2</v>
          </cell>
          <cell r="R139">
            <v>1</v>
          </cell>
          <cell r="S139">
            <v>1</v>
          </cell>
          <cell r="T139">
            <v>5</v>
          </cell>
          <cell r="U139">
            <v>1</v>
          </cell>
        </row>
        <row r="140">
          <cell r="B140">
            <v>5</v>
          </cell>
          <cell r="C140">
            <v>4</v>
          </cell>
          <cell r="D140">
            <v>1</v>
          </cell>
          <cell r="E140">
            <v>5</v>
          </cell>
          <cell r="F140">
            <v>4</v>
          </cell>
          <cell r="G140">
            <v>3</v>
          </cell>
          <cell r="H140">
            <v>2</v>
          </cell>
          <cell r="I140">
            <v>2</v>
          </cell>
          <cell r="J140">
            <v>4</v>
          </cell>
          <cell r="K140">
            <v>1</v>
          </cell>
          <cell r="L140">
            <v>5</v>
          </cell>
          <cell r="M140">
            <v>1</v>
          </cell>
          <cell r="N140">
            <v>2</v>
          </cell>
          <cell r="O140">
            <v>3</v>
          </cell>
          <cell r="P140">
            <v>1</v>
          </cell>
          <cell r="Q140">
            <v>3</v>
          </cell>
          <cell r="R140">
            <v>1</v>
          </cell>
          <cell r="S140">
            <v>2</v>
          </cell>
          <cell r="T140">
            <v>2</v>
          </cell>
          <cell r="U140">
            <v>1</v>
          </cell>
        </row>
        <row r="141">
          <cell r="B141">
            <v>2</v>
          </cell>
          <cell r="C141">
            <v>4</v>
          </cell>
          <cell r="D141">
            <v>4</v>
          </cell>
          <cell r="E141">
            <v>3</v>
          </cell>
          <cell r="F141">
            <v>4</v>
          </cell>
          <cell r="G141">
            <v>2</v>
          </cell>
          <cell r="H141">
            <v>2</v>
          </cell>
          <cell r="I141">
            <v>3</v>
          </cell>
          <cell r="J141">
            <v>5</v>
          </cell>
          <cell r="K141">
            <v>3</v>
          </cell>
          <cell r="L141">
            <v>5</v>
          </cell>
          <cell r="M141">
            <v>2</v>
          </cell>
          <cell r="N141">
            <v>2</v>
          </cell>
          <cell r="O141">
            <v>1</v>
          </cell>
          <cell r="P141">
            <v>2</v>
          </cell>
          <cell r="Q141">
            <v>3</v>
          </cell>
          <cell r="R141">
            <v>1</v>
          </cell>
          <cell r="S141">
            <v>1</v>
          </cell>
          <cell r="T141">
            <v>2</v>
          </cell>
          <cell r="U141">
            <v>1</v>
          </cell>
        </row>
        <row r="142">
          <cell r="B142">
            <v>3</v>
          </cell>
          <cell r="C142">
            <v>3</v>
          </cell>
          <cell r="D142">
            <v>3</v>
          </cell>
          <cell r="E142">
            <v>1</v>
          </cell>
          <cell r="F142">
            <v>4</v>
          </cell>
          <cell r="G142">
            <v>1</v>
          </cell>
          <cell r="H142">
            <v>1</v>
          </cell>
          <cell r="I142">
            <v>1</v>
          </cell>
          <cell r="J142">
            <v>3</v>
          </cell>
          <cell r="K142">
            <v>3</v>
          </cell>
          <cell r="L142">
            <v>4</v>
          </cell>
          <cell r="M142">
            <v>5</v>
          </cell>
          <cell r="N142">
            <v>2</v>
          </cell>
          <cell r="O142">
            <v>1</v>
          </cell>
          <cell r="P142">
            <v>5</v>
          </cell>
          <cell r="Q142">
            <v>4</v>
          </cell>
          <cell r="R142">
            <v>5</v>
          </cell>
          <cell r="S142">
            <v>1</v>
          </cell>
          <cell r="T142">
            <v>1</v>
          </cell>
          <cell r="U142">
            <v>1</v>
          </cell>
        </row>
        <row r="143">
          <cell r="B143">
            <v>3</v>
          </cell>
          <cell r="C143">
            <v>3</v>
          </cell>
          <cell r="D143">
            <v>3</v>
          </cell>
          <cell r="E143">
            <v>1</v>
          </cell>
          <cell r="F143">
            <v>3</v>
          </cell>
          <cell r="G143">
            <v>2</v>
          </cell>
          <cell r="H143">
            <v>1</v>
          </cell>
          <cell r="I143">
            <v>1</v>
          </cell>
          <cell r="J143">
            <v>3</v>
          </cell>
          <cell r="K143">
            <v>3</v>
          </cell>
          <cell r="L143">
            <v>4</v>
          </cell>
          <cell r="M143">
            <v>5</v>
          </cell>
          <cell r="N143">
            <v>2</v>
          </cell>
          <cell r="O143">
            <v>1</v>
          </cell>
          <cell r="P143">
            <v>4</v>
          </cell>
          <cell r="Q143">
            <v>3</v>
          </cell>
          <cell r="R143">
            <v>5</v>
          </cell>
          <cell r="S143">
            <v>1</v>
          </cell>
          <cell r="T143">
            <v>2</v>
          </cell>
          <cell r="U143">
            <v>2</v>
          </cell>
        </row>
        <row r="144">
          <cell r="B144">
            <v>1</v>
          </cell>
          <cell r="C144">
            <v>5</v>
          </cell>
          <cell r="D144">
            <v>5</v>
          </cell>
          <cell r="E144">
            <v>3</v>
          </cell>
          <cell r="F144">
            <v>3</v>
          </cell>
          <cell r="G144">
            <v>5</v>
          </cell>
          <cell r="H144">
            <v>3</v>
          </cell>
          <cell r="I144">
            <v>4</v>
          </cell>
          <cell r="J144">
            <v>1</v>
          </cell>
          <cell r="K144">
            <v>1</v>
          </cell>
          <cell r="L144">
            <v>1</v>
          </cell>
          <cell r="M144">
            <v>1</v>
          </cell>
          <cell r="N144">
            <v>3</v>
          </cell>
          <cell r="O144">
            <v>4</v>
          </cell>
          <cell r="P144">
            <v>3</v>
          </cell>
          <cell r="Q144">
            <v>1</v>
          </cell>
          <cell r="R144">
            <v>1</v>
          </cell>
          <cell r="S144">
            <v>1</v>
          </cell>
          <cell r="T144">
            <v>3</v>
          </cell>
          <cell r="U144">
            <v>3</v>
          </cell>
        </row>
        <row r="145">
          <cell r="B145">
            <v>5</v>
          </cell>
          <cell r="C145">
            <v>3</v>
          </cell>
          <cell r="D145">
            <v>2</v>
          </cell>
          <cell r="E145">
            <v>5</v>
          </cell>
          <cell r="F145">
            <v>1</v>
          </cell>
          <cell r="G145">
            <v>5</v>
          </cell>
          <cell r="H145">
            <v>5</v>
          </cell>
          <cell r="I145">
            <v>5</v>
          </cell>
          <cell r="J145">
            <v>1</v>
          </cell>
          <cell r="K145">
            <v>1</v>
          </cell>
          <cell r="L145">
            <v>1</v>
          </cell>
          <cell r="M145">
            <v>3</v>
          </cell>
          <cell r="N145">
            <v>2</v>
          </cell>
          <cell r="O145">
            <v>5</v>
          </cell>
          <cell r="P145">
            <v>3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</row>
        <row r="146">
          <cell r="B146">
            <v>3</v>
          </cell>
          <cell r="C146">
            <v>3</v>
          </cell>
          <cell r="D146">
            <v>3</v>
          </cell>
          <cell r="E146">
            <v>1</v>
          </cell>
          <cell r="F146">
            <v>4</v>
          </cell>
          <cell r="G146">
            <v>1</v>
          </cell>
          <cell r="H146">
            <v>1</v>
          </cell>
          <cell r="I146">
            <v>1</v>
          </cell>
          <cell r="J146">
            <v>3</v>
          </cell>
          <cell r="K146">
            <v>3</v>
          </cell>
          <cell r="L146">
            <v>4</v>
          </cell>
          <cell r="M146">
            <v>4</v>
          </cell>
          <cell r="N146">
            <v>2</v>
          </cell>
          <cell r="O146">
            <v>1</v>
          </cell>
          <cell r="P146">
            <v>4</v>
          </cell>
          <cell r="Q146">
            <v>3</v>
          </cell>
          <cell r="R146">
            <v>5</v>
          </cell>
          <cell r="S146">
            <v>1</v>
          </cell>
          <cell r="T146">
            <v>2</v>
          </cell>
          <cell r="U146">
            <v>3</v>
          </cell>
        </row>
        <row r="147">
          <cell r="B147">
            <v>3</v>
          </cell>
          <cell r="C147">
            <v>5</v>
          </cell>
          <cell r="D147">
            <v>3</v>
          </cell>
          <cell r="E147">
            <v>3</v>
          </cell>
          <cell r="F147">
            <v>5</v>
          </cell>
          <cell r="G147">
            <v>1</v>
          </cell>
          <cell r="H147">
            <v>1</v>
          </cell>
          <cell r="I147">
            <v>1</v>
          </cell>
          <cell r="J147">
            <v>5</v>
          </cell>
          <cell r="K147">
            <v>3</v>
          </cell>
          <cell r="L147">
            <v>2</v>
          </cell>
          <cell r="M147">
            <v>1</v>
          </cell>
          <cell r="N147">
            <v>2</v>
          </cell>
          <cell r="O147">
            <v>3</v>
          </cell>
          <cell r="P147">
            <v>3</v>
          </cell>
          <cell r="Q147">
            <v>5</v>
          </cell>
          <cell r="R147">
            <v>2</v>
          </cell>
          <cell r="S147">
            <v>1</v>
          </cell>
          <cell r="T147">
            <v>2</v>
          </cell>
          <cell r="U147">
            <v>1</v>
          </cell>
        </row>
        <row r="148">
          <cell r="B148">
            <v>3</v>
          </cell>
          <cell r="C148">
            <v>5</v>
          </cell>
          <cell r="D148">
            <v>5</v>
          </cell>
          <cell r="E148">
            <v>2</v>
          </cell>
          <cell r="F148">
            <v>5</v>
          </cell>
          <cell r="G148">
            <v>1</v>
          </cell>
          <cell r="H148">
            <v>1</v>
          </cell>
          <cell r="I148">
            <v>1</v>
          </cell>
          <cell r="J148">
            <v>5</v>
          </cell>
          <cell r="K148">
            <v>2</v>
          </cell>
          <cell r="L148">
            <v>2</v>
          </cell>
          <cell r="M148">
            <v>1</v>
          </cell>
          <cell r="N148">
            <v>2</v>
          </cell>
          <cell r="O148">
            <v>1</v>
          </cell>
          <cell r="P148">
            <v>4</v>
          </cell>
          <cell r="Q148">
            <v>5</v>
          </cell>
          <cell r="R148">
            <v>4</v>
          </cell>
          <cell r="S148">
            <v>1</v>
          </cell>
          <cell r="T148">
            <v>1</v>
          </cell>
          <cell r="U148">
            <v>1</v>
          </cell>
        </row>
        <row r="149">
          <cell r="B149">
            <v>2</v>
          </cell>
          <cell r="C149">
            <v>4</v>
          </cell>
          <cell r="D149">
            <v>4</v>
          </cell>
          <cell r="E149">
            <v>2</v>
          </cell>
          <cell r="F149">
            <v>5</v>
          </cell>
          <cell r="G149">
            <v>2</v>
          </cell>
          <cell r="H149">
            <v>2</v>
          </cell>
          <cell r="I149">
            <v>2</v>
          </cell>
          <cell r="J149">
            <v>5</v>
          </cell>
          <cell r="K149">
            <v>2</v>
          </cell>
          <cell r="L149">
            <v>5</v>
          </cell>
          <cell r="M149">
            <v>1</v>
          </cell>
          <cell r="N149">
            <v>3</v>
          </cell>
          <cell r="O149">
            <v>1</v>
          </cell>
          <cell r="P149">
            <v>3</v>
          </cell>
          <cell r="Q149">
            <v>2</v>
          </cell>
          <cell r="R149">
            <v>1</v>
          </cell>
          <cell r="S149">
            <v>1</v>
          </cell>
          <cell r="T149">
            <v>3</v>
          </cell>
          <cell r="U149">
            <v>2</v>
          </cell>
        </row>
        <row r="150">
          <cell r="B150">
            <v>1</v>
          </cell>
          <cell r="C150">
            <v>2</v>
          </cell>
          <cell r="D150">
            <v>1</v>
          </cell>
          <cell r="E150">
            <v>1</v>
          </cell>
          <cell r="F150">
            <v>1</v>
          </cell>
          <cell r="G150">
            <v>1</v>
          </cell>
          <cell r="H150">
            <v>5</v>
          </cell>
          <cell r="I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2</v>
          </cell>
          <cell r="N150">
            <v>4</v>
          </cell>
          <cell r="O150">
            <v>5</v>
          </cell>
          <cell r="P150">
            <v>5</v>
          </cell>
          <cell r="Q150">
            <v>4</v>
          </cell>
          <cell r="R150">
            <v>1</v>
          </cell>
          <cell r="S150">
            <v>5</v>
          </cell>
          <cell r="T150">
            <v>5</v>
          </cell>
          <cell r="U150">
            <v>5</v>
          </cell>
        </row>
        <row r="151">
          <cell r="B151">
            <v>2</v>
          </cell>
          <cell r="C151">
            <v>2</v>
          </cell>
          <cell r="D151">
            <v>1</v>
          </cell>
          <cell r="E151">
            <v>3</v>
          </cell>
          <cell r="F151">
            <v>1</v>
          </cell>
          <cell r="G151">
            <v>1</v>
          </cell>
          <cell r="H151">
            <v>1</v>
          </cell>
          <cell r="I151">
            <v>1</v>
          </cell>
          <cell r="J151">
            <v>1</v>
          </cell>
          <cell r="K151">
            <v>3</v>
          </cell>
          <cell r="L151">
            <v>5</v>
          </cell>
          <cell r="M151">
            <v>3</v>
          </cell>
          <cell r="N151">
            <v>5</v>
          </cell>
          <cell r="O151">
            <v>3</v>
          </cell>
          <cell r="P151">
            <v>5</v>
          </cell>
          <cell r="Q151">
            <v>2</v>
          </cell>
          <cell r="R151">
            <v>5</v>
          </cell>
          <cell r="S151">
            <v>1</v>
          </cell>
          <cell r="T151">
            <v>4</v>
          </cell>
          <cell r="U151">
            <v>3</v>
          </cell>
        </row>
        <row r="152">
          <cell r="B152">
            <v>5</v>
          </cell>
          <cell r="C152">
            <v>2</v>
          </cell>
          <cell r="D152">
            <v>5</v>
          </cell>
          <cell r="E152">
            <v>2</v>
          </cell>
          <cell r="F152">
            <v>5</v>
          </cell>
          <cell r="G152">
            <v>3</v>
          </cell>
          <cell r="H152">
            <v>2</v>
          </cell>
          <cell r="I152">
            <v>2</v>
          </cell>
          <cell r="J152">
            <v>4</v>
          </cell>
          <cell r="K152">
            <v>1</v>
          </cell>
          <cell r="L152">
            <v>1</v>
          </cell>
          <cell r="M152">
            <v>1</v>
          </cell>
          <cell r="N152">
            <v>2</v>
          </cell>
          <cell r="O152">
            <v>3</v>
          </cell>
          <cell r="P152">
            <v>2</v>
          </cell>
          <cell r="Q152">
            <v>4</v>
          </cell>
          <cell r="R152">
            <v>5</v>
          </cell>
          <cell r="S152">
            <v>1</v>
          </cell>
          <cell r="T152">
            <v>1</v>
          </cell>
          <cell r="U152">
            <v>1</v>
          </cell>
        </row>
        <row r="153">
          <cell r="B153">
            <v>4</v>
          </cell>
          <cell r="C153">
            <v>3</v>
          </cell>
          <cell r="D153">
            <v>2</v>
          </cell>
          <cell r="E153">
            <v>5</v>
          </cell>
          <cell r="F153">
            <v>1</v>
          </cell>
          <cell r="G153">
            <v>5</v>
          </cell>
          <cell r="H153">
            <v>5</v>
          </cell>
          <cell r="I153">
            <v>5</v>
          </cell>
          <cell r="J153">
            <v>1</v>
          </cell>
          <cell r="K153">
            <v>1</v>
          </cell>
          <cell r="L153">
            <v>1</v>
          </cell>
          <cell r="M153">
            <v>1</v>
          </cell>
          <cell r="N153">
            <v>2</v>
          </cell>
          <cell r="O153">
            <v>5</v>
          </cell>
          <cell r="P153">
            <v>3</v>
          </cell>
          <cell r="Q153">
            <v>1</v>
          </cell>
          <cell r="R153">
            <v>1</v>
          </cell>
          <cell r="S153">
            <v>1</v>
          </cell>
          <cell r="T153">
            <v>4</v>
          </cell>
          <cell r="U153">
            <v>1</v>
          </cell>
        </row>
        <row r="154">
          <cell r="B154">
            <v>3</v>
          </cell>
          <cell r="C154">
            <v>1</v>
          </cell>
          <cell r="D154">
            <v>1</v>
          </cell>
          <cell r="E154">
            <v>3</v>
          </cell>
          <cell r="F154">
            <v>1</v>
          </cell>
          <cell r="G154">
            <v>3</v>
          </cell>
          <cell r="H154">
            <v>3</v>
          </cell>
          <cell r="I154">
            <v>3</v>
          </cell>
          <cell r="J154">
            <v>1</v>
          </cell>
          <cell r="K154">
            <v>1</v>
          </cell>
          <cell r="L154">
            <v>1</v>
          </cell>
          <cell r="M154">
            <v>2</v>
          </cell>
          <cell r="N154">
            <v>4</v>
          </cell>
          <cell r="O154">
            <v>4</v>
          </cell>
          <cell r="P154">
            <v>3</v>
          </cell>
          <cell r="Q154">
            <v>3</v>
          </cell>
          <cell r="R154">
            <v>1</v>
          </cell>
          <cell r="S154">
            <v>5</v>
          </cell>
          <cell r="T154">
            <v>5</v>
          </cell>
          <cell r="U154">
            <v>4</v>
          </cell>
        </row>
        <row r="155">
          <cell r="B155">
            <v>5</v>
          </cell>
          <cell r="C155">
            <v>1</v>
          </cell>
          <cell r="D155">
            <v>4</v>
          </cell>
          <cell r="E155">
            <v>2</v>
          </cell>
          <cell r="F155">
            <v>1</v>
          </cell>
          <cell r="G155">
            <v>4</v>
          </cell>
          <cell r="H155">
            <v>5</v>
          </cell>
          <cell r="I155">
            <v>4</v>
          </cell>
          <cell r="J155">
            <v>1</v>
          </cell>
          <cell r="K155">
            <v>1</v>
          </cell>
          <cell r="L155">
            <v>1</v>
          </cell>
          <cell r="M155">
            <v>4</v>
          </cell>
          <cell r="N155">
            <v>1</v>
          </cell>
          <cell r="O155">
            <v>5</v>
          </cell>
          <cell r="P155">
            <v>5</v>
          </cell>
          <cell r="Q155">
            <v>2</v>
          </cell>
          <cell r="R155">
            <v>3</v>
          </cell>
          <cell r="S155">
            <v>1</v>
          </cell>
          <cell r="T155">
            <v>1</v>
          </cell>
          <cell r="U155">
            <v>1</v>
          </cell>
        </row>
        <row r="156">
          <cell r="B156">
            <v>3</v>
          </cell>
          <cell r="C156">
            <v>4</v>
          </cell>
          <cell r="D156">
            <v>3</v>
          </cell>
          <cell r="E156">
            <v>4</v>
          </cell>
          <cell r="F156">
            <v>1</v>
          </cell>
          <cell r="G156">
            <v>3</v>
          </cell>
          <cell r="H156">
            <v>3</v>
          </cell>
          <cell r="I156">
            <v>4</v>
          </cell>
          <cell r="J156">
            <v>1</v>
          </cell>
          <cell r="K156">
            <v>1</v>
          </cell>
          <cell r="L156">
            <v>1</v>
          </cell>
          <cell r="M156">
            <v>1</v>
          </cell>
          <cell r="N156">
            <v>3</v>
          </cell>
          <cell r="O156">
            <v>4</v>
          </cell>
          <cell r="P156">
            <v>5</v>
          </cell>
          <cell r="Q156">
            <v>1</v>
          </cell>
          <cell r="R156">
            <v>1</v>
          </cell>
          <cell r="S156">
            <v>1</v>
          </cell>
          <cell r="T156">
            <v>5</v>
          </cell>
          <cell r="U156">
            <v>3</v>
          </cell>
        </row>
      </sheetData>
      <sheetData sheetId="4">
        <row r="3">
          <cell r="B3">
            <v>4</v>
          </cell>
          <cell r="C3">
            <v>3</v>
          </cell>
          <cell r="D3">
            <v>3</v>
          </cell>
          <cell r="E3">
            <v>5</v>
          </cell>
          <cell r="F3">
            <v>2</v>
          </cell>
          <cell r="G3">
            <v>2</v>
          </cell>
          <cell r="H3">
            <v>2</v>
          </cell>
          <cell r="I3">
            <v>2</v>
          </cell>
          <cell r="J3">
            <v>1</v>
          </cell>
          <cell r="K3">
            <v>4</v>
          </cell>
          <cell r="L3">
            <v>4</v>
          </cell>
          <cell r="M3">
            <v>4</v>
          </cell>
          <cell r="N3">
            <v>5</v>
          </cell>
          <cell r="O3">
            <v>3</v>
          </cell>
          <cell r="P3">
            <v>5</v>
          </cell>
          <cell r="Q3">
            <v>3</v>
          </cell>
          <cell r="R3">
            <v>5</v>
          </cell>
          <cell r="S3">
            <v>1</v>
          </cell>
          <cell r="T3">
            <v>1</v>
          </cell>
          <cell r="U3">
            <v>1</v>
          </cell>
        </row>
        <row r="4">
          <cell r="B4">
            <v>5</v>
          </cell>
          <cell r="C4">
            <v>1</v>
          </cell>
          <cell r="D4">
            <v>5</v>
          </cell>
          <cell r="E4">
            <v>2</v>
          </cell>
          <cell r="F4">
            <v>5</v>
          </cell>
          <cell r="G4">
            <v>2</v>
          </cell>
          <cell r="H4">
            <v>3</v>
          </cell>
          <cell r="I4">
            <v>2</v>
          </cell>
          <cell r="J4">
            <v>3</v>
          </cell>
          <cell r="K4">
            <v>3</v>
          </cell>
          <cell r="L4">
            <v>3</v>
          </cell>
          <cell r="M4">
            <v>5</v>
          </cell>
          <cell r="N4">
            <v>2</v>
          </cell>
          <cell r="O4">
            <v>4</v>
          </cell>
          <cell r="P4">
            <v>4</v>
          </cell>
          <cell r="Q4">
            <v>4</v>
          </cell>
          <cell r="R4">
            <v>4</v>
          </cell>
          <cell r="S4">
            <v>1</v>
          </cell>
          <cell r="T4">
            <v>1</v>
          </cell>
          <cell r="U4">
            <v>1</v>
          </cell>
        </row>
        <row r="5">
          <cell r="B5">
            <v>1</v>
          </cell>
          <cell r="C5">
            <v>5</v>
          </cell>
          <cell r="D5">
            <v>5</v>
          </cell>
          <cell r="E5">
            <v>4</v>
          </cell>
          <cell r="F5">
            <v>1</v>
          </cell>
          <cell r="G5">
            <v>3</v>
          </cell>
          <cell r="H5">
            <v>3</v>
          </cell>
          <cell r="I5">
            <v>3</v>
          </cell>
          <cell r="J5">
            <v>1</v>
          </cell>
          <cell r="K5">
            <v>4</v>
          </cell>
          <cell r="L5">
            <v>4</v>
          </cell>
          <cell r="M5">
            <v>2</v>
          </cell>
          <cell r="N5">
            <v>2</v>
          </cell>
          <cell r="O5">
            <v>2</v>
          </cell>
          <cell r="P5">
            <v>2</v>
          </cell>
          <cell r="Q5">
            <v>3</v>
          </cell>
          <cell r="R5">
            <v>1</v>
          </cell>
          <cell r="S5">
            <v>5</v>
          </cell>
          <cell r="T5">
            <v>4</v>
          </cell>
          <cell r="U5">
            <v>5</v>
          </cell>
        </row>
        <row r="6">
          <cell r="B6">
            <v>3</v>
          </cell>
          <cell r="C6">
            <v>4</v>
          </cell>
          <cell r="D6">
            <v>3</v>
          </cell>
          <cell r="E6">
            <v>4</v>
          </cell>
          <cell r="F6">
            <v>1</v>
          </cell>
          <cell r="G6">
            <v>4</v>
          </cell>
          <cell r="H6">
            <v>5</v>
          </cell>
          <cell r="I6">
            <v>5</v>
          </cell>
          <cell r="J6">
            <v>1</v>
          </cell>
          <cell r="K6">
            <v>1</v>
          </cell>
          <cell r="L6">
            <v>3</v>
          </cell>
          <cell r="M6">
            <v>2</v>
          </cell>
          <cell r="N6">
            <v>2</v>
          </cell>
          <cell r="O6">
            <v>2</v>
          </cell>
          <cell r="P6">
            <v>2</v>
          </cell>
          <cell r="Q6">
            <v>3</v>
          </cell>
          <cell r="R6">
            <v>1</v>
          </cell>
          <cell r="S6">
            <v>4</v>
          </cell>
          <cell r="T6">
            <v>5</v>
          </cell>
          <cell r="U6">
            <v>5</v>
          </cell>
        </row>
        <row r="7">
          <cell r="B7">
            <v>3</v>
          </cell>
          <cell r="C7">
            <v>3</v>
          </cell>
          <cell r="D7">
            <v>4</v>
          </cell>
          <cell r="E7">
            <v>3</v>
          </cell>
          <cell r="F7">
            <v>5</v>
          </cell>
          <cell r="G7">
            <v>5</v>
          </cell>
          <cell r="H7">
            <v>3</v>
          </cell>
          <cell r="I7">
            <v>4</v>
          </cell>
          <cell r="J7">
            <v>5</v>
          </cell>
          <cell r="K7">
            <v>2</v>
          </cell>
          <cell r="L7">
            <v>2</v>
          </cell>
          <cell r="M7">
            <v>2</v>
          </cell>
          <cell r="N7">
            <v>1</v>
          </cell>
          <cell r="O7">
            <v>1</v>
          </cell>
          <cell r="P7">
            <v>1</v>
          </cell>
          <cell r="Q7">
            <v>4</v>
          </cell>
          <cell r="R7">
            <v>1</v>
          </cell>
          <cell r="S7">
            <v>2</v>
          </cell>
          <cell r="T7">
            <v>4</v>
          </cell>
          <cell r="U7">
            <v>5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8"/>
  <sheetViews>
    <sheetView tabSelected="1" topLeftCell="F1" workbookViewId="0">
      <selection activeCell="AX3" sqref="AX3"/>
    </sheetView>
  </sheetViews>
  <sheetFormatPr baseColWidth="10" defaultColWidth="8.7109375" defaultRowHeight="15" x14ac:dyDescent="0.25"/>
  <cols>
    <col min="1" max="1" width="14.140625" style="1" customWidth="1"/>
    <col min="2" max="2" width="7.85546875" style="10" customWidth="1"/>
    <col min="3" max="3" width="7.28515625" style="10" customWidth="1"/>
    <col min="4" max="4" width="7.85546875" style="10" customWidth="1"/>
    <col min="5" max="5" width="6.28515625" style="10" customWidth="1"/>
    <col min="6" max="6" width="10.42578125" style="10" bestFit="1" customWidth="1"/>
    <col min="7" max="7" width="10.28515625" style="10" bestFit="1" customWidth="1"/>
    <col min="8" max="8" width="9.28515625" style="10" customWidth="1"/>
    <col min="9" max="9" width="10.140625" style="10" customWidth="1"/>
    <col min="10" max="10" width="11.42578125" style="10" bestFit="1" customWidth="1"/>
    <col min="11" max="11" width="9.42578125" style="10" customWidth="1"/>
    <col min="12" max="12" width="10.5703125" style="10" customWidth="1"/>
    <col min="13" max="16" width="8.85546875" style="10" customWidth="1"/>
    <col min="17" max="17" width="9.7109375" style="10" bestFit="1" customWidth="1"/>
    <col min="18" max="18" width="10.85546875" style="10" customWidth="1"/>
    <col min="19" max="19" width="11" style="10" bestFit="1" customWidth="1"/>
    <col min="20" max="20" width="11.7109375" style="10" bestFit="1" customWidth="1"/>
    <col min="21" max="21" width="8.7109375" style="10"/>
    <col min="22" max="22" width="2.28515625" style="1" customWidth="1"/>
    <col min="23" max="23" width="6.7109375" style="10" customWidth="1"/>
    <col min="24" max="24" width="3.7109375" style="1" customWidth="1"/>
    <col min="25" max="29" width="8.7109375" style="9"/>
    <col min="30" max="30" width="4.140625" style="1" customWidth="1"/>
    <col min="31" max="31" width="8.7109375" style="10"/>
    <col min="32" max="49" width="8.7109375" style="1"/>
    <col min="50" max="50" width="9.42578125" style="1" bestFit="1" customWidth="1"/>
    <col min="51" max="16384" width="8.7109375" style="1"/>
  </cols>
  <sheetData>
    <row r="1" spans="1:53" x14ac:dyDescent="0.25"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Y1" s="23" t="s">
        <v>1</v>
      </c>
      <c r="Z1" s="23"/>
      <c r="AA1" s="23"/>
      <c r="AB1" s="23"/>
      <c r="AC1" s="23"/>
      <c r="AD1" s="23"/>
      <c r="AE1" s="23"/>
      <c r="AG1" s="22" t="s">
        <v>2</v>
      </c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1" t="s">
        <v>3</v>
      </c>
      <c r="AZ1" s="1">
        <v>1</v>
      </c>
      <c r="BA1" s="1">
        <v>2</v>
      </c>
    </row>
    <row r="2" spans="1:53" s="4" customFormat="1" x14ac:dyDescent="0.25">
      <c r="A2" s="2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210</v>
      </c>
      <c r="J2" s="3" t="s">
        <v>13</v>
      </c>
      <c r="K2" s="3" t="s">
        <v>14</v>
      </c>
      <c r="L2" s="3" t="s">
        <v>15</v>
      </c>
      <c r="M2" s="3" t="s">
        <v>7</v>
      </c>
      <c r="N2" s="3" t="s">
        <v>8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W2" s="5" t="s">
        <v>211</v>
      </c>
      <c r="Y2" s="3" t="s">
        <v>23</v>
      </c>
      <c r="Z2" s="3" t="s">
        <v>24</v>
      </c>
      <c r="AA2" s="3" t="s">
        <v>25</v>
      </c>
      <c r="AB2" s="3" t="s">
        <v>12</v>
      </c>
      <c r="AC2" s="3" t="s">
        <v>26</v>
      </c>
      <c r="AE2" s="5" t="s">
        <v>212</v>
      </c>
      <c r="AG2" s="6" t="s">
        <v>27</v>
      </c>
      <c r="AH2" s="6" t="s">
        <v>28</v>
      </c>
      <c r="AI2" s="6" t="s">
        <v>29</v>
      </c>
      <c r="AJ2" s="7" t="s">
        <v>213</v>
      </c>
      <c r="AK2" s="7"/>
      <c r="AL2" s="8" t="s">
        <v>30</v>
      </c>
      <c r="AM2" s="8" t="s">
        <v>31</v>
      </c>
      <c r="AN2" s="8" t="s">
        <v>32</v>
      </c>
      <c r="AO2" s="8" t="s">
        <v>33</v>
      </c>
      <c r="AP2" s="8" t="s">
        <v>34</v>
      </c>
      <c r="AQ2" s="8" t="s">
        <v>35</v>
      </c>
      <c r="AR2" s="8" t="s">
        <v>36</v>
      </c>
      <c r="AS2" s="8" t="s">
        <v>37</v>
      </c>
      <c r="AT2" s="7"/>
      <c r="AU2" s="8" t="s">
        <v>27</v>
      </c>
      <c r="AV2" s="8" t="s">
        <v>28</v>
      </c>
      <c r="AW2" s="8" t="s">
        <v>29</v>
      </c>
      <c r="AX2" s="8" t="s">
        <v>214</v>
      </c>
    </row>
    <row r="3" spans="1:53" x14ac:dyDescent="0.25">
      <c r="A3" s="1" t="s">
        <v>38</v>
      </c>
      <c r="B3" s="9">
        <v>3</v>
      </c>
      <c r="C3" s="9">
        <v>4</v>
      </c>
      <c r="D3" s="9">
        <v>1</v>
      </c>
      <c r="E3" s="9">
        <v>4</v>
      </c>
      <c r="F3" s="9">
        <v>4</v>
      </c>
      <c r="G3" s="9">
        <v>3</v>
      </c>
      <c r="H3" s="9">
        <v>2</v>
      </c>
      <c r="I3" s="9">
        <v>1</v>
      </c>
      <c r="J3" s="9">
        <v>4</v>
      </c>
      <c r="K3" s="9">
        <v>1</v>
      </c>
      <c r="L3" s="9">
        <v>5</v>
      </c>
      <c r="M3" s="9">
        <v>1</v>
      </c>
      <c r="N3" s="9">
        <v>4</v>
      </c>
      <c r="O3" s="9">
        <v>3</v>
      </c>
      <c r="P3" s="9">
        <v>3</v>
      </c>
      <c r="Q3" s="9">
        <v>3</v>
      </c>
      <c r="R3" s="9">
        <v>1</v>
      </c>
      <c r="S3" s="9">
        <v>1</v>
      </c>
      <c r="T3" s="9">
        <v>3</v>
      </c>
      <c r="U3" s="9">
        <v>1</v>
      </c>
      <c r="W3" s="10">
        <f t="shared" ref="W3:W34" si="0">SUM(B3:U3)</f>
        <v>52</v>
      </c>
      <c r="Y3" s="9">
        <f>SUMPRODUCT('[1]Champ Scores'!B3:U3,'[1]Comp &amp; Class Scores'!$B$3:$U$3,'[1]Champ Scores'!B3:U3,'[1]Comp &amp; Class Scores'!$B$3:$U$3)</f>
        <v>2088</v>
      </c>
      <c r="Z3" s="9">
        <f>SUMPRODUCT('[1]Champ Scores'!B3:U3,'[1]Comp &amp; Class Scores'!$B$4:$U$4,'[1]Champ Scores'!B3:U3,'[1]Comp &amp; Class Scores'!$B$4:$U$4)</f>
        <v>1732</v>
      </c>
      <c r="AA3" s="9">
        <f>SUMPRODUCT('[1]Champ Scores'!B3:U3,'[1]Comp &amp; Class Scores'!$B$5:$U$5,'[1]Champ Scores'!B3:U3,'[1]Comp &amp; Class Scores'!$B$5:$U$5)</f>
        <v>1680</v>
      </c>
      <c r="AB3" s="9">
        <f>SUMPRODUCT('[1]Champ Scores'!B3:U3,'[1]Comp &amp; Class Scores'!$B$6:$U$6,'[1]Champ Scores'!B3:U3,'[1]Comp &amp; Class Scores'!$B$6:$U$6)</f>
        <v>1617</v>
      </c>
      <c r="AC3" s="9">
        <f>SUMPRODUCT('[1]Champ Scores'!B3:U3,'[1]Comp &amp; Class Scores'!$B$7:$U$7,'[1]Champ Scores'!B3:U3,'[1]Comp &amp; Class Scores'!$B$7:$U$7)</f>
        <v>1922</v>
      </c>
      <c r="AE3" s="10">
        <f>SUM(Y3:AC3)</f>
        <v>9039</v>
      </c>
      <c r="AG3" s="11">
        <f>AU3/$AX3*100</f>
        <v>48.316508501306835</v>
      </c>
      <c r="AH3" s="11">
        <f>AV3/$AX3*100</f>
        <v>30.125302016428137</v>
      </c>
      <c r="AI3" s="11">
        <f>AW3/$AX3*100</f>
        <v>21.558189482265025</v>
      </c>
      <c r="AJ3" s="12">
        <f>SUM(AG3:AI3)</f>
        <v>100</v>
      </c>
      <c r="AK3" s="13"/>
      <c r="AL3" s="14">
        <v>0.52359999999999995</v>
      </c>
      <c r="AM3" s="14">
        <v>0.52549999999999997</v>
      </c>
      <c r="AN3" s="14">
        <v>0.54069999999999996</v>
      </c>
      <c r="AO3" s="14">
        <v>0.53110000000000002</v>
      </c>
      <c r="AP3" s="14">
        <v>0.52070000000000005</v>
      </c>
      <c r="AQ3" s="14">
        <v>0.51280000000000003</v>
      </c>
      <c r="AR3" s="14">
        <v>0.51219999999999999</v>
      </c>
      <c r="AS3" s="14">
        <v>0.5242</v>
      </c>
      <c r="AT3" s="13"/>
      <c r="AU3" s="14">
        <f>AVERAGE(AM3:AO3)-$AZ$1*($AL3-$BA$1*STDEV($AM3:$AS3))</f>
        <v>2.8950797908979475E-2</v>
      </c>
      <c r="AV3" s="14">
        <f>AVERAGE(AO3:AQ3)-$AZ$1*($AL3-$BA$1*STDEV($AM3:$AS3))</f>
        <v>1.8050797908979566E-2</v>
      </c>
      <c r="AW3" s="14">
        <f>AVERAGE(AQ3:AS3)-$AZ$1*($AL3-$BA$1*STDEV($AM3:$AS3))</f>
        <v>1.2917464575646243E-2</v>
      </c>
      <c r="AX3" s="14">
        <f t="shared" ref="AX3:AX60" si="1">SUM(AU3:AW3)</f>
        <v>5.9919060393605283E-2</v>
      </c>
    </row>
    <row r="4" spans="1:53" x14ac:dyDescent="0.25">
      <c r="A4" s="1" t="s">
        <v>39</v>
      </c>
      <c r="B4" s="9">
        <v>4</v>
      </c>
      <c r="C4" s="9">
        <v>1</v>
      </c>
      <c r="D4" s="9">
        <v>4</v>
      </c>
      <c r="E4" s="9">
        <v>3</v>
      </c>
      <c r="F4" s="9">
        <v>3</v>
      </c>
      <c r="G4" s="9">
        <v>4</v>
      </c>
      <c r="H4" s="9">
        <v>4</v>
      </c>
      <c r="I4" s="9">
        <v>3</v>
      </c>
      <c r="J4" s="9">
        <v>2</v>
      </c>
      <c r="K4" s="9">
        <v>1</v>
      </c>
      <c r="L4" s="9">
        <v>1</v>
      </c>
      <c r="M4" s="9">
        <v>4</v>
      </c>
      <c r="N4" s="9">
        <v>1</v>
      </c>
      <c r="O4" s="9">
        <v>4</v>
      </c>
      <c r="P4" s="9">
        <v>3</v>
      </c>
      <c r="Q4" s="9">
        <v>4</v>
      </c>
      <c r="R4" s="9">
        <v>3</v>
      </c>
      <c r="S4" s="9">
        <v>1</v>
      </c>
      <c r="T4" s="9">
        <v>1</v>
      </c>
      <c r="U4" s="9">
        <v>1</v>
      </c>
      <c r="W4" s="10">
        <f t="shared" si="0"/>
        <v>52</v>
      </c>
      <c r="Y4" s="9">
        <f>SUMPRODUCT('[1]Champ Scores'!B4:U4,'[1]Comp &amp; Class Scores'!$B$3:$U$3,'[1]Champ Scores'!B4:U4,'[1]Comp &amp; Class Scores'!$B$3:$U$3)</f>
        <v>1892</v>
      </c>
      <c r="Z4" s="9">
        <f>SUMPRODUCT('[1]Champ Scores'!B4:U4,'[1]Comp &amp; Class Scores'!$B$4:$U$4,'[1]Champ Scores'!B4:U4,'[1]Comp &amp; Class Scores'!$B$4:$U$4)</f>
        <v>2567</v>
      </c>
      <c r="AA4" s="9">
        <f>SUMPRODUCT('[1]Champ Scores'!B4:U4,'[1]Comp &amp; Class Scores'!$B$5:$U$5,'[1]Champ Scores'!B4:U4,'[1]Comp &amp; Class Scores'!$B$5:$U$5)</f>
        <v>1386</v>
      </c>
      <c r="AB4" s="9">
        <f>SUMPRODUCT('[1]Champ Scores'!B4:U4,'[1]Comp &amp; Class Scores'!$B$6:$U$6,'[1]Champ Scores'!B4:U4,'[1]Comp &amp; Class Scores'!$B$6:$U$6)</f>
        <v>1739</v>
      </c>
      <c r="AC4" s="9">
        <f>SUMPRODUCT('[1]Champ Scores'!B4:U4,'[1]Comp &amp; Class Scores'!$B$7:$U$7,'[1]Champ Scores'!B4:U4,'[1]Comp &amp; Class Scores'!$B$7:$U$7)</f>
        <v>1911</v>
      </c>
      <c r="AE4" s="10">
        <f t="shared" ref="AE4:AE67" si="2">SUM(Y4:AC4)</f>
        <v>9495</v>
      </c>
      <c r="AG4" s="11">
        <f t="shared" ref="AG4:AI67" si="3">AU4/$AX4*100</f>
        <v>47.197394482133184</v>
      </c>
      <c r="AH4" s="11">
        <f t="shared" si="3"/>
        <v>35.942325146892991</v>
      </c>
      <c r="AI4" s="11">
        <f t="shared" si="3"/>
        <v>16.860280370973825</v>
      </c>
      <c r="AJ4" s="12">
        <f t="shared" ref="AJ4:AJ67" si="4">SUM(AG4:AI4)</f>
        <v>100</v>
      </c>
      <c r="AL4" s="14">
        <v>0.53839999999999999</v>
      </c>
      <c r="AM4" s="14">
        <v>0.53690000000000004</v>
      </c>
      <c r="AN4" s="14">
        <v>0.56069999999999998</v>
      </c>
      <c r="AO4" s="14">
        <v>0.55979999999999996</v>
      </c>
      <c r="AP4" s="14">
        <v>0.54430000000000001</v>
      </c>
      <c r="AQ4" s="14">
        <v>0.51619999999999999</v>
      </c>
      <c r="AR4" s="14">
        <v>0.51629999999999998</v>
      </c>
      <c r="AS4" s="14">
        <v>0.52490000000000003</v>
      </c>
      <c r="AU4" s="14">
        <f t="shared" ref="AU4:AU67" si="5">AVERAGE(AM4:AO4)-$AZ$1*($AL4-$BA$1*STDEV($AM4:$AS4))</f>
        <v>5.1858804926967705E-2</v>
      </c>
      <c r="AV4" s="14">
        <f t="shared" ref="AV4:AV67" si="6">AVERAGE(AO4:AQ4)-$AZ$1*($AL4-$BA$1*STDEV($AM4:$AS4))</f>
        <v>3.9492138260300957E-2</v>
      </c>
      <c r="AW4" s="14">
        <f t="shared" ref="AW4:AW67" si="7">AVERAGE(AQ4:AS4)-$AZ$1*($AL4-$BA$1*STDEV($AM4:$AS4))</f>
        <v>1.8525471593634379E-2</v>
      </c>
      <c r="AX4" s="14">
        <f t="shared" si="1"/>
        <v>0.10987641478090304</v>
      </c>
    </row>
    <row r="5" spans="1:53" x14ac:dyDescent="0.25">
      <c r="A5" s="1" t="s">
        <v>40</v>
      </c>
      <c r="B5" s="9">
        <v>5</v>
      </c>
      <c r="C5" s="9">
        <v>2</v>
      </c>
      <c r="D5" s="9">
        <v>5</v>
      </c>
      <c r="E5" s="9">
        <v>3</v>
      </c>
      <c r="F5" s="9">
        <v>5</v>
      </c>
      <c r="G5" s="9">
        <v>2</v>
      </c>
      <c r="H5" s="9">
        <v>2</v>
      </c>
      <c r="I5" s="9">
        <v>1</v>
      </c>
      <c r="J5" s="9">
        <v>4</v>
      </c>
      <c r="K5" s="9">
        <v>1</v>
      </c>
      <c r="L5" s="9">
        <v>2</v>
      </c>
      <c r="M5" s="9">
        <v>1</v>
      </c>
      <c r="N5" s="9">
        <v>1</v>
      </c>
      <c r="O5" s="9">
        <v>1</v>
      </c>
      <c r="P5" s="9">
        <v>1</v>
      </c>
      <c r="Q5" s="9">
        <v>5</v>
      </c>
      <c r="R5" s="9">
        <v>5</v>
      </c>
      <c r="S5" s="9">
        <v>1</v>
      </c>
      <c r="T5" s="9">
        <v>3</v>
      </c>
      <c r="U5" s="9">
        <v>1</v>
      </c>
      <c r="W5" s="10">
        <f t="shared" si="0"/>
        <v>51</v>
      </c>
      <c r="Y5" s="9">
        <f>SUMPRODUCT('[1]Champ Scores'!B5:U5,'[1]Comp &amp; Class Scores'!$B$3:$U$3,'[1]Champ Scores'!B5:U5,'[1]Comp &amp; Class Scores'!$B$3:$U$3)</f>
        <v>2054</v>
      </c>
      <c r="Z5" s="9">
        <f>SUMPRODUCT('[1]Champ Scores'!B5:U5,'[1]Comp &amp; Class Scores'!$B$4:$U$4,'[1]Champ Scores'!B5:U5,'[1]Comp &amp; Class Scores'!$B$4:$U$4)</f>
        <v>3032</v>
      </c>
      <c r="AA5" s="9">
        <f>SUMPRODUCT('[1]Champ Scores'!B5:U5,'[1]Comp &amp; Class Scores'!$B$5:$U$5,'[1]Champ Scores'!B5:U5,'[1]Comp &amp; Class Scores'!$B$5:$U$5)</f>
        <v>1556</v>
      </c>
      <c r="AB5" s="9">
        <f>SUMPRODUCT('[1]Champ Scores'!B5:U5,'[1]Comp &amp; Class Scores'!$B$6:$U$6,'[1]Champ Scores'!B5:U5,'[1]Comp &amp; Class Scores'!$B$6:$U$6)</f>
        <v>1457</v>
      </c>
      <c r="AC5" s="9">
        <f>SUMPRODUCT('[1]Champ Scores'!B5:U5,'[1]Comp &amp; Class Scores'!$B$7:$U$7,'[1]Champ Scores'!B5:U5,'[1]Comp &amp; Class Scores'!$B$7:$U$7)</f>
        <v>2544</v>
      </c>
      <c r="AE5" s="10">
        <f t="shared" si="2"/>
        <v>10643</v>
      </c>
      <c r="AG5" s="11">
        <f t="shared" si="3"/>
        <v>24.610170855269438</v>
      </c>
      <c r="AH5" s="11">
        <f t="shared" si="3"/>
        <v>28.36002652305487</v>
      </c>
      <c r="AI5" s="11">
        <f t="shared" si="3"/>
        <v>47.029802621675692</v>
      </c>
      <c r="AJ5" s="12">
        <f t="shared" si="4"/>
        <v>100</v>
      </c>
      <c r="AL5" s="14">
        <v>0.45660000000000001</v>
      </c>
      <c r="AM5" s="14">
        <v>0.48049999999999998</v>
      </c>
      <c r="AN5" s="14">
        <v>0.42480000000000001</v>
      </c>
      <c r="AO5" s="14">
        <v>0.42920000000000003</v>
      </c>
      <c r="AP5" s="14">
        <v>0.44729999999999998</v>
      </c>
      <c r="AQ5" s="14">
        <v>0.48630000000000001</v>
      </c>
      <c r="AR5" s="14">
        <v>0.49209999999999998</v>
      </c>
      <c r="AS5" s="14">
        <v>0.52529999999999999</v>
      </c>
      <c r="AU5" s="14">
        <f t="shared" si="5"/>
        <v>6.191063487122056E-2</v>
      </c>
      <c r="AV5" s="14">
        <f t="shared" si="6"/>
        <v>7.1343968204553854E-2</v>
      </c>
      <c r="AW5" s="14">
        <f t="shared" si="7"/>
        <v>0.11831063487122051</v>
      </c>
      <c r="AX5" s="14">
        <f t="shared" si="1"/>
        <v>0.25156523794699492</v>
      </c>
    </row>
    <row r="6" spans="1:53" x14ac:dyDescent="0.25">
      <c r="A6" s="1" t="s">
        <v>41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5</v>
      </c>
      <c r="L6" s="9">
        <v>4</v>
      </c>
      <c r="M6" s="9">
        <v>5</v>
      </c>
      <c r="N6" s="9">
        <v>5</v>
      </c>
      <c r="O6" s="9">
        <v>1</v>
      </c>
      <c r="P6" s="9">
        <v>5</v>
      </c>
      <c r="Q6" s="9">
        <v>2</v>
      </c>
      <c r="R6" s="9">
        <v>5</v>
      </c>
      <c r="S6" s="9">
        <v>3</v>
      </c>
      <c r="T6" s="9">
        <v>3</v>
      </c>
      <c r="U6" s="9">
        <v>5</v>
      </c>
      <c r="W6" s="10">
        <f t="shared" si="0"/>
        <v>52</v>
      </c>
      <c r="Y6" s="9">
        <f>SUMPRODUCT('[1]Champ Scores'!B6:U6,'[1]Comp &amp; Class Scores'!$B$3:$U$3,'[1]Champ Scores'!B6:U6,'[1]Comp &amp; Class Scores'!$B$3:$U$3)</f>
        <v>3095</v>
      </c>
      <c r="Z6" s="9">
        <f>SUMPRODUCT('[1]Champ Scores'!B6:U6,'[1]Comp &amp; Class Scores'!$B$4:$U$4,'[1]Champ Scores'!B6:U6,'[1]Comp &amp; Class Scores'!$B$4:$U$4)</f>
        <v>2123</v>
      </c>
      <c r="AA6" s="9">
        <f>SUMPRODUCT('[1]Champ Scores'!B6:U6,'[1]Comp &amp; Class Scores'!$B$5:$U$5,'[1]Champ Scores'!B6:U6,'[1]Comp &amp; Class Scores'!$B$5:$U$5)</f>
        <v>2111</v>
      </c>
      <c r="AB6" s="9">
        <f>SUMPRODUCT('[1]Champ Scores'!B6:U6,'[1]Comp &amp; Class Scores'!$B$6:$U$6,'[1]Champ Scores'!B6:U6,'[1]Comp &amp; Class Scores'!$B$6:$U$6)</f>
        <v>1646</v>
      </c>
      <c r="AC6" s="9">
        <f>SUMPRODUCT('[1]Champ Scores'!B6:U6,'[1]Comp &amp; Class Scores'!$B$7:$U$7,'[1]Champ Scores'!B6:U6,'[1]Comp &amp; Class Scores'!$B$7:$U$7)</f>
        <v>1352</v>
      </c>
      <c r="AE6" s="10">
        <f t="shared" si="2"/>
        <v>10327</v>
      </c>
      <c r="AG6" s="11">
        <f t="shared" si="3"/>
        <v>19.824960199301302</v>
      </c>
      <c r="AH6" s="11">
        <f t="shared" si="3"/>
        <v>34.12794351768818</v>
      </c>
      <c r="AI6" s="11">
        <f t="shared" si="3"/>
        <v>46.047096283010518</v>
      </c>
      <c r="AJ6" s="12">
        <f t="shared" si="4"/>
        <v>100</v>
      </c>
      <c r="AL6" s="14">
        <v>0.51749999999999996</v>
      </c>
      <c r="AM6" s="14">
        <v>0.51919999999999999</v>
      </c>
      <c r="AN6" s="14">
        <v>0.49940000000000001</v>
      </c>
      <c r="AO6" s="14">
        <v>0.5091</v>
      </c>
      <c r="AP6" s="14">
        <v>0.52139999999999997</v>
      </c>
      <c r="AQ6" s="14">
        <v>0.52600000000000002</v>
      </c>
      <c r="AR6" s="14">
        <v>0.53090000000000004</v>
      </c>
      <c r="AS6" s="14">
        <v>0.52359999999999995</v>
      </c>
      <c r="AU6" s="14">
        <f t="shared" si="5"/>
        <v>1.3306288183153547E-2</v>
      </c>
      <c r="AV6" s="14">
        <f t="shared" si="6"/>
        <v>2.29062881831536E-2</v>
      </c>
      <c r="AW6" s="14">
        <f t="shared" si="7"/>
        <v>3.0906288183153607E-2</v>
      </c>
      <c r="AX6" s="14">
        <f t="shared" si="1"/>
        <v>6.7118864549460755E-2</v>
      </c>
    </row>
    <row r="7" spans="1:53" x14ac:dyDescent="0.25">
      <c r="A7" s="1" t="s">
        <v>42</v>
      </c>
      <c r="B7" s="9">
        <v>2</v>
      </c>
      <c r="C7" s="9">
        <v>2</v>
      </c>
      <c r="D7" s="9">
        <v>1</v>
      </c>
      <c r="E7" s="9">
        <v>3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5</v>
      </c>
      <c r="L7" s="9">
        <v>1</v>
      </c>
      <c r="M7" s="9">
        <v>4</v>
      </c>
      <c r="N7" s="9">
        <v>5</v>
      </c>
      <c r="O7" s="9">
        <v>4</v>
      </c>
      <c r="P7" s="9">
        <v>5</v>
      </c>
      <c r="Q7" s="9">
        <v>2</v>
      </c>
      <c r="R7" s="9">
        <v>5</v>
      </c>
      <c r="S7" s="9">
        <v>1</v>
      </c>
      <c r="T7" s="9">
        <v>4</v>
      </c>
      <c r="U7" s="9">
        <v>3</v>
      </c>
      <c r="W7" s="10">
        <f t="shared" si="0"/>
        <v>52</v>
      </c>
      <c r="Y7" s="9">
        <f>SUMPRODUCT('[1]Champ Scores'!B7:U7,'[1]Comp &amp; Class Scores'!$B$3:$U$3,'[1]Champ Scores'!B7:U7,'[1]Comp &amp; Class Scores'!$B$3:$U$3)</f>
        <v>3104</v>
      </c>
      <c r="Z7" s="9">
        <f>SUMPRODUCT('[1]Champ Scores'!B7:U7,'[1]Comp &amp; Class Scores'!$B$4:$U$4,'[1]Champ Scores'!B7:U7,'[1]Comp &amp; Class Scores'!$B$4:$U$4)</f>
        <v>2096</v>
      </c>
      <c r="AA7" s="9">
        <f>SUMPRODUCT('[1]Champ Scores'!B7:U7,'[1]Comp &amp; Class Scores'!$B$5:$U$5,'[1]Champ Scores'!B7:U7,'[1]Comp &amp; Class Scores'!$B$5:$U$5)</f>
        <v>1613</v>
      </c>
      <c r="AB7" s="9">
        <f>SUMPRODUCT('[1]Champ Scores'!B7:U7,'[1]Comp &amp; Class Scores'!$B$6:$U$6,'[1]Champ Scores'!B7:U7,'[1]Comp &amp; Class Scores'!$B$6:$U$6)</f>
        <v>1385</v>
      </c>
      <c r="AC7" s="9">
        <f>SUMPRODUCT('[1]Champ Scores'!B7:U7,'[1]Comp &amp; Class Scores'!$B$7:$U$7,'[1]Champ Scores'!B7:U7,'[1]Comp &amp; Class Scores'!$B$7:$U$7)</f>
        <v>1077</v>
      </c>
      <c r="AE7" s="10">
        <f t="shared" si="2"/>
        <v>9275</v>
      </c>
      <c r="AG7" s="11">
        <f t="shared" si="3"/>
        <v>13.933739186431865</v>
      </c>
      <c r="AH7" s="11">
        <f t="shared" si="3"/>
        <v>37.249574014452911</v>
      </c>
      <c r="AI7" s="11">
        <f t="shared" si="3"/>
        <v>48.816686799115224</v>
      </c>
      <c r="AJ7" s="12">
        <f t="shared" si="4"/>
        <v>100</v>
      </c>
      <c r="AL7" s="14">
        <v>0.49530000000000002</v>
      </c>
      <c r="AM7" s="14">
        <v>0.32940000000000003</v>
      </c>
      <c r="AN7" s="14">
        <v>0.3851</v>
      </c>
      <c r="AO7" s="14">
        <v>0.43319999999999997</v>
      </c>
      <c r="AP7" s="14">
        <v>0.50149999999999995</v>
      </c>
      <c r="AQ7" s="14">
        <v>0.54679999999999995</v>
      </c>
      <c r="AR7" s="14">
        <v>0.55789999999999995</v>
      </c>
      <c r="AS7" s="14">
        <v>0.54239999999999999</v>
      </c>
      <c r="AU7" s="14">
        <f t="shared" si="5"/>
        <v>6.6493896740671576E-2</v>
      </c>
      <c r="AV7" s="14">
        <f t="shared" si="6"/>
        <v>0.1777605634073382</v>
      </c>
      <c r="AW7" s="14">
        <f t="shared" si="7"/>
        <v>0.23296056340733817</v>
      </c>
      <c r="AX7" s="14">
        <f t="shared" si="1"/>
        <v>0.47721502355534795</v>
      </c>
    </row>
    <row r="8" spans="1:53" x14ac:dyDescent="0.25">
      <c r="A8" s="1" t="s">
        <v>43</v>
      </c>
      <c r="B8" s="9">
        <v>2</v>
      </c>
      <c r="C8" s="9">
        <v>5</v>
      </c>
      <c r="D8" s="9">
        <v>1</v>
      </c>
      <c r="E8" s="9">
        <v>5</v>
      </c>
      <c r="F8" s="9">
        <v>1</v>
      </c>
      <c r="G8" s="9">
        <v>5</v>
      </c>
      <c r="H8" s="9">
        <v>2</v>
      </c>
      <c r="I8" s="9">
        <v>3</v>
      </c>
      <c r="J8" s="9">
        <v>1</v>
      </c>
      <c r="K8" s="9">
        <v>1</v>
      </c>
      <c r="L8" s="9">
        <v>2</v>
      </c>
      <c r="M8" s="9">
        <v>1</v>
      </c>
      <c r="N8" s="9">
        <v>5</v>
      </c>
      <c r="O8" s="9">
        <v>5</v>
      </c>
      <c r="P8" s="9">
        <v>4</v>
      </c>
      <c r="Q8" s="9">
        <v>1</v>
      </c>
      <c r="R8" s="9">
        <v>1</v>
      </c>
      <c r="S8" s="9">
        <v>1</v>
      </c>
      <c r="T8" s="9">
        <v>5</v>
      </c>
      <c r="U8" s="9">
        <v>1</v>
      </c>
      <c r="W8" s="10">
        <f t="shared" si="0"/>
        <v>52</v>
      </c>
      <c r="Y8" s="9">
        <f>SUMPRODUCT('[1]Champ Scores'!B8:U8,'[1]Comp &amp; Class Scores'!$B$3:$U$3,'[1]Champ Scores'!B8:U8,'[1]Comp &amp; Class Scores'!$B$3:$U$3)</f>
        <v>2487</v>
      </c>
      <c r="Z8" s="9">
        <f>SUMPRODUCT('[1]Champ Scores'!B8:U8,'[1]Comp &amp; Class Scores'!$B$4:$U$4,'[1]Champ Scores'!B8:U8,'[1]Comp &amp; Class Scores'!$B$4:$U$4)</f>
        <v>1341</v>
      </c>
      <c r="AA8" s="9">
        <f>SUMPRODUCT('[1]Champ Scores'!B8:U8,'[1]Comp &amp; Class Scores'!$B$5:$U$5,'[1]Champ Scores'!B8:U8,'[1]Comp &amp; Class Scores'!$B$5:$U$5)</f>
        <v>2206</v>
      </c>
      <c r="AB8" s="9">
        <f>SUMPRODUCT('[1]Champ Scores'!B8:U8,'[1]Comp &amp; Class Scores'!$B$6:$U$6,'[1]Champ Scores'!B8:U8,'[1]Comp &amp; Class Scores'!$B$6:$U$6)</f>
        <v>2553</v>
      </c>
      <c r="AC8" s="9">
        <f>SUMPRODUCT('[1]Champ Scores'!B8:U8,'[1]Comp &amp; Class Scores'!$B$7:$U$7,'[1]Champ Scores'!B8:U8,'[1]Comp &amp; Class Scores'!$B$7:$U$7)</f>
        <v>1893</v>
      </c>
      <c r="AE8" s="10">
        <f t="shared" si="2"/>
        <v>10480</v>
      </c>
      <c r="AG8" s="11">
        <f t="shared" si="3"/>
        <v>49.393241779575824</v>
      </c>
      <c r="AH8" s="11">
        <f t="shared" si="3"/>
        <v>32.13280421111773</v>
      </c>
      <c r="AI8" s="11">
        <f t="shared" si="3"/>
        <v>18.47395400930645</v>
      </c>
      <c r="AJ8" s="12">
        <f t="shared" si="4"/>
        <v>100</v>
      </c>
      <c r="AL8" s="14">
        <v>0.56430000000000002</v>
      </c>
      <c r="AM8" s="14">
        <v>0.60829999999999995</v>
      </c>
      <c r="AN8" s="14">
        <v>0.59589999999999999</v>
      </c>
      <c r="AO8" s="14">
        <v>0.59379999999999999</v>
      </c>
      <c r="AP8" s="14">
        <v>0.56389999999999996</v>
      </c>
      <c r="AQ8" s="14">
        <v>0.53869999999999996</v>
      </c>
      <c r="AR8" s="14">
        <v>0.53239999999999998</v>
      </c>
      <c r="AS8" s="14">
        <v>0.54490000000000005</v>
      </c>
      <c r="AU8" s="14">
        <f t="shared" si="5"/>
        <v>9.6914371278271294E-2</v>
      </c>
      <c r="AV8" s="14">
        <f t="shared" si="6"/>
        <v>6.3047704611604583E-2</v>
      </c>
      <c r="AW8" s="14">
        <f t="shared" si="7"/>
        <v>3.6247704611604648E-2</v>
      </c>
      <c r="AX8" s="14">
        <f t="shared" si="1"/>
        <v>0.19620978050148052</v>
      </c>
    </row>
    <row r="9" spans="1:53" x14ac:dyDescent="0.25">
      <c r="A9" s="1" t="s">
        <v>44</v>
      </c>
      <c r="B9" s="9">
        <v>4</v>
      </c>
      <c r="C9" s="9">
        <v>1</v>
      </c>
      <c r="D9" s="9">
        <v>3</v>
      </c>
      <c r="E9" s="9">
        <v>4</v>
      </c>
      <c r="F9" s="9">
        <v>2</v>
      </c>
      <c r="G9" s="9">
        <v>3</v>
      </c>
      <c r="H9" s="9">
        <v>2</v>
      </c>
      <c r="I9" s="9">
        <v>2</v>
      </c>
      <c r="J9" s="9">
        <v>1</v>
      </c>
      <c r="K9" s="9">
        <v>2</v>
      </c>
      <c r="L9" s="9">
        <v>1</v>
      </c>
      <c r="M9" s="9">
        <v>4</v>
      </c>
      <c r="N9" s="9">
        <v>4</v>
      </c>
      <c r="O9" s="9">
        <v>3</v>
      </c>
      <c r="P9" s="9">
        <v>5</v>
      </c>
      <c r="Q9" s="9">
        <v>3</v>
      </c>
      <c r="R9" s="9">
        <v>1</v>
      </c>
      <c r="S9" s="9">
        <v>3</v>
      </c>
      <c r="T9" s="9">
        <v>2</v>
      </c>
      <c r="U9" s="9">
        <v>2</v>
      </c>
      <c r="W9" s="10">
        <f t="shared" si="0"/>
        <v>52</v>
      </c>
      <c r="Y9" s="9">
        <f>SUMPRODUCT('[1]Champ Scores'!B9:U9,'[1]Comp &amp; Class Scores'!$B$3:$U$3,'[1]Champ Scores'!B9:U9,'[1]Comp &amp; Class Scores'!$B$3:$U$3)</f>
        <v>2396</v>
      </c>
      <c r="Z9" s="9">
        <f>SUMPRODUCT('[1]Champ Scores'!B9:U9,'[1]Comp &amp; Class Scores'!$B$4:$U$4,'[1]Champ Scores'!B9:U9,'[1]Comp &amp; Class Scores'!$B$4:$U$4)</f>
        <v>2117</v>
      </c>
      <c r="AA9" s="9">
        <f>SUMPRODUCT('[1]Champ Scores'!B9:U9,'[1]Comp &amp; Class Scores'!$B$5:$U$5,'[1]Champ Scores'!B9:U9,'[1]Comp &amp; Class Scores'!$B$5:$U$5)</f>
        <v>1495</v>
      </c>
      <c r="AB9" s="9">
        <f>SUMPRODUCT('[1]Champ Scores'!B9:U9,'[1]Comp &amp; Class Scores'!$B$6:$U$6,'[1]Champ Scores'!B9:U9,'[1]Comp &amp; Class Scores'!$B$6:$U$6)</f>
        <v>1549</v>
      </c>
      <c r="AC9" s="9">
        <f>SUMPRODUCT('[1]Champ Scores'!B9:U9,'[1]Comp &amp; Class Scores'!$B$7:$U$7,'[1]Champ Scores'!B9:U9,'[1]Comp &amp; Class Scores'!$B$7:$U$7)</f>
        <v>1370</v>
      </c>
      <c r="AE9" s="10">
        <f t="shared" si="2"/>
        <v>8927</v>
      </c>
      <c r="AG9" s="11">
        <f t="shared" si="3"/>
        <v>13.702739486544594</v>
      </c>
      <c r="AH9" s="11">
        <f t="shared" si="3"/>
        <v>43.245491739524347</v>
      </c>
      <c r="AI9" s="11">
        <f t="shared" si="3"/>
        <v>43.051768773931059</v>
      </c>
      <c r="AJ9" s="12">
        <f t="shared" si="4"/>
        <v>100</v>
      </c>
      <c r="AL9" s="14">
        <v>0.55979999999999996</v>
      </c>
      <c r="AM9" s="14">
        <v>0.48249999999999998</v>
      </c>
      <c r="AN9" s="14">
        <v>0.50990000000000002</v>
      </c>
      <c r="AO9" s="14">
        <v>0.54820000000000002</v>
      </c>
      <c r="AP9" s="14">
        <v>0.57089999999999996</v>
      </c>
      <c r="AQ9" s="14">
        <v>0.57399999999999995</v>
      </c>
      <c r="AR9" s="14">
        <v>0.57089999999999996</v>
      </c>
      <c r="AS9" s="14">
        <v>0.54720000000000002</v>
      </c>
      <c r="AU9" s="14">
        <f t="shared" si="5"/>
        <v>2.3577895449097608E-2</v>
      </c>
      <c r="AV9" s="14">
        <f t="shared" si="6"/>
        <v>7.4411228782430894E-2</v>
      </c>
      <c r="AW9" s="14">
        <f t="shared" si="7"/>
        <v>7.4077895449097597E-2</v>
      </c>
      <c r="AX9" s="14">
        <f t="shared" si="1"/>
        <v>0.1720670196806261</v>
      </c>
    </row>
    <row r="10" spans="1:53" x14ac:dyDescent="0.25">
      <c r="A10" s="1" t="s">
        <v>45</v>
      </c>
      <c r="B10" s="9">
        <v>1</v>
      </c>
      <c r="C10" s="9">
        <v>5</v>
      </c>
      <c r="D10" s="9">
        <v>5</v>
      </c>
      <c r="E10" s="9">
        <v>4</v>
      </c>
      <c r="F10" s="9">
        <v>2</v>
      </c>
      <c r="G10" s="9">
        <v>5</v>
      </c>
      <c r="H10" s="9">
        <v>4</v>
      </c>
      <c r="I10" s="9">
        <v>5</v>
      </c>
      <c r="J10" s="9">
        <v>2</v>
      </c>
      <c r="K10" s="9">
        <v>1</v>
      </c>
      <c r="L10" s="9">
        <v>2</v>
      </c>
      <c r="M10" s="9">
        <v>1</v>
      </c>
      <c r="N10" s="9">
        <v>2</v>
      </c>
      <c r="O10" s="9">
        <v>5</v>
      </c>
      <c r="P10" s="9">
        <v>2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W10" s="10">
        <f t="shared" si="0"/>
        <v>51</v>
      </c>
      <c r="Y10" s="9">
        <f>SUMPRODUCT('[1]Champ Scores'!B10:U10,'[1]Comp &amp; Class Scores'!$B$3:$U$3,'[1]Champ Scores'!B10:U10,'[1]Comp &amp; Class Scores'!$B$3:$U$3)</f>
        <v>1708</v>
      </c>
      <c r="Z10" s="9">
        <f>SUMPRODUCT('[1]Champ Scores'!B10:U10,'[1]Comp &amp; Class Scores'!$B$4:$U$4,'[1]Champ Scores'!B10:U10,'[1]Comp &amp; Class Scores'!$B$4:$U$4)</f>
        <v>1804</v>
      </c>
      <c r="AA10" s="9">
        <f>SUMPRODUCT('[1]Champ Scores'!B10:U10,'[1]Comp &amp; Class Scores'!$B$5:$U$5,'[1]Champ Scores'!B10:U10,'[1]Comp &amp; Class Scores'!$B$5:$U$5)</f>
        <v>2401</v>
      </c>
      <c r="AB10" s="9">
        <f>SUMPRODUCT('[1]Champ Scores'!B10:U10,'[1]Comp &amp; Class Scores'!$B$6:$U$6,'[1]Champ Scores'!B10:U10,'[1]Comp &amp; Class Scores'!$B$6:$U$6)</f>
        <v>2572</v>
      </c>
      <c r="AC10" s="9">
        <f>SUMPRODUCT('[1]Champ Scores'!B10:U10,'[1]Comp &amp; Class Scores'!$B$7:$U$7,'[1]Champ Scores'!B10:U10,'[1]Comp &amp; Class Scores'!$B$7:$U$7)</f>
        <v>2266</v>
      </c>
      <c r="AE10" s="10">
        <f t="shared" si="2"/>
        <v>10751</v>
      </c>
      <c r="AG10" s="11">
        <f t="shared" si="3"/>
        <v>27.714581293942292</v>
      </c>
      <c r="AH10" s="11">
        <f t="shared" si="3"/>
        <v>27.302269993210004</v>
      </c>
      <c r="AI10" s="11">
        <f t="shared" si="3"/>
        <v>44.983148712847701</v>
      </c>
      <c r="AJ10" s="12">
        <f t="shared" si="4"/>
        <v>100</v>
      </c>
      <c r="AL10" s="14">
        <v>0.47439999999999999</v>
      </c>
      <c r="AM10" s="14">
        <v>0.49430000000000002</v>
      </c>
      <c r="AN10" s="14">
        <v>0.46210000000000001</v>
      </c>
      <c r="AO10" s="14">
        <v>0.46600000000000003</v>
      </c>
      <c r="AP10" s="14">
        <v>0.46910000000000002</v>
      </c>
      <c r="AQ10" s="14">
        <v>0.48559999999999998</v>
      </c>
      <c r="AR10" s="14">
        <v>0.49230000000000002</v>
      </c>
      <c r="AS10" s="14">
        <v>0.51570000000000005</v>
      </c>
      <c r="AU10" s="14">
        <f t="shared" si="5"/>
        <v>3.8089980488062392E-2</v>
      </c>
      <c r="AV10" s="14">
        <f t="shared" si="6"/>
        <v>3.7523313821395732E-2</v>
      </c>
      <c r="AW10" s="14">
        <f t="shared" si="7"/>
        <v>6.182331382139572E-2</v>
      </c>
      <c r="AX10" s="14">
        <f t="shared" si="1"/>
        <v>0.13743660813085384</v>
      </c>
    </row>
    <row r="11" spans="1:53" x14ac:dyDescent="0.25">
      <c r="A11" s="1" t="s">
        <v>46</v>
      </c>
      <c r="B11" s="9">
        <v>1</v>
      </c>
      <c r="C11" s="9">
        <v>4</v>
      </c>
      <c r="D11" s="9">
        <v>4</v>
      </c>
      <c r="E11" s="9">
        <v>2</v>
      </c>
      <c r="F11" s="9">
        <v>1</v>
      </c>
      <c r="G11" s="9">
        <v>4</v>
      </c>
      <c r="H11" s="9">
        <v>4</v>
      </c>
      <c r="I11" s="9">
        <v>5</v>
      </c>
      <c r="J11" s="9">
        <v>1</v>
      </c>
      <c r="K11" s="9">
        <v>1</v>
      </c>
      <c r="L11" s="9">
        <v>1</v>
      </c>
      <c r="M11" s="9">
        <v>4</v>
      </c>
      <c r="N11" s="9">
        <v>1</v>
      </c>
      <c r="O11" s="9">
        <v>5</v>
      </c>
      <c r="P11" s="9">
        <v>5</v>
      </c>
      <c r="Q11" s="9">
        <v>1</v>
      </c>
      <c r="R11" s="9">
        <v>1</v>
      </c>
      <c r="S11" s="9">
        <v>1</v>
      </c>
      <c r="T11" s="9">
        <v>3</v>
      </c>
      <c r="U11" s="9">
        <v>3</v>
      </c>
      <c r="W11" s="10">
        <f t="shared" si="0"/>
        <v>52</v>
      </c>
      <c r="Y11" s="9">
        <f>SUMPRODUCT('[1]Champ Scores'!B11:U11,'[1]Comp &amp; Class Scores'!$B$3:$U$3,'[1]Champ Scores'!B11:U11,'[1]Comp &amp; Class Scores'!$B$3:$U$3)</f>
        <v>1853</v>
      </c>
      <c r="Z11" s="9">
        <f>SUMPRODUCT('[1]Champ Scores'!B11:U11,'[1]Comp &amp; Class Scores'!$B$4:$U$4,'[1]Champ Scores'!B11:U11,'[1]Comp &amp; Class Scores'!$B$4:$U$4)</f>
        <v>2072</v>
      </c>
      <c r="AA11" s="9">
        <f>SUMPRODUCT('[1]Champ Scores'!B11:U11,'[1]Comp &amp; Class Scores'!$B$5:$U$5,'[1]Champ Scores'!B11:U11,'[1]Comp &amp; Class Scores'!$B$5:$U$5)</f>
        <v>2084</v>
      </c>
      <c r="AB11" s="9">
        <f>SUMPRODUCT('[1]Champ Scores'!B11:U11,'[1]Comp &amp; Class Scores'!$B$6:$U$6,'[1]Champ Scores'!B11:U11,'[1]Comp &amp; Class Scores'!$B$6:$U$6)</f>
        <v>2510</v>
      </c>
      <c r="AC11" s="9">
        <f>SUMPRODUCT('[1]Champ Scores'!B11:U11,'[1]Comp &amp; Class Scores'!$B$7:$U$7,'[1]Champ Scores'!B11:U11,'[1]Comp &amp; Class Scores'!$B$7:$U$7)</f>
        <v>1952</v>
      </c>
      <c r="AE11" s="10">
        <f t="shared" si="2"/>
        <v>10471</v>
      </c>
      <c r="AG11" s="11">
        <f t="shared" si="3"/>
        <v>26.181328170625495</v>
      </c>
      <c r="AH11" s="11">
        <f t="shared" si="3"/>
        <v>48.682869837195753</v>
      </c>
      <c r="AI11" s="11">
        <f t="shared" si="3"/>
        <v>25.135801992178759</v>
      </c>
      <c r="AJ11" s="12">
        <f t="shared" si="4"/>
        <v>100</v>
      </c>
      <c r="AL11" s="14">
        <v>0.53100000000000003</v>
      </c>
      <c r="AM11" s="14">
        <v>0.49759999999999999</v>
      </c>
      <c r="AN11" s="14">
        <v>0.51590000000000003</v>
      </c>
      <c r="AO11" s="14">
        <v>0.54269999999999996</v>
      </c>
      <c r="AP11" s="14">
        <v>0.53959999999999997</v>
      </c>
      <c r="AQ11" s="14">
        <v>0.52339999999999998</v>
      </c>
      <c r="AR11" s="14">
        <v>0.51870000000000005</v>
      </c>
      <c r="AS11" s="14">
        <v>0.51180000000000003</v>
      </c>
      <c r="AU11" s="14">
        <f t="shared" si="5"/>
        <v>1.9198325217738954E-2</v>
      </c>
      <c r="AV11" s="14">
        <f t="shared" si="6"/>
        <v>3.5698325217738913E-2</v>
      </c>
      <c r="AW11" s="14">
        <f t="shared" si="7"/>
        <v>1.8431658551072261E-2</v>
      </c>
      <c r="AX11" s="14">
        <f t="shared" si="1"/>
        <v>7.3328308986550128E-2</v>
      </c>
    </row>
    <row r="12" spans="1:53" x14ac:dyDescent="0.25">
      <c r="A12" s="1" t="s">
        <v>47</v>
      </c>
      <c r="B12" s="9">
        <v>2</v>
      </c>
      <c r="C12" s="9">
        <v>4</v>
      </c>
      <c r="D12" s="9">
        <v>1</v>
      </c>
      <c r="E12" s="9">
        <v>5</v>
      </c>
      <c r="F12" s="9">
        <v>2</v>
      </c>
      <c r="G12" s="9">
        <v>4</v>
      </c>
      <c r="H12" s="9">
        <v>3</v>
      </c>
      <c r="I12" s="9">
        <v>3</v>
      </c>
      <c r="J12" s="9">
        <v>2</v>
      </c>
      <c r="K12" s="9">
        <v>1</v>
      </c>
      <c r="L12" s="9">
        <v>1</v>
      </c>
      <c r="M12" s="9">
        <v>1</v>
      </c>
      <c r="N12" s="9">
        <v>4</v>
      </c>
      <c r="O12" s="9">
        <v>3</v>
      </c>
      <c r="P12" s="9">
        <v>4</v>
      </c>
      <c r="Q12" s="9">
        <v>5</v>
      </c>
      <c r="R12" s="9">
        <v>1</v>
      </c>
      <c r="S12" s="9">
        <v>1</v>
      </c>
      <c r="T12" s="9">
        <v>3</v>
      </c>
      <c r="U12" s="9">
        <v>2</v>
      </c>
      <c r="W12" s="10">
        <f t="shared" si="0"/>
        <v>52</v>
      </c>
      <c r="Y12" s="9">
        <f>SUMPRODUCT('[1]Champ Scores'!B12:U12,'[1]Comp &amp; Class Scores'!$B$3:$U$3,'[1]Champ Scores'!B12:U12,'[1]Comp &amp; Class Scores'!$B$3:$U$3)</f>
        <v>2191</v>
      </c>
      <c r="Z12" s="9">
        <f>SUMPRODUCT('[1]Champ Scores'!B12:U12,'[1]Comp &amp; Class Scores'!$B$4:$U$4,'[1]Champ Scores'!B12:U12,'[1]Comp &amp; Class Scores'!$B$4:$U$4)</f>
        <v>1495</v>
      </c>
      <c r="AA12" s="9">
        <f>SUMPRODUCT('[1]Champ Scores'!B12:U12,'[1]Comp &amp; Class Scores'!$B$5:$U$5,'[1]Champ Scores'!B12:U12,'[1]Comp &amp; Class Scores'!$B$5:$U$5)</f>
        <v>1838</v>
      </c>
      <c r="AB12" s="9">
        <f>SUMPRODUCT('[1]Champ Scores'!B12:U12,'[1]Comp &amp; Class Scores'!$B$6:$U$6,'[1]Champ Scores'!B12:U12,'[1]Comp &amp; Class Scores'!$B$6:$U$6)</f>
        <v>2160</v>
      </c>
      <c r="AC12" s="9">
        <f>SUMPRODUCT('[1]Champ Scores'!B12:U12,'[1]Comp &amp; Class Scores'!$B$7:$U$7,'[1]Champ Scores'!B12:U12,'[1]Comp &amp; Class Scores'!$B$7:$U$7)</f>
        <v>1948</v>
      </c>
      <c r="AE12" s="10">
        <f t="shared" si="2"/>
        <v>9632</v>
      </c>
      <c r="AG12" s="11">
        <f t="shared" si="3"/>
        <v>42.667760537033708</v>
      </c>
      <c r="AH12" s="11">
        <f t="shared" si="3"/>
        <v>31.313252144439179</v>
      </c>
      <c r="AI12" s="11">
        <f t="shared" si="3"/>
        <v>26.018987318527113</v>
      </c>
      <c r="AJ12" s="12">
        <f t="shared" si="4"/>
        <v>100</v>
      </c>
      <c r="AL12" s="14">
        <v>0.54049999999999998</v>
      </c>
      <c r="AM12" s="14">
        <v>0.59260000000000002</v>
      </c>
      <c r="AN12" s="14">
        <v>0.54</v>
      </c>
      <c r="AO12" s="14">
        <v>0.53839999999999999</v>
      </c>
      <c r="AP12" s="14">
        <v>0.5423</v>
      </c>
      <c r="AQ12" s="14">
        <v>0.53990000000000005</v>
      </c>
      <c r="AR12" s="14">
        <v>0.54200000000000004</v>
      </c>
      <c r="AS12" s="14">
        <v>0.51519999999999999</v>
      </c>
      <c r="AU12" s="14">
        <f t="shared" si="5"/>
        <v>6.3130727657894958E-2</v>
      </c>
      <c r="AV12" s="14">
        <f t="shared" si="6"/>
        <v>4.6330727657894921E-2</v>
      </c>
      <c r="AW12" s="14">
        <f t="shared" si="7"/>
        <v>3.8497394324561673E-2</v>
      </c>
      <c r="AX12" s="14">
        <f t="shared" si="1"/>
        <v>0.14795884964035155</v>
      </c>
    </row>
    <row r="13" spans="1:53" x14ac:dyDescent="0.25">
      <c r="A13" s="1" t="s">
        <v>48</v>
      </c>
      <c r="B13" s="9">
        <v>2</v>
      </c>
      <c r="C13" s="9">
        <v>5</v>
      </c>
      <c r="D13" s="9">
        <v>5</v>
      </c>
      <c r="E13" s="9">
        <v>2</v>
      </c>
      <c r="F13" s="9">
        <v>2</v>
      </c>
      <c r="G13" s="9">
        <v>5</v>
      </c>
      <c r="H13" s="9">
        <v>4</v>
      </c>
      <c r="I13" s="9">
        <v>3</v>
      </c>
      <c r="J13" s="9">
        <v>1</v>
      </c>
      <c r="K13" s="9">
        <v>2</v>
      </c>
      <c r="L13" s="9">
        <v>1</v>
      </c>
      <c r="M13" s="9">
        <v>1</v>
      </c>
      <c r="N13" s="9">
        <v>4</v>
      </c>
      <c r="O13" s="9">
        <v>2</v>
      </c>
      <c r="P13" s="9">
        <v>4</v>
      </c>
      <c r="Q13" s="9">
        <v>2</v>
      </c>
      <c r="R13" s="9">
        <v>1</v>
      </c>
      <c r="S13" s="9">
        <v>1</v>
      </c>
      <c r="T13" s="9">
        <v>3</v>
      </c>
      <c r="U13" s="9">
        <v>2</v>
      </c>
      <c r="W13" s="10">
        <f t="shared" si="0"/>
        <v>52</v>
      </c>
      <c r="Y13" s="9">
        <f>SUMPRODUCT('[1]Champ Scores'!B13:U13,'[1]Comp &amp; Class Scores'!$B$3:$U$3,'[1]Champ Scores'!B13:U13,'[1]Comp &amp; Class Scores'!$B$3:$U$3)</f>
        <v>1838</v>
      </c>
      <c r="Z13" s="9">
        <f>SUMPRODUCT('[1]Champ Scores'!B13:U13,'[1]Comp &amp; Class Scores'!$B$4:$U$4,'[1]Champ Scores'!B13:U13,'[1]Comp &amp; Class Scores'!$B$4:$U$4)</f>
        <v>1703</v>
      </c>
      <c r="AA13" s="9">
        <f>SUMPRODUCT('[1]Champ Scores'!B13:U13,'[1]Comp &amp; Class Scores'!$B$5:$U$5,'[1]Champ Scores'!B13:U13,'[1]Comp &amp; Class Scores'!$B$5:$U$5)</f>
        <v>2307</v>
      </c>
      <c r="AB13" s="9">
        <f>SUMPRODUCT('[1]Champ Scores'!B13:U13,'[1]Comp &amp; Class Scores'!$B$6:$U$6,'[1]Champ Scores'!B13:U13,'[1]Comp &amp; Class Scores'!$B$6:$U$6)</f>
        <v>2294</v>
      </c>
      <c r="AC13" s="9">
        <f>SUMPRODUCT('[1]Champ Scores'!B13:U13,'[1]Comp &amp; Class Scores'!$B$7:$U$7,'[1]Champ Scores'!B13:U13,'[1]Comp &amp; Class Scores'!$B$7:$U$7)</f>
        <v>2108</v>
      </c>
      <c r="AE13" s="10">
        <f t="shared" si="2"/>
        <v>10250</v>
      </c>
      <c r="AG13" s="11">
        <f t="shared" si="3"/>
        <v>39.76937248496467</v>
      </c>
      <c r="AH13" s="11">
        <f t="shared" si="3"/>
        <v>30.510252523640446</v>
      </c>
      <c r="AI13" s="11">
        <f t="shared" si="3"/>
        <v>29.720374991394884</v>
      </c>
      <c r="AJ13" s="12">
        <f t="shared" si="4"/>
        <v>100</v>
      </c>
      <c r="AL13" s="14">
        <v>0.50280000000000002</v>
      </c>
      <c r="AM13" s="14">
        <v>0.53010000000000002</v>
      </c>
      <c r="AN13" s="14">
        <v>0.49569999999999997</v>
      </c>
      <c r="AO13" s="14">
        <v>0.50519999999999998</v>
      </c>
      <c r="AP13" s="14">
        <v>0.50390000000000001</v>
      </c>
      <c r="AQ13" s="14">
        <v>0.50080000000000002</v>
      </c>
      <c r="AR13" s="14">
        <v>0.49909999999999999</v>
      </c>
      <c r="AS13" s="14">
        <v>0.50819999999999999</v>
      </c>
      <c r="AU13" s="14">
        <f t="shared" si="5"/>
        <v>3.0209269813181283E-2</v>
      </c>
      <c r="AV13" s="14">
        <f t="shared" si="6"/>
        <v>2.3175936479847836E-2</v>
      </c>
      <c r="AW13" s="14">
        <f t="shared" si="7"/>
        <v>2.2575936479847902E-2</v>
      </c>
      <c r="AX13" s="14">
        <f t="shared" si="1"/>
        <v>7.5961142772877022E-2</v>
      </c>
    </row>
    <row r="14" spans="1:53" x14ac:dyDescent="0.25">
      <c r="A14" s="1" t="s">
        <v>49</v>
      </c>
      <c r="B14" s="9">
        <v>3</v>
      </c>
      <c r="C14" s="9">
        <v>1</v>
      </c>
      <c r="D14" s="9">
        <v>3</v>
      </c>
      <c r="E14" s="9">
        <v>1</v>
      </c>
      <c r="F14" s="9">
        <v>2</v>
      </c>
      <c r="G14" s="9">
        <v>1</v>
      </c>
      <c r="H14" s="9">
        <v>3</v>
      </c>
      <c r="I14" s="9">
        <v>3</v>
      </c>
      <c r="J14" s="9">
        <v>1</v>
      </c>
      <c r="K14" s="9">
        <v>1</v>
      </c>
      <c r="L14" s="9">
        <v>1</v>
      </c>
      <c r="M14" s="9">
        <v>2</v>
      </c>
      <c r="N14" s="9">
        <v>4</v>
      </c>
      <c r="O14" s="9">
        <v>5</v>
      </c>
      <c r="P14" s="9">
        <v>5</v>
      </c>
      <c r="Q14" s="9">
        <v>5</v>
      </c>
      <c r="R14" s="9">
        <v>1</v>
      </c>
      <c r="S14" s="9">
        <v>3</v>
      </c>
      <c r="T14" s="9">
        <v>4</v>
      </c>
      <c r="U14" s="9">
        <v>3</v>
      </c>
      <c r="W14" s="10">
        <f t="shared" si="0"/>
        <v>52</v>
      </c>
      <c r="Y14" s="9">
        <f>SUMPRODUCT('[1]Champ Scores'!B14:U14,'[1]Comp &amp; Class Scores'!$B$3:$U$3,'[1]Champ Scores'!B14:U14,'[1]Comp &amp; Class Scores'!$B$3:$U$3)</f>
        <v>1982</v>
      </c>
      <c r="Z14" s="9">
        <f>SUMPRODUCT('[1]Champ Scores'!B14:U14,'[1]Comp &amp; Class Scores'!$B$4:$U$4,'[1]Champ Scores'!B14:U14,'[1]Comp &amp; Class Scores'!$B$4:$U$4)</f>
        <v>2117</v>
      </c>
      <c r="AA14" s="9">
        <f>SUMPRODUCT('[1]Champ Scores'!B14:U14,'[1]Comp &amp; Class Scores'!$B$5:$U$5,'[1]Champ Scores'!B14:U14,'[1]Comp &amp; Class Scores'!$B$5:$U$5)</f>
        <v>1695</v>
      </c>
      <c r="AB14" s="9">
        <f>SUMPRODUCT('[1]Champ Scores'!B14:U14,'[1]Comp &amp; Class Scores'!$B$6:$U$6,'[1]Champ Scores'!B14:U14,'[1]Comp &amp; Class Scores'!$B$6:$U$6)</f>
        <v>1950</v>
      </c>
      <c r="AC14" s="9">
        <f>SUMPRODUCT('[1]Champ Scores'!B14:U14,'[1]Comp &amp; Class Scores'!$B$7:$U$7,'[1]Champ Scores'!B14:U14,'[1]Comp &amp; Class Scores'!$B$7:$U$7)</f>
        <v>1626</v>
      </c>
      <c r="AE14" s="10">
        <f t="shared" si="2"/>
        <v>9370</v>
      </c>
      <c r="AG14" s="11">
        <f t="shared" si="3"/>
        <v>31.512542924240634</v>
      </c>
      <c r="AH14" s="11">
        <f t="shared" si="3"/>
        <v>44.109439836126803</v>
      </c>
      <c r="AI14" s="11">
        <f t="shared" si="3"/>
        <v>24.378017239632566</v>
      </c>
      <c r="AJ14" s="12">
        <f t="shared" si="4"/>
        <v>100.00000000000001</v>
      </c>
      <c r="AL14" s="14">
        <v>0.53720000000000001</v>
      </c>
      <c r="AM14" s="14">
        <v>0.49780000000000002</v>
      </c>
      <c r="AN14" s="14">
        <v>0.5413</v>
      </c>
      <c r="AO14" s="14">
        <v>0.54920000000000002</v>
      </c>
      <c r="AP14" s="14">
        <v>0.53779999999999994</v>
      </c>
      <c r="AQ14" s="14">
        <v>0.53520000000000001</v>
      </c>
      <c r="AR14" s="14">
        <v>0.51990000000000003</v>
      </c>
      <c r="AS14" s="14">
        <v>0.51400000000000001</v>
      </c>
      <c r="AU14" s="14">
        <f t="shared" si="5"/>
        <v>2.8268210618435541E-2</v>
      </c>
      <c r="AV14" s="14">
        <f t="shared" si="6"/>
        <v>3.9568210618435518E-2</v>
      </c>
      <c r="AW14" s="14">
        <f t="shared" si="7"/>
        <v>2.186821061843558E-2</v>
      </c>
      <c r="AX14" s="14">
        <f t="shared" si="1"/>
        <v>8.9704631855306638E-2</v>
      </c>
    </row>
    <row r="15" spans="1:53" x14ac:dyDescent="0.25">
      <c r="A15" s="1" t="s">
        <v>50</v>
      </c>
      <c r="B15" s="9">
        <v>3</v>
      </c>
      <c r="C15" s="9">
        <v>1</v>
      </c>
      <c r="D15" s="9">
        <v>3</v>
      </c>
      <c r="E15" s="9">
        <v>3</v>
      </c>
      <c r="F15" s="9">
        <v>1</v>
      </c>
      <c r="G15" s="9">
        <v>1</v>
      </c>
      <c r="H15" s="9">
        <v>2</v>
      </c>
      <c r="I15" s="9">
        <v>1</v>
      </c>
      <c r="J15" s="9">
        <v>1</v>
      </c>
      <c r="K15" s="9">
        <v>3</v>
      </c>
      <c r="L15" s="9">
        <v>1</v>
      </c>
      <c r="M15" s="9">
        <v>5</v>
      </c>
      <c r="N15" s="9">
        <v>1</v>
      </c>
      <c r="O15" s="9">
        <v>5</v>
      </c>
      <c r="P15" s="9">
        <v>5</v>
      </c>
      <c r="Q15" s="9">
        <v>3</v>
      </c>
      <c r="R15" s="9">
        <v>4</v>
      </c>
      <c r="S15" s="9">
        <v>1</v>
      </c>
      <c r="T15" s="9">
        <v>5</v>
      </c>
      <c r="U15" s="9">
        <v>3</v>
      </c>
      <c r="W15" s="10">
        <f t="shared" si="0"/>
        <v>52</v>
      </c>
      <c r="Y15" s="9">
        <f>SUMPRODUCT('[1]Champ Scores'!B15:U15,'[1]Comp &amp; Class Scores'!$B$3:$U$3,'[1]Champ Scores'!B15:U15,'[1]Comp &amp; Class Scores'!$B$3:$U$3)</f>
        <v>2439</v>
      </c>
      <c r="Z15" s="9">
        <f>SUMPRODUCT('[1]Champ Scores'!B15:U15,'[1]Comp &amp; Class Scores'!$B$4:$U$4,'[1]Champ Scores'!B15:U15,'[1]Comp &amp; Class Scores'!$B$4:$U$4)</f>
        <v>2519</v>
      </c>
      <c r="AA15" s="9">
        <f>SUMPRODUCT('[1]Champ Scores'!B15:U15,'[1]Comp &amp; Class Scores'!$B$5:$U$5,'[1]Champ Scores'!B15:U15,'[1]Comp &amp; Class Scores'!$B$5:$U$5)</f>
        <v>1670</v>
      </c>
      <c r="AB15" s="9">
        <f>SUMPRODUCT('[1]Champ Scores'!B15:U15,'[1]Comp &amp; Class Scores'!$B$6:$U$6,'[1]Champ Scores'!B15:U15,'[1]Comp &amp; Class Scores'!$B$6:$U$6)</f>
        <v>1750</v>
      </c>
      <c r="AC15" s="9">
        <f>SUMPRODUCT('[1]Champ Scores'!B15:U15,'[1]Comp &amp; Class Scores'!$B$7:$U$7,'[1]Champ Scores'!B15:U15,'[1]Comp &amp; Class Scores'!$B$7:$U$7)</f>
        <v>1422</v>
      </c>
      <c r="AE15" s="10">
        <f t="shared" si="2"/>
        <v>9800</v>
      </c>
      <c r="AG15" s="11">
        <f t="shared" si="3"/>
        <v>48.093494735768715</v>
      </c>
      <c r="AH15" s="11">
        <f t="shared" si="3"/>
        <v>29.993442797015756</v>
      </c>
      <c r="AI15" s="11">
        <f t="shared" si="3"/>
        <v>21.913062467215521</v>
      </c>
      <c r="AJ15" s="12">
        <f t="shared" si="4"/>
        <v>100</v>
      </c>
      <c r="AL15" s="14">
        <v>0.52910000000000001</v>
      </c>
      <c r="AM15" s="14">
        <v>0.5484</v>
      </c>
      <c r="AN15" s="14">
        <v>0.54110000000000003</v>
      </c>
      <c r="AO15" s="14">
        <v>0.53290000000000004</v>
      </c>
      <c r="AP15" s="14">
        <v>0.53190000000000004</v>
      </c>
      <c r="AQ15" s="14">
        <v>0.51839999999999997</v>
      </c>
      <c r="AR15" s="14">
        <v>0.51590000000000003</v>
      </c>
      <c r="AS15" s="14">
        <v>0.53139999999999998</v>
      </c>
      <c r="AU15" s="14">
        <f t="shared" si="5"/>
        <v>3.4719329351862616E-2</v>
      </c>
      <c r="AV15" s="14">
        <f t="shared" si="6"/>
        <v>2.1652662685195834E-2</v>
      </c>
      <c r="AW15" s="14">
        <f t="shared" si="7"/>
        <v>1.5819329351862588E-2</v>
      </c>
      <c r="AX15" s="14">
        <f t="shared" si="1"/>
        <v>7.2191321388921037E-2</v>
      </c>
    </row>
    <row r="16" spans="1:53" x14ac:dyDescent="0.25">
      <c r="A16" s="1" t="s">
        <v>51</v>
      </c>
      <c r="B16" s="9">
        <v>5</v>
      </c>
      <c r="C16" s="9">
        <v>5</v>
      </c>
      <c r="D16" s="9">
        <v>3</v>
      </c>
      <c r="E16" s="9">
        <v>5</v>
      </c>
      <c r="F16" s="9">
        <v>1</v>
      </c>
      <c r="G16" s="9">
        <v>5</v>
      </c>
      <c r="H16" s="9">
        <v>3</v>
      </c>
      <c r="I16" s="9">
        <v>3</v>
      </c>
      <c r="J16" s="9">
        <v>1</v>
      </c>
      <c r="K16" s="9">
        <v>1</v>
      </c>
      <c r="L16" s="9">
        <v>1</v>
      </c>
      <c r="M16" s="9">
        <v>4</v>
      </c>
      <c r="N16" s="9">
        <v>1</v>
      </c>
      <c r="O16" s="9">
        <v>4</v>
      </c>
      <c r="P16" s="9">
        <v>3</v>
      </c>
      <c r="Q16" s="9">
        <v>1</v>
      </c>
      <c r="R16" s="9">
        <v>1</v>
      </c>
      <c r="S16" s="9">
        <v>1</v>
      </c>
      <c r="T16" s="9">
        <v>3</v>
      </c>
      <c r="U16" s="9">
        <v>1</v>
      </c>
      <c r="W16" s="10">
        <f t="shared" si="0"/>
        <v>52</v>
      </c>
      <c r="Y16" s="9">
        <f>SUMPRODUCT('[1]Champ Scores'!B16:U16,'[1]Comp &amp; Class Scores'!$B$3:$U$3,'[1]Champ Scores'!B16:U16,'[1]Comp &amp; Class Scores'!$B$3:$U$3)</f>
        <v>2235</v>
      </c>
      <c r="Z16" s="9">
        <f>SUMPRODUCT('[1]Champ Scores'!B16:U16,'[1]Comp &amp; Class Scores'!$B$4:$U$4,'[1]Champ Scores'!B16:U16,'[1]Comp &amp; Class Scores'!$B$4:$U$4)</f>
        <v>2091</v>
      </c>
      <c r="AA16" s="9">
        <f>SUMPRODUCT('[1]Champ Scores'!B16:U16,'[1]Comp &amp; Class Scores'!$B$5:$U$5,'[1]Champ Scores'!B16:U16,'[1]Comp &amp; Class Scores'!$B$5:$U$5)</f>
        <v>2068</v>
      </c>
      <c r="AB16" s="9">
        <f>SUMPRODUCT('[1]Champ Scores'!B16:U16,'[1]Comp &amp; Class Scores'!$B$6:$U$6,'[1]Champ Scores'!B16:U16,'[1]Comp &amp; Class Scores'!$B$6:$U$6)</f>
        <v>2412</v>
      </c>
      <c r="AC16" s="9">
        <f>SUMPRODUCT('[1]Champ Scores'!B16:U16,'[1]Comp &amp; Class Scores'!$B$7:$U$7,'[1]Champ Scores'!B16:U16,'[1]Comp &amp; Class Scores'!$B$7:$U$7)</f>
        <v>2007</v>
      </c>
      <c r="AE16" s="10">
        <f t="shared" si="2"/>
        <v>10813</v>
      </c>
      <c r="AG16" s="11">
        <f t="shared" si="3"/>
        <v>31.004971623220186</v>
      </c>
      <c r="AH16" s="11">
        <f t="shared" si="3"/>
        <v>35.20515353165959</v>
      </c>
      <c r="AI16" s="11">
        <f t="shared" si="3"/>
        <v>33.789874845120224</v>
      </c>
      <c r="AJ16" s="12">
        <f t="shared" si="4"/>
        <v>100</v>
      </c>
      <c r="AL16" s="14">
        <v>0.52390000000000003</v>
      </c>
      <c r="AM16" s="14">
        <v>0.53900000000000003</v>
      </c>
      <c r="AN16" s="14">
        <v>0.50409999999999999</v>
      </c>
      <c r="AO16" s="14">
        <v>0.52569999999999995</v>
      </c>
      <c r="AP16" s="14">
        <v>0.52780000000000005</v>
      </c>
      <c r="AQ16" s="14">
        <v>0.52449999999999997</v>
      </c>
      <c r="AR16" s="14">
        <v>0.51529999999999998</v>
      </c>
      <c r="AS16" s="14">
        <v>0.53510000000000002</v>
      </c>
      <c r="AU16" s="14">
        <f t="shared" si="5"/>
        <v>2.263757024114299E-2</v>
      </c>
      <c r="AV16" s="14">
        <f t="shared" si="6"/>
        <v>2.5704236907809652E-2</v>
      </c>
      <c r="AW16" s="14">
        <f t="shared" si="7"/>
        <v>2.4670903574476322E-2</v>
      </c>
      <c r="AX16" s="14">
        <f t="shared" si="1"/>
        <v>7.3012710723428964E-2</v>
      </c>
    </row>
    <row r="17" spans="1:50" x14ac:dyDescent="0.25">
      <c r="A17" s="1" t="s">
        <v>52</v>
      </c>
      <c r="B17" s="9">
        <v>1</v>
      </c>
      <c r="C17" s="9">
        <v>2</v>
      </c>
      <c r="D17" s="9">
        <v>2</v>
      </c>
      <c r="E17" s="9">
        <v>2</v>
      </c>
      <c r="F17" s="9">
        <v>1</v>
      </c>
      <c r="G17" s="9">
        <v>1</v>
      </c>
      <c r="H17" s="9">
        <v>2</v>
      </c>
      <c r="I17" s="9">
        <v>3</v>
      </c>
      <c r="J17" s="9">
        <v>1</v>
      </c>
      <c r="K17" s="9">
        <v>5</v>
      </c>
      <c r="L17" s="9">
        <v>1</v>
      </c>
      <c r="M17" s="9">
        <v>3</v>
      </c>
      <c r="N17" s="9">
        <v>4</v>
      </c>
      <c r="O17" s="9">
        <v>3</v>
      </c>
      <c r="P17" s="9">
        <v>4</v>
      </c>
      <c r="Q17" s="9">
        <v>1</v>
      </c>
      <c r="R17" s="9">
        <v>3</v>
      </c>
      <c r="S17" s="9">
        <v>3</v>
      </c>
      <c r="T17" s="9">
        <v>5</v>
      </c>
      <c r="U17" s="9">
        <v>5</v>
      </c>
      <c r="W17" s="10">
        <f t="shared" si="0"/>
        <v>52</v>
      </c>
      <c r="Y17" s="9">
        <f>SUMPRODUCT('[1]Champ Scores'!B17:U17,'[1]Comp &amp; Class Scores'!$B$3:$U$3,'[1]Champ Scores'!B17:U17,'[1]Comp &amp; Class Scores'!$B$3:$U$3)</f>
        <v>1983</v>
      </c>
      <c r="Z17" s="9">
        <f>SUMPRODUCT('[1]Champ Scores'!B17:U17,'[1]Comp &amp; Class Scores'!$B$4:$U$4,'[1]Champ Scores'!B17:U17,'[1]Comp &amp; Class Scores'!$B$4:$U$4)</f>
        <v>1397</v>
      </c>
      <c r="AA17" s="9">
        <f>SUMPRODUCT('[1]Champ Scores'!B17:U17,'[1]Comp &amp; Class Scores'!$B$5:$U$5,'[1]Champ Scores'!B17:U17,'[1]Comp &amp; Class Scores'!$B$5:$U$5)</f>
        <v>2277</v>
      </c>
      <c r="AB17" s="9">
        <f>SUMPRODUCT('[1]Champ Scores'!B17:U17,'[1]Comp &amp; Class Scores'!$B$6:$U$6,'[1]Champ Scores'!B17:U17,'[1]Comp &amp; Class Scores'!$B$6:$U$6)</f>
        <v>2162</v>
      </c>
      <c r="AC17" s="9">
        <f>SUMPRODUCT('[1]Champ Scores'!B17:U17,'[1]Comp &amp; Class Scores'!$B$7:$U$7,'[1]Champ Scores'!B17:U17,'[1]Comp &amp; Class Scores'!$B$7:$U$7)</f>
        <v>1667</v>
      </c>
      <c r="AE17" s="10">
        <f t="shared" si="2"/>
        <v>9486</v>
      </c>
      <c r="AG17" s="11">
        <f t="shared" si="3"/>
        <v>17.809615554627307</v>
      </c>
      <c r="AH17" s="11">
        <f t="shared" si="3"/>
        <v>36.429856032351488</v>
      </c>
      <c r="AI17" s="11">
        <f t="shared" si="3"/>
        <v>45.760528413021206</v>
      </c>
      <c r="AJ17" s="12">
        <f t="shared" si="4"/>
        <v>100</v>
      </c>
      <c r="AL17" s="14">
        <v>0.50239999999999996</v>
      </c>
      <c r="AM17" s="14">
        <v>0.4955</v>
      </c>
      <c r="AN17" s="14">
        <v>0.44869999999999999</v>
      </c>
      <c r="AO17" s="14">
        <v>0.48060000000000003</v>
      </c>
      <c r="AP17" s="14">
        <v>0.50819999999999999</v>
      </c>
      <c r="AQ17" s="14">
        <v>0.52659999999999996</v>
      </c>
      <c r="AR17" s="14">
        <v>0.53090000000000004</v>
      </c>
      <c r="AS17" s="14">
        <v>0.50329999999999997</v>
      </c>
      <c r="AU17" s="14">
        <f t="shared" si="5"/>
        <v>2.8885254752385625E-2</v>
      </c>
      <c r="AV17" s="14">
        <f t="shared" si="6"/>
        <v>5.9085254752385685E-2</v>
      </c>
      <c r="AW17" s="14">
        <f t="shared" si="7"/>
        <v>7.4218588085719017E-2</v>
      </c>
      <c r="AX17" s="14">
        <f t="shared" si="1"/>
        <v>0.16218909759049033</v>
      </c>
    </row>
    <row r="18" spans="1:50" x14ac:dyDescent="0.25">
      <c r="A18" s="1" t="s">
        <v>53</v>
      </c>
      <c r="B18" s="9">
        <v>1</v>
      </c>
      <c r="C18" s="9">
        <v>5</v>
      </c>
      <c r="D18" s="9">
        <v>5</v>
      </c>
      <c r="E18" s="9">
        <v>2</v>
      </c>
      <c r="F18" s="9">
        <v>1</v>
      </c>
      <c r="G18" s="9">
        <v>5</v>
      </c>
      <c r="H18" s="9">
        <v>5</v>
      </c>
      <c r="I18" s="9">
        <v>5</v>
      </c>
      <c r="J18" s="9">
        <v>1</v>
      </c>
      <c r="K18" s="9">
        <v>1</v>
      </c>
      <c r="L18" s="9">
        <v>1</v>
      </c>
      <c r="M18" s="9">
        <v>2</v>
      </c>
      <c r="N18" s="9">
        <v>1</v>
      </c>
      <c r="O18" s="9">
        <v>3</v>
      </c>
      <c r="P18" s="9">
        <v>2</v>
      </c>
      <c r="Q18" s="9">
        <v>3</v>
      </c>
      <c r="R18" s="9">
        <v>1</v>
      </c>
      <c r="S18" s="9">
        <v>1</v>
      </c>
      <c r="T18" s="9">
        <v>4</v>
      </c>
      <c r="U18" s="9">
        <v>3</v>
      </c>
      <c r="W18" s="10">
        <f t="shared" si="0"/>
        <v>52</v>
      </c>
      <c r="Y18" s="9">
        <f>SUMPRODUCT('[1]Champ Scores'!B18:U18,'[1]Comp &amp; Class Scores'!$B$3:$U$3,'[1]Champ Scores'!B18:U18,'[1]Comp &amp; Class Scores'!$B$3:$U$3)</f>
        <v>1305</v>
      </c>
      <c r="Z18" s="9">
        <f>SUMPRODUCT('[1]Champ Scores'!B18:U18,'[1]Comp &amp; Class Scores'!$B$4:$U$4,'[1]Champ Scores'!B18:U18,'[1]Comp &amp; Class Scores'!$B$4:$U$4)</f>
        <v>1666</v>
      </c>
      <c r="AA18" s="9">
        <f>SUMPRODUCT('[1]Champ Scores'!B18:U18,'[1]Comp &amp; Class Scores'!$B$5:$U$5,'[1]Champ Scores'!B18:U18,'[1]Comp &amp; Class Scores'!$B$5:$U$5)</f>
        <v>2684</v>
      </c>
      <c r="AB18" s="9">
        <f>SUMPRODUCT('[1]Champ Scores'!B18:U18,'[1]Comp &amp; Class Scores'!$B$6:$U$6,'[1]Champ Scores'!B18:U18,'[1]Comp &amp; Class Scores'!$B$6:$U$6)</f>
        <v>3155</v>
      </c>
      <c r="AC18" s="9">
        <f>SUMPRODUCT('[1]Champ Scores'!B18:U18,'[1]Comp &amp; Class Scores'!$B$7:$U$7,'[1]Champ Scores'!B18:U18,'[1]Comp &amp; Class Scores'!$B$7:$U$7)</f>
        <v>2638</v>
      </c>
      <c r="AE18" s="10">
        <f t="shared" si="2"/>
        <v>11448</v>
      </c>
      <c r="AG18" s="11">
        <f t="shared" si="3"/>
        <v>39.408863719088195</v>
      </c>
      <c r="AH18" s="11">
        <f t="shared" si="3"/>
        <v>26.172886807265066</v>
      </c>
      <c r="AI18" s="11">
        <f t="shared" si="3"/>
        <v>34.418249473646746</v>
      </c>
      <c r="AJ18" s="12">
        <f t="shared" si="4"/>
        <v>100</v>
      </c>
      <c r="AL18" s="14">
        <v>0.5121</v>
      </c>
      <c r="AM18" s="14">
        <v>0.53759999999999997</v>
      </c>
      <c r="AN18" s="14">
        <v>0.51429999999999998</v>
      </c>
      <c r="AO18" s="14">
        <v>0.51090000000000002</v>
      </c>
      <c r="AP18" s="14">
        <v>0.51</v>
      </c>
      <c r="AQ18" s="14">
        <v>0.51139999999999997</v>
      </c>
      <c r="AR18" s="14">
        <v>0.51200000000000001</v>
      </c>
      <c r="AS18" s="14">
        <v>0.52790000000000004</v>
      </c>
      <c r="AU18" s="14">
        <f t="shared" si="5"/>
        <v>3.0270284075984533E-2</v>
      </c>
      <c r="AV18" s="14">
        <f t="shared" si="6"/>
        <v>2.0103617409317986E-2</v>
      </c>
      <c r="AW18" s="14">
        <f t="shared" si="7"/>
        <v>2.6436950742651288E-2</v>
      </c>
      <c r="AX18" s="14">
        <f t="shared" si="1"/>
        <v>7.6810852227953808E-2</v>
      </c>
    </row>
    <row r="19" spans="1:50" x14ac:dyDescent="0.25">
      <c r="A19" s="1" t="s">
        <v>54</v>
      </c>
      <c r="B19" s="9">
        <v>4</v>
      </c>
      <c r="C19" s="9">
        <v>5</v>
      </c>
      <c r="D19" s="9">
        <v>5</v>
      </c>
      <c r="E19" s="9">
        <v>1</v>
      </c>
      <c r="F19" s="9">
        <v>5</v>
      </c>
      <c r="G19" s="9">
        <v>2</v>
      </c>
      <c r="H19" s="9">
        <v>1</v>
      </c>
      <c r="I19" s="9">
        <v>1</v>
      </c>
      <c r="J19" s="9">
        <v>5</v>
      </c>
      <c r="K19" s="9">
        <v>2</v>
      </c>
      <c r="L19" s="9">
        <v>2</v>
      </c>
      <c r="M19" s="9">
        <v>4</v>
      </c>
      <c r="N19" s="9">
        <v>1</v>
      </c>
      <c r="O19" s="9">
        <v>1</v>
      </c>
      <c r="P19" s="9">
        <v>4</v>
      </c>
      <c r="Q19" s="9">
        <v>2</v>
      </c>
      <c r="R19" s="9">
        <v>4</v>
      </c>
      <c r="S19" s="9">
        <v>1</v>
      </c>
      <c r="T19" s="9">
        <v>1</v>
      </c>
      <c r="U19" s="9">
        <v>1</v>
      </c>
      <c r="W19" s="10">
        <f t="shared" si="0"/>
        <v>52</v>
      </c>
      <c r="Y19" s="9">
        <f>SUMPRODUCT('[1]Champ Scores'!B19:U19,'[1]Comp &amp; Class Scores'!$B$3:$U$3,'[1]Champ Scores'!B19:U19,'[1]Comp &amp; Class Scores'!$B$3:$U$3)</f>
        <v>2137</v>
      </c>
      <c r="Z19" s="9">
        <f>SUMPRODUCT('[1]Champ Scores'!B19:U19,'[1]Comp &amp; Class Scores'!$B$4:$U$4,'[1]Champ Scores'!B19:U19,'[1]Comp &amp; Class Scores'!$B$4:$U$4)</f>
        <v>3004</v>
      </c>
      <c r="AA19" s="9">
        <f>SUMPRODUCT('[1]Champ Scores'!B19:U19,'[1]Comp &amp; Class Scores'!$B$5:$U$5,'[1]Champ Scores'!B19:U19,'[1]Comp &amp; Class Scores'!$B$5:$U$5)</f>
        <v>1768</v>
      </c>
      <c r="AB19" s="9">
        <f>SUMPRODUCT('[1]Champ Scores'!B19:U19,'[1]Comp &amp; Class Scores'!$B$6:$U$6,'[1]Champ Scores'!B19:U19,'[1]Comp &amp; Class Scores'!$B$6:$U$6)</f>
        <v>1243</v>
      </c>
      <c r="AC19" s="9">
        <f>SUMPRODUCT('[1]Champ Scores'!B19:U19,'[1]Comp &amp; Class Scores'!$B$7:$U$7,'[1]Champ Scores'!B19:U19,'[1]Comp &amp; Class Scores'!$B$7:$U$7)</f>
        <v>2392</v>
      </c>
      <c r="AE19" s="10">
        <f t="shared" si="2"/>
        <v>10544</v>
      </c>
      <c r="AG19" s="11">
        <f t="shared" si="3"/>
        <v>15.807522053393274</v>
      </c>
      <c r="AH19" s="11">
        <f t="shared" si="3"/>
        <v>42.171998964427011</v>
      </c>
      <c r="AI19" s="11">
        <f t="shared" si="3"/>
        <v>42.020478982179711</v>
      </c>
      <c r="AJ19" s="12">
        <f t="shared" si="4"/>
        <v>100</v>
      </c>
      <c r="AL19" s="14">
        <v>0.52370000000000005</v>
      </c>
      <c r="AM19" s="14">
        <v>0.51819999999999999</v>
      </c>
      <c r="AN19" s="14">
        <v>0.51559999999999995</v>
      </c>
      <c r="AO19" s="14">
        <v>0.52249999999999996</v>
      </c>
      <c r="AP19" s="14">
        <v>0.52639999999999998</v>
      </c>
      <c r="AQ19" s="14">
        <v>0.52480000000000004</v>
      </c>
      <c r="AR19" s="14">
        <v>0.52690000000000003</v>
      </c>
      <c r="AS19" s="14">
        <v>0.52190000000000003</v>
      </c>
      <c r="AU19" s="14">
        <f t="shared" si="5"/>
        <v>3.4775439777950945E-3</v>
      </c>
      <c r="AV19" s="14">
        <f t="shared" si="6"/>
        <v>9.2775439777952329E-3</v>
      </c>
      <c r="AW19" s="14">
        <f t="shared" si="7"/>
        <v>9.2442106444619032E-3</v>
      </c>
      <c r="AX19" s="14">
        <f t="shared" si="1"/>
        <v>2.1999298600052231E-2</v>
      </c>
    </row>
    <row r="20" spans="1:50" x14ac:dyDescent="0.25">
      <c r="A20" s="1" t="s">
        <v>55</v>
      </c>
      <c r="B20" s="9">
        <v>1</v>
      </c>
      <c r="C20" s="9">
        <v>5</v>
      </c>
      <c r="D20" s="9">
        <v>5</v>
      </c>
      <c r="E20" s="9">
        <v>2</v>
      </c>
      <c r="F20" s="9">
        <v>2</v>
      </c>
      <c r="G20" s="9">
        <v>3</v>
      </c>
      <c r="H20" s="9">
        <v>2</v>
      </c>
      <c r="I20" s="9">
        <v>3</v>
      </c>
      <c r="J20" s="9">
        <v>3</v>
      </c>
      <c r="K20" s="9">
        <v>1</v>
      </c>
      <c r="L20" s="9">
        <v>2</v>
      </c>
      <c r="M20" s="9">
        <v>2</v>
      </c>
      <c r="N20" s="9">
        <v>4</v>
      </c>
      <c r="O20" s="9">
        <v>3</v>
      </c>
      <c r="P20" s="9">
        <v>5</v>
      </c>
      <c r="Q20" s="9">
        <v>2</v>
      </c>
      <c r="R20" s="9">
        <v>1</v>
      </c>
      <c r="S20" s="9">
        <v>1</v>
      </c>
      <c r="T20" s="9">
        <v>3</v>
      </c>
      <c r="U20" s="9">
        <v>2</v>
      </c>
      <c r="W20" s="10">
        <f t="shared" si="0"/>
        <v>52</v>
      </c>
      <c r="Y20" s="9">
        <f>SUMPRODUCT('[1]Champ Scores'!B20:U20,'[1]Comp &amp; Class Scores'!$B$3:$U$3,'[1]Champ Scores'!B20:U20,'[1]Comp &amp; Class Scores'!$B$3:$U$3)</f>
        <v>2004</v>
      </c>
      <c r="Z20" s="9">
        <f>SUMPRODUCT('[1]Champ Scores'!B20:U20,'[1]Comp &amp; Class Scores'!$B$4:$U$4,'[1]Champ Scores'!B20:U20,'[1]Comp &amp; Class Scores'!$B$4:$U$4)</f>
        <v>1827</v>
      </c>
      <c r="AA20" s="9">
        <f>SUMPRODUCT('[1]Champ Scores'!B20:U20,'[1]Comp &amp; Class Scores'!$B$5:$U$5,'[1]Champ Scores'!B20:U20,'[1]Comp &amp; Class Scores'!$B$5:$U$5)</f>
        <v>2128</v>
      </c>
      <c r="AB20" s="9">
        <f>SUMPRODUCT('[1]Champ Scores'!B20:U20,'[1]Comp &amp; Class Scores'!$B$6:$U$6,'[1]Champ Scores'!B20:U20,'[1]Comp &amp; Class Scores'!$B$6:$U$6)</f>
        <v>1811</v>
      </c>
      <c r="AC20" s="9">
        <f>SUMPRODUCT('[1]Champ Scores'!B20:U20,'[1]Comp &amp; Class Scores'!$B$7:$U$7,'[1]Champ Scores'!B20:U20,'[1]Comp &amp; Class Scores'!$B$7:$U$7)</f>
        <v>1799</v>
      </c>
      <c r="AE20" s="10">
        <f t="shared" si="2"/>
        <v>9569</v>
      </c>
      <c r="AG20" s="11">
        <f t="shared" si="3"/>
        <v>19.948279767470279</v>
      </c>
      <c r="AH20" s="11">
        <f t="shared" si="3"/>
        <v>30.36300244493102</v>
      </c>
      <c r="AI20" s="11">
        <f t="shared" si="3"/>
        <v>49.688717787598705</v>
      </c>
      <c r="AJ20" s="12">
        <f t="shared" si="4"/>
        <v>100</v>
      </c>
      <c r="AL20" s="14">
        <v>0.5262</v>
      </c>
      <c r="AM20" s="14">
        <v>0.50629999999999997</v>
      </c>
      <c r="AN20" s="14">
        <v>0.51249999999999996</v>
      </c>
      <c r="AO20" s="14">
        <v>0.51349999999999996</v>
      </c>
      <c r="AP20" s="14">
        <v>0.52569999999999995</v>
      </c>
      <c r="AQ20" s="14">
        <v>0.53049999999999997</v>
      </c>
      <c r="AR20" s="14">
        <v>0.55330000000000001</v>
      </c>
      <c r="AS20" s="14">
        <v>0.55530000000000002</v>
      </c>
      <c r="AU20" s="14">
        <f t="shared" si="5"/>
        <v>2.3878557512882148E-2</v>
      </c>
      <c r="AV20" s="14">
        <f t="shared" si="6"/>
        <v>3.6345224179548885E-2</v>
      </c>
      <c r="AW20" s="14">
        <f t="shared" si="7"/>
        <v>5.9478557512882224E-2</v>
      </c>
      <c r="AX20" s="14">
        <f t="shared" si="1"/>
        <v>0.11970233920531326</v>
      </c>
    </row>
    <row r="21" spans="1:50" x14ac:dyDescent="0.25">
      <c r="A21" s="1" t="s">
        <v>56</v>
      </c>
      <c r="B21" s="9">
        <v>3</v>
      </c>
      <c r="C21" s="9">
        <v>3</v>
      </c>
      <c r="D21" s="9">
        <v>3</v>
      </c>
      <c r="E21" s="9">
        <v>3</v>
      </c>
      <c r="F21" s="9">
        <v>2</v>
      </c>
      <c r="G21" s="9">
        <v>3</v>
      </c>
      <c r="H21" s="9">
        <v>3</v>
      </c>
      <c r="I21" s="9">
        <v>3</v>
      </c>
      <c r="J21" s="9">
        <v>2</v>
      </c>
      <c r="K21" s="9">
        <v>4</v>
      </c>
      <c r="L21" s="9">
        <v>5</v>
      </c>
      <c r="M21" s="9">
        <v>1</v>
      </c>
      <c r="N21" s="9">
        <v>4</v>
      </c>
      <c r="O21" s="9">
        <v>3</v>
      </c>
      <c r="P21" s="9">
        <v>2</v>
      </c>
      <c r="Q21" s="9">
        <v>1</v>
      </c>
      <c r="R21" s="9">
        <v>1</v>
      </c>
      <c r="S21" s="9">
        <v>1</v>
      </c>
      <c r="T21" s="9">
        <v>3</v>
      </c>
      <c r="U21" s="9">
        <v>2</v>
      </c>
      <c r="W21" s="10">
        <f t="shared" si="0"/>
        <v>52</v>
      </c>
      <c r="Y21" s="9">
        <f>SUMPRODUCT('[1]Champ Scores'!B21:U21,'[1]Comp &amp; Class Scores'!$B$3:$U$3,'[1]Champ Scores'!B21:U21,'[1]Comp &amp; Class Scores'!$B$3:$U$3)</f>
        <v>1960</v>
      </c>
      <c r="Z21" s="9">
        <f>SUMPRODUCT('[1]Champ Scores'!B21:U21,'[1]Comp &amp; Class Scores'!$B$4:$U$4,'[1]Champ Scores'!B21:U21,'[1]Comp &amp; Class Scores'!$B$4:$U$4)</f>
        <v>1496</v>
      </c>
      <c r="AA21" s="9">
        <f>SUMPRODUCT('[1]Champ Scores'!B21:U21,'[1]Comp &amp; Class Scores'!$B$5:$U$5,'[1]Champ Scores'!B21:U21,'[1]Comp &amp; Class Scores'!$B$5:$U$5)</f>
        <v>1909</v>
      </c>
      <c r="AB21" s="9">
        <f>SUMPRODUCT('[1]Champ Scores'!B21:U21,'[1]Comp &amp; Class Scores'!$B$6:$U$6,'[1]Champ Scores'!B21:U21,'[1]Comp &amp; Class Scores'!$B$6:$U$6)</f>
        <v>1764</v>
      </c>
      <c r="AC21" s="9">
        <f>SUMPRODUCT('[1]Champ Scores'!B21:U21,'[1]Comp &amp; Class Scores'!$B$7:$U$7,'[1]Champ Scores'!B21:U21,'[1]Comp &amp; Class Scores'!$B$7:$U$7)</f>
        <v>1499</v>
      </c>
      <c r="AE21" s="10">
        <f t="shared" si="2"/>
        <v>8628</v>
      </c>
      <c r="AG21" s="11">
        <f t="shared" si="3"/>
        <v>17.424477042177635</v>
      </c>
      <c r="AH21" s="11">
        <f t="shared" si="3"/>
        <v>37.816558479618436</v>
      </c>
      <c r="AI21" s="11">
        <f t="shared" si="3"/>
        <v>44.758964478203929</v>
      </c>
      <c r="AJ21" s="12">
        <f t="shared" si="4"/>
        <v>100</v>
      </c>
      <c r="AL21" s="14">
        <v>0.56510000000000005</v>
      </c>
      <c r="AM21" s="14">
        <v>0.49490000000000001</v>
      </c>
      <c r="AN21" s="14">
        <v>0.53639999999999999</v>
      </c>
      <c r="AO21" s="14">
        <v>0.56520000000000004</v>
      </c>
      <c r="AP21" s="14">
        <v>0.56240000000000001</v>
      </c>
      <c r="AQ21" s="14">
        <v>0.57199999999999995</v>
      </c>
      <c r="AR21" s="14">
        <v>0.57699999999999996</v>
      </c>
      <c r="AS21" s="14">
        <v>0.5857</v>
      </c>
      <c r="AU21" s="14">
        <f t="shared" si="5"/>
        <v>2.9365378722450819E-2</v>
      </c>
      <c r="AV21" s="14">
        <f t="shared" si="6"/>
        <v>6.3732045389117697E-2</v>
      </c>
      <c r="AW21" s="14">
        <f t="shared" si="7"/>
        <v>7.543204538911763E-2</v>
      </c>
      <c r="AX21" s="14">
        <f t="shared" si="1"/>
        <v>0.16852946950068615</v>
      </c>
    </row>
    <row r="22" spans="1:50" x14ac:dyDescent="0.25">
      <c r="A22" s="1" t="s">
        <v>57</v>
      </c>
      <c r="B22" s="9">
        <v>3</v>
      </c>
      <c r="C22" s="9">
        <v>4</v>
      </c>
      <c r="D22" s="9">
        <v>3</v>
      </c>
      <c r="E22" s="9">
        <v>5</v>
      </c>
      <c r="F22" s="9">
        <v>3</v>
      </c>
      <c r="G22" s="9">
        <v>5</v>
      </c>
      <c r="H22" s="9">
        <v>5</v>
      </c>
      <c r="I22" s="9">
        <v>5</v>
      </c>
      <c r="J22" s="9">
        <v>2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3</v>
      </c>
      <c r="R22" s="9">
        <v>3</v>
      </c>
      <c r="S22" s="9">
        <v>1</v>
      </c>
      <c r="T22" s="9">
        <v>2</v>
      </c>
      <c r="U22" s="9">
        <v>2</v>
      </c>
      <c r="W22" s="10">
        <f t="shared" si="0"/>
        <v>52</v>
      </c>
      <c r="Y22" s="9">
        <f>SUMPRODUCT('[1]Champ Scores'!B22:U22,'[1]Comp &amp; Class Scores'!$B$3:$U$3,'[1]Champ Scores'!B22:U22,'[1]Comp &amp; Class Scores'!$B$3:$U$3)</f>
        <v>1756</v>
      </c>
      <c r="Z22" s="9">
        <f>SUMPRODUCT('[1]Champ Scores'!B22:U22,'[1]Comp &amp; Class Scores'!$B$4:$U$4,'[1]Champ Scores'!B22:U22,'[1]Comp &amp; Class Scores'!$B$4:$U$4)</f>
        <v>1628</v>
      </c>
      <c r="AA22" s="9">
        <f>SUMPRODUCT('[1]Champ Scores'!B22:U22,'[1]Comp &amp; Class Scores'!$B$5:$U$5,'[1]Champ Scores'!B22:U22,'[1]Comp &amp; Class Scores'!$B$5:$U$5)</f>
        <v>2049</v>
      </c>
      <c r="AB22" s="9">
        <f>SUMPRODUCT('[1]Champ Scores'!B22:U22,'[1]Comp &amp; Class Scores'!$B$6:$U$6,'[1]Champ Scores'!B22:U22,'[1]Comp &amp; Class Scores'!$B$6:$U$6)</f>
        <v>2813</v>
      </c>
      <c r="AC22" s="9">
        <f>SUMPRODUCT('[1]Champ Scores'!B22:U22,'[1]Comp &amp; Class Scores'!$B$7:$U$7,'[1]Champ Scores'!B22:U22,'[1]Comp &amp; Class Scores'!$B$7:$U$7)</f>
        <v>2505</v>
      </c>
      <c r="AE22" s="10">
        <f t="shared" si="2"/>
        <v>10751</v>
      </c>
      <c r="AG22" s="11">
        <f t="shared" si="3"/>
        <v>16.717371198477487</v>
      </c>
      <c r="AH22" s="11">
        <f t="shared" si="3"/>
        <v>47.198747288705675</v>
      </c>
      <c r="AI22" s="11">
        <f t="shared" si="3"/>
        <v>36.083881512816838</v>
      </c>
      <c r="AJ22" s="12">
        <f t="shared" si="4"/>
        <v>100</v>
      </c>
      <c r="AL22" s="14">
        <v>0.5171</v>
      </c>
      <c r="AM22" s="14">
        <v>0.44440000000000002</v>
      </c>
      <c r="AN22" s="14">
        <v>0.46089999999999998</v>
      </c>
      <c r="AO22" s="14">
        <v>0.52339999999999998</v>
      </c>
      <c r="AP22" s="14">
        <v>0.52780000000000005</v>
      </c>
      <c r="AQ22" s="14">
        <v>0.53080000000000005</v>
      </c>
      <c r="AR22" s="14">
        <v>0.48620000000000002</v>
      </c>
      <c r="AS22" s="14">
        <v>0.5091</v>
      </c>
      <c r="AU22" s="14">
        <f t="shared" si="5"/>
        <v>2.802556110700205E-2</v>
      </c>
      <c r="AV22" s="14">
        <f t="shared" si="6"/>
        <v>7.912556110700214E-2</v>
      </c>
      <c r="AW22" s="14">
        <f t="shared" si="7"/>
        <v>6.049222777366875E-2</v>
      </c>
      <c r="AX22" s="14">
        <f t="shared" si="1"/>
        <v>0.16764334998767294</v>
      </c>
    </row>
    <row r="23" spans="1:50" x14ac:dyDescent="0.25">
      <c r="A23" s="1" t="s">
        <v>58</v>
      </c>
      <c r="B23" s="9">
        <v>3</v>
      </c>
      <c r="C23" s="9">
        <v>4</v>
      </c>
      <c r="D23" s="9">
        <v>4</v>
      </c>
      <c r="E23" s="9">
        <v>4</v>
      </c>
      <c r="F23" s="9">
        <v>4</v>
      </c>
      <c r="G23" s="9">
        <v>2</v>
      </c>
      <c r="H23" s="9">
        <v>1</v>
      </c>
      <c r="I23" s="9">
        <v>1</v>
      </c>
      <c r="J23" s="9">
        <v>5</v>
      </c>
      <c r="K23" s="9">
        <v>1</v>
      </c>
      <c r="L23" s="9">
        <v>5</v>
      </c>
      <c r="M23" s="9">
        <v>1</v>
      </c>
      <c r="N23" s="9">
        <v>3</v>
      </c>
      <c r="O23" s="9">
        <v>2</v>
      </c>
      <c r="P23" s="9">
        <v>2</v>
      </c>
      <c r="Q23" s="9">
        <v>2</v>
      </c>
      <c r="R23" s="9">
        <v>1</v>
      </c>
      <c r="S23" s="9">
        <v>1</v>
      </c>
      <c r="T23" s="9">
        <v>4</v>
      </c>
      <c r="U23" s="9">
        <v>2</v>
      </c>
      <c r="W23" s="10">
        <f t="shared" si="0"/>
        <v>52</v>
      </c>
      <c r="Y23" s="9">
        <f>SUMPRODUCT('[1]Champ Scores'!B23:U23,'[1]Comp &amp; Class Scores'!$B$3:$U$3,'[1]Champ Scores'!B23:U23,'[1]Comp &amp; Class Scores'!$B$3:$U$3)</f>
        <v>1820</v>
      </c>
      <c r="Z23" s="9">
        <f>SUMPRODUCT('[1]Champ Scores'!B23:U23,'[1]Comp &amp; Class Scores'!$B$4:$U$4,'[1]Champ Scores'!B23:U23,'[1]Comp &amp; Class Scores'!$B$4:$U$4)</f>
        <v>1883</v>
      </c>
      <c r="AA23" s="9">
        <f>SUMPRODUCT('[1]Champ Scores'!B23:U23,'[1]Comp &amp; Class Scores'!$B$5:$U$5,'[1]Champ Scores'!B23:U23,'[1]Comp &amp; Class Scores'!$B$5:$U$5)</f>
        <v>2066</v>
      </c>
      <c r="AB23" s="9">
        <f>SUMPRODUCT('[1]Champ Scores'!B23:U23,'[1]Comp &amp; Class Scores'!$B$6:$U$6,'[1]Champ Scores'!B23:U23,'[1]Comp &amp; Class Scores'!$B$6:$U$6)</f>
        <v>1743</v>
      </c>
      <c r="AC23" s="9">
        <f>SUMPRODUCT('[1]Champ Scores'!B23:U23,'[1]Comp &amp; Class Scores'!$B$7:$U$7,'[1]Champ Scores'!B23:U23,'[1]Comp &amp; Class Scores'!$B$7:$U$7)</f>
        <v>2325</v>
      </c>
      <c r="AE23" s="10">
        <f t="shared" si="2"/>
        <v>9837</v>
      </c>
      <c r="AG23" s="11">
        <f t="shared" si="3"/>
        <v>20.073780315586951</v>
      </c>
      <c r="AH23" s="11">
        <f t="shared" si="3"/>
        <v>33.677583143104727</v>
      </c>
      <c r="AI23" s="11">
        <f t="shared" si="3"/>
        <v>46.248636541308322</v>
      </c>
      <c r="AJ23" s="12">
        <f t="shared" si="4"/>
        <v>100</v>
      </c>
      <c r="AL23" s="14">
        <v>0.54310000000000003</v>
      </c>
      <c r="AM23" s="14">
        <v>0.54749999999999999</v>
      </c>
      <c r="AN23" s="14">
        <v>0.51910000000000001</v>
      </c>
      <c r="AO23" s="14">
        <v>0.5232</v>
      </c>
      <c r="AP23" s="14">
        <v>0.5504</v>
      </c>
      <c r="AQ23" s="14">
        <v>0.5544</v>
      </c>
      <c r="AR23" s="14">
        <v>0.56159999999999999</v>
      </c>
      <c r="AS23" s="14">
        <v>0.54730000000000001</v>
      </c>
      <c r="AU23" s="14">
        <f t="shared" si="5"/>
        <v>1.8789314962830428E-2</v>
      </c>
      <c r="AV23" s="14">
        <f t="shared" si="6"/>
        <v>3.1522648296163802E-2</v>
      </c>
      <c r="AW23" s="14">
        <f t="shared" si="7"/>
        <v>4.3289314962830505E-2</v>
      </c>
      <c r="AX23" s="14">
        <f t="shared" si="1"/>
        <v>9.3601278221824735E-2</v>
      </c>
    </row>
    <row r="24" spans="1:50" x14ac:dyDescent="0.25">
      <c r="A24" s="1" t="s">
        <v>59</v>
      </c>
      <c r="B24" s="9">
        <v>4</v>
      </c>
      <c r="C24" s="9">
        <v>2</v>
      </c>
      <c r="D24" s="9">
        <v>4</v>
      </c>
      <c r="E24" s="9">
        <v>3</v>
      </c>
      <c r="F24" s="9">
        <v>4</v>
      </c>
      <c r="G24" s="9">
        <v>3</v>
      </c>
      <c r="H24" s="9">
        <v>3</v>
      </c>
      <c r="I24" s="9">
        <v>2</v>
      </c>
      <c r="J24" s="9">
        <v>3</v>
      </c>
      <c r="K24" s="9">
        <v>3</v>
      </c>
      <c r="L24" s="9">
        <v>1</v>
      </c>
      <c r="M24" s="9">
        <v>1</v>
      </c>
      <c r="N24" s="9">
        <v>3</v>
      </c>
      <c r="O24" s="9">
        <v>1</v>
      </c>
      <c r="P24" s="9">
        <v>4</v>
      </c>
      <c r="Q24" s="9">
        <v>1</v>
      </c>
      <c r="R24" s="9">
        <v>5</v>
      </c>
      <c r="S24" s="9">
        <v>1</v>
      </c>
      <c r="T24" s="9">
        <v>3</v>
      </c>
      <c r="U24" s="9">
        <v>1</v>
      </c>
      <c r="W24" s="10">
        <f t="shared" si="0"/>
        <v>52</v>
      </c>
      <c r="Y24" s="9">
        <f>SUMPRODUCT('[1]Champ Scores'!B24:U24,'[1]Comp &amp; Class Scores'!$B$3:$U$3,'[1]Champ Scores'!B24:U24,'[1]Comp &amp; Class Scores'!$B$3:$U$3)</f>
        <v>2277</v>
      </c>
      <c r="Z24" s="9">
        <f>SUMPRODUCT('[1]Champ Scores'!B24:U24,'[1]Comp &amp; Class Scores'!$B$4:$U$4,'[1]Champ Scores'!B24:U24,'[1]Comp &amp; Class Scores'!$B$4:$U$4)</f>
        <v>2304</v>
      </c>
      <c r="AA24" s="9">
        <f>SUMPRODUCT('[1]Champ Scores'!B24:U24,'[1]Comp &amp; Class Scores'!$B$5:$U$5,'[1]Champ Scores'!B24:U24,'[1]Comp &amp; Class Scores'!$B$5:$U$5)</f>
        <v>1379</v>
      </c>
      <c r="AB24" s="9">
        <f>SUMPRODUCT('[1]Champ Scores'!B24:U24,'[1]Comp &amp; Class Scores'!$B$6:$U$6,'[1]Champ Scores'!B24:U24,'[1]Comp &amp; Class Scores'!$B$6:$U$6)</f>
        <v>1416</v>
      </c>
      <c r="AC24" s="9">
        <f>SUMPRODUCT('[1]Champ Scores'!B24:U24,'[1]Comp &amp; Class Scores'!$B$7:$U$7,'[1]Champ Scores'!B24:U24,'[1]Comp &amp; Class Scores'!$B$7:$U$7)</f>
        <v>1796</v>
      </c>
      <c r="AE24" s="10">
        <f t="shared" si="2"/>
        <v>9172</v>
      </c>
      <c r="AG24" s="11">
        <f t="shared" si="3"/>
        <v>43.198789915793</v>
      </c>
      <c r="AH24" s="11">
        <f t="shared" si="3"/>
        <v>43.171562344728258</v>
      </c>
      <c r="AI24" s="11">
        <f t="shared" si="3"/>
        <v>13.629647739478742</v>
      </c>
      <c r="AJ24" s="12">
        <f t="shared" si="4"/>
        <v>100</v>
      </c>
      <c r="AL24" s="14">
        <v>0.54490000000000005</v>
      </c>
      <c r="AM24" s="14">
        <v>0.52759999999999996</v>
      </c>
      <c r="AN24" s="14">
        <v>0.55059999999999998</v>
      </c>
      <c r="AO24" s="14">
        <v>0.56479999999999997</v>
      </c>
      <c r="AP24" s="14">
        <v>0.55659999999999998</v>
      </c>
      <c r="AQ24" s="14">
        <v>0.52149999999999996</v>
      </c>
      <c r="AR24" s="14">
        <v>0.51910000000000001</v>
      </c>
      <c r="AS24" s="14">
        <v>0.49380000000000002</v>
      </c>
      <c r="AU24" s="14">
        <f t="shared" si="5"/>
        <v>5.2886085961748097E-2</v>
      </c>
      <c r="AV24" s="14">
        <f t="shared" si="6"/>
        <v>5.2852752628414768E-2</v>
      </c>
      <c r="AW24" s="14">
        <f t="shared" si="7"/>
        <v>1.6686085961748087E-2</v>
      </c>
      <c r="AX24" s="14">
        <f t="shared" si="1"/>
        <v>0.12242492455191095</v>
      </c>
    </row>
    <row r="25" spans="1:50" x14ac:dyDescent="0.25">
      <c r="A25" s="1" t="s">
        <v>60</v>
      </c>
      <c r="B25" s="9">
        <v>2</v>
      </c>
      <c r="C25" s="9">
        <v>4</v>
      </c>
      <c r="D25" s="9">
        <v>4</v>
      </c>
      <c r="E25" s="9">
        <v>2</v>
      </c>
      <c r="F25" s="9">
        <v>4</v>
      </c>
      <c r="G25" s="9">
        <v>1</v>
      </c>
      <c r="H25" s="9">
        <v>3</v>
      </c>
      <c r="I25" s="9">
        <v>3</v>
      </c>
      <c r="J25" s="9">
        <v>4</v>
      </c>
      <c r="K25" s="9">
        <v>2</v>
      </c>
      <c r="L25" s="9">
        <v>5</v>
      </c>
      <c r="M25" s="9">
        <v>3</v>
      </c>
      <c r="N25" s="9">
        <v>1</v>
      </c>
      <c r="O25" s="9">
        <v>3</v>
      </c>
      <c r="P25" s="9">
        <v>2</v>
      </c>
      <c r="Q25" s="9">
        <v>3</v>
      </c>
      <c r="R25" s="9">
        <v>1</v>
      </c>
      <c r="S25" s="9">
        <v>1</v>
      </c>
      <c r="T25" s="9">
        <v>3</v>
      </c>
      <c r="U25" s="9">
        <v>1</v>
      </c>
      <c r="W25" s="10">
        <f t="shared" si="0"/>
        <v>52</v>
      </c>
      <c r="Y25" s="9">
        <f>SUMPRODUCT('[1]Champ Scores'!B25:U25,'[1]Comp &amp; Class Scores'!$B$3:$U$3,'[1]Champ Scores'!B25:U25,'[1]Comp &amp; Class Scores'!$B$3:$U$3)</f>
        <v>1539</v>
      </c>
      <c r="Z25" s="9">
        <f>SUMPRODUCT('[1]Champ Scores'!B25:U25,'[1]Comp &amp; Class Scores'!$B$4:$U$4,'[1]Champ Scores'!B25:U25,'[1]Comp &amp; Class Scores'!$B$4:$U$4)</f>
        <v>2066</v>
      </c>
      <c r="AA25" s="9">
        <f>SUMPRODUCT('[1]Champ Scores'!B25:U25,'[1]Comp &amp; Class Scores'!$B$5:$U$5,'[1]Champ Scores'!B25:U25,'[1]Comp &amp; Class Scores'!$B$5:$U$5)</f>
        <v>1903</v>
      </c>
      <c r="AB25" s="9">
        <f>SUMPRODUCT('[1]Champ Scores'!B25:U25,'[1]Comp &amp; Class Scores'!$B$6:$U$6,'[1]Champ Scores'!B25:U25,'[1]Comp &amp; Class Scores'!$B$6:$U$6)</f>
        <v>1667</v>
      </c>
      <c r="AC25" s="9">
        <f>SUMPRODUCT('[1]Champ Scores'!B25:U25,'[1]Comp &amp; Class Scores'!$B$7:$U$7,'[1]Champ Scores'!B25:U25,'[1]Comp &amp; Class Scores'!$B$7:$U$7)</f>
        <v>2006</v>
      </c>
      <c r="AE25" s="10">
        <f t="shared" si="2"/>
        <v>9181</v>
      </c>
      <c r="AG25" s="11">
        <f t="shared" si="3"/>
        <v>15.868477373090975</v>
      </c>
      <c r="AH25" s="11">
        <f t="shared" si="3"/>
        <v>47.224391635649489</v>
      </c>
      <c r="AI25" s="11">
        <f t="shared" si="3"/>
        <v>36.907130991259535</v>
      </c>
      <c r="AJ25" s="12">
        <f t="shared" si="4"/>
        <v>100</v>
      </c>
      <c r="AL25" s="14">
        <v>0.5292</v>
      </c>
      <c r="AM25" s="14">
        <v>0.46179999999999999</v>
      </c>
      <c r="AN25" s="14">
        <v>0.48970000000000002</v>
      </c>
      <c r="AO25" s="14">
        <v>0.52510000000000001</v>
      </c>
      <c r="AP25" s="14">
        <v>0.54149999999999998</v>
      </c>
      <c r="AQ25" s="14">
        <v>0.54190000000000005</v>
      </c>
      <c r="AR25" s="14">
        <v>0.52410000000000001</v>
      </c>
      <c r="AS25" s="14">
        <v>0.49909999999999999</v>
      </c>
      <c r="AU25" s="14">
        <f t="shared" si="5"/>
        <v>2.2250477193175799E-2</v>
      </c>
      <c r="AV25" s="14">
        <f t="shared" si="6"/>
        <v>6.6217143859842509E-2</v>
      </c>
      <c r="AW25" s="14">
        <f t="shared" si="7"/>
        <v>5.1750477193175881E-2</v>
      </c>
      <c r="AX25" s="14">
        <f t="shared" si="1"/>
        <v>0.14021809824619419</v>
      </c>
    </row>
    <row r="26" spans="1:50" x14ac:dyDescent="0.25">
      <c r="A26" s="1" t="s">
        <v>61</v>
      </c>
      <c r="B26" s="9">
        <v>3</v>
      </c>
      <c r="C26" s="9">
        <v>5</v>
      </c>
      <c r="D26" s="9">
        <v>5</v>
      </c>
      <c r="E26" s="9">
        <v>1</v>
      </c>
      <c r="F26" s="9">
        <v>3</v>
      </c>
      <c r="G26" s="9">
        <v>4</v>
      </c>
      <c r="H26" s="9">
        <v>3</v>
      </c>
      <c r="I26" s="9">
        <v>4</v>
      </c>
      <c r="J26" s="9">
        <v>3</v>
      </c>
      <c r="K26" s="9">
        <v>1</v>
      </c>
      <c r="L26" s="9">
        <v>3</v>
      </c>
      <c r="M26" s="9">
        <v>1</v>
      </c>
      <c r="N26" s="9">
        <v>3</v>
      </c>
      <c r="O26" s="9">
        <v>3</v>
      </c>
      <c r="P26" s="9">
        <v>2</v>
      </c>
      <c r="Q26" s="9">
        <v>3</v>
      </c>
      <c r="R26" s="9">
        <v>1</v>
      </c>
      <c r="S26" s="9">
        <v>1</v>
      </c>
      <c r="T26" s="9">
        <v>1</v>
      </c>
      <c r="U26" s="9">
        <v>2</v>
      </c>
      <c r="W26" s="10">
        <f t="shared" si="0"/>
        <v>52</v>
      </c>
      <c r="Y26" s="9">
        <f>SUMPRODUCT('[1]Champ Scores'!B26:U26,'[1]Comp &amp; Class Scores'!$B$3:$U$3,'[1]Champ Scores'!B26:U26,'[1]Comp &amp; Class Scores'!$B$3:$U$3)</f>
        <v>1522</v>
      </c>
      <c r="Z26" s="9">
        <f>SUMPRODUCT('[1]Champ Scores'!B26:U26,'[1]Comp &amp; Class Scores'!$B$4:$U$4,'[1]Champ Scores'!B26:U26,'[1]Comp &amp; Class Scores'!$B$4:$U$4)</f>
        <v>1919</v>
      </c>
      <c r="AA26" s="9">
        <f>SUMPRODUCT('[1]Champ Scores'!B26:U26,'[1]Comp &amp; Class Scores'!$B$5:$U$5,'[1]Champ Scores'!B26:U26,'[1]Comp &amp; Class Scores'!$B$5:$U$5)</f>
        <v>2137</v>
      </c>
      <c r="AB26" s="9">
        <f>SUMPRODUCT('[1]Champ Scores'!B26:U26,'[1]Comp &amp; Class Scores'!$B$6:$U$6,'[1]Champ Scores'!B26:U26,'[1]Comp &amp; Class Scores'!$B$6:$U$6)</f>
        <v>2018</v>
      </c>
      <c r="AC26" s="9">
        <f>SUMPRODUCT('[1]Champ Scores'!B26:U26,'[1]Comp &amp; Class Scores'!$B$7:$U$7,'[1]Champ Scores'!B26:U26,'[1]Comp &amp; Class Scores'!$B$7:$U$7)</f>
        <v>2233</v>
      </c>
      <c r="AE26" s="10">
        <f t="shared" si="2"/>
        <v>9829</v>
      </c>
      <c r="AG26" s="11">
        <f t="shared" si="3"/>
        <v>42.953290696024631</v>
      </c>
      <c r="AH26" s="11">
        <f t="shared" si="3"/>
        <v>26.744321441079023</v>
      </c>
      <c r="AI26" s="11">
        <f t="shared" si="3"/>
        <v>30.302387862896346</v>
      </c>
      <c r="AJ26" s="12">
        <f t="shared" si="4"/>
        <v>100</v>
      </c>
      <c r="AL26" s="14">
        <v>0.51580000000000004</v>
      </c>
      <c r="AM26" s="14">
        <v>0.56940000000000002</v>
      </c>
      <c r="AN26" s="14">
        <v>0.52270000000000005</v>
      </c>
      <c r="AO26" s="14">
        <v>0.51849999999999996</v>
      </c>
      <c r="AP26" s="14">
        <v>0.50770000000000004</v>
      </c>
      <c r="AQ26" s="14">
        <v>0.51470000000000005</v>
      </c>
      <c r="AR26" s="14">
        <v>0.52100000000000002</v>
      </c>
      <c r="AS26" s="14">
        <v>0.52049999999999996</v>
      </c>
      <c r="AU26" s="14">
        <f t="shared" si="5"/>
        <v>6.1567648430193411E-2</v>
      </c>
      <c r="AV26" s="14">
        <f t="shared" si="6"/>
        <v>3.8334315096860083E-2</v>
      </c>
      <c r="AW26" s="14">
        <f t="shared" si="7"/>
        <v>4.3434315096860077E-2</v>
      </c>
      <c r="AX26" s="14">
        <f t="shared" si="1"/>
        <v>0.14333627862391357</v>
      </c>
    </row>
    <row r="27" spans="1:50" x14ac:dyDescent="0.25">
      <c r="A27" s="1" t="s">
        <v>62</v>
      </c>
      <c r="B27" s="9">
        <v>5</v>
      </c>
      <c r="C27" s="9">
        <v>2</v>
      </c>
      <c r="D27" s="9">
        <v>4</v>
      </c>
      <c r="E27" s="9">
        <v>3</v>
      </c>
      <c r="F27" s="9">
        <v>5</v>
      </c>
      <c r="G27" s="9">
        <v>3</v>
      </c>
      <c r="H27" s="9">
        <v>3</v>
      </c>
      <c r="I27" s="9">
        <v>1</v>
      </c>
      <c r="J27" s="9">
        <v>4</v>
      </c>
      <c r="K27" s="9">
        <v>2</v>
      </c>
      <c r="L27" s="9">
        <v>2</v>
      </c>
      <c r="M27" s="9">
        <v>1</v>
      </c>
      <c r="N27" s="9">
        <v>2</v>
      </c>
      <c r="O27" s="9">
        <v>2</v>
      </c>
      <c r="P27" s="9">
        <v>3</v>
      </c>
      <c r="Q27" s="9">
        <v>2</v>
      </c>
      <c r="R27" s="9">
        <v>3</v>
      </c>
      <c r="S27" s="9">
        <v>1</v>
      </c>
      <c r="T27" s="9">
        <v>3</v>
      </c>
      <c r="U27" s="9">
        <v>1</v>
      </c>
      <c r="W27" s="10">
        <f t="shared" si="0"/>
        <v>52</v>
      </c>
      <c r="Y27" s="9">
        <f>SUMPRODUCT('[1]Champ Scores'!B27:U27,'[1]Comp &amp; Class Scores'!$B$3:$U$3,'[1]Champ Scores'!B27:U27,'[1]Comp &amp; Class Scores'!$B$3:$U$3)</f>
        <v>1774</v>
      </c>
      <c r="Z27" s="9">
        <f>SUMPRODUCT('[1]Champ Scores'!B27:U27,'[1]Comp &amp; Class Scores'!$B$4:$U$4,'[1]Champ Scores'!B27:U27,'[1]Comp &amp; Class Scores'!$B$4:$U$4)</f>
        <v>2495</v>
      </c>
      <c r="AA27" s="9">
        <f>SUMPRODUCT('[1]Champ Scores'!B27:U27,'[1]Comp &amp; Class Scores'!$B$5:$U$5,'[1]Champ Scores'!B27:U27,'[1]Comp &amp; Class Scores'!$B$5:$U$5)</f>
        <v>1320</v>
      </c>
      <c r="AB27" s="9">
        <f>SUMPRODUCT('[1]Champ Scores'!B27:U27,'[1]Comp &amp; Class Scores'!$B$6:$U$6,'[1]Champ Scores'!B27:U27,'[1]Comp &amp; Class Scores'!$B$6:$U$6)</f>
        <v>1435</v>
      </c>
      <c r="AC27" s="9">
        <f>SUMPRODUCT('[1]Champ Scores'!B27:U27,'[1]Comp &amp; Class Scores'!$B$7:$U$7,'[1]Champ Scores'!B27:U27,'[1]Comp &amp; Class Scores'!$B$7:$U$7)</f>
        <v>2244</v>
      </c>
      <c r="AE27" s="10">
        <f t="shared" si="2"/>
        <v>9268</v>
      </c>
      <c r="AG27" s="11">
        <f t="shared" si="3"/>
        <v>25.845904411736754</v>
      </c>
      <c r="AH27" s="11">
        <f t="shared" si="3"/>
        <v>42.339393538129208</v>
      </c>
      <c r="AI27" s="11">
        <f t="shared" si="3"/>
        <v>31.814702050134038</v>
      </c>
      <c r="AJ27" s="12">
        <f t="shared" si="4"/>
        <v>100</v>
      </c>
      <c r="AL27" s="14">
        <v>0.52539999999999998</v>
      </c>
      <c r="AM27" s="14">
        <v>0.46729999999999999</v>
      </c>
      <c r="AN27" s="14">
        <v>0.52700000000000002</v>
      </c>
      <c r="AO27" s="14">
        <v>0.53280000000000005</v>
      </c>
      <c r="AP27" s="14">
        <v>0.5333</v>
      </c>
      <c r="AQ27" s="14">
        <v>0.51819999999999999</v>
      </c>
      <c r="AR27" s="14">
        <v>0.50680000000000003</v>
      </c>
      <c r="AS27" s="14">
        <v>0.52280000000000004</v>
      </c>
      <c r="AU27" s="14">
        <f t="shared" si="5"/>
        <v>2.9878168308763497E-2</v>
      </c>
      <c r="AV27" s="14">
        <f t="shared" si="6"/>
        <v>4.8944834975430174E-2</v>
      </c>
      <c r="AW27" s="14">
        <f t="shared" si="7"/>
        <v>3.6778168308763515E-2</v>
      </c>
      <c r="AX27" s="14">
        <f t="shared" si="1"/>
        <v>0.11560117159295719</v>
      </c>
    </row>
    <row r="28" spans="1:50" x14ac:dyDescent="0.25">
      <c r="A28" s="1" t="s">
        <v>63</v>
      </c>
      <c r="B28" s="9">
        <v>4</v>
      </c>
      <c r="C28" s="9">
        <v>2</v>
      </c>
      <c r="D28" s="9">
        <v>4</v>
      </c>
      <c r="E28" s="9">
        <v>1</v>
      </c>
      <c r="F28" s="9">
        <v>5</v>
      </c>
      <c r="G28" s="9">
        <v>1</v>
      </c>
      <c r="H28" s="9">
        <v>2</v>
      </c>
      <c r="I28" s="9">
        <v>1</v>
      </c>
      <c r="J28" s="9">
        <v>3</v>
      </c>
      <c r="K28" s="9">
        <v>2</v>
      </c>
      <c r="L28" s="9">
        <v>2</v>
      </c>
      <c r="M28" s="9">
        <v>5</v>
      </c>
      <c r="N28" s="9">
        <v>1</v>
      </c>
      <c r="O28" s="9">
        <v>5</v>
      </c>
      <c r="P28" s="9">
        <v>4</v>
      </c>
      <c r="Q28" s="9">
        <v>3</v>
      </c>
      <c r="R28" s="9">
        <v>3</v>
      </c>
      <c r="S28" s="9">
        <v>1</v>
      </c>
      <c r="T28" s="9">
        <v>1</v>
      </c>
      <c r="U28" s="9">
        <v>2</v>
      </c>
      <c r="W28" s="10">
        <f t="shared" si="0"/>
        <v>52</v>
      </c>
      <c r="Y28" s="9">
        <f>SUMPRODUCT('[1]Champ Scores'!B28:U28,'[1]Comp &amp; Class Scores'!$B$3:$U$3,'[1]Champ Scores'!B28:U28,'[1]Comp &amp; Class Scores'!$B$3:$U$3)</f>
        <v>2084</v>
      </c>
      <c r="Z28" s="9">
        <f>SUMPRODUCT('[1]Champ Scores'!B28:U28,'[1]Comp &amp; Class Scores'!$B$4:$U$4,'[1]Champ Scores'!B28:U28,'[1]Comp &amp; Class Scores'!$B$4:$U$4)</f>
        <v>3209</v>
      </c>
      <c r="AA28" s="9">
        <f>SUMPRODUCT('[1]Champ Scores'!B28:U28,'[1]Comp &amp; Class Scores'!$B$5:$U$5,'[1]Champ Scores'!B28:U28,'[1]Comp &amp; Class Scores'!$B$5:$U$5)</f>
        <v>1247</v>
      </c>
      <c r="AB28" s="9">
        <f>SUMPRODUCT('[1]Champ Scores'!B28:U28,'[1]Comp &amp; Class Scores'!$B$6:$U$6,'[1]Champ Scores'!B28:U28,'[1]Comp &amp; Class Scores'!$B$6:$U$6)</f>
        <v>1082</v>
      </c>
      <c r="AC28" s="9">
        <f>SUMPRODUCT('[1]Champ Scores'!B28:U28,'[1]Comp &amp; Class Scores'!$B$7:$U$7,'[1]Champ Scores'!B28:U28,'[1]Comp &amp; Class Scores'!$B$7:$U$7)</f>
        <v>1819</v>
      </c>
      <c r="AE28" s="10">
        <f t="shared" si="2"/>
        <v>9441</v>
      </c>
      <c r="AG28" s="11">
        <f t="shared" si="3"/>
        <v>49.699388454437496</v>
      </c>
      <c r="AH28" s="11">
        <f t="shared" si="3"/>
        <v>31.872714569804224</v>
      </c>
      <c r="AI28" s="11">
        <f t="shared" si="3"/>
        <v>18.42789697575828</v>
      </c>
      <c r="AJ28" s="12">
        <f t="shared" si="4"/>
        <v>100</v>
      </c>
      <c r="AL28" s="14">
        <v>0.55079999999999996</v>
      </c>
      <c r="AM28" s="14">
        <v>0.62919999999999998</v>
      </c>
      <c r="AN28" s="14">
        <v>0.60219999999999996</v>
      </c>
      <c r="AO28" s="14">
        <v>0.57579999999999998</v>
      </c>
      <c r="AP28" s="14">
        <v>0.54679999999999995</v>
      </c>
      <c r="AQ28" s="14">
        <v>0.51780000000000004</v>
      </c>
      <c r="AR28" s="14">
        <v>0.50360000000000005</v>
      </c>
      <c r="AS28" s="14">
        <v>0.49320000000000003</v>
      </c>
      <c r="AU28" s="14">
        <f t="shared" si="5"/>
        <v>0.15500850107819031</v>
      </c>
      <c r="AV28" s="14">
        <f t="shared" si="6"/>
        <v>9.9408501078190326E-2</v>
      </c>
      <c r="AW28" s="14">
        <f t="shared" si="7"/>
        <v>5.7475167744857059E-2</v>
      </c>
      <c r="AX28" s="14">
        <f t="shared" si="1"/>
        <v>0.31189216990123769</v>
      </c>
    </row>
    <row r="29" spans="1:50" x14ac:dyDescent="0.25">
      <c r="A29" s="1" t="s">
        <v>64</v>
      </c>
      <c r="B29" s="9">
        <v>5</v>
      </c>
      <c r="C29" s="9">
        <v>1</v>
      </c>
      <c r="D29" s="9">
        <v>5</v>
      </c>
      <c r="E29" s="9">
        <v>3</v>
      </c>
      <c r="F29" s="9">
        <v>5</v>
      </c>
      <c r="G29" s="9">
        <v>1</v>
      </c>
      <c r="H29" s="9">
        <v>1</v>
      </c>
      <c r="I29" s="9">
        <v>1</v>
      </c>
      <c r="J29" s="9">
        <v>4</v>
      </c>
      <c r="K29" s="9">
        <v>1</v>
      </c>
      <c r="L29" s="9">
        <v>3</v>
      </c>
      <c r="M29" s="9">
        <v>3</v>
      </c>
      <c r="N29" s="9">
        <v>1</v>
      </c>
      <c r="O29" s="9">
        <v>2</v>
      </c>
      <c r="P29" s="9">
        <v>3</v>
      </c>
      <c r="Q29" s="9">
        <v>5</v>
      </c>
      <c r="R29" s="9">
        <v>4</v>
      </c>
      <c r="S29" s="9">
        <v>1</v>
      </c>
      <c r="T29" s="9">
        <v>2</v>
      </c>
      <c r="U29" s="9">
        <v>1</v>
      </c>
      <c r="W29" s="10">
        <f t="shared" si="0"/>
        <v>52</v>
      </c>
      <c r="Y29" s="9">
        <f>SUMPRODUCT('[1]Champ Scores'!B29:U29,'[1]Comp &amp; Class Scores'!$B$3:$U$3,'[1]Champ Scores'!B29:U29,'[1]Comp &amp; Class Scores'!$B$3:$U$3)</f>
        <v>2208</v>
      </c>
      <c r="Z29" s="9">
        <f>SUMPRODUCT('[1]Champ Scores'!B29:U29,'[1]Comp &amp; Class Scores'!$B$4:$U$4,'[1]Champ Scores'!B29:U29,'[1]Comp &amp; Class Scores'!$B$4:$U$4)</f>
        <v>3262</v>
      </c>
      <c r="AA29" s="9">
        <f>SUMPRODUCT('[1]Champ Scores'!B29:U29,'[1]Comp &amp; Class Scores'!$B$5:$U$5,'[1]Champ Scores'!B29:U29,'[1]Comp &amp; Class Scores'!$B$5:$U$5)</f>
        <v>1494</v>
      </c>
      <c r="AB29" s="9">
        <f>SUMPRODUCT('[1]Champ Scores'!B29:U29,'[1]Comp &amp; Class Scores'!$B$6:$U$6,'[1]Champ Scores'!B29:U29,'[1]Comp &amp; Class Scores'!$B$6:$U$6)</f>
        <v>1273</v>
      </c>
      <c r="AC29" s="9">
        <f>SUMPRODUCT('[1]Champ Scores'!B29:U29,'[1]Comp &amp; Class Scores'!$B$7:$U$7,'[1]Champ Scores'!B29:U29,'[1]Comp &amp; Class Scores'!$B$7:$U$7)</f>
        <v>2389</v>
      </c>
      <c r="AE29" s="10">
        <f t="shared" si="2"/>
        <v>10626</v>
      </c>
      <c r="AG29" s="11">
        <f t="shared" si="3"/>
        <v>24.983757768701366</v>
      </c>
      <c r="AH29" s="11">
        <f t="shared" si="3"/>
        <v>28.508437885103167</v>
      </c>
      <c r="AI29" s="11">
        <f t="shared" si="3"/>
        <v>46.507804346195464</v>
      </c>
      <c r="AJ29" s="12">
        <f t="shared" si="4"/>
        <v>100</v>
      </c>
      <c r="AL29" s="14">
        <v>0.53839999999999999</v>
      </c>
      <c r="AM29" s="14">
        <v>0.50870000000000004</v>
      </c>
      <c r="AN29" s="14">
        <v>0.5444</v>
      </c>
      <c r="AO29" s="14">
        <v>0.53410000000000002</v>
      </c>
      <c r="AP29" s="14">
        <v>0.52849999999999997</v>
      </c>
      <c r="AQ29" s="14">
        <v>0.53959999999999997</v>
      </c>
      <c r="AR29" s="14">
        <v>0.56189999999999996</v>
      </c>
      <c r="AS29" s="14">
        <v>0.57730000000000004</v>
      </c>
      <c r="AU29" s="14">
        <f t="shared" si="5"/>
        <v>3.5441170465996374E-2</v>
      </c>
      <c r="AV29" s="14">
        <f t="shared" si="6"/>
        <v>4.0441170465996268E-2</v>
      </c>
      <c r="AW29" s="14">
        <f t="shared" si="7"/>
        <v>6.5974503799329676E-2</v>
      </c>
      <c r="AX29" s="14">
        <f t="shared" si="1"/>
        <v>0.14185684473132232</v>
      </c>
    </row>
    <row r="30" spans="1:50" x14ac:dyDescent="0.25">
      <c r="A30" s="1" t="s">
        <v>65</v>
      </c>
      <c r="B30" s="9">
        <v>3</v>
      </c>
      <c r="C30" s="9">
        <v>5</v>
      </c>
      <c r="D30" s="9">
        <v>5</v>
      </c>
      <c r="E30" s="9">
        <v>3</v>
      </c>
      <c r="F30" s="9">
        <v>2</v>
      </c>
      <c r="G30" s="9">
        <v>5</v>
      </c>
      <c r="H30" s="9">
        <v>5</v>
      </c>
      <c r="I30" s="9">
        <v>5</v>
      </c>
      <c r="J30" s="9">
        <v>1</v>
      </c>
      <c r="K30" s="9">
        <v>1</v>
      </c>
      <c r="L30" s="9">
        <v>1</v>
      </c>
      <c r="M30" s="9">
        <v>1</v>
      </c>
      <c r="N30" s="9">
        <v>1</v>
      </c>
      <c r="O30" s="9">
        <v>1</v>
      </c>
      <c r="P30" s="9">
        <v>1</v>
      </c>
      <c r="Q30" s="9">
        <v>5</v>
      </c>
      <c r="R30" s="9">
        <v>2</v>
      </c>
      <c r="S30" s="9">
        <v>1</v>
      </c>
      <c r="T30" s="9">
        <v>1</v>
      </c>
      <c r="U30" s="9">
        <v>3</v>
      </c>
      <c r="W30" s="10">
        <f t="shared" si="0"/>
        <v>52</v>
      </c>
      <c r="Y30" s="9">
        <f>SUMPRODUCT('[1]Champ Scores'!B30:U30,'[1]Comp &amp; Class Scores'!$B$3:$U$3,'[1]Champ Scores'!B30:U30,'[1]Comp &amp; Class Scores'!$B$3:$U$3)</f>
        <v>1579</v>
      </c>
      <c r="Z30" s="9">
        <f>SUMPRODUCT('[1]Champ Scores'!B30:U30,'[1]Comp &amp; Class Scores'!$B$4:$U$4,'[1]Champ Scores'!B30:U30,'[1]Comp &amp; Class Scores'!$B$4:$U$4)</f>
        <v>1999</v>
      </c>
      <c r="AA30" s="9">
        <f>SUMPRODUCT('[1]Champ Scores'!B30:U30,'[1]Comp &amp; Class Scores'!$B$5:$U$5,'[1]Champ Scores'!B30:U30,'[1]Comp &amp; Class Scores'!$B$5:$U$5)</f>
        <v>2626</v>
      </c>
      <c r="AB30" s="9">
        <f>SUMPRODUCT('[1]Champ Scores'!B30:U30,'[1]Comp &amp; Class Scores'!$B$6:$U$6,'[1]Champ Scores'!B30:U30,'[1]Comp &amp; Class Scores'!$B$6:$U$6)</f>
        <v>3026</v>
      </c>
      <c r="AC30" s="9">
        <f>SUMPRODUCT('[1]Champ Scores'!B30:U30,'[1]Comp &amp; Class Scores'!$B$7:$U$7,'[1]Champ Scores'!B30:U30,'[1]Comp &amp; Class Scores'!$B$7:$U$7)</f>
        <v>2826</v>
      </c>
      <c r="AE30" s="10">
        <f t="shared" si="2"/>
        <v>12056</v>
      </c>
      <c r="AG30" s="11">
        <f t="shared" si="3"/>
        <v>13.677863791362126</v>
      </c>
      <c r="AH30" s="11">
        <f t="shared" si="3"/>
        <v>40.515666694555698</v>
      </c>
      <c r="AI30" s="11">
        <f t="shared" si="3"/>
        <v>45.806469514082174</v>
      </c>
      <c r="AJ30" s="12">
        <f t="shared" si="4"/>
        <v>100</v>
      </c>
      <c r="AL30" s="14">
        <v>0.48749999999999999</v>
      </c>
      <c r="AM30" s="14">
        <v>0.45469999999999999</v>
      </c>
      <c r="AN30" s="14">
        <v>0.44400000000000001</v>
      </c>
      <c r="AO30" s="14">
        <v>0.4753</v>
      </c>
      <c r="AP30" s="14">
        <v>0.499</v>
      </c>
      <c r="AQ30" s="14">
        <v>0.49759999999999999</v>
      </c>
      <c r="AR30" s="14">
        <v>0.496</v>
      </c>
      <c r="AS30" s="14">
        <v>0.49759999999999999</v>
      </c>
      <c r="AU30" s="14">
        <f t="shared" si="5"/>
        <v>1.6631551025301561E-2</v>
      </c>
      <c r="AV30" s="14">
        <f t="shared" si="6"/>
        <v>4.9264884358634853E-2</v>
      </c>
      <c r="AW30" s="14">
        <f t="shared" si="7"/>
        <v>5.5698217691968255E-2</v>
      </c>
      <c r="AX30" s="14">
        <f t="shared" si="1"/>
        <v>0.12159465307590467</v>
      </c>
    </row>
    <row r="31" spans="1:50" x14ac:dyDescent="0.25">
      <c r="A31" s="1" t="s">
        <v>66</v>
      </c>
      <c r="B31" s="9">
        <v>4</v>
      </c>
      <c r="C31" s="9">
        <v>3</v>
      </c>
      <c r="D31" s="9">
        <v>1</v>
      </c>
      <c r="E31" s="9">
        <v>5</v>
      </c>
      <c r="F31" s="9">
        <v>2</v>
      </c>
      <c r="G31" s="9">
        <v>2</v>
      </c>
      <c r="H31" s="9">
        <v>2</v>
      </c>
      <c r="I31" s="9">
        <v>2</v>
      </c>
      <c r="J31" s="9">
        <v>1</v>
      </c>
      <c r="K31" s="9">
        <v>1</v>
      </c>
      <c r="L31" s="9">
        <v>4</v>
      </c>
      <c r="M31" s="9">
        <v>2</v>
      </c>
      <c r="N31" s="9">
        <v>5</v>
      </c>
      <c r="O31" s="9">
        <v>4</v>
      </c>
      <c r="P31" s="9">
        <v>5</v>
      </c>
      <c r="Q31" s="9">
        <v>1</v>
      </c>
      <c r="R31" s="9">
        <v>4</v>
      </c>
      <c r="S31" s="9">
        <v>1</v>
      </c>
      <c r="T31" s="9">
        <v>1</v>
      </c>
      <c r="U31" s="9">
        <v>2</v>
      </c>
      <c r="W31" s="10">
        <f t="shared" si="0"/>
        <v>52</v>
      </c>
      <c r="Y31" s="9">
        <f>SUMPRODUCT('[1]Champ Scores'!B31:U31,'[1]Comp &amp; Class Scores'!$B$3:$U$3,'[1]Champ Scores'!B31:U31,'[1]Comp &amp; Class Scores'!$B$3:$U$3)</f>
        <v>3181</v>
      </c>
      <c r="Z31" s="9">
        <f>SUMPRODUCT('[1]Champ Scores'!B31:U31,'[1]Comp &amp; Class Scores'!$B$4:$U$4,'[1]Champ Scores'!B31:U31,'[1]Comp &amp; Class Scores'!$B$4:$U$4)</f>
        <v>1998</v>
      </c>
      <c r="AA31" s="9">
        <f>SUMPRODUCT('[1]Champ Scores'!B31:U31,'[1]Comp &amp; Class Scores'!$B$5:$U$5,'[1]Champ Scores'!B31:U31,'[1]Comp &amp; Class Scores'!$B$5:$U$5)</f>
        <v>1497</v>
      </c>
      <c r="AB31" s="9">
        <f>SUMPRODUCT('[1]Champ Scores'!B31:U31,'[1]Comp &amp; Class Scores'!$B$6:$U$6,'[1]Champ Scores'!B31:U31,'[1]Comp &amp; Class Scores'!$B$6:$U$6)</f>
        <v>1557</v>
      </c>
      <c r="AC31" s="9">
        <f>SUMPRODUCT('[1]Champ Scores'!B31:U31,'[1]Comp &amp; Class Scores'!$B$7:$U$7,'[1]Champ Scores'!B31:U31,'[1]Comp &amp; Class Scores'!$B$7:$U$7)</f>
        <v>1093</v>
      </c>
      <c r="AE31" s="10">
        <f t="shared" si="2"/>
        <v>9326</v>
      </c>
      <c r="AG31" s="11">
        <f t="shared" si="3"/>
        <v>25.563771133357143</v>
      </c>
      <c r="AH31" s="11">
        <f t="shared" si="3"/>
        <v>42.64952969489724</v>
      </c>
      <c r="AI31" s="11">
        <f t="shared" si="3"/>
        <v>31.786699171745614</v>
      </c>
      <c r="AJ31" s="12">
        <f t="shared" si="4"/>
        <v>99.999999999999986</v>
      </c>
      <c r="AL31" s="14">
        <v>0.54779999999999995</v>
      </c>
      <c r="AM31" s="14">
        <v>0.51749999999999996</v>
      </c>
      <c r="AN31" s="14">
        <v>0.5474</v>
      </c>
      <c r="AO31" s="14">
        <v>0.55259999999999998</v>
      </c>
      <c r="AP31" s="14">
        <v>0.54730000000000001</v>
      </c>
      <c r="AQ31" s="14">
        <v>0.54890000000000005</v>
      </c>
      <c r="AR31" s="14">
        <v>0.54530000000000001</v>
      </c>
      <c r="AS31" s="14">
        <v>0.53469999999999995</v>
      </c>
      <c r="AU31" s="14">
        <f t="shared" si="5"/>
        <v>1.5610389467385577E-2</v>
      </c>
      <c r="AV31" s="14">
        <f t="shared" si="6"/>
        <v>2.6043722800718871E-2</v>
      </c>
      <c r="AW31" s="14">
        <f t="shared" si="7"/>
        <v>1.9410389467385603E-2</v>
      </c>
      <c r="AX31" s="14">
        <f t="shared" si="1"/>
        <v>6.1064501735490051E-2</v>
      </c>
    </row>
    <row r="32" spans="1:50" x14ac:dyDescent="0.25">
      <c r="A32" s="1" t="s">
        <v>67</v>
      </c>
      <c r="B32" s="9">
        <v>4</v>
      </c>
      <c r="C32" s="9">
        <v>5</v>
      </c>
      <c r="D32" s="9">
        <v>5</v>
      </c>
      <c r="E32" s="9">
        <v>1</v>
      </c>
      <c r="F32" s="9">
        <v>5</v>
      </c>
      <c r="G32" s="9">
        <v>1</v>
      </c>
      <c r="H32" s="9">
        <v>1</v>
      </c>
      <c r="I32" s="9">
        <v>1</v>
      </c>
      <c r="J32" s="9">
        <v>5</v>
      </c>
      <c r="K32" s="9">
        <v>3</v>
      </c>
      <c r="L32" s="9">
        <v>3</v>
      </c>
      <c r="M32" s="9">
        <v>3</v>
      </c>
      <c r="N32" s="9">
        <v>1</v>
      </c>
      <c r="O32" s="9">
        <v>2</v>
      </c>
      <c r="P32" s="9">
        <v>3</v>
      </c>
      <c r="Q32" s="9">
        <v>5</v>
      </c>
      <c r="R32" s="9">
        <v>1</v>
      </c>
      <c r="S32" s="9">
        <v>1</v>
      </c>
      <c r="T32" s="9">
        <v>1</v>
      </c>
      <c r="U32" s="9">
        <v>1</v>
      </c>
      <c r="W32" s="10">
        <f t="shared" si="0"/>
        <v>52</v>
      </c>
      <c r="Y32" s="9">
        <f>SUMPRODUCT('[1]Champ Scores'!B32:U32,'[1]Comp &amp; Class Scores'!$B$3:$U$3,'[1]Champ Scores'!B32:U32,'[1]Comp &amp; Class Scores'!$B$3:$U$3)</f>
        <v>1839</v>
      </c>
      <c r="Z32" s="9">
        <f>SUMPRODUCT('[1]Champ Scores'!B32:U32,'[1]Comp &amp; Class Scores'!$B$4:$U$4,'[1]Champ Scores'!B32:U32,'[1]Comp &amp; Class Scores'!$B$4:$U$4)</f>
        <v>2939</v>
      </c>
      <c r="AA32" s="9">
        <f>SUMPRODUCT('[1]Champ Scores'!B32:U32,'[1]Comp &amp; Class Scores'!$B$5:$U$5,'[1]Champ Scores'!B32:U32,'[1]Comp &amp; Class Scores'!$B$5:$U$5)</f>
        <v>2031</v>
      </c>
      <c r="AB32" s="9">
        <f>SUMPRODUCT('[1]Champ Scores'!B32:U32,'[1]Comp &amp; Class Scores'!$B$6:$U$6,'[1]Champ Scores'!B32:U32,'[1]Comp &amp; Class Scores'!$B$6:$U$6)</f>
        <v>1375</v>
      </c>
      <c r="AC32" s="9">
        <f>SUMPRODUCT('[1]Champ Scores'!B32:U32,'[1]Comp &amp; Class Scores'!$B$7:$U$7,'[1]Champ Scores'!B32:U32,'[1]Comp &amp; Class Scores'!$B$7:$U$7)</f>
        <v>2646</v>
      </c>
      <c r="AE32" s="10">
        <f t="shared" si="2"/>
        <v>10830</v>
      </c>
      <c r="AG32" s="11">
        <f t="shared" si="3"/>
        <v>34.881780060485625</v>
      </c>
      <c r="AH32" s="11">
        <f t="shared" si="3"/>
        <v>27.280314309010699</v>
      </c>
      <c r="AI32" s="11">
        <f t="shared" si="3"/>
        <v>37.837905630503684</v>
      </c>
      <c r="AJ32" s="12">
        <f t="shared" si="4"/>
        <v>100</v>
      </c>
      <c r="AL32" s="14">
        <v>0.50849999999999995</v>
      </c>
      <c r="AM32" s="14">
        <v>0.57050000000000001</v>
      </c>
      <c r="AN32" s="14">
        <v>0.49180000000000001</v>
      </c>
      <c r="AO32" s="14">
        <v>0.50229999999999997</v>
      </c>
      <c r="AP32" s="14">
        <v>0.50680000000000003</v>
      </c>
      <c r="AQ32" s="14">
        <v>0.51049999999999995</v>
      </c>
      <c r="AR32" s="14">
        <v>0.52410000000000001</v>
      </c>
      <c r="AS32" s="14">
        <v>0.54749999999999999</v>
      </c>
      <c r="AU32" s="14">
        <f t="shared" si="5"/>
        <v>6.8832343394529982E-2</v>
      </c>
      <c r="AV32" s="14">
        <f t="shared" si="6"/>
        <v>5.383234339453008E-2</v>
      </c>
      <c r="AW32" s="14">
        <f t="shared" si="7"/>
        <v>7.4665676727863339E-2</v>
      </c>
      <c r="AX32" s="14">
        <f t="shared" si="1"/>
        <v>0.1973303635169234</v>
      </c>
    </row>
    <row r="33" spans="1:50" x14ac:dyDescent="0.25">
      <c r="A33" s="1" t="s">
        <v>68</v>
      </c>
      <c r="B33" s="9">
        <v>5</v>
      </c>
      <c r="C33" s="9">
        <v>2</v>
      </c>
      <c r="D33" s="9">
        <v>5</v>
      </c>
      <c r="E33" s="9">
        <v>4</v>
      </c>
      <c r="F33" s="9">
        <v>5</v>
      </c>
      <c r="G33" s="9">
        <v>1</v>
      </c>
      <c r="H33" s="9">
        <v>1</v>
      </c>
      <c r="I33" s="9">
        <v>1</v>
      </c>
      <c r="J33" s="9">
        <v>4</v>
      </c>
      <c r="K33" s="9">
        <v>1</v>
      </c>
      <c r="L33" s="9">
        <v>1</v>
      </c>
      <c r="M33" s="9">
        <v>1</v>
      </c>
      <c r="N33" s="9">
        <v>3</v>
      </c>
      <c r="O33" s="9">
        <v>3</v>
      </c>
      <c r="P33" s="9">
        <v>3</v>
      </c>
      <c r="Q33" s="9">
        <v>4</v>
      </c>
      <c r="R33" s="9">
        <v>5</v>
      </c>
      <c r="S33" s="9">
        <v>1</v>
      </c>
      <c r="T33" s="9">
        <v>1</v>
      </c>
      <c r="U33" s="9">
        <v>1</v>
      </c>
      <c r="W33" s="10">
        <f t="shared" si="0"/>
        <v>52</v>
      </c>
      <c r="Y33" s="9">
        <f>SUMPRODUCT('[1]Champ Scores'!B33:U33,'[1]Comp &amp; Class Scores'!$B$3:$U$3,'[1]Champ Scores'!B33:U33,'[1]Comp &amp; Class Scores'!$B$3:$U$3)</f>
        <v>2540</v>
      </c>
      <c r="Z33" s="9">
        <f>SUMPRODUCT('[1]Champ Scores'!B33:U33,'[1]Comp &amp; Class Scores'!$B$4:$U$4,'[1]Champ Scores'!B33:U33,'[1]Comp &amp; Class Scores'!$B$4:$U$4)</f>
        <v>3130</v>
      </c>
      <c r="AA33" s="9">
        <f>SUMPRODUCT('[1]Champ Scores'!B33:U33,'[1]Comp &amp; Class Scores'!$B$5:$U$5,'[1]Champ Scores'!B33:U33,'[1]Comp &amp; Class Scores'!$B$5:$U$5)</f>
        <v>1453</v>
      </c>
      <c r="AB33" s="9">
        <f>SUMPRODUCT('[1]Champ Scores'!B33:U33,'[1]Comp &amp; Class Scores'!$B$6:$U$6,'[1]Champ Scores'!B33:U33,'[1]Comp &amp; Class Scores'!$B$6:$U$6)</f>
        <v>1234</v>
      </c>
      <c r="AC33" s="9">
        <f>SUMPRODUCT('[1]Champ Scores'!B33:U33,'[1]Comp &amp; Class Scores'!$B$7:$U$7,'[1]Champ Scores'!B33:U33,'[1]Comp &amp; Class Scores'!$B$7:$U$7)</f>
        <v>2245</v>
      </c>
      <c r="AE33" s="10">
        <f t="shared" si="2"/>
        <v>10602</v>
      </c>
      <c r="AG33" s="11">
        <f t="shared" si="3"/>
        <v>46.232648307141176</v>
      </c>
      <c r="AH33" s="11">
        <f t="shared" si="3"/>
        <v>27.840868830351557</v>
      </c>
      <c r="AI33" s="11">
        <f t="shared" si="3"/>
        <v>25.926482862507267</v>
      </c>
      <c r="AJ33" s="12">
        <f t="shared" si="4"/>
        <v>100</v>
      </c>
      <c r="AL33" s="14">
        <v>0.53979999999999995</v>
      </c>
      <c r="AM33" s="14">
        <v>0.54690000000000005</v>
      </c>
      <c r="AN33" s="14">
        <v>0.55679999999999996</v>
      </c>
      <c r="AO33" s="14">
        <v>0.53620000000000001</v>
      </c>
      <c r="AP33" s="14">
        <v>0.54159999999999997</v>
      </c>
      <c r="AQ33" s="14">
        <v>0.53520000000000001</v>
      </c>
      <c r="AR33" s="14">
        <v>0.53559999999999997</v>
      </c>
      <c r="AS33" s="14">
        <v>0.53939999999999999</v>
      </c>
      <c r="AU33" s="14">
        <f t="shared" si="5"/>
        <v>2.2540110760382426E-2</v>
      </c>
      <c r="AV33" s="14">
        <f t="shared" si="6"/>
        <v>1.3573444093715747E-2</v>
      </c>
      <c r="AW33" s="14">
        <f t="shared" si="7"/>
        <v>1.2640110760382406E-2</v>
      </c>
      <c r="AX33" s="14">
        <f t="shared" si="1"/>
        <v>4.8753665614480579E-2</v>
      </c>
    </row>
    <row r="34" spans="1:50" x14ac:dyDescent="0.25">
      <c r="A34" s="1" t="s">
        <v>69</v>
      </c>
      <c r="B34" s="9">
        <v>3</v>
      </c>
      <c r="C34" s="9">
        <v>2</v>
      </c>
      <c r="D34" s="9">
        <v>1</v>
      </c>
      <c r="E34" s="9">
        <v>4</v>
      </c>
      <c r="F34" s="9">
        <v>1</v>
      </c>
      <c r="G34" s="9">
        <v>3</v>
      </c>
      <c r="H34" s="9">
        <v>3</v>
      </c>
      <c r="I34" s="9">
        <v>2</v>
      </c>
      <c r="J34" s="9">
        <v>1</v>
      </c>
      <c r="K34" s="9">
        <v>5</v>
      </c>
      <c r="L34" s="9">
        <v>1</v>
      </c>
      <c r="M34" s="9">
        <v>1</v>
      </c>
      <c r="N34" s="9">
        <v>4</v>
      </c>
      <c r="O34" s="9">
        <v>1</v>
      </c>
      <c r="P34" s="9">
        <v>5</v>
      </c>
      <c r="Q34" s="9">
        <v>1</v>
      </c>
      <c r="R34" s="9">
        <v>4</v>
      </c>
      <c r="S34" s="9">
        <v>2</v>
      </c>
      <c r="T34" s="9">
        <v>4</v>
      </c>
      <c r="U34" s="9">
        <v>4</v>
      </c>
      <c r="W34" s="10">
        <f t="shared" si="0"/>
        <v>52</v>
      </c>
      <c r="Y34" s="9">
        <f>SUMPRODUCT('[1]Champ Scores'!B34:U34,'[1]Comp &amp; Class Scores'!$B$3:$U$3,'[1]Champ Scores'!B34:U34,'[1]Comp &amp; Class Scores'!$B$3:$U$3)</f>
        <v>2593</v>
      </c>
      <c r="Z34" s="9">
        <f>SUMPRODUCT('[1]Champ Scores'!B34:U34,'[1]Comp &amp; Class Scores'!$B$4:$U$4,'[1]Champ Scores'!B34:U34,'[1]Comp &amp; Class Scores'!$B$4:$U$4)</f>
        <v>1532</v>
      </c>
      <c r="AA34" s="9">
        <f>SUMPRODUCT('[1]Champ Scores'!B34:U34,'[1]Comp &amp; Class Scores'!$B$5:$U$5,'[1]Champ Scores'!B34:U34,'[1]Comp &amp; Class Scores'!$B$5:$U$5)</f>
        <v>1959</v>
      </c>
      <c r="AB34" s="9">
        <f>SUMPRODUCT('[1]Champ Scores'!B34:U34,'[1]Comp &amp; Class Scores'!$B$6:$U$6,'[1]Champ Scores'!B34:U34,'[1]Comp &amp; Class Scores'!$B$6:$U$6)</f>
        <v>1976</v>
      </c>
      <c r="AC34" s="9">
        <f>SUMPRODUCT('[1]Champ Scores'!B34:U34,'[1]Comp &amp; Class Scores'!$B$7:$U$7,'[1]Champ Scores'!B34:U34,'[1]Comp &amp; Class Scores'!$B$7:$U$7)</f>
        <v>1551</v>
      </c>
      <c r="AE34" s="10">
        <f t="shared" si="2"/>
        <v>9611</v>
      </c>
      <c r="AG34" s="11">
        <f t="shared" si="3"/>
        <v>14.761032799352897</v>
      </c>
      <c r="AH34" s="11">
        <f t="shared" si="3"/>
        <v>44.292663828610173</v>
      </c>
      <c r="AI34" s="11">
        <f t="shared" si="3"/>
        <v>40.94630337203693</v>
      </c>
      <c r="AJ34" s="12">
        <f t="shared" si="4"/>
        <v>100</v>
      </c>
      <c r="AL34" s="14">
        <v>0.5474</v>
      </c>
      <c r="AM34" s="14">
        <v>0.53269999999999995</v>
      </c>
      <c r="AN34" s="14">
        <v>0.53920000000000001</v>
      </c>
      <c r="AO34" s="14">
        <v>0.54100000000000004</v>
      </c>
      <c r="AP34" s="14">
        <v>0.5514</v>
      </c>
      <c r="AQ34" s="14">
        <v>0.55579999999999996</v>
      </c>
      <c r="AR34" s="14">
        <v>0.54679999999999995</v>
      </c>
      <c r="AS34" s="14">
        <v>0.54159999999999997</v>
      </c>
      <c r="AU34" s="14">
        <f t="shared" si="5"/>
        <v>5.8814276947197763E-3</v>
      </c>
      <c r="AV34" s="14">
        <f t="shared" si="6"/>
        <v>1.7648094361386479E-2</v>
      </c>
      <c r="AW34" s="14">
        <f t="shared" si="7"/>
        <v>1.6314761028053071E-2</v>
      </c>
      <c r="AX34" s="14">
        <f t="shared" si="1"/>
        <v>3.9844283084159327E-2</v>
      </c>
    </row>
    <row r="35" spans="1:50" x14ac:dyDescent="0.25">
      <c r="A35" s="1" t="s">
        <v>70</v>
      </c>
      <c r="B35" s="9">
        <v>4</v>
      </c>
      <c r="C35" s="9">
        <v>3</v>
      </c>
      <c r="D35" s="9">
        <v>1</v>
      </c>
      <c r="E35" s="9">
        <v>5</v>
      </c>
      <c r="F35" s="9">
        <v>3</v>
      </c>
      <c r="G35" s="9">
        <v>4</v>
      </c>
      <c r="H35" s="9">
        <v>3</v>
      </c>
      <c r="I35" s="9">
        <v>2</v>
      </c>
      <c r="J35" s="9">
        <v>3</v>
      </c>
      <c r="K35" s="9">
        <v>1</v>
      </c>
      <c r="L35" s="9">
        <v>3</v>
      </c>
      <c r="M35" s="9">
        <v>1</v>
      </c>
      <c r="N35" s="9">
        <v>3</v>
      </c>
      <c r="O35" s="9">
        <v>4</v>
      </c>
      <c r="P35" s="9">
        <v>2</v>
      </c>
      <c r="Q35" s="9">
        <v>3</v>
      </c>
      <c r="R35" s="9">
        <v>1</v>
      </c>
      <c r="S35" s="9">
        <v>1</v>
      </c>
      <c r="T35" s="9">
        <v>3</v>
      </c>
      <c r="U35" s="9">
        <v>2</v>
      </c>
      <c r="W35" s="10">
        <f t="shared" ref="W35:W98" si="8">SUM(B35:U35)</f>
        <v>52</v>
      </c>
      <c r="Y35" s="9">
        <f>SUMPRODUCT('[1]Champ Scores'!B35:U35,'[1]Comp &amp; Class Scores'!$B$3:$U$3,'[1]Champ Scores'!B35:U35,'[1]Comp &amp; Class Scores'!$B$3:$U$3)</f>
        <v>1897</v>
      </c>
      <c r="Z35" s="9">
        <f>SUMPRODUCT('[1]Champ Scores'!B35:U35,'[1]Comp &amp; Class Scores'!$B$4:$U$4,'[1]Champ Scores'!B35:U35,'[1]Comp &amp; Class Scores'!$B$4:$U$4)</f>
        <v>1646</v>
      </c>
      <c r="AA35" s="9">
        <f>SUMPRODUCT('[1]Champ Scores'!B35:U35,'[1]Comp &amp; Class Scores'!$B$5:$U$5,'[1]Champ Scores'!B35:U35,'[1]Comp &amp; Class Scores'!$B$5:$U$5)</f>
        <v>1576</v>
      </c>
      <c r="AB35" s="9">
        <f>SUMPRODUCT('[1]Champ Scores'!B35:U35,'[1]Comp &amp; Class Scores'!$B$6:$U$6,'[1]Champ Scores'!B35:U35,'[1]Comp &amp; Class Scores'!$B$6:$U$6)</f>
        <v>1921</v>
      </c>
      <c r="AC35" s="9">
        <f>SUMPRODUCT('[1]Champ Scores'!B35:U35,'[1]Comp &amp; Class Scores'!$B$7:$U$7,'[1]Champ Scores'!B35:U35,'[1]Comp &amp; Class Scores'!$B$7:$U$7)</f>
        <v>1927</v>
      </c>
      <c r="AE35" s="10">
        <f t="shared" si="2"/>
        <v>8967</v>
      </c>
      <c r="AG35" s="11">
        <f t="shared" si="3"/>
        <v>47.272435415020354</v>
      </c>
      <c r="AH35" s="11">
        <f t="shared" si="3"/>
        <v>29.786606248104082</v>
      </c>
      <c r="AI35" s="11">
        <f t="shared" si="3"/>
        <v>22.940958336875564</v>
      </c>
      <c r="AJ35" s="12">
        <f t="shared" si="4"/>
        <v>100</v>
      </c>
      <c r="AL35" s="14">
        <v>0.49180000000000001</v>
      </c>
      <c r="AM35" s="14">
        <v>0.56259999999999999</v>
      </c>
      <c r="AN35" s="14">
        <v>0.51290000000000002</v>
      </c>
      <c r="AO35" s="14">
        <v>0.51370000000000005</v>
      </c>
      <c r="AP35" s="14">
        <v>0.48880000000000001</v>
      </c>
      <c r="AQ35" s="14">
        <v>0.4738</v>
      </c>
      <c r="AR35" s="14">
        <v>0.47</v>
      </c>
      <c r="AS35" s="14">
        <v>0.48830000000000001</v>
      </c>
      <c r="AU35" s="14">
        <f t="shared" si="5"/>
        <v>0.10174063251274867</v>
      </c>
      <c r="AV35" s="14">
        <f t="shared" si="6"/>
        <v>6.4107299179415378E-2</v>
      </c>
      <c r="AW35" s="14">
        <f t="shared" si="7"/>
        <v>4.9373965846082057E-2</v>
      </c>
      <c r="AX35" s="14">
        <f t="shared" si="1"/>
        <v>0.21522189753824611</v>
      </c>
    </row>
    <row r="36" spans="1:50" x14ac:dyDescent="0.25">
      <c r="A36" s="1" t="s">
        <v>71</v>
      </c>
      <c r="B36" s="9">
        <v>4</v>
      </c>
      <c r="C36" s="9">
        <v>4</v>
      </c>
      <c r="D36" s="9">
        <v>3</v>
      </c>
      <c r="E36" s="9">
        <v>4</v>
      </c>
      <c r="F36" s="9">
        <v>4</v>
      </c>
      <c r="G36" s="9">
        <v>2</v>
      </c>
      <c r="H36" s="9">
        <v>1</v>
      </c>
      <c r="I36" s="9">
        <v>1</v>
      </c>
      <c r="J36" s="9">
        <v>5</v>
      </c>
      <c r="K36" s="9">
        <v>3</v>
      </c>
      <c r="L36" s="9">
        <v>5</v>
      </c>
      <c r="M36" s="9">
        <v>2</v>
      </c>
      <c r="N36" s="9">
        <v>1</v>
      </c>
      <c r="O36" s="9">
        <v>1</v>
      </c>
      <c r="P36" s="9">
        <v>3</v>
      </c>
      <c r="Q36" s="9">
        <v>3</v>
      </c>
      <c r="R36" s="9">
        <v>1</v>
      </c>
      <c r="S36" s="9">
        <v>1</v>
      </c>
      <c r="T36" s="9">
        <v>3</v>
      </c>
      <c r="U36" s="9">
        <v>1</v>
      </c>
      <c r="W36" s="10">
        <f t="shared" si="8"/>
        <v>52</v>
      </c>
      <c r="Y36" s="9">
        <f>SUMPRODUCT('[1]Champ Scores'!B36:U36,'[1]Comp &amp; Class Scores'!$B$3:$U$3,'[1]Champ Scores'!B36:U36,'[1]Comp &amp; Class Scores'!$B$3:$U$3)</f>
        <v>1978</v>
      </c>
      <c r="Z36" s="9">
        <f>SUMPRODUCT('[1]Champ Scores'!B36:U36,'[1]Comp &amp; Class Scores'!$B$4:$U$4,'[1]Champ Scores'!B36:U36,'[1]Comp &amp; Class Scores'!$B$4:$U$4)</f>
        <v>2100</v>
      </c>
      <c r="AA36" s="9">
        <f>SUMPRODUCT('[1]Champ Scores'!B36:U36,'[1]Comp &amp; Class Scores'!$B$5:$U$5,'[1]Champ Scores'!B36:U36,'[1]Comp &amp; Class Scores'!$B$5:$U$5)</f>
        <v>1872</v>
      </c>
      <c r="AB36" s="9">
        <f>SUMPRODUCT('[1]Champ Scores'!B36:U36,'[1]Comp &amp; Class Scores'!$B$6:$U$6,'[1]Champ Scores'!B36:U36,'[1]Comp &amp; Class Scores'!$B$6:$U$6)</f>
        <v>1534</v>
      </c>
      <c r="AC36" s="9">
        <f>SUMPRODUCT('[1]Champ Scores'!B36:U36,'[1]Comp &amp; Class Scores'!$B$7:$U$7,'[1]Champ Scores'!B36:U36,'[1]Comp &amp; Class Scores'!$B$7:$U$7)</f>
        <v>2207</v>
      </c>
      <c r="AE36" s="10">
        <f t="shared" si="2"/>
        <v>9691</v>
      </c>
      <c r="AG36" s="11">
        <f t="shared" si="3"/>
        <v>16.721697038719071</v>
      </c>
      <c r="AH36" s="11">
        <f t="shared" si="3"/>
        <v>47.551767788892988</v>
      </c>
      <c r="AI36" s="11">
        <f t="shared" si="3"/>
        <v>35.726535172387941</v>
      </c>
      <c r="AJ36" s="12">
        <f t="shared" si="4"/>
        <v>100</v>
      </c>
      <c r="AL36" s="14">
        <v>0.55410000000000004</v>
      </c>
      <c r="AM36" s="14">
        <v>0.48280000000000001</v>
      </c>
      <c r="AN36" s="14">
        <v>0.50770000000000004</v>
      </c>
      <c r="AO36" s="14">
        <v>0.55379999999999996</v>
      </c>
      <c r="AP36" s="14">
        <v>0.56969999999999998</v>
      </c>
      <c r="AQ36" s="14">
        <v>0.5595</v>
      </c>
      <c r="AR36" s="14">
        <v>0.5524</v>
      </c>
      <c r="AS36" s="14">
        <v>0.51790000000000003</v>
      </c>
      <c r="AU36" s="14">
        <f t="shared" si="5"/>
        <v>2.5076160199397179E-2</v>
      </c>
      <c r="AV36" s="14">
        <f t="shared" si="6"/>
        <v>7.1309493532730417E-2</v>
      </c>
      <c r="AW36" s="14">
        <f t="shared" si="7"/>
        <v>5.3576160199397149E-2</v>
      </c>
      <c r="AX36" s="14">
        <f t="shared" si="1"/>
        <v>0.14996181393152475</v>
      </c>
    </row>
    <row r="37" spans="1:50" x14ac:dyDescent="0.25">
      <c r="A37" s="1" t="s">
        <v>72</v>
      </c>
      <c r="B37" s="9">
        <v>1</v>
      </c>
      <c r="C37" s="9">
        <v>3</v>
      </c>
      <c r="D37" s="9">
        <v>3</v>
      </c>
      <c r="E37" s="9">
        <v>1</v>
      </c>
      <c r="F37" s="9">
        <v>2</v>
      </c>
      <c r="G37" s="9">
        <v>3</v>
      </c>
      <c r="H37" s="9">
        <v>3</v>
      </c>
      <c r="I37" s="9">
        <v>3</v>
      </c>
      <c r="J37" s="9">
        <v>3</v>
      </c>
      <c r="K37" s="9">
        <v>2</v>
      </c>
      <c r="L37" s="9">
        <v>3</v>
      </c>
      <c r="M37" s="9">
        <v>1</v>
      </c>
      <c r="N37" s="9">
        <v>5</v>
      </c>
      <c r="O37" s="9">
        <v>2</v>
      </c>
      <c r="P37" s="9">
        <v>5</v>
      </c>
      <c r="Q37" s="9">
        <v>2</v>
      </c>
      <c r="R37" s="9">
        <v>4</v>
      </c>
      <c r="S37" s="9">
        <v>1</v>
      </c>
      <c r="T37" s="9">
        <v>3</v>
      </c>
      <c r="U37" s="9">
        <v>2</v>
      </c>
      <c r="W37" s="10">
        <f t="shared" si="8"/>
        <v>52</v>
      </c>
      <c r="Y37" s="9">
        <f>SUMPRODUCT('[1]Champ Scores'!B37:U37,'[1]Comp &amp; Class Scores'!$B$3:$U$3,'[1]Champ Scores'!B37:U37,'[1]Comp &amp; Class Scores'!$B$3:$U$3)</f>
        <v>2296</v>
      </c>
      <c r="Z37" s="9">
        <f>SUMPRODUCT('[1]Champ Scores'!B37:U37,'[1]Comp &amp; Class Scores'!$B$4:$U$4,'[1]Champ Scores'!B37:U37,'[1]Comp &amp; Class Scores'!$B$4:$U$4)</f>
        <v>1637</v>
      </c>
      <c r="AA37" s="9">
        <f>SUMPRODUCT('[1]Champ Scores'!B37:U37,'[1]Comp &amp; Class Scores'!$B$5:$U$5,'[1]Champ Scores'!B37:U37,'[1]Comp &amp; Class Scores'!$B$5:$U$5)</f>
        <v>1472</v>
      </c>
      <c r="AB37" s="9">
        <f>SUMPRODUCT('[1]Champ Scores'!B37:U37,'[1]Comp &amp; Class Scores'!$B$6:$U$6,'[1]Champ Scores'!B37:U37,'[1]Comp &amp; Class Scores'!$B$6:$U$6)</f>
        <v>1555</v>
      </c>
      <c r="AC37" s="9">
        <f>SUMPRODUCT('[1]Champ Scores'!B37:U37,'[1]Comp &amp; Class Scores'!$B$7:$U$7,'[1]Champ Scores'!B37:U37,'[1]Comp &amp; Class Scores'!$B$7:$U$7)</f>
        <v>1456</v>
      </c>
      <c r="AE37" s="10">
        <f t="shared" si="2"/>
        <v>8416</v>
      </c>
      <c r="AG37" s="11">
        <f t="shared" si="3"/>
        <v>29.675217117926504</v>
      </c>
      <c r="AH37" s="11">
        <f t="shared" si="3"/>
        <v>48.813873580539422</v>
      </c>
      <c r="AI37" s="11">
        <f t="shared" si="3"/>
        <v>21.510909301534074</v>
      </c>
      <c r="AJ37" s="12">
        <f t="shared" si="4"/>
        <v>100</v>
      </c>
      <c r="AL37" s="14">
        <v>0.5252</v>
      </c>
      <c r="AM37" s="14">
        <v>0.49209999999999998</v>
      </c>
      <c r="AN37" s="14">
        <v>0.50580000000000003</v>
      </c>
      <c r="AO37" s="14">
        <v>0.54169999999999996</v>
      </c>
      <c r="AP37" s="14">
        <v>0.53939999999999999</v>
      </c>
      <c r="AQ37" s="14">
        <v>0.50890000000000002</v>
      </c>
      <c r="AR37" s="14">
        <v>0.50680000000000003</v>
      </c>
      <c r="AS37" s="14">
        <v>0.50239999999999996</v>
      </c>
      <c r="AU37" s="14">
        <f t="shared" si="5"/>
        <v>2.6049041036661114E-2</v>
      </c>
      <c r="AV37" s="14">
        <f t="shared" si="6"/>
        <v>4.284904103666104E-2</v>
      </c>
      <c r="AW37" s="14">
        <f t="shared" si="7"/>
        <v>1.8882374369994459E-2</v>
      </c>
      <c r="AX37" s="14">
        <f t="shared" si="1"/>
        <v>8.7780456443316612E-2</v>
      </c>
    </row>
    <row r="38" spans="1:50" x14ac:dyDescent="0.25">
      <c r="A38" s="1" t="s">
        <v>73</v>
      </c>
      <c r="B38" s="9">
        <v>3</v>
      </c>
      <c r="C38" s="9">
        <v>1</v>
      </c>
      <c r="D38" s="9">
        <v>1</v>
      </c>
      <c r="E38" s="9">
        <v>3</v>
      </c>
      <c r="F38" s="9">
        <v>3</v>
      </c>
      <c r="G38" s="9">
        <v>2</v>
      </c>
      <c r="H38" s="9">
        <v>2</v>
      </c>
      <c r="I38" s="9">
        <v>2</v>
      </c>
      <c r="J38" s="9">
        <v>1</v>
      </c>
      <c r="K38" s="9">
        <v>4</v>
      </c>
      <c r="L38" s="9">
        <v>3</v>
      </c>
      <c r="M38" s="9">
        <v>2</v>
      </c>
      <c r="N38" s="9">
        <v>4</v>
      </c>
      <c r="O38" s="9">
        <v>3</v>
      </c>
      <c r="P38" s="9">
        <v>5</v>
      </c>
      <c r="Q38" s="9">
        <v>2</v>
      </c>
      <c r="R38" s="9">
        <v>4</v>
      </c>
      <c r="S38" s="9">
        <v>1</v>
      </c>
      <c r="T38" s="9">
        <v>3</v>
      </c>
      <c r="U38" s="9">
        <v>3</v>
      </c>
      <c r="W38" s="10">
        <f t="shared" si="8"/>
        <v>52</v>
      </c>
      <c r="Y38" s="9">
        <f>SUMPRODUCT('[1]Champ Scores'!B38:U38,'[1]Comp &amp; Class Scores'!$B$3:$U$3,'[1]Champ Scores'!B38:U38,'[1]Comp &amp; Class Scores'!$B$3:$U$3)</f>
        <v>2497</v>
      </c>
      <c r="Z38" s="9">
        <f>SUMPRODUCT('[1]Champ Scores'!B38:U38,'[1]Comp &amp; Class Scores'!$B$4:$U$4,'[1]Champ Scores'!B38:U38,'[1]Comp &amp; Class Scores'!$B$4:$U$4)</f>
        <v>1861</v>
      </c>
      <c r="AA38" s="9">
        <f>SUMPRODUCT('[1]Champ Scores'!B38:U38,'[1]Comp &amp; Class Scores'!$B$5:$U$5,'[1]Champ Scores'!B38:U38,'[1]Comp &amp; Class Scores'!$B$5:$U$5)</f>
        <v>1383</v>
      </c>
      <c r="AB38" s="9">
        <f>SUMPRODUCT('[1]Champ Scores'!B38:U38,'[1]Comp &amp; Class Scores'!$B$6:$U$6,'[1]Champ Scores'!B38:U38,'[1]Comp &amp; Class Scores'!$B$6:$U$6)</f>
        <v>1355</v>
      </c>
      <c r="AC38" s="9">
        <f>SUMPRODUCT('[1]Champ Scores'!B38:U38,'[1]Comp &amp; Class Scores'!$B$7:$U$7,'[1]Champ Scores'!B38:U38,'[1]Comp &amp; Class Scores'!$B$7:$U$7)</f>
        <v>1256</v>
      </c>
      <c r="AE38" s="10">
        <f t="shared" si="2"/>
        <v>8352</v>
      </c>
      <c r="AG38" s="11">
        <f t="shared" si="3"/>
        <v>44.060452836628265</v>
      </c>
      <c r="AH38" s="11">
        <f t="shared" si="3"/>
        <v>33.232207478697532</v>
      </c>
      <c r="AI38" s="11">
        <f t="shared" si="3"/>
        <v>22.707339684674199</v>
      </c>
      <c r="AJ38" s="12">
        <f t="shared" si="4"/>
        <v>100</v>
      </c>
      <c r="AL38" s="14">
        <v>0.50390000000000001</v>
      </c>
      <c r="AM38" s="14">
        <v>0.55200000000000005</v>
      </c>
      <c r="AN38" s="14">
        <v>0.50619999999999998</v>
      </c>
      <c r="AO38" s="14">
        <v>0.50600000000000001</v>
      </c>
      <c r="AP38" s="14">
        <v>0.50690000000000002</v>
      </c>
      <c r="AQ38" s="14">
        <v>0.50490000000000002</v>
      </c>
      <c r="AR38" s="14">
        <v>0.4829</v>
      </c>
      <c r="AS38" s="14">
        <v>0.4849</v>
      </c>
      <c r="AU38" s="14">
        <f t="shared" si="5"/>
        <v>6.2934327278370672E-2</v>
      </c>
      <c r="AV38" s="14">
        <f t="shared" si="6"/>
        <v>4.7467660611704154E-2</v>
      </c>
      <c r="AW38" s="14">
        <f t="shared" si="7"/>
        <v>3.2434327278370756E-2</v>
      </c>
      <c r="AX38" s="14">
        <f t="shared" si="1"/>
        <v>0.14283631516844558</v>
      </c>
    </row>
    <row r="39" spans="1:50" x14ac:dyDescent="0.25">
      <c r="A39" s="1" t="s">
        <v>74</v>
      </c>
      <c r="B39" s="9">
        <v>3</v>
      </c>
      <c r="C39" s="9">
        <v>5</v>
      </c>
      <c r="D39" s="9">
        <v>2</v>
      </c>
      <c r="E39" s="9">
        <v>4</v>
      </c>
      <c r="F39" s="9">
        <v>4</v>
      </c>
      <c r="G39" s="9">
        <v>4</v>
      </c>
      <c r="H39" s="9">
        <v>2</v>
      </c>
      <c r="I39" s="9">
        <v>2</v>
      </c>
      <c r="J39" s="9">
        <v>4</v>
      </c>
      <c r="K39" s="9">
        <v>2</v>
      </c>
      <c r="L39" s="9">
        <v>1</v>
      </c>
      <c r="M39" s="9">
        <v>1</v>
      </c>
      <c r="N39" s="9">
        <v>3</v>
      </c>
      <c r="O39" s="9">
        <v>3</v>
      </c>
      <c r="P39" s="9">
        <v>3</v>
      </c>
      <c r="Q39" s="9">
        <v>3</v>
      </c>
      <c r="R39" s="9">
        <v>1</v>
      </c>
      <c r="S39" s="9">
        <v>1</v>
      </c>
      <c r="T39" s="9">
        <v>3</v>
      </c>
      <c r="U39" s="9">
        <v>1</v>
      </c>
      <c r="W39" s="10">
        <f t="shared" si="8"/>
        <v>52</v>
      </c>
      <c r="Y39" s="9">
        <f>SUMPRODUCT('[1]Champ Scores'!B39:U39,'[1]Comp &amp; Class Scores'!$B$3:$U$3,'[1]Champ Scores'!B39:U39,'[1]Comp &amp; Class Scores'!$B$3:$U$3)</f>
        <v>1725</v>
      </c>
      <c r="Z39" s="9">
        <f>SUMPRODUCT('[1]Champ Scores'!B39:U39,'[1]Comp &amp; Class Scores'!$B$4:$U$4,'[1]Champ Scores'!B39:U39,'[1]Comp &amp; Class Scores'!$B$4:$U$4)</f>
        <v>1639</v>
      </c>
      <c r="AA39" s="9">
        <f>SUMPRODUCT('[1]Champ Scores'!B39:U39,'[1]Comp &amp; Class Scores'!$B$5:$U$5,'[1]Champ Scores'!B39:U39,'[1]Comp &amp; Class Scores'!$B$5:$U$5)</f>
        <v>1706</v>
      </c>
      <c r="AB39" s="9">
        <f>SUMPRODUCT('[1]Champ Scores'!B39:U39,'[1]Comp &amp; Class Scores'!$B$6:$U$6,'[1]Champ Scores'!B39:U39,'[1]Comp &amp; Class Scores'!$B$6:$U$6)</f>
        <v>1734</v>
      </c>
      <c r="AC39" s="9">
        <f>SUMPRODUCT('[1]Champ Scores'!B39:U39,'[1]Comp &amp; Class Scores'!$B$7:$U$7,'[1]Champ Scores'!B39:U39,'[1]Comp &amp; Class Scores'!$B$7:$U$7)</f>
        <v>2183</v>
      </c>
      <c r="AE39" s="10">
        <f t="shared" si="2"/>
        <v>8987</v>
      </c>
      <c r="AG39" s="11">
        <f t="shared" si="3"/>
        <v>23.110253361627038</v>
      </c>
      <c r="AH39" s="11">
        <f t="shared" si="3"/>
        <v>31.185472527735897</v>
      </c>
      <c r="AI39" s="11">
        <f t="shared" si="3"/>
        <v>45.704274110637066</v>
      </c>
      <c r="AJ39" s="12">
        <f t="shared" si="4"/>
        <v>100</v>
      </c>
      <c r="AL39" s="14">
        <v>0.4803</v>
      </c>
      <c r="AM39" s="14">
        <v>0.4909</v>
      </c>
      <c r="AN39" s="14">
        <v>0.4516</v>
      </c>
      <c r="AO39" s="14">
        <v>0.46910000000000002</v>
      </c>
      <c r="AP39" s="14">
        <v>0.48580000000000001</v>
      </c>
      <c r="AQ39" s="14">
        <v>0.4859</v>
      </c>
      <c r="AR39" s="14">
        <v>0.50039999999999996</v>
      </c>
      <c r="AS39" s="14">
        <v>0.50700000000000001</v>
      </c>
      <c r="AU39" s="14">
        <f t="shared" si="5"/>
        <v>2.785556586879534E-2</v>
      </c>
      <c r="AV39" s="14">
        <f t="shared" si="6"/>
        <v>3.7588899202128712E-2</v>
      </c>
      <c r="AW39" s="14">
        <f t="shared" si="7"/>
        <v>5.5088899202128727E-2</v>
      </c>
      <c r="AX39" s="14">
        <f t="shared" si="1"/>
        <v>0.12053336427305278</v>
      </c>
    </row>
    <row r="40" spans="1:50" x14ac:dyDescent="0.25">
      <c r="A40" s="1" t="s">
        <v>75</v>
      </c>
      <c r="B40" s="9">
        <v>4</v>
      </c>
      <c r="C40" s="9">
        <v>3</v>
      </c>
      <c r="D40" s="9">
        <v>3</v>
      </c>
      <c r="E40" s="9">
        <v>3</v>
      </c>
      <c r="F40" s="9">
        <v>4</v>
      </c>
      <c r="G40" s="9">
        <v>1</v>
      </c>
      <c r="H40" s="9">
        <v>1</v>
      </c>
      <c r="I40" s="9">
        <v>1</v>
      </c>
      <c r="J40" s="9">
        <v>2</v>
      </c>
      <c r="K40" s="9">
        <v>1</v>
      </c>
      <c r="L40" s="9">
        <v>3</v>
      </c>
      <c r="M40" s="9">
        <v>3</v>
      </c>
      <c r="N40" s="9">
        <v>3</v>
      </c>
      <c r="O40" s="9">
        <v>3</v>
      </c>
      <c r="P40" s="9">
        <v>4</v>
      </c>
      <c r="Q40" s="9">
        <v>5</v>
      </c>
      <c r="R40" s="9">
        <v>4</v>
      </c>
      <c r="S40" s="9">
        <v>1</v>
      </c>
      <c r="T40" s="9">
        <v>2</v>
      </c>
      <c r="U40" s="9">
        <v>1</v>
      </c>
      <c r="W40" s="10">
        <f t="shared" si="8"/>
        <v>52</v>
      </c>
      <c r="Y40" s="9">
        <f>SUMPRODUCT('[1]Champ Scores'!B40:U40,'[1]Comp &amp; Class Scores'!$B$3:$U$3,'[1]Champ Scores'!B40:U40,'[1]Comp &amp; Class Scores'!$B$3:$U$3)</f>
        <v>2364</v>
      </c>
      <c r="Z40" s="9">
        <f>SUMPRODUCT('[1]Champ Scores'!B40:U40,'[1]Comp &amp; Class Scores'!$B$4:$U$4,'[1]Champ Scores'!B40:U40,'[1]Comp &amp; Class Scores'!$B$4:$U$4)</f>
        <v>2536</v>
      </c>
      <c r="AA40" s="9">
        <f>SUMPRODUCT('[1]Champ Scores'!B40:U40,'[1]Comp &amp; Class Scores'!$B$5:$U$5,'[1]Champ Scores'!B40:U40,'[1]Comp &amp; Class Scores'!$B$5:$U$5)</f>
        <v>1344</v>
      </c>
      <c r="AB40" s="9">
        <f>SUMPRODUCT('[1]Champ Scores'!B40:U40,'[1]Comp &amp; Class Scores'!$B$6:$U$6,'[1]Champ Scores'!B40:U40,'[1]Comp &amp; Class Scores'!$B$6:$U$6)</f>
        <v>1235</v>
      </c>
      <c r="AC40" s="9">
        <f>SUMPRODUCT('[1]Champ Scores'!B40:U40,'[1]Comp &amp; Class Scores'!$B$7:$U$7,'[1]Champ Scores'!B40:U40,'[1]Comp &amp; Class Scores'!$B$7:$U$7)</f>
        <v>1619</v>
      </c>
      <c r="AE40" s="10">
        <f t="shared" si="2"/>
        <v>9098</v>
      </c>
      <c r="AG40" s="11">
        <f t="shared" si="3"/>
        <v>45.802891472875949</v>
      </c>
      <c r="AH40" s="11">
        <f t="shared" si="3"/>
        <v>37.517130937166755</v>
      </c>
      <c r="AI40" s="11">
        <f t="shared" si="3"/>
        <v>16.6799775899573</v>
      </c>
      <c r="AJ40" s="12">
        <f t="shared" si="4"/>
        <v>100</v>
      </c>
      <c r="AL40" s="14">
        <v>0.53859999999999997</v>
      </c>
      <c r="AM40" s="14">
        <v>0.53010000000000002</v>
      </c>
      <c r="AN40" s="14">
        <v>0.56200000000000006</v>
      </c>
      <c r="AO40" s="14">
        <v>0.55289999999999995</v>
      </c>
      <c r="AP40" s="14">
        <v>0.53690000000000004</v>
      </c>
      <c r="AQ40" s="14">
        <v>0.5282</v>
      </c>
      <c r="AR40" s="14">
        <v>0.51949999999999996</v>
      </c>
      <c r="AS40" s="14">
        <v>0.50239999999999996</v>
      </c>
      <c r="AU40" s="14">
        <f t="shared" si="5"/>
        <v>4.975113889416799E-2</v>
      </c>
      <c r="AV40" s="14">
        <f t="shared" si="6"/>
        <v>4.0751138894167982E-2</v>
      </c>
      <c r="AW40" s="14">
        <f t="shared" si="7"/>
        <v>1.8117805560834588E-2</v>
      </c>
      <c r="AX40" s="14">
        <f t="shared" si="1"/>
        <v>0.10862008334917056</v>
      </c>
    </row>
    <row r="41" spans="1:50" x14ac:dyDescent="0.25">
      <c r="A41" s="1" t="s">
        <v>76</v>
      </c>
      <c r="B41" s="9">
        <v>2</v>
      </c>
      <c r="C41" s="9">
        <v>5</v>
      </c>
      <c r="D41" s="9">
        <v>3</v>
      </c>
      <c r="E41" s="9">
        <v>3</v>
      </c>
      <c r="F41" s="9">
        <v>2</v>
      </c>
      <c r="G41" s="9">
        <v>4</v>
      </c>
      <c r="H41" s="9">
        <v>3</v>
      </c>
      <c r="I41" s="9">
        <v>5</v>
      </c>
      <c r="J41" s="9">
        <v>3</v>
      </c>
      <c r="K41" s="9">
        <v>1</v>
      </c>
      <c r="L41" s="9">
        <v>1</v>
      </c>
      <c r="M41" s="9">
        <v>1</v>
      </c>
      <c r="N41" s="9">
        <v>3</v>
      </c>
      <c r="O41" s="9">
        <v>4</v>
      </c>
      <c r="P41" s="9">
        <v>3</v>
      </c>
      <c r="Q41" s="9">
        <v>1</v>
      </c>
      <c r="R41" s="9">
        <v>1</v>
      </c>
      <c r="S41" s="9">
        <v>1</v>
      </c>
      <c r="T41" s="9">
        <v>4</v>
      </c>
      <c r="U41" s="9">
        <v>2</v>
      </c>
      <c r="W41" s="10">
        <f t="shared" si="8"/>
        <v>52</v>
      </c>
      <c r="Y41" s="9">
        <f>SUMPRODUCT('[1]Champ Scores'!B41:U41,'[1]Comp &amp; Class Scores'!$B$3:$U$3,'[1]Champ Scores'!B41:U41,'[1]Comp &amp; Class Scores'!$B$3:$U$3)</f>
        <v>1517</v>
      </c>
      <c r="Z41" s="9">
        <f>SUMPRODUCT('[1]Champ Scores'!B41:U41,'[1]Comp &amp; Class Scores'!$B$4:$U$4,'[1]Champ Scores'!B41:U41,'[1]Comp &amp; Class Scores'!$B$4:$U$4)</f>
        <v>1344</v>
      </c>
      <c r="AA41" s="9">
        <f>SUMPRODUCT('[1]Champ Scores'!B41:U41,'[1]Comp &amp; Class Scores'!$B$5:$U$5,'[1]Champ Scores'!B41:U41,'[1]Comp &amp; Class Scores'!$B$5:$U$5)</f>
        <v>2024</v>
      </c>
      <c r="AB41" s="9">
        <f>SUMPRODUCT('[1]Champ Scores'!B41:U41,'[1]Comp &amp; Class Scores'!$B$6:$U$6,'[1]Champ Scores'!B41:U41,'[1]Comp &amp; Class Scores'!$B$6:$U$6)</f>
        <v>2456</v>
      </c>
      <c r="AC41" s="9">
        <f>SUMPRODUCT('[1]Champ Scores'!B41:U41,'[1]Comp &amp; Class Scores'!$B$7:$U$7,'[1]Champ Scores'!B41:U41,'[1]Comp &amp; Class Scores'!$B$7:$U$7)</f>
        <v>2115</v>
      </c>
      <c r="AE41" s="10">
        <f t="shared" si="2"/>
        <v>9456</v>
      </c>
      <c r="AG41" s="11">
        <f t="shared" si="3"/>
        <v>46.524757783488909</v>
      </c>
      <c r="AH41" s="11">
        <f t="shared" si="3"/>
        <v>32.920342144286096</v>
      </c>
      <c r="AI41" s="11">
        <f t="shared" si="3"/>
        <v>20.554900072224996</v>
      </c>
      <c r="AJ41" s="12">
        <f t="shared" si="4"/>
        <v>100</v>
      </c>
      <c r="AL41" s="14">
        <v>0.54600000000000004</v>
      </c>
      <c r="AM41" s="14">
        <v>0.58720000000000006</v>
      </c>
      <c r="AN41" s="14">
        <v>0.55579999999999996</v>
      </c>
      <c r="AO41" s="14">
        <v>0.55700000000000005</v>
      </c>
      <c r="AP41" s="14">
        <v>0.54349999999999998</v>
      </c>
      <c r="AQ41" s="14">
        <v>0.54349999999999998</v>
      </c>
      <c r="AR41" s="14">
        <v>0.52500000000000002</v>
      </c>
      <c r="AS41" s="14">
        <v>0.52459999999999996</v>
      </c>
      <c r="AU41" s="14">
        <f t="shared" si="5"/>
        <v>6.3836784197420005E-2</v>
      </c>
      <c r="AV41" s="14">
        <f t="shared" si="6"/>
        <v>4.5170117530753284E-2</v>
      </c>
      <c r="AW41" s="14">
        <f t="shared" si="7"/>
        <v>2.8203450864086599E-2</v>
      </c>
      <c r="AX41" s="14">
        <f t="shared" si="1"/>
        <v>0.13721035259225989</v>
      </c>
    </row>
    <row r="42" spans="1:50" x14ac:dyDescent="0.25">
      <c r="A42" s="1" t="s">
        <v>77</v>
      </c>
      <c r="B42" s="9">
        <v>2</v>
      </c>
      <c r="C42" s="9">
        <v>4</v>
      </c>
      <c r="D42" s="9">
        <v>2</v>
      </c>
      <c r="E42" s="9">
        <v>4</v>
      </c>
      <c r="F42" s="9">
        <v>5</v>
      </c>
      <c r="G42" s="9">
        <v>2</v>
      </c>
      <c r="H42" s="9">
        <v>2</v>
      </c>
      <c r="I42" s="9">
        <v>2</v>
      </c>
      <c r="J42" s="9">
        <v>5</v>
      </c>
      <c r="K42" s="9">
        <v>1</v>
      </c>
      <c r="L42" s="9">
        <v>5</v>
      </c>
      <c r="M42" s="9">
        <v>3</v>
      </c>
      <c r="N42" s="9">
        <v>1</v>
      </c>
      <c r="O42" s="9">
        <v>3</v>
      </c>
      <c r="P42" s="9">
        <v>2</v>
      </c>
      <c r="Q42" s="9">
        <v>1</v>
      </c>
      <c r="R42" s="9">
        <v>1</v>
      </c>
      <c r="S42" s="9">
        <v>1</v>
      </c>
      <c r="T42" s="9">
        <v>4</v>
      </c>
      <c r="U42" s="9">
        <v>2</v>
      </c>
      <c r="W42" s="10">
        <f t="shared" si="8"/>
        <v>52</v>
      </c>
      <c r="Y42" s="9">
        <f>SUMPRODUCT('[1]Champ Scores'!B42:U42,'[1]Comp &amp; Class Scores'!$B$3:$U$3,'[1]Champ Scores'!B42:U42,'[1]Comp &amp; Class Scores'!$B$3:$U$3)</f>
        <v>1638</v>
      </c>
      <c r="Z42" s="9">
        <f>SUMPRODUCT('[1]Champ Scores'!B42:U42,'[1]Comp &amp; Class Scores'!$B$4:$U$4,'[1]Champ Scores'!B42:U42,'[1]Comp &amp; Class Scores'!$B$4:$U$4)</f>
        <v>1922</v>
      </c>
      <c r="AA42" s="9">
        <f>SUMPRODUCT('[1]Champ Scores'!B42:U42,'[1]Comp &amp; Class Scores'!$B$5:$U$5,'[1]Champ Scores'!B42:U42,'[1]Comp &amp; Class Scores'!$B$5:$U$5)</f>
        <v>1817</v>
      </c>
      <c r="AB42" s="9">
        <f>SUMPRODUCT('[1]Champ Scores'!B42:U42,'[1]Comp &amp; Class Scores'!$B$6:$U$6,'[1]Champ Scores'!B42:U42,'[1]Comp &amp; Class Scores'!$B$6:$U$6)</f>
        <v>1742</v>
      </c>
      <c r="AC42" s="9">
        <f>SUMPRODUCT('[1]Champ Scores'!B42:U42,'[1]Comp &amp; Class Scores'!$B$7:$U$7,'[1]Champ Scores'!B42:U42,'[1]Comp &amp; Class Scores'!$B$7:$U$7)</f>
        <v>2369</v>
      </c>
      <c r="AE42" s="10">
        <f t="shared" si="2"/>
        <v>9488</v>
      </c>
      <c r="AG42" s="11">
        <f t="shared" si="3"/>
        <v>46.802619602298883</v>
      </c>
      <c r="AH42" s="11">
        <f t="shared" si="3"/>
        <v>35.860452807394559</v>
      </c>
      <c r="AI42" s="11">
        <f t="shared" si="3"/>
        <v>17.336927590306555</v>
      </c>
      <c r="AJ42" s="12">
        <f t="shared" si="4"/>
        <v>100</v>
      </c>
      <c r="AL42" s="14">
        <v>0.53490000000000004</v>
      </c>
      <c r="AM42" s="14">
        <v>0.55100000000000005</v>
      </c>
      <c r="AN42" s="14">
        <v>0.54359999999999997</v>
      </c>
      <c r="AO42" s="14">
        <v>0.53859999999999997</v>
      </c>
      <c r="AP42" s="14">
        <v>0.54579999999999995</v>
      </c>
      <c r="AQ42" s="14">
        <v>0.52080000000000004</v>
      </c>
      <c r="AR42" s="14">
        <v>0.52829999999999999</v>
      </c>
      <c r="AS42" s="14">
        <v>0.50870000000000004</v>
      </c>
      <c r="AU42" s="14">
        <f t="shared" si="5"/>
        <v>3.9921201879766666E-2</v>
      </c>
      <c r="AV42" s="14">
        <f t="shared" si="6"/>
        <v>3.0587868546433361E-2</v>
      </c>
      <c r="AW42" s="14">
        <f t="shared" si="7"/>
        <v>1.4787868546433436E-2</v>
      </c>
      <c r="AX42" s="14">
        <f t="shared" si="1"/>
        <v>8.5296938972633463E-2</v>
      </c>
    </row>
    <row r="43" spans="1:50" x14ac:dyDescent="0.25">
      <c r="A43" s="1" t="s">
        <v>78</v>
      </c>
      <c r="B43" s="9">
        <v>2</v>
      </c>
      <c r="C43" s="9">
        <v>5</v>
      </c>
      <c r="D43" s="9">
        <v>5</v>
      </c>
      <c r="E43" s="9">
        <v>1</v>
      </c>
      <c r="F43" s="9">
        <v>5</v>
      </c>
      <c r="G43" s="9">
        <v>2</v>
      </c>
      <c r="H43" s="9">
        <v>1</v>
      </c>
      <c r="I43" s="9">
        <v>1</v>
      </c>
      <c r="J43" s="9">
        <v>5</v>
      </c>
      <c r="K43" s="9">
        <v>2</v>
      </c>
      <c r="L43" s="9">
        <v>3</v>
      </c>
      <c r="M43" s="9">
        <v>1</v>
      </c>
      <c r="N43" s="9">
        <v>2</v>
      </c>
      <c r="O43" s="9">
        <v>3</v>
      </c>
      <c r="P43" s="9">
        <v>3</v>
      </c>
      <c r="Q43" s="9">
        <v>3</v>
      </c>
      <c r="R43" s="9">
        <v>5</v>
      </c>
      <c r="S43" s="9">
        <v>1</v>
      </c>
      <c r="T43" s="9">
        <v>1</v>
      </c>
      <c r="U43" s="9">
        <v>1</v>
      </c>
      <c r="W43" s="10">
        <f t="shared" si="8"/>
        <v>52</v>
      </c>
      <c r="Y43" s="9">
        <f>SUMPRODUCT('[1]Champ Scores'!B43:U43,'[1]Comp &amp; Class Scores'!$B$3:$U$3,'[1]Champ Scores'!B43:U43,'[1]Comp &amp; Class Scores'!$B$3:$U$3)</f>
        <v>2027</v>
      </c>
      <c r="Z43" s="9">
        <f>SUMPRODUCT('[1]Champ Scores'!B43:U43,'[1]Comp &amp; Class Scores'!$B$4:$U$4,'[1]Champ Scores'!B43:U43,'[1]Comp &amp; Class Scores'!$B$4:$U$4)</f>
        <v>2626</v>
      </c>
      <c r="AA43" s="9">
        <f>SUMPRODUCT('[1]Champ Scores'!B43:U43,'[1]Comp &amp; Class Scores'!$B$5:$U$5,'[1]Champ Scores'!B43:U43,'[1]Comp &amp; Class Scores'!$B$5:$U$5)</f>
        <v>1846</v>
      </c>
      <c r="AB43" s="9">
        <f>SUMPRODUCT('[1]Champ Scores'!B43:U43,'[1]Comp &amp; Class Scores'!$B$6:$U$6,'[1]Champ Scores'!B43:U43,'[1]Comp &amp; Class Scores'!$B$6:$U$6)</f>
        <v>1190</v>
      </c>
      <c r="AC43" s="9">
        <f>SUMPRODUCT('[1]Champ Scores'!B43:U43,'[1]Comp &amp; Class Scores'!$B$7:$U$7,'[1]Champ Scores'!B43:U43,'[1]Comp &amp; Class Scores'!$B$7:$U$7)</f>
        <v>2337</v>
      </c>
      <c r="AE43" s="10">
        <f t="shared" si="2"/>
        <v>10026</v>
      </c>
      <c r="AG43" s="11">
        <f t="shared" si="3"/>
        <v>43.73538759572201</v>
      </c>
      <c r="AH43" s="11">
        <f t="shared" si="3"/>
        <v>24.800231325480635</v>
      </c>
      <c r="AI43" s="11">
        <f t="shared" si="3"/>
        <v>31.464381078797356</v>
      </c>
      <c r="AJ43" s="12">
        <f t="shared" si="4"/>
        <v>100</v>
      </c>
      <c r="AL43" s="14">
        <v>0.4924</v>
      </c>
      <c r="AM43" s="14">
        <v>0.52900000000000003</v>
      </c>
      <c r="AN43" s="14">
        <v>0.50629999999999997</v>
      </c>
      <c r="AO43" s="14">
        <v>0.49130000000000001</v>
      </c>
      <c r="AP43" s="14">
        <v>0.4849</v>
      </c>
      <c r="AQ43" s="14">
        <v>0.49130000000000001</v>
      </c>
      <c r="AR43" s="14">
        <v>0.4985</v>
      </c>
      <c r="AS43" s="14">
        <v>0.4985</v>
      </c>
      <c r="AU43" s="14">
        <f t="shared" si="5"/>
        <v>4.5501981781359779E-2</v>
      </c>
      <c r="AV43" s="14">
        <f t="shared" si="6"/>
        <v>2.5801981781359784E-2</v>
      </c>
      <c r="AW43" s="14">
        <f t="shared" si="7"/>
        <v>3.2735315114693075E-2</v>
      </c>
      <c r="AX43" s="14">
        <f t="shared" si="1"/>
        <v>0.10403927867741264</v>
      </c>
    </row>
    <row r="44" spans="1:50" x14ac:dyDescent="0.25">
      <c r="A44" s="1" t="s">
        <v>79</v>
      </c>
      <c r="B44" s="9">
        <v>1</v>
      </c>
      <c r="C44" s="9">
        <v>2</v>
      </c>
      <c r="D44" s="9">
        <v>1</v>
      </c>
      <c r="E44" s="9">
        <v>2</v>
      </c>
      <c r="F44" s="9">
        <v>1</v>
      </c>
      <c r="G44" s="9">
        <v>1</v>
      </c>
      <c r="H44" s="9">
        <v>2</v>
      </c>
      <c r="I44" s="9">
        <v>2</v>
      </c>
      <c r="J44" s="9">
        <v>1</v>
      </c>
      <c r="K44" s="9">
        <v>3</v>
      </c>
      <c r="L44" s="9">
        <v>1</v>
      </c>
      <c r="M44" s="9">
        <v>5</v>
      </c>
      <c r="N44" s="9">
        <v>4</v>
      </c>
      <c r="O44" s="9">
        <v>5</v>
      </c>
      <c r="P44" s="9">
        <v>5</v>
      </c>
      <c r="Q44" s="9">
        <v>2</v>
      </c>
      <c r="R44" s="9">
        <v>4</v>
      </c>
      <c r="S44" s="9">
        <v>3</v>
      </c>
      <c r="T44" s="9">
        <v>4</v>
      </c>
      <c r="U44" s="9">
        <v>3</v>
      </c>
      <c r="W44" s="10">
        <f t="shared" si="8"/>
        <v>52</v>
      </c>
      <c r="Y44" s="9">
        <f>SUMPRODUCT('[1]Champ Scores'!B44:U44,'[1]Comp &amp; Class Scores'!$B$3:$U$3,'[1]Champ Scores'!B44:U44,'[1]Comp &amp; Class Scores'!$B$3:$U$3)</f>
        <v>2482</v>
      </c>
      <c r="Z44" s="9">
        <f>SUMPRODUCT('[1]Champ Scores'!B44:U44,'[1]Comp &amp; Class Scores'!$B$4:$U$4,'[1]Champ Scores'!B44:U44,'[1]Comp &amp; Class Scores'!$B$4:$U$4)</f>
        <v>2093</v>
      </c>
      <c r="AA44" s="9">
        <f>SUMPRODUCT('[1]Champ Scores'!B44:U44,'[1]Comp &amp; Class Scores'!$B$5:$U$5,'[1]Champ Scores'!B44:U44,'[1]Comp &amp; Class Scores'!$B$5:$U$5)</f>
        <v>1555</v>
      </c>
      <c r="AB44" s="9">
        <f>SUMPRODUCT('[1]Champ Scores'!B44:U44,'[1]Comp &amp; Class Scores'!$B$6:$U$6,'[1]Champ Scores'!B44:U44,'[1]Comp &amp; Class Scores'!$B$6:$U$6)</f>
        <v>1567</v>
      </c>
      <c r="AC44" s="9">
        <f>SUMPRODUCT('[1]Champ Scores'!B44:U44,'[1]Comp &amp; Class Scores'!$B$7:$U$7,'[1]Champ Scores'!B44:U44,'[1]Comp &amp; Class Scores'!$B$7:$U$7)</f>
        <v>1075</v>
      </c>
      <c r="AE44" s="10">
        <f t="shared" si="2"/>
        <v>8772</v>
      </c>
      <c r="AG44" s="11">
        <f t="shared" si="3"/>
        <v>48.291598314975879</v>
      </c>
      <c r="AH44" s="11">
        <f t="shared" si="3"/>
        <v>35.380157619153678</v>
      </c>
      <c r="AI44" s="11">
        <f t="shared" si="3"/>
        <v>16.32824406587044</v>
      </c>
      <c r="AJ44" s="12">
        <f t="shared" si="4"/>
        <v>99.999999999999986</v>
      </c>
      <c r="AL44" s="14">
        <v>0.56410000000000005</v>
      </c>
      <c r="AM44" s="14">
        <v>0.60950000000000004</v>
      </c>
      <c r="AN44" s="14">
        <v>0.58879999999999999</v>
      </c>
      <c r="AO44" s="14">
        <v>0.59289999999999998</v>
      </c>
      <c r="AP44" s="14">
        <v>0.56610000000000005</v>
      </c>
      <c r="AQ44" s="14">
        <v>0.53800000000000003</v>
      </c>
      <c r="AR44" s="14">
        <v>0.53029999999999999</v>
      </c>
      <c r="AS44" s="14">
        <v>0.48970000000000002</v>
      </c>
      <c r="AU44" s="14">
        <f t="shared" si="5"/>
        <v>0.11744283405808459</v>
      </c>
      <c r="AV44" s="14">
        <f t="shared" si="6"/>
        <v>8.6042834058084494E-2</v>
      </c>
      <c r="AW44" s="14">
        <f t="shared" si="7"/>
        <v>3.9709500724751157E-2</v>
      </c>
      <c r="AX44" s="14">
        <f t="shared" si="1"/>
        <v>0.24319516884092024</v>
      </c>
    </row>
    <row r="45" spans="1:50" x14ac:dyDescent="0.25">
      <c r="A45" s="1" t="s">
        <v>80</v>
      </c>
      <c r="B45" s="9">
        <v>1</v>
      </c>
      <c r="C45" s="9">
        <v>1</v>
      </c>
      <c r="D45" s="9">
        <v>1</v>
      </c>
      <c r="E45" s="9">
        <v>1</v>
      </c>
      <c r="F45" s="9">
        <v>1</v>
      </c>
      <c r="G45" s="9">
        <v>1</v>
      </c>
      <c r="H45" s="9">
        <v>2</v>
      </c>
      <c r="I45" s="9">
        <v>4</v>
      </c>
      <c r="J45" s="9">
        <v>1</v>
      </c>
      <c r="K45" s="9">
        <v>2</v>
      </c>
      <c r="L45" s="9">
        <v>2</v>
      </c>
      <c r="M45" s="9">
        <v>3</v>
      </c>
      <c r="N45" s="9">
        <v>4</v>
      </c>
      <c r="O45" s="9">
        <v>4</v>
      </c>
      <c r="P45" s="9">
        <v>4</v>
      </c>
      <c r="Q45" s="9">
        <v>4</v>
      </c>
      <c r="R45" s="9">
        <v>1</v>
      </c>
      <c r="S45" s="9">
        <v>5</v>
      </c>
      <c r="T45" s="9">
        <v>5</v>
      </c>
      <c r="U45" s="9">
        <v>5</v>
      </c>
      <c r="W45" s="10">
        <f t="shared" si="8"/>
        <v>52</v>
      </c>
      <c r="Y45" s="9">
        <f>SUMPRODUCT('[1]Champ Scores'!B45:U45,'[1]Comp &amp; Class Scores'!$B$3:$U$3,'[1]Champ Scores'!B45:U45,'[1]Comp &amp; Class Scores'!$B$3:$U$3)</f>
        <v>1608</v>
      </c>
      <c r="Z45" s="9">
        <f>SUMPRODUCT('[1]Champ Scores'!B45:U45,'[1]Comp &amp; Class Scores'!$B$4:$U$4,'[1]Champ Scores'!B45:U45,'[1]Comp &amp; Class Scores'!$B$4:$U$4)</f>
        <v>1413</v>
      </c>
      <c r="AA45" s="9">
        <f>SUMPRODUCT('[1]Champ Scores'!B45:U45,'[1]Comp &amp; Class Scores'!$B$5:$U$5,'[1]Champ Scores'!B45:U45,'[1]Comp &amp; Class Scores'!$B$5:$U$5)</f>
        <v>2409</v>
      </c>
      <c r="AB45" s="9">
        <f>SUMPRODUCT('[1]Champ Scores'!B45:U45,'[1]Comp &amp; Class Scores'!$B$6:$U$6,'[1]Champ Scores'!B45:U45,'[1]Comp &amp; Class Scores'!$B$6:$U$6)</f>
        <v>2631</v>
      </c>
      <c r="AC45" s="9">
        <f>SUMPRODUCT('[1]Champ Scores'!B45:U45,'[1]Comp &amp; Class Scores'!$B$7:$U$7,'[1]Champ Scores'!B45:U45,'[1]Comp &amp; Class Scores'!$B$7:$U$7)</f>
        <v>1908</v>
      </c>
      <c r="AE45" s="10">
        <f t="shared" si="2"/>
        <v>9969</v>
      </c>
      <c r="AG45" s="11">
        <f t="shared" si="3"/>
        <v>36.663307413463166</v>
      </c>
      <c r="AH45" s="11">
        <f t="shared" si="3"/>
        <v>42.337195287859139</v>
      </c>
      <c r="AI45" s="11">
        <f t="shared" si="3"/>
        <v>20.999497298677692</v>
      </c>
      <c r="AJ45" s="12">
        <f t="shared" si="4"/>
        <v>100</v>
      </c>
      <c r="AL45" s="14">
        <v>0.51449999999999996</v>
      </c>
      <c r="AM45" s="14">
        <v>0.49230000000000002</v>
      </c>
      <c r="AN45" s="14">
        <v>0.51659999999999995</v>
      </c>
      <c r="AO45" s="14">
        <v>0.52900000000000003</v>
      </c>
      <c r="AP45" s="14">
        <v>0.51290000000000002</v>
      </c>
      <c r="AQ45" s="14">
        <v>0.50770000000000004</v>
      </c>
      <c r="AR45" s="14">
        <v>0.50760000000000005</v>
      </c>
      <c r="AS45" s="14">
        <v>0.49030000000000001</v>
      </c>
      <c r="AU45" s="14">
        <f t="shared" si="5"/>
        <v>2.5200867919464964E-2</v>
      </c>
      <c r="AV45" s="14">
        <f t="shared" si="6"/>
        <v>2.9100867919464979E-2</v>
      </c>
      <c r="AW45" s="14">
        <f t="shared" si="7"/>
        <v>1.4434201252798262E-2</v>
      </c>
      <c r="AX45" s="14">
        <f t="shared" si="1"/>
        <v>6.8735937091728205E-2</v>
      </c>
    </row>
    <row r="46" spans="1:50" x14ac:dyDescent="0.25">
      <c r="A46" s="1" t="s">
        <v>81</v>
      </c>
      <c r="B46" s="9">
        <v>3</v>
      </c>
      <c r="C46" s="9">
        <v>2</v>
      </c>
      <c r="D46" s="9">
        <v>3</v>
      </c>
      <c r="E46" s="9">
        <v>3</v>
      </c>
      <c r="F46" s="9">
        <v>3</v>
      </c>
      <c r="G46" s="9">
        <v>1</v>
      </c>
      <c r="H46" s="9">
        <v>1</v>
      </c>
      <c r="I46" s="9">
        <v>1</v>
      </c>
      <c r="J46" s="9">
        <v>2</v>
      </c>
      <c r="K46" s="9">
        <v>5</v>
      </c>
      <c r="L46" s="9">
        <v>1</v>
      </c>
      <c r="M46" s="9">
        <v>3</v>
      </c>
      <c r="N46" s="9">
        <v>5</v>
      </c>
      <c r="O46" s="9">
        <v>1</v>
      </c>
      <c r="P46" s="9">
        <v>4</v>
      </c>
      <c r="Q46" s="9">
        <v>1</v>
      </c>
      <c r="R46" s="9">
        <v>5</v>
      </c>
      <c r="S46" s="9">
        <v>1</v>
      </c>
      <c r="T46" s="9">
        <v>4</v>
      </c>
      <c r="U46" s="9">
        <v>3</v>
      </c>
      <c r="W46" s="10">
        <f t="shared" si="8"/>
        <v>52</v>
      </c>
      <c r="Y46" s="9">
        <f>SUMPRODUCT('[1]Champ Scores'!B46:U46,'[1]Comp &amp; Class Scores'!$B$3:$U$3,'[1]Champ Scores'!B46:U46,'[1]Comp &amp; Class Scores'!$B$3:$U$3)</f>
        <v>2792</v>
      </c>
      <c r="Z46" s="9">
        <f>SUMPRODUCT('[1]Champ Scores'!B46:U46,'[1]Comp &amp; Class Scores'!$B$4:$U$4,'[1]Champ Scores'!B46:U46,'[1]Comp &amp; Class Scores'!$B$4:$U$4)</f>
        <v>2041</v>
      </c>
      <c r="AA46" s="9">
        <f>SUMPRODUCT('[1]Champ Scores'!B46:U46,'[1]Comp &amp; Class Scores'!$B$5:$U$5,'[1]Champ Scores'!B46:U46,'[1]Comp &amp; Class Scores'!$B$5:$U$5)</f>
        <v>1678</v>
      </c>
      <c r="AB46" s="9">
        <f>SUMPRODUCT('[1]Champ Scores'!B46:U46,'[1]Comp &amp; Class Scores'!$B$6:$U$6,'[1]Champ Scores'!B46:U46,'[1]Comp &amp; Class Scores'!$B$6:$U$6)</f>
        <v>1362</v>
      </c>
      <c r="AC46" s="9">
        <f>SUMPRODUCT('[1]Champ Scores'!B46:U46,'[1]Comp &amp; Class Scores'!$B$7:$U$7,'[1]Champ Scores'!B46:U46,'[1]Comp &amp; Class Scores'!$B$7:$U$7)</f>
        <v>1425</v>
      </c>
      <c r="AE46" s="10">
        <f t="shared" si="2"/>
        <v>9298</v>
      </c>
      <c r="AG46" s="11">
        <f t="shared" si="3"/>
        <v>35.964601492175859</v>
      </c>
      <c r="AH46" s="11">
        <f t="shared" si="3"/>
        <v>30.125348865703394</v>
      </c>
      <c r="AI46" s="11">
        <f t="shared" si="3"/>
        <v>33.91004964212074</v>
      </c>
      <c r="AJ46" s="12">
        <f t="shared" si="4"/>
        <v>99.999999999999986</v>
      </c>
      <c r="AL46" s="14">
        <v>0.52429999999999999</v>
      </c>
      <c r="AM46" s="14">
        <v>0.51419999999999999</v>
      </c>
      <c r="AN46" s="14">
        <v>0.53520000000000001</v>
      </c>
      <c r="AO46" s="14">
        <v>0.52690000000000003</v>
      </c>
      <c r="AP46" s="14">
        <v>0.52890000000000004</v>
      </c>
      <c r="AQ46" s="14">
        <v>0.50970000000000004</v>
      </c>
      <c r="AR46" s="14">
        <v>0.52400000000000002</v>
      </c>
      <c r="AS46" s="14">
        <v>0.53879999999999995</v>
      </c>
      <c r="AU46" s="14">
        <f t="shared" si="5"/>
        <v>2.2172797385895282E-2</v>
      </c>
      <c r="AV46" s="14">
        <f t="shared" si="6"/>
        <v>1.8572797385895345E-2</v>
      </c>
      <c r="AW46" s="14">
        <f t="shared" si="7"/>
        <v>2.0906130719228644E-2</v>
      </c>
      <c r="AX46" s="14">
        <f t="shared" si="1"/>
        <v>6.1651725491019271E-2</v>
      </c>
    </row>
    <row r="47" spans="1:50" x14ac:dyDescent="0.25">
      <c r="A47" s="1" t="s">
        <v>82</v>
      </c>
      <c r="B47" s="9">
        <v>3</v>
      </c>
      <c r="C47" s="9">
        <v>5</v>
      </c>
      <c r="D47" s="9">
        <v>5</v>
      </c>
      <c r="E47" s="9">
        <v>2</v>
      </c>
      <c r="F47" s="9">
        <v>5</v>
      </c>
      <c r="G47" s="9">
        <v>2</v>
      </c>
      <c r="H47" s="9">
        <v>1</v>
      </c>
      <c r="I47" s="9">
        <v>1</v>
      </c>
      <c r="J47" s="9">
        <v>5</v>
      </c>
      <c r="K47" s="9">
        <v>3</v>
      </c>
      <c r="L47" s="9">
        <v>1</v>
      </c>
      <c r="M47" s="9">
        <v>1</v>
      </c>
      <c r="N47" s="9">
        <v>3</v>
      </c>
      <c r="O47" s="9">
        <v>1</v>
      </c>
      <c r="P47" s="9">
        <v>3</v>
      </c>
      <c r="Q47" s="9">
        <v>5</v>
      </c>
      <c r="R47" s="9">
        <v>3</v>
      </c>
      <c r="S47" s="9">
        <v>1</v>
      </c>
      <c r="T47" s="9">
        <v>1</v>
      </c>
      <c r="U47" s="9">
        <v>1</v>
      </c>
      <c r="W47" s="10">
        <f t="shared" si="8"/>
        <v>52</v>
      </c>
      <c r="Y47" s="9">
        <f>SUMPRODUCT('[1]Champ Scores'!B47:U47,'[1]Comp &amp; Class Scores'!$B$3:$U$3,'[1]Champ Scores'!B47:U47,'[1]Comp &amp; Class Scores'!$B$3:$U$3)</f>
        <v>1931</v>
      </c>
      <c r="Z47" s="9">
        <f>SUMPRODUCT('[1]Champ Scores'!B47:U47,'[1]Comp &amp; Class Scores'!$B$4:$U$4,'[1]Champ Scores'!B47:U47,'[1]Comp &amp; Class Scores'!$B$4:$U$4)</f>
        <v>2628</v>
      </c>
      <c r="AA47" s="9">
        <f>SUMPRODUCT('[1]Champ Scores'!B47:U47,'[1]Comp &amp; Class Scores'!$B$5:$U$5,'[1]Champ Scores'!B47:U47,'[1]Comp &amp; Class Scores'!$B$5:$U$5)</f>
        <v>1967</v>
      </c>
      <c r="AB47" s="9">
        <f>SUMPRODUCT('[1]Champ Scores'!B47:U47,'[1]Comp &amp; Class Scores'!$B$6:$U$6,'[1]Champ Scores'!B47:U47,'[1]Comp &amp; Class Scores'!$B$6:$U$6)</f>
        <v>1332</v>
      </c>
      <c r="AC47" s="9">
        <f>SUMPRODUCT('[1]Champ Scores'!B47:U47,'[1]Comp &amp; Class Scores'!$B$7:$U$7,'[1]Champ Scores'!B47:U47,'[1]Comp &amp; Class Scores'!$B$7:$U$7)</f>
        <v>2634</v>
      </c>
      <c r="AE47" s="10">
        <f t="shared" si="2"/>
        <v>10492</v>
      </c>
      <c r="AG47" s="11">
        <f t="shared" si="3"/>
        <v>28.260856929135148</v>
      </c>
      <c r="AH47" s="11">
        <f t="shared" si="3"/>
        <v>25.901192272751739</v>
      </c>
      <c r="AI47" s="11">
        <f t="shared" si="3"/>
        <v>45.837950798113113</v>
      </c>
      <c r="AJ47" s="12">
        <f t="shared" si="4"/>
        <v>100</v>
      </c>
      <c r="AL47" s="14">
        <v>0.51280000000000003</v>
      </c>
      <c r="AM47" s="14">
        <v>0.52939999999999998</v>
      </c>
      <c r="AN47" s="14">
        <v>0.50960000000000005</v>
      </c>
      <c r="AO47" s="14">
        <v>0.49959999999999999</v>
      </c>
      <c r="AP47" s="14">
        <v>0.50690000000000002</v>
      </c>
      <c r="AQ47" s="14">
        <v>0.52229999999999999</v>
      </c>
      <c r="AR47" s="14">
        <v>0.53190000000000004</v>
      </c>
      <c r="AS47" s="14">
        <v>0.55740000000000001</v>
      </c>
      <c r="AU47" s="14">
        <f t="shared" si="5"/>
        <v>3.9123694569099643E-2</v>
      </c>
      <c r="AV47" s="14">
        <f t="shared" si="6"/>
        <v>3.5857027902432892E-2</v>
      </c>
      <c r="AW47" s="14">
        <f t="shared" si="7"/>
        <v>6.3457027902432961E-2</v>
      </c>
      <c r="AX47" s="14">
        <f t="shared" si="1"/>
        <v>0.1384377503739655</v>
      </c>
    </row>
    <row r="48" spans="1:50" x14ac:dyDescent="0.25">
      <c r="A48" s="1" t="s">
        <v>83</v>
      </c>
      <c r="B48" s="9">
        <v>5</v>
      </c>
      <c r="C48" s="9">
        <v>3</v>
      </c>
      <c r="D48" s="9">
        <v>3</v>
      </c>
      <c r="E48" s="9">
        <v>3</v>
      </c>
      <c r="F48" s="9">
        <v>4</v>
      </c>
      <c r="G48" s="9">
        <v>4</v>
      </c>
      <c r="H48" s="9">
        <v>5</v>
      </c>
      <c r="I48" s="9">
        <v>5</v>
      </c>
      <c r="J48" s="9">
        <v>4</v>
      </c>
      <c r="K48" s="9">
        <v>1</v>
      </c>
      <c r="L48" s="9">
        <v>1</v>
      </c>
      <c r="M48" s="9">
        <v>2</v>
      </c>
      <c r="N48" s="9">
        <v>1</v>
      </c>
      <c r="O48" s="9">
        <v>1</v>
      </c>
      <c r="P48" s="9">
        <v>2</v>
      </c>
      <c r="Q48" s="9">
        <v>3</v>
      </c>
      <c r="R48" s="9">
        <v>1</v>
      </c>
      <c r="S48" s="9">
        <v>2</v>
      </c>
      <c r="T48" s="9">
        <v>1</v>
      </c>
      <c r="U48" s="9">
        <v>1</v>
      </c>
      <c r="W48" s="10">
        <f t="shared" si="8"/>
        <v>52</v>
      </c>
      <c r="Y48" s="9">
        <f>SUMPRODUCT('[1]Champ Scores'!B48:U48,'[1]Comp &amp; Class Scores'!$B$3:$U$3,'[1]Champ Scores'!B48:U48,'[1]Comp &amp; Class Scores'!$B$3:$U$3)</f>
        <v>1473</v>
      </c>
      <c r="Z48" s="9">
        <f>SUMPRODUCT('[1]Champ Scores'!B48:U48,'[1]Comp &amp; Class Scores'!$B$4:$U$4,'[1]Champ Scores'!B48:U48,'[1]Comp &amp; Class Scores'!$B$4:$U$4)</f>
        <v>2196</v>
      </c>
      <c r="AA48" s="9">
        <f>SUMPRODUCT('[1]Champ Scores'!B48:U48,'[1]Comp &amp; Class Scores'!$B$5:$U$5,'[1]Champ Scores'!B48:U48,'[1]Comp &amp; Class Scores'!$B$5:$U$5)</f>
        <v>1540</v>
      </c>
      <c r="AB48" s="9">
        <f>SUMPRODUCT('[1]Champ Scores'!B48:U48,'[1]Comp &amp; Class Scores'!$B$6:$U$6,'[1]Champ Scores'!B48:U48,'[1]Comp &amp; Class Scores'!$B$6:$U$6)</f>
        <v>2378</v>
      </c>
      <c r="AC48" s="9">
        <f>SUMPRODUCT('[1]Champ Scores'!B48:U48,'[1]Comp &amp; Class Scores'!$B$7:$U$7,'[1]Champ Scores'!B48:U48,'[1]Comp &amp; Class Scores'!$B$7:$U$7)</f>
        <v>2588</v>
      </c>
      <c r="AE48" s="10">
        <f t="shared" si="2"/>
        <v>10175</v>
      </c>
      <c r="AG48" s="11">
        <f t="shared" si="3"/>
        <v>40.840343050229052</v>
      </c>
      <c r="AH48" s="11">
        <f t="shared" si="3"/>
        <v>46.118709257421422</v>
      </c>
      <c r="AI48" s="11">
        <f t="shared" si="3"/>
        <v>13.040947692349533</v>
      </c>
      <c r="AJ48" s="12">
        <f t="shared" si="4"/>
        <v>100</v>
      </c>
      <c r="AL48" s="14">
        <v>0.49580000000000002</v>
      </c>
      <c r="AM48" s="14">
        <v>0.4869</v>
      </c>
      <c r="AN48" s="14">
        <v>0.4924</v>
      </c>
      <c r="AO48" s="14">
        <v>0.50729999999999997</v>
      </c>
      <c r="AP48" s="14">
        <v>0.50560000000000005</v>
      </c>
      <c r="AQ48" s="14">
        <v>0.48720000000000002</v>
      </c>
      <c r="AR48" s="14">
        <v>0.46689999999999998</v>
      </c>
      <c r="AS48" s="14">
        <v>0.46139999999999998</v>
      </c>
      <c r="AU48" s="14">
        <f t="shared" si="5"/>
        <v>3.4817884267978605E-2</v>
      </c>
      <c r="AV48" s="14">
        <f t="shared" si="6"/>
        <v>3.9317884267978664E-2</v>
      </c>
      <c r="AW48" s="14">
        <f t="shared" si="7"/>
        <v>1.1117884267978551E-2</v>
      </c>
      <c r="AX48" s="14">
        <f t="shared" si="1"/>
        <v>8.525365280393582E-2</v>
      </c>
    </row>
    <row r="49" spans="1:50" x14ac:dyDescent="0.25">
      <c r="A49" s="1" t="s">
        <v>84</v>
      </c>
      <c r="B49" s="9">
        <v>5</v>
      </c>
      <c r="C49" s="9">
        <v>2</v>
      </c>
      <c r="D49" s="9">
        <v>5</v>
      </c>
      <c r="E49" s="9">
        <v>2</v>
      </c>
      <c r="F49" s="9">
        <v>1</v>
      </c>
      <c r="G49" s="9">
        <v>4</v>
      </c>
      <c r="H49" s="9">
        <v>5</v>
      </c>
      <c r="I49" s="9">
        <v>5</v>
      </c>
      <c r="J49" s="9">
        <v>1</v>
      </c>
      <c r="K49" s="9">
        <v>1</v>
      </c>
      <c r="L49" s="9">
        <v>1</v>
      </c>
      <c r="M49" s="9">
        <v>3</v>
      </c>
      <c r="N49" s="9">
        <v>1</v>
      </c>
      <c r="O49" s="9">
        <v>5</v>
      </c>
      <c r="P49" s="9">
        <v>2</v>
      </c>
      <c r="Q49" s="9">
        <v>3</v>
      </c>
      <c r="R49" s="9">
        <v>1</v>
      </c>
      <c r="S49" s="9">
        <v>1</v>
      </c>
      <c r="T49" s="9">
        <v>3</v>
      </c>
      <c r="U49" s="9">
        <v>1</v>
      </c>
      <c r="W49" s="10">
        <f t="shared" si="8"/>
        <v>52</v>
      </c>
      <c r="Y49" s="9">
        <f>SUMPRODUCT('[1]Champ Scores'!B49:U49,'[1]Comp &amp; Class Scores'!$B$3:$U$3,'[1]Champ Scores'!B49:U49,'[1]Comp &amp; Class Scores'!$B$3:$U$3)</f>
        <v>1673</v>
      </c>
      <c r="Z49" s="9">
        <f>SUMPRODUCT('[1]Champ Scores'!B49:U49,'[1]Comp &amp; Class Scores'!$B$4:$U$4,'[1]Champ Scores'!B49:U49,'[1]Comp &amp; Class Scores'!$B$4:$U$4)</f>
        <v>2575</v>
      </c>
      <c r="AA49" s="9">
        <f>SUMPRODUCT('[1]Champ Scores'!B49:U49,'[1]Comp &amp; Class Scores'!$B$5:$U$5,'[1]Champ Scores'!B49:U49,'[1]Comp &amp; Class Scores'!$B$5:$U$5)</f>
        <v>1874</v>
      </c>
      <c r="AB49" s="9">
        <f>SUMPRODUCT('[1]Champ Scores'!B49:U49,'[1]Comp &amp; Class Scores'!$B$6:$U$6,'[1]Champ Scores'!B49:U49,'[1]Comp &amp; Class Scores'!$B$6:$U$6)</f>
        <v>2600</v>
      </c>
      <c r="AC49" s="9">
        <f>SUMPRODUCT('[1]Champ Scores'!B49:U49,'[1]Comp &amp; Class Scores'!$B$7:$U$7,'[1]Champ Scores'!B49:U49,'[1]Comp &amp; Class Scores'!$B$7:$U$7)</f>
        <v>2164</v>
      </c>
      <c r="AE49" s="10">
        <f t="shared" si="2"/>
        <v>10886</v>
      </c>
      <c r="AG49" s="11">
        <f t="shared" si="3"/>
        <v>13.693417753947029</v>
      </c>
      <c r="AH49" s="11">
        <f t="shared" si="3"/>
        <v>40.065572436576588</v>
      </c>
      <c r="AI49" s="11">
        <f t="shared" si="3"/>
        <v>46.241009809476381</v>
      </c>
      <c r="AJ49" s="12">
        <f t="shared" si="4"/>
        <v>100</v>
      </c>
      <c r="AL49" s="14">
        <v>0.52929999999999999</v>
      </c>
      <c r="AM49" s="14">
        <v>0.51019999999999999</v>
      </c>
      <c r="AN49" s="14">
        <v>0.50829999999999997</v>
      </c>
      <c r="AO49" s="14">
        <v>0.52200000000000002</v>
      </c>
      <c r="AP49" s="14">
        <v>0.53559999999999997</v>
      </c>
      <c r="AQ49" s="14">
        <v>0.53500000000000003</v>
      </c>
      <c r="AR49" s="14">
        <v>0.5323</v>
      </c>
      <c r="AS49" s="14">
        <v>0.53749999999999998</v>
      </c>
      <c r="AU49" s="14">
        <f t="shared" si="5"/>
        <v>9.0174285917127284E-3</v>
      </c>
      <c r="AV49" s="14">
        <f t="shared" si="6"/>
        <v>2.6384095258379481E-2</v>
      </c>
      <c r="AW49" s="14">
        <f t="shared" si="7"/>
        <v>3.0450761925046144E-2</v>
      </c>
      <c r="AX49" s="14">
        <f t="shared" si="1"/>
        <v>6.5852285775138353E-2</v>
      </c>
    </row>
    <row r="50" spans="1:50" x14ac:dyDescent="0.25">
      <c r="A50" s="1" t="s">
        <v>85</v>
      </c>
      <c r="B50" s="9">
        <v>1</v>
      </c>
      <c r="C50" s="9">
        <v>5</v>
      </c>
      <c r="D50" s="9">
        <v>5</v>
      </c>
      <c r="E50" s="9">
        <v>3</v>
      </c>
      <c r="F50" s="9">
        <v>1</v>
      </c>
      <c r="G50" s="9">
        <v>5</v>
      </c>
      <c r="H50" s="9">
        <v>5</v>
      </c>
      <c r="I50" s="9">
        <v>5</v>
      </c>
      <c r="J50" s="9">
        <v>1</v>
      </c>
      <c r="K50" s="9">
        <v>1</v>
      </c>
      <c r="L50" s="9">
        <v>1</v>
      </c>
      <c r="M50" s="9">
        <v>2</v>
      </c>
      <c r="N50" s="9">
        <v>2</v>
      </c>
      <c r="O50" s="9">
        <v>4</v>
      </c>
      <c r="P50" s="9">
        <v>2</v>
      </c>
      <c r="Q50" s="9">
        <v>2</v>
      </c>
      <c r="R50" s="9">
        <v>1</v>
      </c>
      <c r="S50" s="9">
        <v>1</v>
      </c>
      <c r="T50" s="9">
        <v>3</v>
      </c>
      <c r="U50" s="9">
        <v>2</v>
      </c>
      <c r="W50" s="10">
        <f t="shared" si="8"/>
        <v>52</v>
      </c>
      <c r="Y50" s="9">
        <f>SUMPRODUCT('[1]Champ Scores'!B50:U50,'[1]Comp &amp; Class Scores'!$B$3:$U$3,'[1]Champ Scores'!B50:U50,'[1]Comp &amp; Class Scores'!$B$3:$U$3)</f>
        <v>1511</v>
      </c>
      <c r="Z50" s="9">
        <f>SUMPRODUCT('[1]Champ Scores'!B50:U50,'[1]Comp &amp; Class Scores'!$B$4:$U$4,'[1]Champ Scores'!B50:U50,'[1]Comp &amp; Class Scores'!$B$4:$U$4)</f>
        <v>1718</v>
      </c>
      <c r="AA50" s="9">
        <f>SUMPRODUCT('[1]Champ Scores'!B50:U50,'[1]Comp &amp; Class Scores'!$B$5:$U$5,'[1]Champ Scores'!B50:U50,'[1]Comp &amp; Class Scores'!$B$5:$U$5)</f>
        <v>2522</v>
      </c>
      <c r="AB50" s="9">
        <f>SUMPRODUCT('[1]Champ Scores'!B50:U50,'[1]Comp &amp; Class Scores'!$B$6:$U$6,'[1]Champ Scores'!B50:U50,'[1]Comp &amp; Class Scores'!$B$6:$U$6)</f>
        <v>2930</v>
      </c>
      <c r="AC50" s="9">
        <f>SUMPRODUCT('[1]Champ Scores'!B50:U50,'[1]Comp &amp; Class Scores'!$B$7:$U$7,'[1]Champ Scores'!B50:U50,'[1]Comp &amp; Class Scores'!$B$7:$U$7)</f>
        <v>2376</v>
      </c>
      <c r="AE50" s="10">
        <f t="shared" si="2"/>
        <v>11057</v>
      </c>
      <c r="AG50" s="11">
        <f t="shared" si="3"/>
        <v>24.046740251864009</v>
      </c>
      <c r="AH50" s="11">
        <f t="shared" si="3"/>
        <v>37.236394193661013</v>
      </c>
      <c r="AI50" s="11">
        <f t="shared" si="3"/>
        <v>38.716865554474978</v>
      </c>
      <c r="AJ50" s="12">
        <f t="shared" si="4"/>
        <v>100</v>
      </c>
      <c r="AL50" s="14">
        <v>0.52080000000000004</v>
      </c>
      <c r="AM50" s="14">
        <v>0.46460000000000001</v>
      </c>
      <c r="AN50" s="14">
        <v>0.52480000000000004</v>
      </c>
      <c r="AO50" s="14">
        <v>0.52680000000000005</v>
      </c>
      <c r="AP50" s="14">
        <v>0.51700000000000002</v>
      </c>
      <c r="AQ50" s="14">
        <v>0.52139999999999997</v>
      </c>
      <c r="AR50" s="14">
        <v>0.51939999999999997</v>
      </c>
      <c r="AS50" s="14">
        <v>0.52990000000000004</v>
      </c>
      <c r="AU50" s="14">
        <f t="shared" si="5"/>
        <v>2.9778144737303613E-2</v>
      </c>
      <c r="AV50" s="14">
        <f t="shared" si="6"/>
        <v>4.6111478070636924E-2</v>
      </c>
      <c r="AW50" s="14">
        <f t="shared" si="7"/>
        <v>4.7944811403970278E-2</v>
      </c>
      <c r="AX50" s="14">
        <f t="shared" si="1"/>
        <v>0.12383443421191082</v>
      </c>
    </row>
    <row r="51" spans="1:50" x14ac:dyDescent="0.25">
      <c r="A51" s="1" t="s">
        <v>86</v>
      </c>
      <c r="B51" s="9">
        <v>3</v>
      </c>
      <c r="C51" s="9">
        <v>5</v>
      </c>
      <c r="D51" s="9">
        <v>5</v>
      </c>
      <c r="E51" s="9">
        <v>3</v>
      </c>
      <c r="F51" s="9">
        <v>3</v>
      </c>
      <c r="G51" s="9">
        <v>4</v>
      </c>
      <c r="H51" s="9">
        <v>3</v>
      </c>
      <c r="I51" s="9">
        <v>3</v>
      </c>
      <c r="J51" s="9">
        <v>2</v>
      </c>
      <c r="K51" s="9">
        <v>3</v>
      </c>
      <c r="L51" s="9">
        <v>1</v>
      </c>
      <c r="M51" s="9">
        <v>1</v>
      </c>
      <c r="N51" s="9">
        <v>1</v>
      </c>
      <c r="O51" s="9">
        <v>1</v>
      </c>
      <c r="P51" s="9">
        <v>1</v>
      </c>
      <c r="Q51" s="9">
        <v>4</v>
      </c>
      <c r="R51" s="9">
        <v>4</v>
      </c>
      <c r="S51" s="9">
        <v>1</v>
      </c>
      <c r="T51" s="9">
        <v>1</v>
      </c>
      <c r="U51" s="9">
        <v>3</v>
      </c>
      <c r="W51" s="10">
        <f t="shared" si="8"/>
        <v>52</v>
      </c>
      <c r="Y51" s="9">
        <f>SUMPRODUCT('[1]Champ Scores'!B51:U51,'[1]Comp &amp; Class Scores'!$B$3:$U$3,'[1]Champ Scores'!B51:U51,'[1]Comp &amp; Class Scores'!$B$3:$U$3)</f>
        <v>1785</v>
      </c>
      <c r="Z51" s="9">
        <f>SUMPRODUCT('[1]Champ Scores'!B51:U51,'[1]Comp &amp; Class Scores'!$B$4:$U$4,'[1]Champ Scores'!B51:U51,'[1]Comp &amp; Class Scores'!$B$4:$U$4)</f>
        <v>2027</v>
      </c>
      <c r="AA51" s="9">
        <f>SUMPRODUCT('[1]Champ Scores'!B51:U51,'[1]Comp &amp; Class Scores'!$B$5:$U$5,'[1]Champ Scores'!B51:U51,'[1]Comp &amp; Class Scores'!$B$5:$U$5)</f>
        <v>2324</v>
      </c>
      <c r="AB51" s="9">
        <f>SUMPRODUCT('[1]Champ Scores'!B51:U51,'[1]Comp &amp; Class Scores'!$B$6:$U$6,'[1]Champ Scores'!B51:U51,'[1]Comp &amp; Class Scores'!$B$6:$U$6)</f>
        <v>2029</v>
      </c>
      <c r="AC51" s="9">
        <f>SUMPRODUCT('[1]Champ Scores'!B51:U51,'[1]Comp &amp; Class Scores'!$B$7:$U$7,'[1]Champ Scores'!B51:U51,'[1]Comp &amp; Class Scores'!$B$7:$U$7)</f>
        <v>2301</v>
      </c>
      <c r="AE51" s="10">
        <f t="shared" si="2"/>
        <v>10466</v>
      </c>
      <c r="AG51" s="11">
        <f t="shared" si="3"/>
        <v>33.994343097858881</v>
      </c>
      <c r="AH51" s="11">
        <f t="shared" si="3"/>
        <v>43.033267319742627</v>
      </c>
      <c r="AI51" s="11">
        <f t="shared" si="3"/>
        <v>22.972389582398495</v>
      </c>
      <c r="AJ51" s="12">
        <f t="shared" si="4"/>
        <v>100</v>
      </c>
      <c r="AL51" s="14">
        <v>0.51359999999999995</v>
      </c>
      <c r="AM51" s="14">
        <v>0.48559999999999998</v>
      </c>
      <c r="AN51" s="14">
        <v>0.51539999999999997</v>
      </c>
      <c r="AO51" s="14">
        <v>0.52749999999999997</v>
      </c>
      <c r="AP51" s="14">
        <v>0.51160000000000005</v>
      </c>
      <c r="AQ51" s="14">
        <v>0.50900000000000001</v>
      </c>
      <c r="AR51" s="14">
        <v>0.50460000000000005</v>
      </c>
      <c r="AS51" s="14">
        <v>0.49099999999999999</v>
      </c>
      <c r="AU51" s="14">
        <f t="shared" si="5"/>
        <v>2.4571107075806842E-2</v>
      </c>
      <c r="AV51" s="14">
        <f t="shared" si="6"/>
        <v>3.1104440409140122E-2</v>
      </c>
      <c r="AW51" s="14">
        <f t="shared" si="7"/>
        <v>1.6604440409140164E-2</v>
      </c>
      <c r="AX51" s="14">
        <f t="shared" si="1"/>
        <v>7.2279987894087128E-2</v>
      </c>
    </row>
    <row r="52" spans="1:50" x14ac:dyDescent="0.25">
      <c r="A52" s="1" t="s">
        <v>87</v>
      </c>
      <c r="B52" s="9">
        <v>1</v>
      </c>
      <c r="C52" s="9">
        <v>5</v>
      </c>
      <c r="D52" s="9">
        <v>5</v>
      </c>
      <c r="E52" s="9">
        <v>2</v>
      </c>
      <c r="F52" s="9">
        <v>2</v>
      </c>
      <c r="G52" s="9">
        <v>4</v>
      </c>
      <c r="H52" s="9">
        <v>3</v>
      </c>
      <c r="I52" s="9">
        <v>3</v>
      </c>
      <c r="J52" s="9">
        <v>3</v>
      </c>
      <c r="K52" s="9">
        <v>1</v>
      </c>
      <c r="L52" s="9">
        <v>2</v>
      </c>
      <c r="M52" s="9">
        <v>2</v>
      </c>
      <c r="N52" s="9">
        <v>1</v>
      </c>
      <c r="O52" s="9">
        <v>4</v>
      </c>
      <c r="P52" s="9">
        <v>2</v>
      </c>
      <c r="Q52" s="9">
        <v>5</v>
      </c>
      <c r="R52" s="9">
        <v>1</v>
      </c>
      <c r="S52" s="9">
        <v>1</v>
      </c>
      <c r="T52" s="9">
        <v>2</v>
      </c>
      <c r="U52" s="9">
        <v>3</v>
      </c>
      <c r="W52" s="10">
        <f t="shared" si="8"/>
        <v>52</v>
      </c>
      <c r="Y52" s="9">
        <f>SUMPRODUCT('[1]Champ Scores'!B52:U52,'[1]Comp &amp; Class Scores'!$B$3:$U$3,'[1]Champ Scores'!B52:U52,'[1]Comp &amp; Class Scores'!$B$3:$U$3)</f>
        <v>1404</v>
      </c>
      <c r="Z52" s="9">
        <f>SUMPRODUCT('[1]Champ Scores'!B52:U52,'[1]Comp &amp; Class Scores'!$B$4:$U$4,'[1]Champ Scores'!B52:U52,'[1]Comp &amp; Class Scores'!$B$4:$U$4)</f>
        <v>1952</v>
      </c>
      <c r="AA52" s="9">
        <f>SUMPRODUCT('[1]Champ Scores'!B52:U52,'[1]Comp &amp; Class Scores'!$B$5:$U$5,'[1]Champ Scores'!B52:U52,'[1]Comp &amp; Class Scores'!$B$5:$U$5)</f>
        <v>2354</v>
      </c>
      <c r="AB52" s="9">
        <f>SUMPRODUCT('[1]Champ Scores'!B52:U52,'[1]Comp &amp; Class Scores'!$B$6:$U$6,'[1]Champ Scores'!B52:U52,'[1]Comp &amp; Class Scores'!$B$6:$U$6)</f>
        <v>2121</v>
      </c>
      <c r="AC52" s="9">
        <f>SUMPRODUCT('[1]Champ Scores'!B52:U52,'[1]Comp &amp; Class Scores'!$B$7:$U$7,'[1]Champ Scores'!B52:U52,'[1]Comp &amp; Class Scores'!$B$7:$U$7)</f>
        <v>2371</v>
      </c>
      <c r="AE52" s="10">
        <f t="shared" si="2"/>
        <v>10202</v>
      </c>
      <c r="AG52" s="11">
        <f t="shared" si="3"/>
        <v>47.569290086219304</v>
      </c>
      <c r="AH52" s="11">
        <f t="shared" si="3"/>
        <v>30.904932130338437</v>
      </c>
      <c r="AI52" s="11">
        <f t="shared" si="3"/>
        <v>21.525777783442258</v>
      </c>
      <c r="AJ52" s="12">
        <f t="shared" si="4"/>
        <v>100</v>
      </c>
      <c r="AL52" s="14">
        <v>0.50629999999999997</v>
      </c>
      <c r="AM52" s="14">
        <v>0.52990000000000004</v>
      </c>
      <c r="AN52" s="14">
        <v>0.5151</v>
      </c>
      <c r="AO52" s="14">
        <v>0.50570000000000004</v>
      </c>
      <c r="AP52" s="14">
        <v>0.50839999999999996</v>
      </c>
      <c r="AQ52" s="14">
        <v>0.49840000000000001</v>
      </c>
      <c r="AR52" s="14">
        <v>0.50329999999999997</v>
      </c>
      <c r="AS52" s="14">
        <v>0.48930000000000001</v>
      </c>
      <c r="AU52" s="14">
        <f t="shared" si="5"/>
        <v>3.6347972643260673E-2</v>
      </c>
      <c r="AV52" s="14">
        <f t="shared" si="6"/>
        <v>2.3614639309927299E-2</v>
      </c>
      <c r="AW52" s="14">
        <f t="shared" si="7"/>
        <v>1.64479726432607E-2</v>
      </c>
      <c r="AX52" s="14">
        <f t="shared" si="1"/>
        <v>7.6410584596448672E-2</v>
      </c>
    </row>
    <row r="53" spans="1:50" x14ac:dyDescent="0.25">
      <c r="A53" s="1" t="s">
        <v>88</v>
      </c>
      <c r="B53" s="9">
        <v>1</v>
      </c>
      <c r="C53" s="9">
        <v>3</v>
      </c>
      <c r="D53" s="9">
        <v>1</v>
      </c>
      <c r="E53" s="9">
        <v>3</v>
      </c>
      <c r="F53" s="9">
        <v>1</v>
      </c>
      <c r="G53" s="9">
        <v>3</v>
      </c>
      <c r="H53" s="9">
        <v>4</v>
      </c>
      <c r="I53" s="9">
        <v>4</v>
      </c>
      <c r="J53" s="9">
        <v>1</v>
      </c>
      <c r="K53" s="9">
        <v>1</v>
      </c>
      <c r="L53" s="9">
        <v>1</v>
      </c>
      <c r="M53" s="9">
        <v>2</v>
      </c>
      <c r="N53" s="9">
        <v>2</v>
      </c>
      <c r="O53" s="9">
        <v>4</v>
      </c>
      <c r="P53" s="9">
        <v>2</v>
      </c>
      <c r="Q53" s="9">
        <v>3</v>
      </c>
      <c r="R53" s="9">
        <v>1</v>
      </c>
      <c r="S53" s="9">
        <v>5</v>
      </c>
      <c r="T53" s="9">
        <v>5</v>
      </c>
      <c r="U53" s="9">
        <v>5</v>
      </c>
      <c r="W53" s="10">
        <f t="shared" si="8"/>
        <v>52</v>
      </c>
      <c r="Y53" s="9">
        <f>SUMPRODUCT('[1]Champ Scores'!B53:U53,'[1]Comp &amp; Class Scores'!$B$3:$U$3,'[1]Champ Scores'!B53:U53,'[1]Comp &amp; Class Scores'!$B$3:$U$3)</f>
        <v>1121</v>
      </c>
      <c r="Z53" s="9">
        <f>SUMPRODUCT('[1]Champ Scores'!B53:U53,'[1]Comp &amp; Class Scores'!$B$4:$U$4,'[1]Champ Scores'!B53:U53,'[1]Comp &amp; Class Scores'!$B$4:$U$4)</f>
        <v>1062</v>
      </c>
      <c r="AA53" s="9">
        <f>SUMPRODUCT('[1]Champ Scores'!B53:U53,'[1]Comp &amp; Class Scores'!$B$5:$U$5,'[1]Champ Scores'!B53:U53,'[1]Comp &amp; Class Scores'!$B$5:$U$5)</f>
        <v>2642</v>
      </c>
      <c r="AB53" s="9">
        <f>SUMPRODUCT('[1]Champ Scores'!B53:U53,'[1]Comp &amp; Class Scores'!$B$6:$U$6,'[1]Champ Scores'!B53:U53,'[1]Comp &amp; Class Scores'!$B$6:$U$6)</f>
        <v>3106</v>
      </c>
      <c r="AC53" s="9">
        <f>SUMPRODUCT('[1]Champ Scores'!B53:U53,'[1]Comp &amp; Class Scores'!$B$7:$U$7,'[1]Champ Scores'!B53:U53,'[1]Comp &amp; Class Scores'!$B$7:$U$7)</f>
        <v>2180</v>
      </c>
      <c r="AE53" s="10">
        <f t="shared" si="2"/>
        <v>10111</v>
      </c>
      <c r="AG53" s="11">
        <f t="shared" si="3"/>
        <v>41.906089264117178</v>
      </c>
      <c r="AH53" s="11">
        <f t="shared" si="3"/>
        <v>26.284622901355529</v>
      </c>
      <c r="AI53" s="11">
        <f t="shared" si="3"/>
        <v>31.809287834527293</v>
      </c>
      <c r="AJ53" s="12">
        <f t="shared" si="4"/>
        <v>100</v>
      </c>
      <c r="AL53" s="14">
        <v>0.48770000000000002</v>
      </c>
      <c r="AM53" s="14">
        <v>0.53259999999999996</v>
      </c>
      <c r="AN53" s="14">
        <v>0.49330000000000002</v>
      </c>
      <c r="AO53" s="14">
        <v>0.48680000000000001</v>
      </c>
      <c r="AP53" s="14">
        <v>0.48649999999999999</v>
      </c>
      <c r="AQ53" s="14">
        <v>0.48199999999999998</v>
      </c>
      <c r="AR53" s="14">
        <v>0.48980000000000001</v>
      </c>
      <c r="AS53" s="14">
        <v>0.50380000000000003</v>
      </c>
      <c r="AU53" s="14">
        <f t="shared" si="5"/>
        <v>5.1327010919929472E-2</v>
      </c>
      <c r="AV53" s="14">
        <f t="shared" si="6"/>
        <v>3.2193677586596081E-2</v>
      </c>
      <c r="AW53" s="14">
        <f t="shared" si="7"/>
        <v>3.8960344253262724E-2</v>
      </c>
      <c r="AX53" s="14">
        <f t="shared" si="1"/>
        <v>0.12248103275978828</v>
      </c>
    </row>
    <row r="54" spans="1:50" x14ac:dyDescent="0.25">
      <c r="A54" s="1" t="s">
        <v>89</v>
      </c>
      <c r="B54" s="9">
        <v>3</v>
      </c>
      <c r="C54" s="9">
        <v>5</v>
      </c>
      <c r="D54" s="9">
        <v>3</v>
      </c>
      <c r="E54" s="9">
        <v>5</v>
      </c>
      <c r="F54" s="9">
        <v>2</v>
      </c>
      <c r="G54" s="9">
        <v>5</v>
      </c>
      <c r="H54" s="9">
        <v>4</v>
      </c>
      <c r="I54" s="9">
        <v>4</v>
      </c>
      <c r="J54" s="9">
        <v>2</v>
      </c>
      <c r="K54" s="9">
        <v>1</v>
      </c>
      <c r="L54" s="9">
        <v>1</v>
      </c>
      <c r="M54" s="9">
        <v>1</v>
      </c>
      <c r="N54" s="9">
        <v>2</v>
      </c>
      <c r="O54" s="9">
        <v>3</v>
      </c>
      <c r="P54" s="9">
        <v>3</v>
      </c>
      <c r="Q54" s="9">
        <v>1</v>
      </c>
      <c r="R54" s="9">
        <v>1</v>
      </c>
      <c r="S54" s="9">
        <v>1</v>
      </c>
      <c r="T54" s="9">
        <v>3</v>
      </c>
      <c r="U54" s="9">
        <v>2</v>
      </c>
      <c r="W54" s="10">
        <f t="shared" si="8"/>
        <v>52</v>
      </c>
      <c r="Y54" s="9">
        <f>SUMPRODUCT('[1]Champ Scores'!B54:U54,'[1]Comp &amp; Class Scores'!$B$3:$U$3,'[1]Champ Scores'!B54:U54,'[1]Comp &amp; Class Scores'!$B$3:$U$3)</f>
        <v>1825</v>
      </c>
      <c r="Z54" s="9">
        <f>SUMPRODUCT('[1]Champ Scores'!B54:U54,'[1]Comp &amp; Class Scores'!$B$4:$U$4,'[1]Champ Scores'!B54:U54,'[1]Comp &amp; Class Scores'!$B$4:$U$4)</f>
        <v>1412</v>
      </c>
      <c r="AA54" s="9">
        <f>SUMPRODUCT('[1]Champ Scores'!B54:U54,'[1]Comp &amp; Class Scores'!$B$5:$U$5,'[1]Champ Scores'!B54:U54,'[1]Comp &amp; Class Scores'!$B$5:$U$5)</f>
        <v>2183</v>
      </c>
      <c r="AB54" s="9">
        <f>SUMPRODUCT('[1]Champ Scores'!B54:U54,'[1]Comp &amp; Class Scores'!$B$6:$U$6,'[1]Champ Scores'!B54:U54,'[1]Comp &amp; Class Scores'!$B$6:$U$6)</f>
        <v>2623</v>
      </c>
      <c r="AC54" s="9">
        <f>SUMPRODUCT('[1]Champ Scores'!B54:U54,'[1]Comp &amp; Class Scores'!$B$7:$U$7,'[1]Champ Scores'!B54:U54,'[1]Comp &amp; Class Scores'!$B$7:$U$7)</f>
        <v>2199</v>
      </c>
      <c r="AE54" s="10">
        <f t="shared" si="2"/>
        <v>10242</v>
      </c>
      <c r="AG54" s="11">
        <f t="shared" si="3"/>
        <v>23.005102989063907</v>
      </c>
      <c r="AH54" s="11">
        <f t="shared" si="3"/>
        <v>41.784455360429739</v>
      </c>
      <c r="AI54" s="11">
        <f t="shared" si="3"/>
        <v>35.210441650506354</v>
      </c>
      <c r="AJ54" s="12">
        <f t="shared" si="4"/>
        <v>100</v>
      </c>
      <c r="AL54" s="14">
        <v>0.53259999999999996</v>
      </c>
      <c r="AM54" s="14">
        <v>0.46629999999999999</v>
      </c>
      <c r="AN54" s="14">
        <v>0.52159999999999995</v>
      </c>
      <c r="AO54" s="14">
        <v>0.54759999999999998</v>
      </c>
      <c r="AP54" s="14">
        <v>0.53159999999999996</v>
      </c>
      <c r="AQ54" s="14">
        <v>0.53200000000000003</v>
      </c>
      <c r="AR54" s="14">
        <v>0.52939999999999998</v>
      </c>
      <c r="AS54" s="14">
        <v>0.52329999999999999</v>
      </c>
      <c r="AU54" s="14">
        <f t="shared" si="5"/>
        <v>3.091136587733645E-2</v>
      </c>
      <c r="AV54" s="14">
        <f t="shared" si="6"/>
        <v>5.6144699210669891E-2</v>
      </c>
      <c r="AW54" s="14">
        <f t="shared" si="7"/>
        <v>4.731136587733642E-2</v>
      </c>
      <c r="AX54" s="14">
        <f t="shared" si="1"/>
        <v>0.13436743096534276</v>
      </c>
    </row>
    <row r="55" spans="1:50" x14ac:dyDescent="0.25">
      <c r="A55" s="1" t="s">
        <v>90</v>
      </c>
      <c r="B55" s="9">
        <v>5</v>
      </c>
      <c r="C55" s="9">
        <v>2</v>
      </c>
      <c r="D55" s="9">
        <v>4</v>
      </c>
      <c r="E55" s="9">
        <v>4</v>
      </c>
      <c r="F55" s="9">
        <v>5</v>
      </c>
      <c r="G55" s="9">
        <v>2</v>
      </c>
      <c r="H55" s="9">
        <v>2</v>
      </c>
      <c r="I55" s="9">
        <v>2</v>
      </c>
      <c r="J55" s="9">
        <v>5</v>
      </c>
      <c r="K55" s="9">
        <v>2</v>
      </c>
      <c r="L55" s="9">
        <v>1</v>
      </c>
      <c r="M55" s="9">
        <v>1</v>
      </c>
      <c r="N55" s="9">
        <v>2</v>
      </c>
      <c r="O55" s="9">
        <v>3</v>
      </c>
      <c r="P55" s="9">
        <v>2</v>
      </c>
      <c r="Q55" s="9">
        <v>2</v>
      </c>
      <c r="R55" s="9">
        <v>5</v>
      </c>
      <c r="S55" s="9">
        <v>1</v>
      </c>
      <c r="T55" s="9">
        <v>1</v>
      </c>
      <c r="U55" s="9">
        <v>1</v>
      </c>
      <c r="W55" s="10">
        <f t="shared" si="8"/>
        <v>52</v>
      </c>
      <c r="Y55" s="9">
        <f>SUMPRODUCT('[1]Champ Scores'!B55:U55,'[1]Comp &amp; Class Scores'!$B$3:$U$3,'[1]Champ Scores'!B55:U55,'[1]Comp &amp; Class Scores'!$B$3:$U$3)</f>
        <v>2194</v>
      </c>
      <c r="Z55" s="9">
        <f>SUMPRODUCT('[1]Champ Scores'!B55:U55,'[1]Comp &amp; Class Scores'!$B$4:$U$4,'[1]Champ Scores'!B55:U55,'[1]Comp &amp; Class Scores'!$B$4:$U$4)</f>
        <v>2772</v>
      </c>
      <c r="AA55" s="9">
        <f>SUMPRODUCT('[1]Champ Scores'!B55:U55,'[1]Comp &amp; Class Scores'!$B$5:$U$5,'[1]Champ Scores'!B55:U55,'[1]Comp &amp; Class Scores'!$B$5:$U$5)</f>
        <v>1218</v>
      </c>
      <c r="AB55" s="9">
        <f>SUMPRODUCT('[1]Champ Scores'!B55:U55,'[1]Comp &amp; Class Scores'!$B$6:$U$6,'[1]Champ Scores'!B55:U55,'[1]Comp &amp; Class Scores'!$B$6:$U$6)</f>
        <v>1215</v>
      </c>
      <c r="AC55" s="9">
        <f>SUMPRODUCT('[1]Champ Scores'!B55:U55,'[1]Comp &amp; Class Scores'!$B$7:$U$7,'[1]Champ Scores'!B55:U55,'[1]Comp &amp; Class Scores'!$B$7:$U$7)</f>
        <v>2286</v>
      </c>
      <c r="AE55" s="10">
        <f t="shared" si="2"/>
        <v>9685</v>
      </c>
      <c r="AG55" s="11">
        <f t="shared" si="3"/>
        <v>41.697384936229057</v>
      </c>
      <c r="AH55" s="11">
        <f t="shared" si="3"/>
        <v>23.035531638403253</v>
      </c>
      <c r="AI55" s="11">
        <f t="shared" si="3"/>
        <v>35.267083425367687</v>
      </c>
      <c r="AJ55" s="12">
        <f t="shared" si="4"/>
        <v>100</v>
      </c>
      <c r="AL55" s="14">
        <v>0.5403</v>
      </c>
      <c r="AM55" s="14">
        <v>0.5857</v>
      </c>
      <c r="AN55" s="14">
        <v>0.60580000000000001</v>
      </c>
      <c r="AO55" s="14">
        <v>0.53459999999999996</v>
      </c>
      <c r="AP55" s="14">
        <v>0.51039999999999996</v>
      </c>
      <c r="AQ55" s="14">
        <v>0.54759999999999998</v>
      </c>
      <c r="AR55" s="14">
        <v>0.5585</v>
      </c>
      <c r="AS55" s="14">
        <v>0.57399999999999995</v>
      </c>
      <c r="AU55" s="14">
        <f t="shared" si="5"/>
        <v>9.9429226028605155E-2</v>
      </c>
      <c r="AV55" s="14">
        <f t="shared" si="6"/>
        <v>5.4929226028605171E-2</v>
      </c>
      <c r="AW55" s="14">
        <f t="shared" si="7"/>
        <v>8.4095892695271734E-2</v>
      </c>
      <c r="AX55" s="14">
        <f t="shared" si="1"/>
        <v>0.23845434475248206</v>
      </c>
    </row>
    <row r="56" spans="1:50" x14ac:dyDescent="0.25">
      <c r="A56" s="1" t="s">
        <v>91</v>
      </c>
      <c r="B56" s="9">
        <v>5</v>
      </c>
      <c r="C56" s="9">
        <v>2</v>
      </c>
      <c r="D56" s="9">
        <v>5</v>
      </c>
      <c r="E56" s="9">
        <v>5</v>
      </c>
      <c r="F56" s="9">
        <v>5</v>
      </c>
      <c r="G56" s="9">
        <v>2</v>
      </c>
      <c r="H56" s="9">
        <v>2</v>
      </c>
      <c r="I56" s="9">
        <v>1</v>
      </c>
      <c r="J56" s="9">
        <v>5</v>
      </c>
      <c r="K56" s="9">
        <v>1</v>
      </c>
      <c r="L56" s="9">
        <v>1</v>
      </c>
      <c r="M56" s="9">
        <v>1</v>
      </c>
      <c r="N56" s="9">
        <v>1</v>
      </c>
      <c r="O56" s="9">
        <v>1</v>
      </c>
      <c r="P56" s="9">
        <v>1</v>
      </c>
      <c r="Q56" s="9">
        <v>4</v>
      </c>
      <c r="R56" s="9">
        <v>5</v>
      </c>
      <c r="S56" s="9">
        <v>1</v>
      </c>
      <c r="T56" s="9">
        <v>1</v>
      </c>
      <c r="U56" s="9">
        <v>1</v>
      </c>
      <c r="W56" s="10">
        <f t="shared" si="8"/>
        <v>50</v>
      </c>
      <c r="Y56" s="9">
        <f>SUMPRODUCT('[1]Champ Scores'!B56:U56,'[1]Comp &amp; Class Scores'!$B$3:$U$3,'[1]Champ Scores'!B56:U56,'[1]Comp &amp; Class Scores'!$B$3:$U$3)</f>
        <v>2326</v>
      </c>
      <c r="Z56" s="9">
        <f>SUMPRODUCT('[1]Champ Scores'!B56:U56,'[1]Comp &amp; Class Scores'!$B$4:$U$4,'[1]Champ Scores'!B56:U56,'[1]Comp &amp; Class Scores'!$B$4:$U$4)</f>
        <v>2998</v>
      </c>
      <c r="AA56" s="9">
        <f>SUMPRODUCT('[1]Champ Scores'!B56:U56,'[1]Comp &amp; Class Scores'!$B$5:$U$5,'[1]Champ Scores'!B56:U56,'[1]Comp &amp; Class Scores'!$B$5:$U$5)</f>
        <v>1564</v>
      </c>
      <c r="AB56" s="9">
        <f>SUMPRODUCT('[1]Champ Scores'!B56:U56,'[1]Comp &amp; Class Scores'!$B$6:$U$6,'[1]Champ Scores'!B56:U56,'[1]Comp &amp; Class Scores'!$B$6:$U$6)</f>
        <v>1414</v>
      </c>
      <c r="AC56" s="9">
        <f>SUMPRODUCT('[1]Champ Scores'!B56:U56,'[1]Comp &amp; Class Scores'!$B$7:$U$7,'[1]Champ Scores'!B56:U56,'[1]Comp &amp; Class Scores'!$B$7:$U$7)</f>
        <v>2629</v>
      </c>
      <c r="AE56" s="10">
        <f t="shared" si="2"/>
        <v>10931</v>
      </c>
      <c r="AG56" s="11">
        <f t="shared" si="3"/>
        <v>49.759764808311267</v>
      </c>
      <c r="AH56" s="11">
        <f t="shared" si="3"/>
        <v>28.531096795233751</v>
      </c>
      <c r="AI56" s="11">
        <f t="shared" si="3"/>
        <v>21.709138396454978</v>
      </c>
      <c r="AJ56" s="12">
        <f t="shared" si="4"/>
        <v>99.999999999999986</v>
      </c>
      <c r="AL56" s="14">
        <v>0.53549999999999998</v>
      </c>
      <c r="AM56" s="14">
        <v>0.58360000000000001</v>
      </c>
      <c r="AN56" s="14">
        <v>0.5988</v>
      </c>
      <c r="AO56" s="14">
        <v>0.54990000000000006</v>
      </c>
      <c r="AP56" s="14">
        <v>0.52159999999999995</v>
      </c>
      <c r="AQ56" s="14">
        <v>0.51329999999999998</v>
      </c>
      <c r="AR56" s="14">
        <v>0.51429999999999998</v>
      </c>
      <c r="AS56" s="14">
        <v>0.50980000000000003</v>
      </c>
      <c r="AU56" s="14">
        <f t="shared" si="5"/>
        <v>0.11524612699368791</v>
      </c>
      <c r="AV56" s="14">
        <f t="shared" si="6"/>
        <v>6.6079460327021222E-2</v>
      </c>
      <c r="AW56" s="14">
        <f t="shared" si="7"/>
        <v>5.0279460327021297E-2</v>
      </c>
      <c r="AX56" s="14">
        <f t="shared" si="1"/>
        <v>0.23160504764773043</v>
      </c>
    </row>
    <row r="57" spans="1:50" x14ac:dyDescent="0.25">
      <c r="A57" s="1" t="s">
        <v>92</v>
      </c>
      <c r="B57" s="9">
        <v>1</v>
      </c>
      <c r="C57" s="9">
        <v>5</v>
      </c>
      <c r="D57" s="9">
        <v>5</v>
      </c>
      <c r="E57" s="9">
        <v>2</v>
      </c>
      <c r="F57" s="9">
        <v>2</v>
      </c>
      <c r="G57" s="9">
        <v>3</v>
      </c>
      <c r="H57" s="9">
        <v>3</v>
      </c>
      <c r="I57" s="9">
        <v>3</v>
      </c>
      <c r="J57" s="9">
        <v>3</v>
      </c>
      <c r="K57" s="9">
        <v>1</v>
      </c>
      <c r="L57" s="9">
        <v>2</v>
      </c>
      <c r="M57" s="9">
        <v>1</v>
      </c>
      <c r="N57" s="9">
        <v>2</v>
      </c>
      <c r="O57" s="9">
        <v>3</v>
      </c>
      <c r="P57" s="9">
        <v>1</v>
      </c>
      <c r="Q57" s="9">
        <v>3</v>
      </c>
      <c r="R57" s="9">
        <v>1</v>
      </c>
      <c r="S57" s="9">
        <v>5</v>
      </c>
      <c r="T57" s="9">
        <v>1</v>
      </c>
      <c r="U57" s="9">
        <v>5</v>
      </c>
      <c r="W57" s="10">
        <f t="shared" si="8"/>
        <v>52</v>
      </c>
      <c r="Y57" s="9">
        <f>SUMPRODUCT('[1]Champ Scores'!B57:U57,'[1]Comp &amp; Class Scores'!$B$3:$U$3,'[1]Champ Scores'!B57:U57,'[1]Comp &amp; Class Scores'!$B$3:$U$3)</f>
        <v>1158</v>
      </c>
      <c r="Z57" s="9">
        <f>SUMPRODUCT('[1]Champ Scores'!B57:U57,'[1]Comp &amp; Class Scores'!$B$4:$U$4,'[1]Champ Scores'!B57:U57,'[1]Comp &amp; Class Scores'!$B$4:$U$4)</f>
        <v>1482</v>
      </c>
      <c r="AA57" s="9">
        <f>SUMPRODUCT('[1]Champ Scores'!B57:U57,'[1]Comp &amp; Class Scores'!$B$5:$U$5,'[1]Champ Scores'!B57:U57,'[1]Comp &amp; Class Scores'!$B$5:$U$5)</f>
        <v>3059</v>
      </c>
      <c r="AB57" s="9">
        <f>SUMPRODUCT('[1]Champ Scores'!B57:U57,'[1]Comp &amp; Class Scores'!$B$6:$U$6,'[1]Champ Scores'!B57:U57,'[1]Comp &amp; Class Scores'!$B$6:$U$6)</f>
        <v>2534</v>
      </c>
      <c r="AC57" s="9">
        <f>SUMPRODUCT('[1]Champ Scores'!B57:U57,'[1]Comp &amp; Class Scores'!$B$7:$U$7,'[1]Champ Scores'!B57:U57,'[1]Comp &amp; Class Scores'!$B$7:$U$7)</f>
        <v>2369</v>
      </c>
      <c r="AE57" s="10">
        <f t="shared" si="2"/>
        <v>10602</v>
      </c>
      <c r="AG57" s="11">
        <f t="shared" si="3"/>
        <v>17.78967197171109</v>
      </c>
      <c r="AH57" s="11">
        <f t="shared" si="3"/>
        <v>35.333570523060111</v>
      </c>
      <c r="AI57" s="11">
        <f t="shared" si="3"/>
        <v>46.876757505228802</v>
      </c>
      <c r="AJ57" s="12">
        <f t="shared" si="4"/>
        <v>100</v>
      </c>
      <c r="AL57" s="14">
        <v>0.52129999999999999</v>
      </c>
      <c r="AM57" s="14">
        <v>0.41199999999999998</v>
      </c>
      <c r="AN57" s="14">
        <v>0.48609999999999998</v>
      </c>
      <c r="AO57" s="14">
        <v>0.50819999999999999</v>
      </c>
      <c r="AP57" s="14">
        <v>0.5071</v>
      </c>
      <c r="AQ57" s="14">
        <v>0.55179999999999996</v>
      </c>
      <c r="AR57" s="14">
        <v>0.56859999999999999</v>
      </c>
      <c r="AS57" s="14">
        <v>0.55249999999999999</v>
      </c>
      <c r="AU57" s="14">
        <f t="shared" si="5"/>
        <v>5.4350885288857009E-2</v>
      </c>
      <c r="AV57" s="14">
        <f t="shared" si="6"/>
        <v>0.10795088528885705</v>
      </c>
      <c r="AW57" s="14">
        <f t="shared" si="7"/>
        <v>0.14321755195552371</v>
      </c>
      <c r="AX57" s="14">
        <f t="shared" si="1"/>
        <v>0.30551932253323777</v>
      </c>
    </row>
    <row r="58" spans="1:50" x14ac:dyDescent="0.25">
      <c r="A58" s="1" t="s">
        <v>93</v>
      </c>
      <c r="B58" s="9">
        <v>2</v>
      </c>
      <c r="C58" s="9">
        <v>4</v>
      </c>
      <c r="D58" s="9">
        <v>2</v>
      </c>
      <c r="E58" s="9">
        <v>3</v>
      </c>
      <c r="F58" s="9">
        <v>4</v>
      </c>
      <c r="G58" s="9">
        <v>2</v>
      </c>
      <c r="H58" s="9">
        <v>1</v>
      </c>
      <c r="I58" s="9">
        <v>1</v>
      </c>
      <c r="J58" s="9">
        <v>3</v>
      </c>
      <c r="K58" s="9">
        <v>2</v>
      </c>
      <c r="L58" s="9">
        <v>5</v>
      </c>
      <c r="M58" s="9">
        <v>1</v>
      </c>
      <c r="N58" s="9">
        <v>4</v>
      </c>
      <c r="O58" s="9">
        <v>2</v>
      </c>
      <c r="P58" s="9">
        <v>2</v>
      </c>
      <c r="Q58" s="9">
        <v>4</v>
      </c>
      <c r="R58" s="9">
        <v>4</v>
      </c>
      <c r="S58" s="9">
        <v>1</v>
      </c>
      <c r="T58" s="9">
        <v>2</v>
      </c>
      <c r="U58" s="9">
        <v>2</v>
      </c>
      <c r="W58" s="10">
        <f t="shared" si="8"/>
        <v>51</v>
      </c>
      <c r="Y58" s="9">
        <f>SUMPRODUCT('[1]Champ Scores'!B58:U58,'[1]Comp &amp; Class Scores'!$B$3:$U$3,'[1]Champ Scores'!B58:U58,'[1]Comp &amp; Class Scores'!$B$3:$U$3)</f>
        <v>2135</v>
      </c>
      <c r="Z58" s="9">
        <f>SUMPRODUCT('[1]Champ Scores'!B58:U58,'[1]Comp &amp; Class Scores'!$B$4:$U$4,'[1]Champ Scores'!B58:U58,'[1]Comp &amp; Class Scores'!$B$4:$U$4)</f>
        <v>1761</v>
      </c>
      <c r="AA58" s="9">
        <f>SUMPRODUCT('[1]Champ Scores'!B58:U58,'[1]Comp &amp; Class Scores'!$B$5:$U$5,'[1]Champ Scores'!B58:U58,'[1]Comp &amp; Class Scores'!$B$5:$U$5)</f>
        <v>1640</v>
      </c>
      <c r="AB58" s="9">
        <f>SUMPRODUCT('[1]Champ Scores'!B58:U58,'[1]Comp &amp; Class Scores'!$B$6:$U$6,'[1]Champ Scores'!B58:U58,'[1]Comp &amp; Class Scores'!$B$6:$U$6)</f>
        <v>1316</v>
      </c>
      <c r="AC58" s="9">
        <f>SUMPRODUCT('[1]Champ Scores'!B58:U58,'[1]Comp &amp; Class Scores'!$B$7:$U$7,'[1]Champ Scores'!B58:U58,'[1]Comp &amp; Class Scores'!$B$7:$U$7)</f>
        <v>1659</v>
      </c>
      <c r="AE58" s="10">
        <f t="shared" si="2"/>
        <v>8511</v>
      </c>
      <c r="AG58" s="11">
        <f t="shared" si="3"/>
        <v>15.448160221860821</v>
      </c>
      <c r="AH58" s="11">
        <f t="shared" si="3"/>
        <v>35.322763382076424</v>
      </c>
      <c r="AI58" s="11">
        <f t="shared" si="3"/>
        <v>49.229076396062752</v>
      </c>
      <c r="AJ58" s="12">
        <f t="shared" si="4"/>
        <v>100</v>
      </c>
      <c r="AL58" s="14">
        <v>0.51900000000000002</v>
      </c>
      <c r="AM58" s="14">
        <v>0.48259999999999997</v>
      </c>
      <c r="AN58" s="14">
        <v>0.47710000000000002</v>
      </c>
      <c r="AO58" s="14">
        <v>0.49869999999999998</v>
      </c>
      <c r="AP58" s="14">
        <v>0.52110000000000001</v>
      </c>
      <c r="AQ58" s="14">
        <v>0.53949999999999998</v>
      </c>
      <c r="AR58" s="14">
        <v>0.54269999999999996</v>
      </c>
      <c r="AS58" s="14">
        <v>0.54769999999999996</v>
      </c>
      <c r="AU58" s="14">
        <f t="shared" si="5"/>
        <v>2.6142565863586709E-2</v>
      </c>
      <c r="AV58" s="14">
        <f t="shared" si="6"/>
        <v>5.9775899196920002E-2</v>
      </c>
      <c r="AW58" s="14">
        <f t="shared" si="7"/>
        <v>8.3309232530253297E-2</v>
      </c>
      <c r="AX58" s="14">
        <f t="shared" si="1"/>
        <v>0.16922769759076001</v>
      </c>
    </row>
    <row r="59" spans="1:50" x14ac:dyDescent="0.25">
      <c r="A59" s="1" t="s">
        <v>94</v>
      </c>
      <c r="B59" s="9">
        <v>3</v>
      </c>
      <c r="C59" s="9">
        <v>4</v>
      </c>
      <c r="D59" s="9">
        <v>1</v>
      </c>
      <c r="E59" s="9">
        <v>5</v>
      </c>
      <c r="F59" s="9">
        <v>3</v>
      </c>
      <c r="G59" s="9">
        <v>3</v>
      </c>
      <c r="H59" s="9">
        <v>2</v>
      </c>
      <c r="I59" s="9">
        <v>2</v>
      </c>
      <c r="J59" s="9">
        <v>2</v>
      </c>
      <c r="K59" s="9">
        <v>1</v>
      </c>
      <c r="L59" s="9">
        <v>1</v>
      </c>
      <c r="M59" s="9">
        <v>2</v>
      </c>
      <c r="N59" s="9">
        <v>5</v>
      </c>
      <c r="O59" s="9">
        <v>4</v>
      </c>
      <c r="P59" s="9">
        <v>5</v>
      </c>
      <c r="Q59" s="9">
        <v>3</v>
      </c>
      <c r="R59" s="9">
        <v>1</v>
      </c>
      <c r="S59" s="9">
        <v>1</v>
      </c>
      <c r="T59" s="9">
        <v>3</v>
      </c>
      <c r="U59" s="9">
        <v>1</v>
      </c>
      <c r="W59" s="10">
        <f t="shared" si="8"/>
        <v>52</v>
      </c>
      <c r="Y59" s="9">
        <f>SUMPRODUCT('[1]Champ Scores'!B59:U59,'[1]Comp &amp; Class Scores'!$B$3:$U$3,'[1]Champ Scores'!B59:U59,'[1]Comp &amp; Class Scores'!$B$3:$U$3)</f>
        <v>2637</v>
      </c>
      <c r="Z59" s="9">
        <f>SUMPRODUCT('[1]Champ Scores'!B59:U59,'[1]Comp &amp; Class Scores'!$B$4:$U$4,'[1]Champ Scores'!B59:U59,'[1]Comp &amp; Class Scores'!$B$4:$U$4)</f>
        <v>1760</v>
      </c>
      <c r="AA59" s="9">
        <f>SUMPRODUCT('[1]Champ Scores'!B59:U59,'[1]Comp &amp; Class Scores'!$B$5:$U$5,'[1]Champ Scores'!B59:U59,'[1]Comp &amp; Class Scores'!$B$5:$U$5)</f>
        <v>1588</v>
      </c>
      <c r="AB59" s="9">
        <f>SUMPRODUCT('[1]Champ Scores'!B59:U59,'[1]Comp &amp; Class Scores'!$B$6:$U$6,'[1]Champ Scores'!B59:U59,'[1]Comp &amp; Class Scores'!$B$6:$U$6)</f>
        <v>1741</v>
      </c>
      <c r="AC59" s="9">
        <f>SUMPRODUCT('[1]Champ Scores'!B59:U59,'[1]Comp &amp; Class Scores'!$B$7:$U$7,'[1]Champ Scores'!B59:U59,'[1]Comp &amp; Class Scores'!$B$7:$U$7)</f>
        <v>1524</v>
      </c>
      <c r="AE59" s="10">
        <f t="shared" si="2"/>
        <v>9250</v>
      </c>
      <c r="AG59" s="11">
        <f t="shared" si="3"/>
        <v>17.454368075021552</v>
      </c>
      <c r="AH59" s="11">
        <f t="shared" si="3"/>
        <v>37.448664182675778</v>
      </c>
      <c r="AI59" s="11">
        <f t="shared" si="3"/>
        <v>45.096967742302667</v>
      </c>
      <c r="AJ59" s="12">
        <f t="shared" si="4"/>
        <v>100</v>
      </c>
      <c r="AL59" s="14">
        <v>0.51370000000000005</v>
      </c>
      <c r="AM59" s="14">
        <v>0.50349999999999995</v>
      </c>
      <c r="AN59" s="14">
        <v>0.48659999999999998</v>
      </c>
      <c r="AO59" s="14">
        <v>0.50970000000000004</v>
      </c>
      <c r="AP59" s="14">
        <v>0.51400000000000001</v>
      </c>
      <c r="AQ59" s="14">
        <v>0.52759999999999996</v>
      </c>
      <c r="AR59" s="14">
        <v>0.51529999999999998</v>
      </c>
      <c r="AS59" s="14">
        <v>0.52810000000000001</v>
      </c>
      <c r="AU59" s="14">
        <f t="shared" si="5"/>
        <v>1.4985939840437668E-2</v>
      </c>
      <c r="AV59" s="14">
        <f t="shared" si="6"/>
        <v>3.2152606507104331E-2</v>
      </c>
      <c r="AW59" s="14">
        <f t="shared" si="7"/>
        <v>3.8719273173770941E-2</v>
      </c>
      <c r="AX59" s="14">
        <f t="shared" si="1"/>
        <v>8.5857819521312939E-2</v>
      </c>
    </row>
    <row r="60" spans="1:50" x14ac:dyDescent="0.25">
      <c r="A60" s="1" t="s">
        <v>95</v>
      </c>
      <c r="B60" s="9">
        <v>5</v>
      </c>
      <c r="C60" s="9">
        <v>2</v>
      </c>
      <c r="D60" s="9">
        <v>5</v>
      </c>
      <c r="E60" s="9">
        <v>2</v>
      </c>
      <c r="F60" s="9">
        <v>5</v>
      </c>
      <c r="G60" s="9">
        <v>2</v>
      </c>
      <c r="H60" s="9">
        <v>3</v>
      </c>
      <c r="I60" s="9">
        <v>2</v>
      </c>
      <c r="J60" s="9">
        <v>4</v>
      </c>
      <c r="K60" s="9">
        <v>1</v>
      </c>
      <c r="L60" s="9">
        <v>2</v>
      </c>
      <c r="M60" s="9">
        <v>1</v>
      </c>
      <c r="N60" s="9">
        <v>1</v>
      </c>
      <c r="O60" s="9">
        <v>3</v>
      </c>
      <c r="P60" s="9">
        <v>2</v>
      </c>
      <c r="Q60" s="9">
        <v>4</v>
      </c>
      <c r="R60" s="9">
        <v>5</v>
      </c>
      <c r="S60" s="9">
        <v>1</v>
      </c>
      <c r="T60" s="9">
        <v>1</v>
      </c>
      <c r="U60" s="9">
        <v>1</v>
      </c>
      <c r="W60" s="10">
        <f t="shared" si="8"/>
        <v>52</v>
      </c>
      <c r="Y60" s="9">
        <f>SUMPRODUCT('[1]Champ Scores'!B60:U60,'[1]Comp &amp; Class Scores'!$B$3:$U$3,'[1]Champ Scores'!B60:U60,'[1]Comp &amp; Class Scores'!$B$3:$U$3)</f>
        <v>2019</v>
      </c>
      <c r="Z60" s="9">
        <f>SUMPRODUCT('[1]Champ Scores'!B60:U60,'[1]Comp &amp; Class Scores'!$B$4:$U$4,'[1]Champ Scores'!B60:U60,'[1]Comp &amp; Class Scores'!$B$4:$U$4)</f>
        <v>3093</v>
      </c>
      <c r="AA60" s="9">
        <f>SUMPRODUCT('[1]Champ Scores'!B60:U60,'[1]Comp &amp; Class Scores'!$B$5:$U$5,'[1]Champ Scores'!B60:U60,'[1]Comp &amp; Class Scores'!$B$5:$U$5)</f>
        <v>1383</v>
      </c>
      <c r="AB60" s="9">
        <f>SUMPRODUCT('[1]Champ Scores'!B60:U60,'[1]Comp &amp; Class Scores'!$B$6:$U$6,'[1]Champ Scores'!B60:U60,'[1]Comp &amp; Class Scores'!$B$6:$U$6)</f>
        <v>1340</v>
      </c>
      <c r="AC60" s="9">
        <f>SUMPRODUCT('[1]Champ Scores'!B60:U60,'[1]Comp &amp; Class Scores'!$B$7:$U$7,'[1]Champ Scores'!B60:U60,'[1]Comp &amp; Class Scores'!$B$7:$U$7)</f>
        <v>2331</v>
      </c>
      <c r="AE60" s="10">
        <f t="shared" si="2"/>
        <v>10166</v>
      </c>
      <c r="AG60" s="11">
        <f t="shared" si="3"/>
        <v>24.856976262731738</v>
      </c>
      <c r="AH60" s="11">
        <f t="shared" si="3"/>
        <v>28.028890007967433</v>
      </c>
      <c r="AI60" s="11">
        <f t="shared" si="3"/>
        <v>47.114133729300825</v>
      </c>
      <c r="AJ60" s="12">
        <f t="shared" si="4"/>
        <v>100</v>
      </c>
      <c r="AL60" s="14">
        <v>0.53659999999999997</v>
      </c>
      <c r="AM60" s="14">
        <v>0.54269999999999996</v>
      </c>
      <c r="AN60" s="14">
        <v>0.52949999999999997</v>
      </c>
      <c r="AO60" s="14">
        <v>0.52939999999999998</v>
      </c>
      <c r="AP60" s="14">
        <v>0.5323</v>
      </c>
      <c r="AQ60" s="14">
        <v>0.54579999999999995</v>
      </c>
      <c r="AR60" s="14">
        <v>0.54510000000000003</v>
      </c>
      <c r="AS60" s="14">
        <v>0.55210000000000004</v>
      </c>
      <c r="AU60" s="14">
        <f t="shared" si="5"/>
        <v>1.5411953343140716E-2</v>
      </c>
      <c r="AV60" s="14">
        <f t="shared" si="6"/>
        <v>1.7378620009807388E-2</v>
      </c>
      <c r="AW60" s="14">
        <f t="shared" si="7"/>
        <v>2.9211953343140751E-2</v>
      </c>
      <c r="AX60" s="14">
        <f t="shared" si="1"/>
        <v>6.2002526696088855E-2</v>
      </c>
    </row>
    <row r="61" spans="1:50" x14ac:dyDescent="0.25">
      <c r="A61" s="1" t="s">
        <v>96</v>
      </c>
      <c r="B61" s="9">
        <v>1</v>
      </c>
      <c r="C61" s="9">
        <v>5</v>
      </c>
      <c r="D61" s="9">
        <v>5</v>
      </c>
      <c r="E61" s="9">
        <v>2</v>
      </c>
      <c r="F61" s="9">
        <v>4</v>
      </c>
      <c r="G61" s="9">
        <v>4</v>
      </c>
      <c r="H61" s="9">
        <v>3</v>
      </c>
      <c r="I61" s="9">
        <v>4</v>
      </c>
      <c r="J61" s="9">
        <v>2</v>
      </c>
      <c r="K61" s="9">
        <v>1</v>
      </c>
      <c r="L61" s="9">
        <v>2</v>
      </c>
      <c r="M61" s="9">
        <v>3</v>
      </c>
      <c r="N61" s="9">
        <v>1</v>
      </c>
      <c r="O61" s="9">
        <v>4</v>
      </c>
      <c r="P61" s="9">
        <v>2</v>
      </c>
      <c r="Q61" s="9">
        <v>3</v>
      </c>
      <c r="R61" s="9">
        <v>1</v>
      </c>
      <c r="S61" s="9">
        <v>3</v>
      </c>
      <c r="T61" s="9">
        <v>1</v>
      </c>
      <c r="U61" s="9">
        <v>1</v>
      </c>
      <c r="W61" s="10">
        <f t="shared" si="8"/>
        <v>52</v>
      </c>
      <c r="Y61" s="9">
        <f>SUMPRODUCT('[1]Champ Scores'!B61:U61,'[1]Comp &amp; Class Scores'!$B$3:$U$3,'[1]Champ Scores'!B61:U61,'[1]Comp &amp; Class Scores'!$B$3:$U$3)</f>
        <v>1408</v>
      </c>
      <c r="Z61" s="9">
        <f>SUMPRODUCT('[1]Champ Scores'!B61:U61,'[1]Comp &amp; Class Scores'!$B$4:$U$4,'[1]Champ Scores'!B61:U61,'[1]Comp &amp; Class Scores'!$B$4:$U$4)</f>
        <v>2101</v>
      </c>
      <c r="AA61" s="9">
        <f>SUMPRODUCT('[1]Champ Scores'!B61:U61,'[1]Comp &amp; Class Scores'!$B$5:$U$5,'[1]Champ Scores'!B61:U61,'[1]Comp &amp; Class Scores'!$B$5:$U$5)</f>
        <v>2252</v>
      </c>
      <c r="AB61" s="9">
        <f>SUMPRODUCT('[1]Champ Scores'!B61:U61,'[1]Comp &amp; Class Scores'!$B$6:$U$6,'[1]Champ Scores'!B61:U61,'[1]Comp &amp; Class Scores'!$B$6:$U$6)</f>
        <v>2032</v>
      </c>
      <c r="AC61" s="9">
        <f>SUMPRODUCT('[1]Champ Scores'!B61:U61,'[1]Comp &amp; Class Scores'!$B$7:$U$7,'[1]Champ Scores'!B61:U61,'[1]Comp &amp; Class Scores'!$B$7:$U$7)</f>
        <v>2206</v>
      </c>
      <c r="AE61" s="10">
        <f t="shared" si="2"/>
        <v>9999</v>
      </c>
      <c r="AG61" s="11">
        <f t="shared" si="3"/>
        <v>44.300608404890092</v>
      </c>
      <c r="AH61" s="11">
        <f t="shared" si="3"/>
        <v>24.639761630269973</v>
      </c>
      <c r="AI61" s="11">
        <f t="shared" si="3"/>
        <v>31.059629964839935</v>
      </c>
      <c r="AJ61" s="12">
        <f t="shared" si="4"/>
        <v>100</v>
      </c>
      <c r="AL61" s="14">
        <v>0.50409999999999999</v>
      </c>
      <c r="AM61" s="14">
        <v>0.52270000000000005</v>
      </c>
      <c r="AN61" s="14">
        <v>0.51300000000000001</v>
      </c>
      <c r="AO61" s="14">
        <v>0.50970000000000004</v>
      </c>
      <c r="AP61" s="14">
        <v>0.49680000000000002</v>
      </c>
      <c r="AQ61" s="14">
        <v>0.49969999999999998</v>
      </c>
      <c r="AR61" s="14">
        <v>0.50380000000000003</v>
      </c>
      <c r="AS61" s="14">
        <v>0.51549999999999996</v>
      </c>
      <c r="AU61" s="14">
        <f t="shared" si="5"/>
        <v>2.9442337341465563E-2</v>
      </c>
      <c r="AV61" s="14">
        <f t="shared" si="6"/>
        <v>1.6375670674798892E-2</v>
      </c>
      <c r="AW61" s="14">
        <f t="shared" si="7"/>
        <v>2.0642337341465644E-2</v>
      </c>
      <c r="AX61" s="14">
        <f t="shared" ref="AX61:AX124" si="9">SUM(AU61:AW61)</f>
        <v>6.64603453577301E-2</v>
      </c>
    </row>
    <row r="62" spans="1:50" x14ac:dyDescent="0.25">
      <c r="A62" s="1" t="s">
        <v>97</v>
      </c>
      <c r="B62" s="9">
        <v>3</v>
      </c>
      <c r="C62" s="9">
        <v>5</v>
      </c>
      <c r="D62" s="9">
        <v>5</v>
      </c>
      <c r="E62" s="9">
        <v>2</v>
      </c>
      <c r="F62" s="9">
        <v>5</v>
      </c>
      <c r="G62" s="9">
        <v>2</v>
      </c>
      <c r="H62" s="9">
        <v>1</v>
      </c>
      <c r="I62" s="9">
        <v>1</v>
      </c>
      <c r="J62" s="9">
        <v>5</v>
      </c>
      <c r="K62" s="9">
        <v>2</v>
      </c>
      <c r="L62" s="9">
        <v>3</v>
      </c>
      <c r="M62" s="9">
        <v>2</v>
      </c>
      <c r="N62" s="9">
        <v>1</v>
      </c>
      <c r="O62" s="9">
        <v>1</v>
      </c>
      <c r="P62" s="9">
        <v>2</v>
      </c>
      <c r="Q62" s="9">
        <v>5</v>
      </c>
      <c r="R62" s="9">
        <v>3</v>
      </c>
      <c r="S62" s="9">
        <v>2</v>
      </c>
      <c r="T62" s="9">
        <v>1</v>
      </c>
      <c r="U62" s="9">
        <v>1</v>
      </c>
      <c r="W62" s="10">
        <f t="shared" si="8"/>
        <v>52</v>
      </c>
      <c r="Y62" s="9">
        <f>SUMPRODUCT('[1]Champ Scores'!B62:U62,'[1]Comp &amp; Class Scores'!$B$3:$U$3,'[1]Champ Scores'!B62:U62,'[1]Comp &amp; Class Scores'!$B$3:$U$3)</f>
        <v>1705</v>
      </c>
      <c r="Z62" s="9">
        <f>SUMPRODUCT('[1]Champ Scores'!B62:U62,'[1]Comp &amp; Class Scores'!$B$4:$U$4,'[1]Champ Scores'!B62:U62,'[1]Comp &amp; Class Scores'!$B$4:$U$4)</f>
        <v>2621</v>
      </c>
      <c r="AA62" s="9">
        <f>SUMPRODUCT('[1]Champ Scores'!B62:U62,'[1]Comp &amp; Class Scores'!$B$5:$U$5,'[1]Champ Scores'!B62:U62,'[1]Comp &amp; Class Scores'!$B$5:$U$5)</f>
        <v>2050</v>
      </c>
      <c r="AB62" s="9">
        <f>SUMPRODUCT('[1]Champ Scores'!B62:U62,'[1]Comp &amp; Class Scores'!$B$6:$U$6,'[1]Champ Scores'!B62:U62,'[1]Comp &amp; Class Scores'!$B$6:$U$6)</f>
        <v>1407</v>
      </c>
      <c r="AC62" s="9">
        <f>SUMPRODUCT('[1]Champ Scores'!B62:U62,'[1]Comp &amp; Class Scores'!$B$7:$U$7,'[1]Champ Scores'!B62:U62,'[1]Comp &amp; Class Scores'!$B$7:$U$7)</f>
        <v>2657</v>
      </c>
      <c r="AE62" s="10">
        <f t="shared" si="2"/>
        <v>10440</v>
      </c>
      <c r="AG62" s="11">
        <f t="shared" si="3"/>
        <v>49.193398946362834</v>
      </c>
      <c r="AH62" s="11">
        <f t="shared" si="3"/>
        <v>30.447034628020976</v>
      </c>
      <c r="AI62" s="11">
        <f t="shared" si="3"/>
        <v>20.35956642561619</v>
      </c>
      <c r="AJ62" s="12">
        <f t="shared" si="4"/>
        <v>100</v>
      </c>
      <c r="AL62" s="14">
        <v>0.53349999999999997</v>
      </c>
      <c r="AM62" s="14">
        <v>0.5927</v>
      </c>
      <c r="AN62" s="14">
        <v>0.58040000000000003</v>
      </c>
      <c r="AO62" s="14">
        <v>0.54479999999999995</v>
      </c>
      <c r="AP62" s="14">
        <v>0.52810000000000001</v>
      </c>
      <c r="AQ62" s="14">
        <v>0.51639999999999997</v>
      </c>
      <c r="AR62" s="14">
        <v>0.4965</v>
      </c>
      <c r="AS62" s="14">
        <v>0.50719999999999998</v>
      </c>
      <c r="AU62" s="14">
        <f t="shared" si="5"/>
        <v>0.11248885378648249</v>
      </c>
      <c r="AV62" s="14">
        <f t="shared" si="6"/>
        <v>6.962218711981577E-2</v>
      </c>
      <c r="AW62" s="14">
        <f t="shared" si="7"/>
        <v>4.6555520453149091E-2</v>
      </c>
      <c r="AX62" s="14">
        <f t="shared" si="9"/>
        <v>0.22866656135944735</v>
      </c>
    </row>
    <row r="63" spans="1:50" x14ac:dyDescent="0.25">
      <c r="A63" s="1" t="s">
        <v>98</v>
      </c>
      <c r="B63" s="9">
        <v>2</v>
      </c>
      <c r="C63" s="9">
        <v>5</v>
      </c>
      <c r="D63" s="9">
        <v>5</v>
      </c>
      <c r="E63" s="9">
        <v>2</v>
      </c>
      <c r="F63" s="9">
        <v>2</v>
      </c>
      <c r="G63" s="9">
        <v>5</v>
      </c>
      <c r="H63" s="9">
        <v>5</v>
      </c>
      <c r="I63" s="9">
        <v>5</v>
      </c>
      <c r="J63" s="9">
        <v>1</v>
      </c>
      <c r="K63" s="9">
        <v>1</v>
      </c>
      <c r="L63" s="9">
        <v>1</v>
      </c>
      <c r="M63" s="9">
        <v>1</v>
      </c>
      <c r="N63" s="9">
        <v>3</v>
      </c>
      <c r="O63" s="9">
        <v>4</v>
      </c>
      <c r="P63" s="9">
        <v>2</v>
      </c>
      <c r="Q63" s="9">
        <v>1</v>
      </c>
      <c r="R63" s="9">
        <v>1</v>
      </c>
      <c r="S63" s="9">
        <v>1</v>
      </c>
      <c r="T63" s="9">
        <v>3</v>
      </c>
      <c r="U63" s="9">
        <v>2</v>
      </c>
      <c r="W63" s="10">
        <f t="shared" si="8"/>
        <v>52</v>
      </c>
      <c r="Y63" s="9">
        <f>SUMPRODUCT('[1]Champ Scores'!B63:U63,'[1]Comp &amp; Class Scores'!$B$3:$U$3,'[1]Champ Scores'!B63:U63,'[1]Comp &amp; Class Scores'!$B$3:$U$3)</f>
        <v>1496</v>
      </c>
      <c r="Z63" s="9">
        <f>SUMPRODUCT('[1]Champ Scores'!B63:U63,'[1]Comp &amp; Class Scores'!$B$4:$U$4,'[1]Champ Scores'!B63:U63,'[1]Comp &amp; Class Scores'!$B$4:$U$4)</f>
        <v>1745</v>
      </c>
      <c r="AA63" s="9">
        <f>SUMPRODUCT('[1]Champ Scores'!B63:U63,'[1]Comp &amp; Class Scores'!$B$5:$U$5,'[1]Champ Scores'!B63:U63,'[1]Comp &amp; Class Scores'!$B$5:$U$5)</f>
        <v>2429</v>
      </c>
      <c r="AB63" s="9">
        <f>SUMPRODUCT('[1]Champ Scores'!B63:U63,'[1]Comp &amp; Class Scores'!$B$6:$U$6,'[1]Champ Scores'!B63:U63,'[1]Comp &amp; Class Scores'!$B$6:$U$6)</f>
        <v>2861</v>
      </c>
      <c r="AC63" s="9">
        <f>SUMPRODUCT('[1]Champ Scores'!B63:U63,'[1]Comp &amp; Class Scores'!$B$7:$U$7,'[1]Champ Scores'!B63:U63,'[1]Comp &amp; Class Scores'!$B$7:$U$7)</f>
        <v>2378</v>
      </c>
      <c r="AE63" s="10">
        <f t="shared" si="2"/>
        <v>10909</v>
      </c>
      <c r="AG63" s="11">
        <f t="shared" si="3"/>
        <v>45.750293691804686</v>
      </c>
      <c r="AH63" s="11">
        <f t="shared" si="3"/>
        <v>29.92633900870727</v>
      </c>
      <c r="AI63" s="11">
        <f t="shared" si="3"/>
        <v>24.323367299488044</v>
      </c>
      <c r="AJ63" s="12">
        <f t="shared" si="4"/>
        <v>100</v>
      </c>
      <c r="AL63" s="14">
        <v>0.5181</v>
      </c>
      <c r="AM63" s="14">
        <v>0.53390000000000004</v>
      </c>
      <c r="AN63" s="14">
        <v>0.5847</v>
      </c>
      <c r="AO63" s="14">
        <v>0.52890000000000004</v>
      </c>
      <c r="AP63" s="14">
        <v>0.49890000000000001</v>
      </c>
      <c r="AQ63" s="14">
        <v>0.52170000000000005</v>
      </c>
      <c r="AR63" s="14">
        <v>0.503</v>
      </c>
      <c r="AS63" s="14">
        <v>0.49009999999999998</v>
      </c>
      <c r="AU63" s="14">
        <f t="shared" si="5"/>
        <v>9.4446023378003341E-2</v>
      </c>
      <c r="AV63" s="14">
        <f t="shared" si="6"/>
        <v>6.1779356711336719E-2</v>
      </c>
      <c r="AW63" s="14">
        <f t="shared" si="7"/>
        <v>5.0212690044669994E-2</v>
      </c>
      <c r="AX63" s="14">
        <f t="shared" si="9"/>
        <v>0.20643807013401005</v>
      </c>
    </row>
    <row r="64" spans="1:50" x14ac:dyDescent="0.25">
      <c r="A64" s="1" t="s">
        <v>99</v>
      </c>
      <c r="B64" s="9">
        <v>5</v>
      </c>
      <c r="C64" s="9">
        <v>1</v>
      </c>
      <c r="D64" s="9">
        <v>4</v>
      </c>
      <c r="E64" s="9">
        <v>2</v>
      </c>
      <c r="F64" s="9">
        <v>4</v>
      </c>
      <c r="G64" s="9">
        <v>3</v>
      </c>
      <c r="H64" s="9">
        <v>5</v>
      </c>
      <c r="I64" s="9">
        <v>2</v>
      </c>
      <c r="J64" s="9">
        <v>3</v>
      </c>
      <c r="K64" s="9">
        <v>1</v>
      </c>
      <c r="L64" s="9">
        <v>1</v>
      </c>
      <c r="M64" s="9">
        <v>3</v>
      </c>
      <c r="N64" s="9">
        <v>1</v>
      </c>
      <c r="O64" s="9">
        <v>4</v>
      </c>
      <c r="P64" s="9">
        <v>2</v>
      </c>
      <c r="Q64" s="9">
        <v>2</v>
      </c>
      <c r="R64" s="9">
        <v>5</v>
      </c>
      <c r="S64" s="9">
        <v>1</v>
      </c>
      <c r="T64" s="9">
        <v>2</v>
      </c>
      <c r="U64" s="9">
        <v>1</v>
      </c>
      <c r="W64" s="10">
        <f t="shared" si="8"/>
        <v>52</v>
      </c>
      <c r="Y64" s="9">
        <f>SUMPRODUCT('[1]Champ Scores'!B64:U64,'[1]Comp &amp; Class Scores'!$B$3:$U$3,'[1]Champ Scores'!B64:U64,'[1]Comp &amp; Class Scores'!$B$3:$U$3)</f>
        <v>1990</v>
      </c>
      <c r="Z64" s="9">
        <f>SUMPRODUCT('[1]Champ Scores'!B64:U64,'[1]Comp &amp; Class Scores'!$B$4:$U$4,'[1]Champ Scores'!B64:U64,'[1]Comp &amp; Class Scores'!$B$4:$U$4)</f>
        <v>2837</v>
      </c>
      <c r="AA64" s="9">
        <f>SUMPRODUCT('[1]Champ Scores'!B64:U64,'[1]Comp &amp; Class Scores'!$B$5:$U$5,'[1]Champ Scores'!B64:U64,'[1]Comp &amp; Class Scores'!$B$5:$U$5)</f>
        <v>1208</v>
      </c>
      <c r="AB64" s="9">
        <f>SUMPRODUCT('[1]Champ Scores'!B64:U64,'[1]Comp &amp; Class Scores'!$B$6:$U$6,'[1]Champ Scores'!B64:U64,'[1]Comp &amp; Class Scores'!$B$6:$U$6)</f>
        <v>1675</v>
      </c>
      <c r="AC64" s="9">
        <f>SUMPRODUCT('[1]Champ Scores'!B64:U64,'[1]Comp &amp; Class Scores'!$B$7:$U$7,'[1]Champ Scores'!B64:U64,'[1]Comp &amp; Class Scores'!$B$7:$U$7)</f>
        <v>1912</v>
      </c>
      <c r="AE64" s="10">
        <f t="shared" si="2"/>
        <v>9622</v>
      </c>
      <c r="AG64" s="11">
        <f t="shared" si="3"/>
        <v>46.788059373613478</v>
      </c>
      <c r="AH64" s="11">
        <f t="shared" si="3"/>
        <v>26.816859436081675</v>
      </c>
      <c r="AI64" s="11">
        <f t="shared" si="3"/>
        <v>26.395081190304843</v>
      </c>
      <c r="AJ64" s="12">
        <f t="shared" si="4"/>
        <v>100</v>
      </c>
      <c r="AL64" s="14">
        <v>0.51280000000000003</v>
      </c>
      <c r="AM64" s="14">
        <v>0.55940000000000001</v>
      </c>
      <c r="AN64" s="14">
        <v>0.5464</v>
      </c>
      <c r="AO64" s="14">
        <v>0.51329999999999998</v>
      </c>
      <c r="AP64" s="14">
        <v>0.5</v>
      </c>
      <c r="AQ64" s="14">
        <v>0.5111</v>
      </c>
      <c r="AR64" s="14">
        <v>0.51390000000000002</v>
      </c>
      <c r="AS64" s="14">
        <v>0.49740000000000001</v>
      </c>
      <c r="AU64" s="14">
        <f t="shared" si="5"/>
        <v>7.3953647194300531E-2</v>
      </c>
      <c r="AV64" s="14">
        <f t="shared" si="6"/>
        <v>4.23869805276339E-2</v>
      </c>
      <c r="AW64" s="14">
        <f t="shared" si="7"/>
        <v>4.1720313860967195E-2</v>
      </c>
      <c r="AX64" s="14">
        <f t="shared" si="9"/>
        <v>0.15806094158290163</v>
      </c>
    </row>
    <row r="65" spans="1:50" x14ac:dyDescent="0.25">
      <c r="A65" s="1" t="s">
        <v>100</v>
      </c>
      <c r="B65" s="9">
        <v>3</v>
      </c>
      <c r="C65" s="9">
        <v>3</v>
      </c>
      <c r="D65" s="9">
        <v>3</v>
      </c>
      <c r="E65" s="9">
        <v>1</v>
      </c>
      <c r="F65" s="9">
        <v>5</v>
      </c>
      <c r="G65" s="9">
        <v>2</v>
      </c>
      <c r="H65" s="9">
        <v>1</v>
      </c>
      <c r="I65" s="9">
        <v>1</v>
      </c>
      <c r="J65" s="9">
        <v>2</v>
      </c>
      <c r="K65" s="9">
        <v>2</v>
      </c>
      <c r="L65" s="9">
        <v>2</v>
      </c>
      <c r="M65" s="9">
        <v>4</v>
      </c>
      <c r="N65" s="9">
        <v>2</v>
      </c>
      <c r="O65" s="9">
        <v>1</v>
      </c>
      <c r="P65" s="9">
        <v>5</v>
      </c>
      <c r="Q65" s="9">
        <v>5</v>
      </c>
      <c r="R65" s="9">
        <v>5</v>
      </c>
      <c r="S65" s="9">
        <v>2</v>
      </c>
      <c r="T65" s="9">
        <v>1</v>
      </c>
      <c r="U65" s="9">
        <v>2</v>
      </c>
      <c r="W65" s="10">
        <f t="shared" si="8"/>
        <v>52</v>
      </c>
      <c r="Y65" s="9">
        <f>SUMPRODUCT('[1]Champ Scores'!B65:U65,'[1]Comp &amp; Class Scores'!$B$3:$U$3,'[1]Champ Scores'!B65:U65,'[1]Comp &amp; Class Scores'!$B$3:$U$3)</f>
        <v>2436</v>
      </c>
      <c r="Z65" s="9">
        <f>SUMPRODUCT('[1]Champ Scores'!B65:U65,'[1]Comp &amp; Class Scores'!$B$4:$U$4,'[1]Champ Scores'!B65:U65,'[1]Comp &amp; Class Scores'!$B$4:$U$4)</f>
        <v>2866</v>
      </c>
      <c r="AA65" s="9">
        <f>SUMPRODUCT('[1]Champ Scores'!B65:U65,'[1]Comp &amp; Class Scores'!$B$5:$U$5,'[1]Champ Scores'!B65:U65,'[1]Comp &amp; Class Scores'!$B$5:$U$5)</f>
        <v>1336</v>
      </c>
      <c r="AB65" s="9">
        <f>SUMPRODUCT('[1]Champ Scores'!B65:U65,'[1]Comp &amp; Class Scores'!$B$6:$U$6,'[1]Champ Scores'!B65:U65,'[1]Comp &amp; Class Scores'!$B$6:$U$6)</f>
        <v>1128</v>
      </c>
      <c r="AC65" s="9">
        <f>SUMPRODUCT('[1]Champ Scores'!B65:U65,'[1]Comp &amp; Class Scores'!$B$7:$U$7,'[1]Champ Scores'!B65:U65,'[1]Comp &amp; Class Scores'!$B$7:$U$7)</f>
        <v>1848</v>
      </c>
      <c r="AE65" s="10">
        <f t="shared" si="2"/>
        <v>9614</v>
      </c>
      <c r="AG65" s="11">
        <f t="shared" si="3"/>
        <v>40.261736484870582</v>
      </c>
      <c r="AH65" s="11">
        <f t="shared" si="3"/>
        <v>25.558562751352586</v>
      </c>
      <c r="AI65" s="11">
        <f t="shared" si="3"/>
        <v>34.179700763776836</v>
      </c>
      <c r="AJ65" s="12">
        <f t="shared" si="4"/>
        <v>100</v>
      </c>
      <c r="AL65" s="14">
        <v>0.49559999999999998</v>
      </c>
      <c r="AM65" s="14">
        <v>0.51600000000000001</v>
      </c>
      <c r="AN65" s="14">
        <v>0.49659999999999999</v>
      </c>
      <c r="AO65" s="14">
        <v>0.49480000000000002</v>
      </c>
      <c r="AP65" s="14">
        <v>0.49399999999999999</v>
      </c>
      <c r="AQ65" s="14">
        <v>0.49370000000000003</v>
      </c>
      <c r="AR65" s="14">
        <v>0.50080000000000002</v>
      </c>
      <c r="AS65" s="14">
        <v>0.50260000000000005</v>
      </c>
      <c r="AU65" s="14">
        <f t="shared" si="5"/>
        <v>2.2727910237681226E-2</v>
      </c>
      <c r="AV65" s="14">
        <f t="shared" si="6"/>
        <v>1.4427910237681141E-2</v>
      </c>
      <c r="AW65" s="14">
        <f t="shared" si="7"/>
        <v>1.9294576904347882E-2</v>
      </c>
      <c r="AX65" s="14">
        <f t="shared" si="9"/>
        <v>5.6450397379710249E-2</v>
      </c>
    </row>
    <row r="66" spans="1:50" x14ac:dyDescent="0.25">
      <c r="A66" s="15" t="s">
        <v>101</v>
      </c>
      <c r="B66" s="9">
        <v>2</v>
      </c>
      <c r="C66" s="9">
        <v>2</v>
      </c>
      <c r="D66" s="9">
        <v>2</v>
      </c>
      <c r="E66" s="9">
        <v>2</v>
      </c>
      <c r="F66" s="9">
        <v>2</v>
      </c>
      <c r="G66" s="9">
        <v>1</v>
      </c>
      <c r="H66" s="9">
        <v>1</v>
      </c>
      <c r="I66" s="9">
        <v>1</v>
      </c>
      <c r="J66" s="9">
        <v>1</v>
      </c>
      <c r="K66" s="9">
        <v>5</v>
      </c>
      <c r="L66" s="9">
        <v>1</v>
      </c>
      <c r="M66" s="9">
        <v>5</v>
      </c>
      <c r="N66" s="9">
        <v>5</v>
      </c>
      <c r="O66" s="9">
        <v>4</v>
      </c>
      <c r="P66" s="9">
        <v>5</v>
      </c>
      <c r="Q66" s="9">
        <v>1</v>
      </c>
      <c r="R66" s="9">
        <v>5</v>
      </c>
      <c r="S66" s="9">
        <v>1</v>
      </c>
      <c r="T66" s="9">
        <v>3</v>
      </c>
      <c r="U66" s="9">
        <v>3</v>
      </c>
      <c r="W66" s="10">
        <f t="shared" si="8"/>
        <v>52</v>
      </c>
      <c r="Y66" s="9">
        <f>SUMPRODUCT('[1]Champ Scores'!B66:U66,'[1]Comp &amp; Class Scores'!$B$3:$U$3,'[1]Champ Scores'!B66:U66,'[1]Comp &amp; Class Scores'!$B$3:$U$3)</f>
        <v>3128</v>
      </c>
      <c r="Z66" s="9">
        <f>SUMPRODUCT('[1]Champ Scores'!B66:U66,'[1]Comp &amp; Class Scores'!$B$4:$U$4,'[1]Champ Scores'!B66:U66,'[1]Comp &amp; Class Scores'!$B$4:$U$4)</f>
        <v>2396</v>
      </c>
      <c r="AA66" s="9">
        <f>SUMPRODUCT('[1]Champ Scores'!B66:U66,'[1]Comp &amp; Class Scores'!$B$5:$U$5,'[1]Champ Scores'!B66:U66,'[1]Comp &amp; Class Scores'!$B$5:$U$5)</f>
        <v>1508</v>
      </c>
      <c r="AB66" s="9">
        <f>SUMPRODUCT('[1]Champ Scores'!B66:U66,'[1]Comp &amp; Class Scores'!$B$6:$U$6,'[1]Champ Scores'!B66:U66,'[1]Comp &amp; Class Scores'!$B$6:$U$6)</f>
        <v>1169</v>
      </c>
      <c r="AC66" s="9">
        <f>SUMPRODUCT('[1]Champ Scores'!B66:U66,'[1]Comp &amp; Class Scores'!$B$7:$U$7,'[1]Champ Scores'!B66:U66,'[1]Comp &amp; Class Scores'!$B$7:$U$7)</f>
        <v>1031</v>
      </c>
      <c r="AE66" s="10">
        <f t="shared" si="2"/>
        <v>9232</v>
      </c>
      <c r="AG66" s="11">
        <f t="shared" si="3"/>
        <v>45.17221952405994</v>
      </c>
      <c r="AH66" s="11">
        <f t="shared" si="3"/>
        <v>29.3179561789293</v>
      </c>
      <c r="AI66" s="11">
        <f t="shared" si="3"/>
        <v>25.509824297010752</v>
      </c>
      <c r="AJ66" s="12">
        <f t="shared" si="4"/>
        <v>99.999999999999986</v>
      </c>
      <c r="AL66" s="14">
        <v>0.53120000000000001</v>
      </c>
      <c r="AM66" s="14">
        <v>0.57830000000000004</v>
      </c>
      <c r="AN66" s="14">
        <v>0.54079999999999995</v>
      </c>
      <c r="AO66" s="14">
        <v>0.53249999999999997</v>
      </c>
      <c r="AP66" s="14">
        <v>0.52839999999999998</v>
      </c>
      <c r="AQ66" s="14">
        <v>0.52949999999999997</v>
      </c>
      <c r="AR66" s="14">
        <v>0.52400000000000002</v>
      </c>
      <c r="AS66" s="14">
        <v>0.5222</v>
      </c>
      <c r="AU66" s="14">
        <f t="shared" si="5"/>
        <v>5.8124004769597393E-2</v>
      </c>
      <c r="AV66" s="14">
        <f t="shared" si="6"/>
        <v>3.7724004769597308E-2</v>
      </c>
      <c r="AW66" s="14">
        <f t="shared" si="7"/>
        <v>3.2824004769597404E-2</v>
      </c>
      <c r="AX66" s="14">
        <f t="shared" si="9"/>
        <v>0.1286720143087921</v>
      </c>
    </row>
    <row r="67" spans="1:50" x14ac:dyDescent="0.25">
      <c r="A67" s="1" t="s">
        <v>102</v>
      </c>
      <c r="B67" s="9">
        <v>2</v>
      </c>
      <c r="C67" s="9">
        <v>4</v>
      </c>
      <c r="D67" s="9">
        <v>1</v>
      </c>
      <c r="E67" s="9">
        <v>4</v>
      </c>
      <c r="F67" s="9">
        <v>3</v>
      </c>
      <c r="G67" s="9">
        <v>1</v>
      </c>
      <c r="H67" s="9">
        <v>3</v>
      </c>
      <c r="I67" s="9">
        <v>3</v>
      </c>
      <c r="J67" s="9">
        <v>1</v>
      </c>
      <c r="K67" s="9">
        <v>1</v>
      </c>
      <c r="L67" s="9">
        <v>2</v>
      </c>
      <c r="M67" s="9">
        <v>1</v>
      </c>
      <c r="N67" s="9">
        <v>5</v>
      </c>
      <c r="O67" s="9">
        <v>5</v>
      </c>
      <c r="P67" s="9">
        <v>4</v>
      </c>
      <c r="Q67" s="9">
        <v>5</v>
      </c>
      <c r="R67" s="9">
        <v>1</v>
      </c>
      <c r="S67" s="9">
        <v>1</v>
      </c>
      <c r="T67" s="9">
        <v>3</v>
      </c>
      <c r="U67" s="9">
        <v>2</v>
      </c>
      <c r="W67" s="10">
        <f t="shared" si="8"/>
        <v>52</v>
      </c>
      <c r="Y67" s="9">
        <f>SUMPRODUCT('[1]Champ Scores'!B67:U67,'[1]Comp &amp; Class Scores'!$B$3:$U$3,'[1]Champ Scores'!B67:U67,'[1]Comp &amp; Class Scores'!$B$3:$U$3)</f>
        <v>2340</v>
      </c>
      <c r="Z67" s="9">
        <f>SUMPRODUCT('[1]Champ Scores'!B67:U67,'[1]Comp &amp; Class Scores'!$B$4:$U$4,'[1]Champ Scores'!B67:U67,'[1]Comp &amp; Class Scores'!$B$4:$U$4)</f>
        <v>1816</v>
      </c>
      <c r="AA67" s="9">
        <f>SUMPRODUCT('[1]Champ Scores'!B67:U67,'[1]Comp &amp; Class Scores'!$B$5:$U$5,'[1]Champ Scores'!B67:U67,'[1]Comp &amp; Class Scores'!$B$5:$U$5)</f>
        <v>1709</v>
      </c>
      <c r="AB67" s="9">
        <f>SUMPRODUCT('[1]Champ Scores'!B67:U67,'[1]Comp &amp; Class Scores'!$B$6:$U$6,'[1]Champ Scores'!B67:U67,'[1]Comp &amp; Class Scores'!$B$6:$U$6)</f>
        <v>1905</v>
      </c>
      <c r="AC67" s="9">
        <f>SUMPRODUCT('[1]Champ Scores'!B67:U67,'[1]Comp &amp; Class Scores'!$B$7:$U$7,'[1]Champ Scores'!B67:U67,'[1]Comp &amp; Class Scores'!$B$7:$U$7)</f>
        <v>1579</v>
      </c>
      <c r="AE67" s="10">
        <f t="shared" si="2"/>
        <v>9349</v>
      </c>
      <c r="AG67" s="11">
        <f t="shared" si="3"/>
        <v>18.204782432192385</v>
      </c>
      <c r="AH67" s="11">
        <f t="shared" si="3"/>
        <v>32.550036898957565</v>
      </c>
      <c r="AI67" s="11">
        <f t="shared" si="3"/>
        <v>49.245180668850047</v>
      </c>
      <c r="AJ67" s="12">
        <f t="shared" si="4"/>
        <v>100</v>
      </c>
      <c r="AL67" s="14">
        <v>0.47989999999999999</v>
      </c>
      <c r="AM67" s="14">
        <v>0.47199999999999998</v>
      </c>
      <c r="AN67" s="14">
        <v>0.4536</v>
      </c>
      <c r="AO67" s="14">
        <v>0.4617</v>
      </c>
      <c r="AP67" s="14">
        <v>0.48280000000000001</v>
      </c>
      <c r="AQ67" s="14">
        <v>0.49530000000000002</v>
      </c>
      <c r="AR67" s="14">
        <v>0.50209999999999999</v>
      </c>
      <c r="AS67" s="14">
        <v>0.50349999999999995</v>
      </c>
      <c r="AU67" s="14">
        <f t="shared" si="5"/>
        <v>2.2208298451690478E-2</v>
      </c>
      <c r="AV67" s="14">
        <f t="shared" si="6"/>
        <v>3.9708298451690494E-2</v>
      </c>
      <c r="AW67" s="14">
        <f t="shared" si="7"/>
        <v>6.0074965118357249E-2</v>
      </c>
      <c r="AX67" s="14">
        <f t="shared" si="9"/>
        <v>0.12199156202173822</v>
      </c>
    </row>
    <row r="68" spans="1:50" x14ac:dyDescent="0.25">
      <c r="A68" s="1" t="s">
        <v>103</v>
      </c>
      <c r="B68" s="9">
        <v>2</v>
      </c>
      <c r="C68" s="9">
        <v>4</v>
      </c>
      <c r="D68" s="9">
        <v>1</v>
      </c>
      <c r="E68" s="9">
        <v>4</v>
      </c>
      <c r="F68" s="9">
        <v>3</v>
      </c>
      <c r="G68" s="9">
        <v>3</v>
      </c>
      <c r="H68" s="9">
        <v>3</v>
      </c>
      <c r="I68" s="9">
        <v>2</v>
      </c>
      <c r="J68" s="9">
        <v>2</v>
      </c>
      <c r="K68" s="9">
        <v>2</v>
      </c>
      <c r="L68" s="9">
        <v>2</v>
      </c>
      <c r="M68" s="9">
        <v>4</v>
      </c>
      <c r="N68" s="9">
        <v>4</v>
      </c>
      <c r="O68" s="9">
        <v>2</v>
      </c>
      <c r="P68" s="9">
        <v>4</v>
      </c>
      <c r="Q68" s="9">
        <v>1</v>
      </c>
      <c r="R68" s="9">
        <v>3</v>
      </c>
      <c r="S68" s="9">
        <v>1</v>
      </c>
      <c r="T68" s="9">
        <v>3</v>
      </c>
      <c r="U68" s="9">
        <v>2</v>
      </c>
      <c r="W68" s="10">
        <f t="shared" si="8"/>
        <v>52</v>
      </c>
      <c r="Y68" s="9">
        <f>SUMPRODUCT('[1]Champ Scores'!B68:U68,'[1]Comp &amp; Class Scores'!$B$3:$U$3,'[1]Champ Scores'!B68:U68,'[1]Comp &amp; Class Scores'!$B$3:$U$3)</f>
        <v>2213</v>
      </c>
      <c r="Z68" s="9">
        <f>SUMPRODUCT('[1]Champ Scores'!B68:U68,'[1]Comp &amp; Class Scores'!$B$4:$U$4,'[1]Champ Scores'!B68:U68,'[1]Comp &amp; Class Scores'!$B$4:$U$4)</f>
        <v>1629</v>
      </c>
      <c r="AA68" s="9">
        <f>SUMPRODUCT('[1]Champ Scores'!B68:U68,'[1]Comp &amp; Class Scores'!$B$5:$U$5,'[1]Champ Scores'!B68:U68,'[1]Comp &amp; Class Scores'!$B$5:$U$5)</f>
        <v>1519</v>
      </c>
      <c r="AB68" s="9">
        <f>SUMPRODUCT('[1]Champ Scores'!B68:U68,'[1]Comp &amp; Class Scores'!$B$6:$U$6,'[1]Champ Scores'!B68:U68,'[1]Comp &amp; Class Scores'!$B$6:$U$6)</f>
        <v>1646</v>
      </c>
      <c r="AC68" s="9">
        <f>SUMPRODUCT('[1]Champ Scores'!B68:U68,'[1]Comp &amp; Class Scores'!$B$7:$U$7,'[1]Champ Scores'!B68:U68,'[1]Comp &amp; Class Scores'!$B$7:$U$7)</f>
        <v>1440</v>
      </c>
      <c r="AE68" s="10">
        <f t="shared" ref="AE68:AE131" si="10">SUM(Y68:AC68)</f>
        <v>8447</v>
      </c>
      <c r="AG68" s="11">
        <f t="shared" ref="AG68:AI131" si="11">AU68/$AX68*100</f>
        <v>16.48700242308324</v>
      </c>
      <c r="AH68" s="11">
        <f t="shared" si="11"/>
        <v>35.573432998244819</v>
      </c>
      <c r="AI68" s="11">
        <f t="shared" si="11"/>
        <v>47.939564578671941</v>
      </c>
      <c r="AJ68" s="12">
        <f t="shared" ref="AJ68:AJ131" si="12">SUM(AG68:AI68)</f>
        <v>100</v>
      </c>
      <c r="AL68" s="14">
        <v>0.52070000000000005</v>
      </c>
      <c r="AM68" s="14">
        <v>0.47689999999999999</v>
      </c>
      <c r="AN68" s="14">
        <v>0.47620000000000001</v>
      </c>
      <c r="AO68" s="14">
        <v>0.51019999999999999</v>
      </c>
      <c r="AP68" s="14">
        <v>0.52229999999999999</v>
      </c>
      <c r="AQ68" s="14">
        <v>0.52849999999999997</v>
      </c>
      <c r="AR68" s="14">
        <v>0.55830000000000002</v>
      </c>
      <c r="AS68" s="14">
        <v>0.53749999999999998</v>
      </c>
      <c r="AU68" s="14">
        <f t="shared" ref="AU68:AU131" si="13">AVERAGE(AM68:AO68)-$AZ$1*($AL68-$BA$1*STDEV($AM68:$AS68))</f>
        <v>2.8131331844929386E-2</v>
      </c>
      <c r="AV68" s="14">
        <f t="shared" ref="AV68:AV131" si="14">AVERAGE(AO68:AQ68)-$AZ$1*($AL68-$BA$1*STDEV($AM68:$AS68))</f>
        <v>6.0697998511596019E-2</v>
      </c>
      <c r="AW68" s="14">
        <f t="shared" ref="AW68:AW131" si="15">AVERAGE(AQ68:AS68)-$AZ$1*($AL68-$BA$1*STDEV($AM68:$AS68))</f>
        <v>8.1797998511596026E-2</v>
      </c>
      <c r="AX68" s="14">
        <f t="shared" si="9"/>
        <v>0.17062732886812143</v>
      </c>
    </row>
    <row r="69" spans="1:50" x14ac:dyDescent="0.25">
      <c r="A69" s="1" t="s">
        <v>104</v>
      </c>
      <c r="B69" s="9">
        <v>2</v>
      </c>
      <c r="C69" s="9">
        <v>5</v>
      </c>
      <c r="D69" s="9">
        <v>5</v>
      </c>
      <c r="E69" s="9">
        <v>3</v>
      </c>
      <c r="F69" s="9">
        <v>4</v>
      </c>
      <c r="G69" s="9">
        <v>5</v>
      </c>
      <c r="H69" s="9">
        <v>4</v>
      </c>
      <c r="I69" s="9">
        <v>3</v>
      </c>
      <c r="J69" s="9">
        <v>3</v>
      </c>
      <c r="K69" s="9">
        <v>1</v>
      </c>
      <c r="L69" s="9">
        <v>1</v>
      </c>
      <c r="M69" s="9">
        <v>1</v>
      </c>
      <c r="N69" s="9">
        <v>1</v>
      </c>
      <c r="O69" s="9">
        <v>3</v>
      </c>
      <c r="P69" s="9">
        <v>1</v>
      </c>
      <c r="Q69" s="9">
        <v>5</v>
      </c>
      <c r="R69" s="9">
        <v>2</v>
      </c>
      <c r="S69" s="9">
        <v>1</v>
      </c>
      <c r="T69" s="9">
        <v>1</v>
      </c>
      <c r="U69" s="9">
        <v>1</v>
      </c>
      <c r="W69" s="10">
        <f t="shared" si="8"/>
        <v>52</v>
      </c>
      <c r="Y69" s="9">
        <f>SUMPRODUCT('[1]Champ Scores'!B69:U69,'[1]Comp &amp; Class Scores'!$B$3:$U$3,'[1]Champ Scores'!B69:U69,'[1]Comp &amp; Class Scores'!$B$3:$U$3)</f>
        <v>1519</v>
      </c>
      <c r="Z69" s="9">
        <f>SUMPRODUCT('[1]Champ Scores'!B69:U69,'[1]Comp &amp; Class Scores'!$B$4:$U$4,'[1]Champ Scores'!B69:U69,'[1]Comp &amp; Class Scores'!$B$4:$U$4)</f>
        <v>2221</v>
      </c>
      <c r="AA69" s="9">
        <f>SUMPRODUCT('[1]Champ Scores'!B69:U69,'[1]Comp &amp; Class Scores'!$B$5:$U$5,'[1]Champ Scores'!B69:U69,'[1]Comp &amp; Class Scores'!$B$5:$U$5)</f>
        <v>2248</v>
      </c>
      <c r="AB69" s="9">
        <f>SUMPRODUCT('[1]Champ Scores'!B69:U69,'[1]Comp &amp; Class Scores'!$B$6:$U$6,'[1]Champ Scores'!B69:U69,'[1]Comp &amp; Class Scores'!$B$6:$U$6)</f>
        <v>2208</v>
      </c>
      <c r="AC69" s="9">
        <f>SUMPRODUCT('[1]Champ Scores'!B69:U69,'[1]Comp &amp; Class Scores'!$B$7:$U$7,'[1]Champ Scores'!B69:U69,'[1]Comp &amp; Class Scores'!$B$7:$U$7)</f>
        <v>2752</v>
      </c>
      <c r="AE69" s="10">
        <f t="shared" si="10"/>
        <v>10948</v>
      </c>
      <c r="AG69" s="11">
        <f t="shared" si="11"/>
        <v>46.377801421089671</v>
      </c>
      <c r="AH69" s="11">
        <f t="shared" si="11"/>
        <v>30.074436268522888</v>
      </c>
      <c r="AI69" s="11">
        <f t="shared" si="11"/>
        <v>23.547762310387448</v>
      </c>
      <c r="AJ69" s="12">
        <f t="shared" si="12"/>
        <v>100</v>
      </c>
      <c r="AL69" s="14">
        <v>0.50580000000000003</v>
      </c>
      <c r="AM69" s="14">
        <v>0.55089999999999995</v>
      </c>
      <c r="AN69" s="14">
        <v>0.51539999999999997</v>
      </c>
      <c r="AO69" s="14">
        <v>0.50890000000000002</v>
      </c>
      <c r="AP69" s="14">
        <v>0.50919999999999999</v>
      </c>
      <c r="AQ69" s="14">
        <v>0.49590000000000001</v>
      </c>
      <c r="AR69" s="14">
        <v>0.49840000000000001</v>
      </c>
      <c r="AS69" s="14">
        <v>0.49519999999999997</v>
      </c>
      <c r="AU69" s="14">
        <f t="shared" si="13"/>
        <v>5.8031402727999004E-2</v>
      </c>
      <c r="AV69" s="14">
        <f t="shared" si="14"/>
        <v>3.763140272799903E-2</v>
      </c>
      <c r="AW69" s="14">
        <f t="shared" si="15"/>
        <v>2.9464736061332319E-2</v>
      </c>
      <c r="AX69" s="14">
        <f t="shared" si="9"/>
        <v>0.12512754151733035</v>
      </c>
    </row>
    <row r="70" spans="1:50" x14ac:dyDescent="0.25">
      <c r="A70" s="1" t="s">
        <v>105</v>
      </c>
      <c r="B70" s="9">
        <v>1</v>
      </c>
      <c r="C70" s="9">
        <v>2</v>
      </c>
      <c r="D70" s="9">
        <v>2</v>
      </c>
      <c r="E70" s="9">
        <v>1</v>
      </c>
      <c r="F70" s="9">
        <v>1</v>
      </c>
      <c r="G70" s="9">
        <v>1</v>
      </c>
      <c r="H70" s="9">
        <v>3</v>
      </c>
      <c r="I70" s="9">
        <v>3</v>
      </c>
      <c r="J70" s="9">
        <v>1</v>
      </c>
      <c r="K70" s="9">
        <v>1</v>
      </c>
      <c r="L70" s="9">
        <v>1</v>
      </c>
      <c r="M70" s="9">
        <v>4</v>
      </c>
      <c r="N70" s="9">
        <v>4</v>
      </c>
      <c r="O70" s="9">
        <v>4</v>
      </c>
      <c r="P70" s="9">
        <v>4</v>
      </c>
      <c r="Q70" s="9">
        <v>3</v>
      </c>
      <c r="R70" s="9">
        <v>1</v>
      </c>
      <c r="S70" s="9">
        <v>5</v>
      </c>
      <c r="T70" s="9">
        <v>5</v>
      </c>
      <c r="U70" s="9">
        <v>5</v>
      </c>
      <c r="W70" s="10">
        <f t="shared" si="8"/>
        <v>52</v>
      </c>
      <c r="Y70" s="9">
        <f>SUMPRODUCT('[1]Champ Scores'!B70:U70,'[1]Comp &amp; Class Scores'!$B$3:$U$3,'[1]Champ Scores'!B70:U70,'[1]Comp &amp; Class Scores'!$B$3:$U$3)</f>
        <v>1607</v>
      </c>
      <c r="Z70" s="9">
        <f>SUMPRODUCT('[1]Champ Scores'!B70:U70,'[1]Comp &amp; Class Scores'!$B$4:$U$4,'[1]Champ Scores'!B70:U70,'[1]Comp &amp; Class Scores'!$B$4:$U$4)</f>
        <v>1517</v>
      </c>
      <c r="AA70" s="9">
        <f>SUMPRODUCT('[1]Champ Scores'!B70:U70,'[1]Comp &amp; Class Scores'!$B$5:$U$5,'[1]Champ Scores'!B70:U70,'[1]Comp &amp; Class Scores'!$B$5:$U$5)</f>
        <v>2410</v>
      </c>
      <c r="AB70" s="9">
        <f>SUMPRODUCT('[1]Champ Scores'!B70:U70,'[1]Comp &amp; Class Scores'!$B$6:$U$6,'[1]Champ Scores'!B70:U70,'[1]Comp &amp; Class Scores'!$B$6:$U$6)</f>
        <v>2591</v>
      </c>
      <c r="AC70" s="9">
        <f>SUMPRODUCT('[1]Champ Scores'!B70:U70,'[1]Comp &amp; Class Scores'!$B$7:$U$7,'[1]Champ Scores'!B70:U70,'[1]Comp &amp; Class Scores'!$B$7:$U$7)</f>
        <v>1808</v>
      </c>
      <c r="AE70" s="10">
        <f t="shared" si="10"/>
        <v>9933</v>
      </c>
      <c r="AG70" s="11">
        <f t="shared" si="11"/>
        <v>45.164769905975177</v>
      </c>
      <c r="AH70" s="11">
        <f t="shared" si="11"/>
        <v>24.38191750534774</v>
      </c>
      <c r="AI70" s="11">
        <f t="shared" si="11"/>
        <v>30.45331258867709</v>
      </c>
      <c r="AJ70" s="12">
        <f t="shared" si="12"/>
        <v>100.00000000000001</v>
      </c>
      <c r="AL70" s="14">
        <v>0.52610000000000001</v>
      </c>
      <c r="AM70" s="14">
        <v>0.53420000000000001</v>
      </c>
      <c r="AN70" s="14">
        <v>0.54810000000000003</v>
      </c>
      <c r="AO70" s="14">
        <v>0.53169999999999995</v>
      </c>
      <c r="AP70" s="14">
        <v>0.51790000000000003</v>
      </c>
      <c r="AQ70" s="14">
        <v>0.51990000000000003</v>
      </c>
      <c r="AR70" s="14">
        <v>0.52790000000000004</v>
      </c>
      <c r="AS70" s="14">
        <v>0.53469999999999995</v>
      </c>
      <c r="AU70" s="14">
        <f t="shared" si="13"/>
        <v>3.2235425341249235E-2</v>
      </c>
      <c r="AV70" s="14">
        <f t="shared" si="14"/>
        <v>1.7402092007915981E-2</v>
      </c>
      <c r="AW70" s="14">
        <f t="shared" si="15"/>
        <v>2.1735425341249281E-2</v>
      </c>
      <c r="AX70" s="14">
        <f t="shared" si="9"/>
        <v>7.1372942690414498E-2</v>
      </c>
    </row>
    <row r="71" spans="1:50" x14ac:dyDescent="0.25">
      <c r="A71" s="1" t="s">
        <v>106</v>
      </c>
      <c r="B71" s="9">
        <v>4</v>
      </c>
      <c r="C71" s="9">
        <v>1</v>
      </c>
      <c r="D71" s="9">
        <v>2</v>
      </c>
      <c r="E71" s="9">
        <v>4</v>
      </c>
      <c r="F71" s="9">
        <v>1</v>
      </c>
      <c r="G71" s="9">
        <v>4</v>
      </c>
      <c r="H71" s="9">
        <v>4</v>
      </c>
      <c r="I71" s="9">
        <v>4</v>
      </c>
      <c r="J71" s="9">
        <v>1</v>
      </c>
      <c r="K71" s="9">
        <v>1</v>
      </c>
      <c r="L71" s="9">
        <v>1</v>
      </c>
      <c r="M71" s="9">
        <v>4</v>
      </c>
      <c r="N71" s="9">
        <v>3</v>
      </c>
      <c r="O71" s="9">
        <v>4</v>
      </c>
      <c r="P71" s="9">
        <v>4</v>
      </c>
      <c r="Q71" s="9">
        <v>1</v>
      </c>
      <c r="R71" s="9">
        <v>1</v>
      </c>
      <c r="S71" s="9">
        <v>3</v>
      </c>
      <c r="T71" s="9">
        <v>3</v>
      </c>
      <c r="U71" s="9">
        <v>2</v>
      </c>
      <c r="W71" s="10">
        <f t="shared" si="8"/>
        <v>52</v>
      </c>
      <c r="Y71" s="9">
        <f>SUMPRODUCT('[1]Champ Scores'!B71:U71,'[1]Comp &amp; Class Scores'!$B$3:$U$3,'[1]Champ Scores'!B71:U71,'[1]Comp &amp; Class Scores'!$B$3:$U$3)</f>
        <v>2011</v>
      </c>
      <c r="Z71" s="9">
        <f>SUMPRODUCT('[1]Champ Scores'!B71:U71,'[1]Comp &amp; Class Scores'!$B$4:$U$4,'[1]Champ Scores'!B71:U71,'[1]Comp &amp; Class Scores'!$B$4:$U$4)</f>
        <v>1891</v>
      </c>
      <c r="AA71" s="9">
        <f>SUMPRODUCT('[1]Champ Scores'!B71:U71,'[1]Comp &amp; Class Scores'!$B$5:$U$5,'[1]Champ Scores'!B71:U71,'[1]Comp &amp; Class Scores'!$B$5:$U$5)</f>
        <v>1570</v>
      </c>
      <c r="AB71" s="9">
        <f>SUMPRODUCT('[1]Champ Scores'!B71:U71,'[1]Comp &amp; Class Scores'!$B$6:$U$6,'[1]Champ Scores'!B71:U71,'[1]Comp &amp; Class Scores'!$B$6:$U$6)</f>
        <v>2227</v>
      </c>
      <c r="AC71" s="9">
        <f>SUMPRODUCT('[1]Champ Scores'!B71:U71,'[1]Comp &amp; Class Scores'!$B$7:$U$7,'[1]Champ Scores'!B71:U71,'[1]Comp &amp; Class Scores'!$B$7:$U$7)</f>
        <v>1621</v>
      </c>
      <c r="AE71" s="10">
        <f t="shared" si="10"/>
        <v>9320</v>
      </c>
      <c r="AG71" s="11">
        <f t="shared" si="11"/>
        <v>47.370080364062751</v>
      </c>
      <c r="AH71" s="11">
        <f t="shared" si="11"/>
        <v>34.340454196524675</v>
      </c>
      <c r="AI71" s="11">
        <f t="shared" si="11"/>
        <v>18.289465439412574</v>
      </c>
      <c r="AJ71" s="12">
        <f t="shared" si="12"/>
        <v>100</v>
      </c>
      <c r="AL71" s="14">
        <v>0.5151</v>
      </c>
      <c r="AM71" s="14">
        <v>0.54290000000000005</v>
      </c>
      <c r="AN71" s="14">
        <v>0.51910000000000001</v>
      </c>
      <c r="AO71" s="14">
        <v>0.53100000000000003</v>
      </c>
      <c r="AP71" s="14">
        <v>0.52</v>
      </c>
      <c r="AQ71" s="14">
        <v>0.50060000000000004</v>
      </c>
      <c r="AR71" s="14">
        <v>0.50439999999999996</v>
      </c>
      <c r="AS71" s="14">
        <v>0.49559999999999998</v>
      </c>
      <c r="AU71" s="14">
        <f t="shared" si="13"/>
        <v>5.0170826132580004E-2</v>
      </c>
      <c r="AV71" s="14">
        <f t="shared" si="14"/>
        <v>3.637082613257997E-2</v>
      </c>
      <c r="AW71" s="14">
        <f t="shared" si="15"/>
        <v>1.9370826132579955E-2</v>
      </c>
      <c r="AX71" s="14">
        <f t="shared" si="9"/>
        <v>0.10591247839773993</v>
      </c>
    </row>
    <row r="72" spans="1:50" x14ac:dyDescent="0.25">
      <c r="A72" s="1" t="s">
        <v>107</v>
      </c>
      <c r="B72" s="9">
        <v>3</v>
      </c>
      <c r="C72" s="9">
        <v>1</v>
      </c>
      <c r="D72" s="9">
        <v>1</v>
      </c>
      <c r="E72" s="9">
        <v>3</v>
      </c>
      <c r="F72" s="9">
        <v>1</v>
      </c>
      <c r="G72" s="9">
        <v>2</v>
      </c>
      <c r="H72" s="9">
        <v>3</v>
      </c>
      <c r="I72" s="9">
        <v>1</v>
      </c>
      <c r="J72" s="9">
        <v>1</v>
      </c>
      <c r="K72" s="9">
        <v>5</v>
      </c>
      <c r="L72" s="9">
        <v>1</v>
      </c>
      <c r="M72" s="9">
        <v>3</v>
      </c>
      <c r="N72" s="9">
        <v>5</v>
      </c>
      <c r="O72" s="9">
        <v>2</v>
      </c>
      <c r="P72" s="9">
        <v>5</v>
      </c>
      <c r="Q72" s="9">
        <v>3</v>
      </c>
      <c r="R72" s="9">
        <v>5</v>
      </c>
      <c r="S72" s="9">
        <v>1</v>
      </c>
      <c r="T72" s="9">
        <v>3</v>
      </c>
      <c r="U72" s="9">
        <v>3</v>
      </c>
      <c r="W72" s="10">
        <f t="shared" si="8"/>
        <v>52</v>
      </c>
      <c r="Y72" s="9">
        <f>SUMPRODUCT('[1]Champ Scores'!B72:U72,'[1]Comp &amp; Class Scores'!$B$3:$U$3,'[1]Champ Scores'!B72:U72,'[1]Comp &amp; Class Scores'!$B$3:$U$3)</f>
        <v>3019</v>
      </c>
      <c r="Z72" s="9">
        <f>SUMPRODUCT('[1]Champ Scores'!B72:U72,'[1]Comp &amp; Class Scores'!$B$4:$U$4,'[1]Champ Scores'!B72:U72,'[1]Comp &amp; Class Scores'!$B$4:$U$4)</f>
        <v>2008</v>
      </c>
      <c r="AA72" s="9">
        <f>SUMPRODUCT('[1]Champ Scores'!B72:U72,'[1]Comp &amp; Class Scores'!$B$5:$U$5,'[1]Champ Scores'!B72:U72,'[1]Comp &amp; Class Scores'!$B$5:$U$5)</f>
        <v>1499</v>
      </c>
      <c r="AB72" s="9">
        <f>SUMPRODUCT('[1]Champ Scores'!B72:U72,'[1]Comp &amp; Class Scores'!$B$6:$U$6,'[1]Champ Scores'!B72:U72,'[1]Comp &amp; Class Scores'!$B$6:$U$6)</f>
        <v>1424</v>
      </c>
      <c r="AC72" s="9">
        <f>SUMPRODUCT('[1]Champ Scores'!B72:U72,'[1]Comp &amp; Class Scores'!$B$7:$U$7,'[1]Champ Scores'!B72:U72,'[1]Comp &amp; Class Scores'!$B$7:$U$7)</f>
        <v>1170</v>
      </c>
      <c r="AE72" s="10">
        <f t="shared" si="10"/>
        <v>9120</v>
      </c>
      <c r="AG72" s="11">
        <f t="shared" si="11"/>
        <v>37.966364586342181</v>
      </c>
      <c r="AH72" s="11">
        <f t="shared" si="11"/>
        <v>36.959183879166432</v>
      </c>
      <c r="AI72" s="11">
        <f t="shared" si="11"/>
        <v>25.074451534491388</v>
      </c>
      <c r="AJ72" s="12">
        <f t="shared" si="12"/>
        <v>100</v>
      </c>
      <c r="AL72" s="14">
        <v>0.52929999999999999</v>
      </c>
      <c r="AM72" s="14">
        <v>0.50319999999999998</v>
      </c>
      <c r="AN72" s="14">
        <v>0.54830000000000001</v>
      </c>
      <c r="AO72" s="14">
        <v>0.53879999999999995</v>
      </c>
      <c r="AP72" s="14">
        <v>0.52500000000000002</v>
      </c>
      <c r="AQ72" s="14">
        <v>0.52400000000000002</v>
      </c>
      <c r="AR72" s="14">
        <v>0.5232</v>
      </c>
      <c r="AS72" s="14">
        <v>0.5111</v>
      </c>
      <c r="AU72" s="14">
        <f t="shared" si="13"/>
        <v>3.1413069104550662E-2</v>
      </c>
      <c r="AV72" s="14">
        <f t="shared" si="14"/>
        <v>3.057973577121742E-2</v>
      </c>
      <c r="AW72" s="14">
        <f t="shared" si="15"/>
        <v>2.0746402437884059E-2</v>
      </c>
      <c r="AX72" s="14">
        <f t="shared" si="9"/>
        <v>8.2739207313652141E-2</v>
      </c>
    </row>
    <row r="73" spans="1:50" x14ac:dyDescent="0.25">
      <c r="A73" s="1" t="s">
        <v>108</v>
      </c>
      <c r="B73" s="9">
        <v>2</v>
      </c>
      <c r="C73" s="9">
        <v>4</v>
      </c>
      <c r="D73" s="9">
        <v>3</v>
      </c>
      <c r="E73" s="9">
        <v>3</v>
      </c>
      <c r="F73" s="9">
        <v>2</v>
      </c>
      <c r="G73" s="9">
        <v>4</v>
      </c>
      <c r="H73" s="9">
        <v>3</v>
      </c>
      <c r="I73" s="9">
        <v>3</v>
      </c>
      <c r="J73" s="9">
        <v>2</v>
      </c>
      <c r="K73" s="9">
        <v>2</v>
      </c>
      <c r="L73" s="9">
        <v>1</v>
      </c>
      <c r="M73" s="9">
        <v>5</v>
      </c>
      <c r="N73" s="9">
        <v>3</v>
      </c>
      <c r="O73" s="9">
        <v>3</v>
      </c>
      <c r="P73" s="9">
        <v>5</v>
      </c>
      <c r="Q73" s="9">
        <v>1</v>
      </c>
      <c r="R73" s="9">
        <v>1</v>
      </c>
      <c r="S73" s="9">
        <v>1</v>
      </c>
      <c r="T73" s="9">
        <v>2</v>
      </c>
      <c r="U73" s="9">
        <v>2</v>
      </c>
      <c r="W73" s="10">
        <f t="shared" si="8"/>
        <v>52</v>
      </c>
      <c r="Y73" s="9">
        <f>SUMPRODUCT('[1]Champ Scores'!B73:U73,'[1]Comp &amp; Class Scores'!$B$3:$U$3,'[1]Champ Scores'!B73:U73,'[1]Comp &amp; Class Scores'!$B$3:$U$3)</f>
        <v>2124</v>
      </c>
      <c r="Z73" s="9">
        <f>SUMPRODUCT('[1]Champ Scores'!B73:U73,'[1]Comp &amp; Class Scores'!$B$4:$U$4,'[1]Champ Scores'!B73:U73,'[1]Comp &amp; Class Scores'!$B$4:$U$4)</f>
        <v>1985</v>
      </c>
      <c r="AA73" s="9">
        <f>SUMPRODUCT('[1]Champ Scores'!B73:U73,'[1]Comp &amp; Class Scores'!$B$5:$U$5,'[1]Champ Scores'!B73:U73,'[1]Comp &amp; Class Scores'!$B$5:$U$5)</f>
        <v>1638</v>
      </c>
      <c r="AB73" s="9">
        <f>SUMPRODUCT('[1]Champ Scores'!B73:U73,'[1]Comp &amp; Class Scores'!$B$6:$U$6,'[1]Champ Scores'!B73:U73,'[1]Comp &amp; Class Scores'!$B$6:$U$6)</f>
        <v>1742</v>
      </c>
      <c r="AC73" s="9">
        <f>SUMPRODUCT('[1]Champ Scores'!B73:U73,'[1]Comp &amp; Class Scores'!$B$7:$U$7,'[1]Champ Scores'!B73:U73,'[1]Comp &amp; Class Scores'!$B$7:$U$7)</f>
        <v>1578</v>
      </c>
      <c r="AE73" s="10">
        <f t="shared" si="10"/>
        <v>9067</v>
      </c>
      <c r="AG73" s="11">
        <f t="shared" si="11"/>
        <v>16.662674333797824</v>
      </c>
      <c r="AH73" s="11">
        <f t="shared" si="11"/>
        <v>45.552168622765599</v>
      </c>
      <c r="AI73" s="11">
        <f t="shared" si="11"/>
        <v>37.785157043436577</v>
      </c>
      <c r="AJ73" s="12">
        <f t="shared" si="12"/>
        <v>100</v>
      </c>
      <c r="AL73" s="14">
        <v>0.54410000000000003</v>
      </c>
      <c r="AM73" s="14">
        <v>0.44069999999999998</v>
      </c>
      <c r="AN73" s="14">
        <v>0.48230000000000001</v>
      </c>
      <c r="AO73" s="14">
        <v>0.55349999999999999</v>
      </c>
      <c r="AP73" s="14">
        <v>0.55810000000000004</v>
      </c>
      <c r="AQ73" s="14">
        <v>0.54790000000000005</v>
      </c>
      <c r="AR73" s="14">
        <v>0.5373</v>
      </c>
      <c r="AS73" s="14">
        <v>0.52510000000000001</v>
      </c>
      <c r="AU73" s="14">
        <f t="shared" si="13"/>
        <v>3.5183140424504267E-2</v>
      </c>
      <c r="AV73" s="14">
        <f t="shared" si="14"/>
        <v>9.6183140424504265E-2</v>
      </c>
      <c r="AW73" s="14">
        <f t="shared" si="15"/>
        <v>7.9783140424504295E-2</v>
      </c>
      <c r="AX73" s="14">
        <f t="shared" si="9"/>
        <v>0.21114942127351283</v>
      </c>
    </row>
    <row r="74" spans="1:50" x14ac:dyDescent="0.25">
      <c r="A74" s="1" t="s">
        <v>109</v>
      </c>
      <c r="B74" s="9">
        <v>2</v>
      </c>
      <c r="C74" s="9">
        <v>2</v>
      </c>
      <c r="D74" s="9">
        <v>1</v>
      </c>
      <c r="E74" s="9">
        <v>2</v>
      </c>
      <c r="F74" s="9">
        <v>1</v>
      </c>
      <c r="G74" s="9">
        <v>1</v>
      </c>
      <c r="H74" s="9">
        <v>2</v>
      </c>
      <c r="I74" s="9">
        <v>1</v>
      </c>
      <c r="J74" s="9">
        <v>1</v>
      </c>
      <c r="K74" s="9">
        <v>2</v>
      </c>
      <c r="L74" s="9">
        <v>5</v>
      </c>
      <c r="M74" s="9">
        <v>3</v>
      </c>
      <c r="N74" s="9">
        <v>5</v>
      </c>
      <c r="O74" s="9">
        <v>3</v>
      </c>
      <c r="P74" s="9">
        <v>5</v>
      </c>
      <c r="Q74" s="9">
        <v>2</v>
      </c>
      <c r="R74" s="9">
        <v>5</v>
      </c>
      <c r="S74" s="9">
        <v>1</v>
      </c>
      <c r="T74" s="9">
        <v>5</v>
      </c>
      <c r="U74" s="9">
        <v>3</v>
      </c>
      <c r="W74" s="10">
        <f t="shared" si="8"/>
        <v>52</v>
      </c>
      <c r="Y74" s="9">
        <f>SUMPRODUCT('[1]Champ Scores'!B74:U74,'[1]Comp &amp; Class Scores'!$B$3:$U$3,'[1]Champ Scores'!B74:U74,'[1]Comp &amp; Class Scores'!$B$3:$U$3)</f>
        <v>2873</v>
      </c>
      <c r="Z74" s="9">
        <f>SUMPRODUCT('[1]Champ Scores'!B74:U74,'[1]Comp &amp; Class Scores'!$B$4:$U$4,'[1]Champ Scores'!B74:U74,'[1]Comp &amp; Class Scores'!$B$4:$U$4)</f>
        <v>1852</v>
      </c>
      <c r="AA74" s="9">
        <f>SUMPRODUCT('[1]Champ Scores'!B74:U74,'[1]Comp &amp; Class Scores'!$B$5:$U$5,'[1]Champ Scores'!B74:U74,'[1]Comp &amp; Class Scores'!$B$5:$U$5)</f>
        <v>1696</v>
      </c>
      <c r="AB74" s="9">
        <f>SUMPRODUCT('[1]Champ Scores'!B74:U74,'[1]Comp &amp; Class Scores'!$B$6:$U$6,'[1]Champ Scores'!B74:U74,'[1]Comp &amp; Class Scores'!$B$6:$U$6)</f>
        <v>1744</v>
      </c>
      <c r="AC74" s="9">
        <f>SUMPRODUCT('[1]Champ Scores'!B74:U74,'[1]Comp &amp; Class Scores'!$B$7:$U$7,'[1]Champ Scores'!B74:U74,'[1]Comp &amp; Class Scores'!$B$7:$U$7)</f>
        <v>1180</v>
      </c>
      <c r="AE74" s="10">
        <f t="shared" si="10"/>
        <v>9345</v>
      </c>
      <c r="AG74" s="11">
        <f t="shared" si="11"/>
        <v>15.257069411386345</v>
      </c>
      <c r="AH74" s="11">
        <f t="shared" si="11"/>
        <v>37.970309576974735</v>
      </c>
      <c r="AI74" s="11">
        <f t="shared" si="11"/>
        <v>46.772621011638918</v>
      </c>
      <c r="AJ74" s="12">
        <f t="shared" si="12"/>
        <v>100</v>
      </c>
      <c r="AL74" s="14">
        <v>0.53039999999999998</v>
      </c>
      <c r="AM74" s="14">
        <v>0.49309999999999998</v>
      </c>
      <c r="AN74" s="14">
        <v>0.4572</v>
      </c>
      <c r="AO74" s="14">
        <v>0.50590000000000002</v>
      </c>
      <c r="AP74" s="14">
        <v>0.54179999999999995</v>
      </c>
      <c r="AQ74" s="14">
        <v>0.56100000000000005</v>
      </c>
      <c r="AR74" s="14">
        <v>0.56430000000000002</v>
      </c>
      <c r="AS74" s="14">
        <v>0.54249999999999998</v>
      </c>
      <c r="AU74" s="14">
        <f t="shared" si="13"/>
        <v>3.4146061478882495E-2</v>
      </c>
      <c r="AV74" s="14">
        <f t="shared" si="14"/>
        <v>8.4979394812215725E-2</v>
      </c>
      <c r="AW74" s="14">
        <f t="shared" si="15"/>
        <v>0.10467939481221589</v>
      </c>
      <c r="AX74" s="14">
        <f t="shared" si="9"/>
        <v>0.22380485110331411</v>
      </c>
    </row>
    <row r="75" spans="1:50" x14ac:dyDescent="0.25">
      <c r="A75" s="1" t="s">
        <v>110</v>
      </c>
      <c r="B75" s="9">
        <v>3</v>
      </c>
      <c r="C75" s="9">
        <v>5</v>
      </c>
      <c r="D75" s="9">
        <v>5</v>
      </c>
      <c r="E75" s="9">
        <v>2</v>
      </c>
      <c r="F75" s="9">
        <v>5</v>
      </c>
      <c r="G75" s="9">
        <v>2</v>
      </c>
      <c r="H75" s="9">
        <v>1</v>
      </c>
      <c r="I75" s="9">
        <v>1</v>
      </c>
      <c r="J75" s="9">
        <v>5</v>
      </c>
      <c r="K75" s="9">
        <v>3</v>
      </c>
      <c r="L75" s="9">
        <v>3</v>
      </c>
      <c r="M75" s="9">
        <v>1</v>
      </c>
      <c r="N75" s="9">
        <v>1</v>
      </c>
      <c r="O75" s="9">
        <v>1</v>
      </c>
      <c r="P75" s="9">
        <v>1</v>
      </c>
      <c r="Q75" s="9">
        <v>5</v>
      </c>
      <c r="R75" s="9">
        <v>5</v>
      </c>
      <c r="S75" s="9">
        <v>1</v>
      </c>
      <c r="T75" s="9">
        <v>1</v>
      </c>
      <c r="U75" s="9">
        <v>1</v>
      </c>
      <c r="W75" s="10">
        <f t="shared" si="8"/>
        <v>52</v>
      </c>
      <c r="Y75" s="9">
        <f>SUMPRODUCT('[1]Champ Scores'!B75:U75,'[1]Comp &amp; Class Scores'!$B$3:$U$3,'[1]Champ Scores'!B75:U75,'[1]Comp &amp; Class Scores'!$B$3:$U$3)</f>
        <v>2059</v>
      </c>
      <c r="Z75" s="9">
        <f>SUMPRODUCT('[1]Champ Scores'!B75:U75,'[1]Comp &amp; Class Scores'!$B$4:$U$4,'[1]Champ Scores'!B75:U75,'[1]Comp &amp; Class Scores'!$B$4:$U$4)</f>
        <v>2796</v>
      </c>
      <c r="AA75" s="9">
        <f>SUMPRODUCT('[1]Champ Scores'!B75:U75,'[1]Comp &amp; Class Scores'!$B$5:$U$5,'[1]Champ Scores'!B75:U75,'[1]Comp &amp; Class Scores'!$B$5:$U$5)</f>
        <v>2047</v>
      </c>
      <c r="AB75" s="9">
        <f>SUMPRODUCT('[1]Champ Scores'!B75:U75,'[1]Comp &amp; Class Scores'!$B$6:$U$6,'[1]Champ Scores'!B75:U75,'[1]Comp &amp; Class Scores'!$B$6:$U$6)</f>
        <v>1356</v>
      </c>
      <c r="AC75" s="9">
        <f>SUMPRODUCT('[1]Champ Scores'!B75:U75,'[1]Comp &amp; Class Scores'!$B$7:$U$7,'[1]Champ Scores'!B75:U75,'[1]Comp &amp; Class Scores'!$B$7:$U$7)</f>
        <v>2666</v>
      </c>
      <c r="AE75" s="10">
        <f t="shared" si="10"/>
        <v>10924</v>
      </c>
      <c r="AG75" s="11">
        <f t="shared" si="11"/>
        <v>43.299821788358869</v>
      </c>
      <c r="AH75" s="11">
        <f t="shared" si="11"/>
        <v>24.118043832849636</v>
      </c>
      <c r="AI75" s="11">
        <f t="shared" si="11"/>
        <v>32.582134378791501</v>
      </c>
      <c r="AJ75" s="12">
        <f t="shared" si="12"/>
        <v>100</v>
      </c>
      <c r="AL75" s="14">
        <v>0.51339999999999997</v>
      </c>
      <c r="AM75" s="14">
        <v>0.52669999999999995</v>
      </c>
      <c r="AN75" s="14">
        <v>0.55489999999999995</v>
      </c>
      <c r="AO75" s="14">
        <v>0.51690000000000003</v>
      </c>
      <c r="AP75" s="14">
        <v>0.49769999999999998</v>
      </c>
      <c r="AQ75" s="14">
        <v>0.51070000000000004</v>
      </c>
      <c r="AR75" s="14">
        <v>0.51829999999999998</v>
      </c>
      <c r="AS75" s="14">
        <v>0.52859999999999996</v>
      </c>
      <c r="AU75" s="14">
        <f t="shared" si="13"/>
        <v>5.5079130520980291E-2</v>
      </c>
      <c r="AV75" s="14">
        <f t="shared" si="14"/>
        <v>3.0679130520980313E-2</v>
      </c>
      <c r="AW75" s="14">
        <f t="shared" si="15"/>
        <v>4.1445797187646904E-2</v>
      </c>
      <c r="AX75" s="14">
        <f t="shared" si="9"/>
        <v>0.12720405822960751</v>
      </c>
    </row>
    <row r="76" spans="1:50" x14ac:dyDescent="0.25">
      <c r="A76" s="1" t="s">
        <v>111</v>
      </c>
      <c r="B76" s="9">
        <v>2</v>
      </c>
      <c r="C76" s="9">
        <v>5</v>
      </c>
      <c r="D76" s="9">
        <v>2</v>
      </c>
      <c r="E76" s="9">
        <v>5</v>
      </c>
      <c r="F76" s="9">
        <v>2</v>
      </c>
      <c r="G76" s="9">
        <v>5</v>
      </c>
      <c r="H76" s="9">
        <v>5</v>
      </c>
      <c r="I76" s="9">
        <v>5</v>
      </c>
      <c r="J76" s="9">
        <v>2</v>
      </c>
      <c r="K76" s="9">
        <v>1</v>
      </c>
      <c r="L76" s="9">
        <v>1</v>
      </c>
      <c r="M76" s="9">
        <v>1</v>
      </c>
      <c r="N76" s="9">
        <v>2</v>
      </c>
      <c r="O76" s="9">
        <v>4</v>
      </c>
      <c r="P76" s="9">
        <v>2</v>
      </c>
      <c r="Q76" s="9">
        <v>3</v>
      </c>
      <c r="R76" s="9">
        <v>1</v>
      </c>
      <c r="S76" s="9">
        <v>1</v>
      </c>
      <c r="T76" s="9">
        <v>2</v>
      </c>
      <c r="U76" s="9">
        <v>1</v>
      </c>
      <c r="W76" s="10">
        <f t="shared" si="8"/>
        <v>52</v>
      </c>
      <c r="Y76" s="9">
        <f>SUMPRODUCT('[1]Champ Scores'!B76:U76,'[1]Comp &amp; Class Scores'!$B$3:$U$3,'[1]Champ Scores'!B76:U76,'[1]Comp &amp; Class Scores'!$B$3:$U$3)</f>
        <v>1774</v>
      </c>
      <c r="Z76" s="9">
        <f>SUMPRODUCT('[1]Champ Scores'!B76:U76,'[1]Comp &amp; Class Scores'!$B$4:$U$4,'[1]Champ Scores'!B76:U76,'[1]Comp &amp; Class Scores'!$B$4:$U$4)</f>
        <v>1431</v>
      </c>
      <c r="AA76" s="9">
        <f>SUMPRODUCT('[1]Champ Scores'!B76:U76,'[1]Comp &amp; Class Scores'!$B$5:$U$5,'[1]Champ Scores'!B76:U76,'[1]Comp &amp; Class Scores'!$B$5:$U$5)</f>
        <v>2140</v>
      </c>
      <c r="AB76" s="9">
        <f>SUMPRODUCT('[1]Champ Scores'!B76:U76,'[1]Comp &amp; Class Scores'!$B$6:$U$6,'[1]Champ Scores'!B76:U76,'[1]Comp &amp; Class Scores'!$B$6:$U$6)</f>
        <v>2863</v>
      </c>
      <c r="AC76" s="9">
        <f>SUMPRODUCT('[1]Champ Scores'!B76:U76,'[1]Comp &amp; Class Scores'!$B$7:$U$7,'[1]Champ Scores'!B76:U76,'[1]Comp &amp; Class Scores'!$B$7:$U$7)</f>
        <v>2274</v>
      </c>
      <c r="AE76" s="10">
        <f t="shared" si="10"/>
        <v>10482</v>
      </c>
      <c r="AG76" s="11">
        <f t="shared" si="11"/>
        <v>37.40262045268797</v>
      </c>
      <c r="AH76" s="11">
        <f t="shared" si="11"/>
        <v>39.727927378033492</v>
      </c>
      <c r="AI76" s="11">
        <f t="shared" si="11"/>
        <v>22.869452169278546</v>
      </c>
      <c r="AJ76" s="12">
        <f t="shared" si="12"/>
        <v>100.00000000000001</v>
      </c>
      <c r="AL76" s="14">
        <v>0.52649999999999997</v>
      </c>
      <c r="AM76" s="14">
        <v>0.53100000000000003</v>
      </c>
      <c r="AN76" s="14">
        <v>0.5161</v>
      </c>
      <c r="AO76" s="14">
        <v>0.53520000000000001</v>
      </c>
      <c r="AP76" s="14">
        <v>0.53190000000000004</v>
      </c>
      <c r="AQ76" s="14">
        <v>0.51839999999999997</v>
      </c>
      <c r="AR76" s="14">
        <v>0.51619999999999999</v>
      </c>
      <c r="AS76" s="14">
        <v>0.52769999999999995</v>
      </c>
      <c r="AU76" s="14">
        <f t="shared" si="13"/>
        <v>1.7157360195337978E-2</v>
      </c>
      <c r="AV76" s="14">
        <f t="shared" si="14"/>
        <v>1.8224026862004639E-2</v>
      </c>
      <c r="AW76" s="14">
        <f t="shared" si="15"/>
        <v>1.049069352867138E-2</v>
      </c>
      <c r="AX76" s="14">
        <f t="shared" si="9"/>
        <v>4.5872080586013997E-2</v>
      </c>
    </row>
    <row r="77" spans="1:50" x14ac:dyDescent="0.25">
      <c r="A77" s="1" t="s">
        <v>112</v>
      </c>
      <c r="B77" s="9">
        <v>2</v>
      </c>
      <c r="C77" s="9">
        <v>4</v>
      </c>
      <c r="D77" s="9">
        <v>2</v>
      </c>
      <c r="E77" s="9">
        <v>4</v>
      </c>
      <c r="F77" s="9">
        <v>5</v>
      </c>
      <c r="G77" s="9">
        <v>2</v>
      </c>
      <c r="H77" s="9">
        <v>2</v>
      </c>
      <c r="I77" s="9">
        <v>2</v>
      </c>
      <c r="J77" s="9">
        <v>5</v>
      </c>
      <c r="K77" s="9">
        <v>3</v>
      </c>
      <c r="L77" s="9">
        <v>5</v>
      </c>
      <c r="M77" s="9">
        <v>1</v>
      </c>
      <c r="N77" s="9">
        <v>2</v>
      </c>
      <c r="O77" s="9">
        <v>2</v>
      </c>
      <c r="P77" s="9">
        <v>2</v>
      </c>
      <c r="Q77" s="9">
        <v>1</v>
      </c>
      <c r="R77" s="9">
        <v>1</v>
      </c>
      <c r="S77" s="9">
        <v>1</v>
      </c>
      <c r="T77" s="9">
        <v>3</v>
      </c>
      <c r="U77" s="9">
        <v>3</v>
      </c>
      <c r="W77" s="10">
        <f t="shared" si="8"/>
        <v>52</v>
      </c>
      <c r="Y77" s="9">
        <f>SUMPRODUCT('[1]Champ Scores'!B77:U77,'[1]Comp &amp; Class Scores'!$B$3:$U$3,'[1]Champ Scores'!B77:U77,'[1]Comp &amp; Class Scores'!$B$3:$U$3)</f>
        <v>1666</v>
      </c>
      <c r="Z77" s="9">
        <f>SUMPRODUCT('[1]Champ Scores'!B77:U77,'[1]Comp &amp; Class Scores'!$B$4:$U$4,'[1]Champ Scores'!B77:U77,'[1]Comp &amp; Class Scores'!$B$4:$U$4)</f>
        <v>1724</v>
      </c>
      <c r="AA77" s="9">
        <f>SUMPRODUCT('[1]Champ Scores'!B77:U77,'[1]Comp &amp; Class Scores'!$B$5:$U$5,'[1]Champ Scores'!B77:U77,'[1]Comp &amp; Class Scores'!$B$5:$U$5)</f>
        <v>1918</v>
      </c>
      <c r="AB77" s="9">
        <f>SUMPRODUCT('[1]Champ Scores'!B77:U77,'[1]Comp &amp; Class Scores'!$B$6:$U$6,'[1]Champ Scores'!B77:U77,'[1]Comp &amp; Class Scores'!$B$6:$U$6)</f>
        <v>1660</v>
      </c>
      <c r="AC77" s="9">
        <f>SUMPRODUCT('[1]Champ Scores'!B77:U77,'[1]Comp &amp; Class Scores'!$B$7:$U$7,'[1]Champ Scores'!B77:U77,'[1]Comp &amp; Class Scores'!$B$7:$U$7)</f>
        <v>2380</v>
      </c>
      <c r="AE77" s="10">
        <f t="shared" si="10"/>
        <v>9348</v>
      </c>
      <c r="AG77" s="11">
        <f t="shared" si="11"/>
        <v>16.327043861443894</v>
      </c>
      <c r="AH77" s="11">
        <f t="shared" si="11"/>
        <v>33.825720333632951</v>
      </c>
      <c r="AI77" s="11">
        <f t="shared" si="11"/>
        <v>49.847235804923152</v>
      </c>
      <c r="AJ77" s="12">
        <f t="shared" si="12"/>
        <v>100</v>
      </c>
      <c r="AL77" s="14">
        <v>0.51329999999999998</v>
      </c>
      <c r="AM77" s="14">
        <v>0.50060000000000004</v>
      </c>
      <c r="AN77" s="14">
        <v>0.49320000000000003</v>
      </c>
      <c r="AO77" s="14">
        <v>0.49819999999999998</v>
      </c>
      <c r="AP77" s="14">
        <v>0.51439999999999997</v>
      </c>
      <c r="AQ77" s="14">
        <v>0.52559999999999996</v>
      </c>
      <c r="AR77" s="14">
        <v>0.53190000000000004</v>
      </c>
      <c r="AS77" s="14">
        <v>0.52300000000000002</v>
      </c>
      <c r="AU77" s="14">
        <f t="shared" si="13"/>
        <v>1.436888531917524E-2</v>
      </c>
      <c r="AV77" s="14">
        <f t="shared" si="14"/>
        <v>2.9768885319175153E-2</v>
      </c>
      <c r="AW77" s="14">
        <f t="shared" si="15"/>
        <v>4.3868885319175266E-2</v>
      </c>
      <c r="AX77" s="14">
        <f t="shared" si="9"/>
        <v>8.8006655957525659E-2</v>
      </c>
    </row>
    <row r="78" spans="1:50" x14ac:dyDescent="0.25">
      <c r="A78" s="1" t="s">
        <v>113</v>
      </c>
      <c r="B78" s="9">
        <v>2</v>
      </c>
      <c r="C78" s="9">
        <v>2</v>
      </c>
      <c r="D78" s="9">
        <v>2</v>
      </c>
      <c r="E78" s="9">
        <v>2</v>
      </c>
      <c r="F78" s="9">
        <v>1</v>
      </c>
      <c r="G78" s="9">
        <v>2</v>
      </c>
      <c r="H78" s="9">
        <v>3</v>
      </c>
      <c r="I78" s="9">
        <v>3</v>
      </c>
      <c r="J78" s="9">
        <v>1</v>
      </c>
      <c r="K78" s="9">
        <v>3</v>
      </c>
      <c r="L78" s="9">
        <v>1</v>
      </c>
      <c r="M78" s="9">
        <v>5</v>
      </c>
      <c r="N78" s="9">
        <v>2</v>
      </c>
      <c r="O78" s="9">
        <v>5</v>
      </c>
      <c r="P78" s="9">
        <v>5</v>
      </c>
      <c r="Q78" s="9">
        <v>1</v>
      </c>
      <c r="R78" s="9">
        <v>1</v>
      </c>
      <c r="S78" s="9">
        <v>3</v>
      </c>
      <c r="T78" s="9">
        <v>5</v>
      </c>
      <c r="U78" s="9">
        <v>3</v>
      </c>
      <c r="W78" s="10">
        <f t="shared" si="8"/>
        <v>52</v>
      </c>
      <c r="Y78" s="9">
        <f>SUMPRODUCT('[1]Champ Scores'!B78:U78,'[1]Comp &amp; Class Scores'!$B$3:$U$3,'[1]Champ Scores'!B78:U78,'[1]Comp &amp; Class Scores'!$B$3:$U$3)</f>
        <v>1916</v>
      </c>
      <c r="Z78" s="9">
        <f>SUMPRODUCT('[1]Champ Scores'!B78:U78,'[1]Comp &amp; Class Scores'!$B$4:$U$4,'[1]Champ Scores'!B78:U78,'[1]Comp &amp; Class Scores'!$B$4:$U$4)</f>
        <v>1993</v>
      </c>
      <c r="AA78" s="9">
        <f>SUMPRODUCT('[1]Champ Scores'!B78:U78,'[1]Comp &amp; Class Scores'!$B$5:$U$5,'[1]Champ Scores'!B78:U78,'[1]Comp &amp; Class Scores'!$B$5:$U$5)</f>
        <v>1804</v>
      </c>
      <c r="AB78" s="9">
        <f>SUMPRODUCT('[1]Champ Scores'!B78:U78,'[1]Comp &amp; Class Scores'!$B$6:$U$6,'[1]Champ Scores'!B78:U78,'[1]Comp &amp; Class Scores'!$B$6:$U$6)</f>
        <v>2054</v>
      </c>
      <c r="AC78" s="9">
        <f>SUMPRODUCT('[1]Champ Scores'!B78:U78,'[1]Comp &amp; Class Scores'!$B$7:$U$7,'[1]Champ Scores'!B78:U78,'[1]Comp &amp; Class Scores'!$B$7:$U$7)</f>
        <v>1419</v>
      </c>
      <c r="AE78" s="10">
        <f t="shared" si="10"/>
        <v>9186</v>
      </c>
      <c r="AG78" s="11">
        <f t="shared" si="11"/>
        <v>47.889697850158441</v>
      </c>
      <c r="AH78" s="11">
        <f t="shared" si="11"/>
        <v>27.186364153207876</v>
      </c>
      <c r="AI78" s="11">
        <f t="shared" si="11"/>
        <v>24.923937996633686</v>
      </c>
      <c r="AJ78" s="12">
        <f t="shared" si="12"/>
        <v>100</v>
      </c>
      <c r="AL78" s="14">
        <v>0.51929999999999998</v>
      </c>
      <c r="AM78" s="14">
        <v>0.54079999999999995</v>
      </c>
      <c r="AN78" s="14">
        <v>0.53720000000000001</v>
      </c>
      <c r="AO78" s="14">
        <v>0.52390000000000003</v>
      </c>
      <c r="AP78" s="14">
        <v>0.51280000000000003</v>
      </c>
      <c r="AQ78" s="14">
        <v>0.51670000000000005</v>
      </c>
      <c r="AR78" s="14">
        <v>0.51739999999999997</v>
      </c>
      <c r="AS78" s="14">
        <v>0.51400000000000001</v>
      </c>
      <c r="AU78" s="14">
        <f t="shared" si="13"/>
        <v>3.7395754386402025E-2</v>
      </c>
      <c r="AV78" s="14">
        <f t="shared" si="14"/>
        <v>2.1229087719735584E-2</v>
      </c>
      <c r="AW78" s="14">
        <f t="shared" si="15"/>
        <v>1.9462421053068779E-2</v>
      </c>
      <c r="AX78" s="14">
        <f t="shared" si="9"/>
        <v>7.8087263159206388E-2</v>
      </c>
    </row>
    <row r="79" spans="1:50" x14ac:dyDescent="0.25">
      <c r="A79" s="15" t="s">
        <v>114</v>
      </c>
      <c r="B79" s="9">
        <v>1</v>
      </c>
      <c r="C79" s="9">
        <v>2</v>
      </c>
      <c r="D79" s="9">
        <v>2</v>
      </c>
      <c r="E79" s="9">
        <v>1</v>
      </c>
      <c r="F79" s="9">
        <v>1</v>
      </c>
      <c r="G79" s="9">
        <v>1</v>
      </c>
      <c r="H79" s="9">
        <v>3</v>
      </c>
      <c r="I79" s="9">
        <v>3</v>
      </c>
      <c r="J79" s="9">
        <v>1</v>
      </c>
      <c r="K79" s="9">
        <v>1</v>
      </c>
      <c r="L79" s="9">
        <v>1</v>
      </c>
      <c r="M79" s="9">
        <v>2</v>
      </c>
      <c r="N79" s="9">
        <v>5</v>
      </c>
      <c r="O79" s="9">
        <v>5</v>
      </c>
      <c r="P79" s="9">
        <v>4</v>
      </c>
      <c r="Q79" s="9">
        <v>3</v>
      </c>
      <c r="R79" s="9">
        <v>1</v>
      </c>
      <c r="S79" s="9">
        <v>5</v>
      </c>
      <c r="T79" s="9">
        <v>5</v>
      </c>
      <c r="U79" s="9">
        <v>5</v>
      </c>
      <c r="W79" s="10">
        <f t="shared" si="8"/>
        <v>52</v>
      </c>
      <c r="Y79" s="9">
        <f>SUMPRODUCT('[1]Champ Scores'!B79:U79,'[1]Comp &amp; Class Scores'!$B$3:$U$3,'[1]Champ Scores'!B79:U79,'[1]Comp &amp; Class Scores'!$B$3:$U$3)</f>
        <v>1721</v>
      </c>
      <c r="Z79" s="9">
        <f>SUMPRODUCT('[1]Champ Scores'!B79:U79,'[1]Comp &amp; Class Scores'!$B$4:$U$4,'[1]Champ Scores'!B79:U79,'[1]Comp &amp; Class Scores'!$B$4:$U$4)</f>
        <v>1397</v>
      </c>
      <c r="AA79" s="9">
        <f>SUMPRODUCT('[1]Champ Scores'!B79:U79,'[1]Comp &amp; Class Scores'!$B$5:$U$5,'[1]Champ Scores'!B79:U79,'[1]Comp &amp; Class Scores'!$B$5:$U$5)</f>
        <v>2434</v>
      </c>
      <c r="AB79" s="9">
        <f>SUMPRODUCT('[1]Champ Scores'!B79:U79,'[1]Comp &amp; Class Scores'!$B$6:$U$6,'[1]Champ Scores'!B79:U79,'[1]Comp &amp; Class Scores'!$B$6:$U$6)</f>
        <v>2615</v>
      </c>
      <c r="AC79" s="9">
        <f>SUMPRODUCT('[1]Champ Scores'!B79:U79,'[1]Comp &amp; Class Scores'!$B$7:$U$7,'[1]Champ Scores'!B79:U79,'[1]Comp &amp; Class Scores'!$B$7:$U$7)</f>
        <v>1778</v>
      </c>
      <c r="AE79" s="10">
        <f t="shared" si="10"/>
        <v>9945</v>
      </c>
      <c r="AG79" s="11">
        <f t="shared" si="11"/>
        <v>17.986393519059774</v>
      </c>
      <c r="AH79" s="11">
        <f t="shared" si="11"/>
        <v>45.589320398127938</v>
      </c>
      <c r="AI79" s="11">
        <f t="shared" si="11"/>
        <v>36.424286082812287</v>
      </c>
      <c r="AJ79" s="12">
        <f t="shared" si="12"/>
        <v>100</v>
      </c>
      <c r="AL79" s="14">
        <v>0.52429999999999999</v>
      </c>
      <c r="AM79" s="14">
        <v>0.47889999999999999</v>
      </c>
      <c r="AN79" s="14">
        <v>0.49969999999999998</v>
      </c>
      <c r="AO79" s="14">
        <v>0.52869999999999995</v>
      </c>
      <c r="AP79" s="14">
        <v>0.52880000000000005</v>
      </c>
      <c r="AQ79" s="14">
        <v>0.52659999999999996</v>
      </c>
      <c r="AR79" s="14">
        <v>0.52580000000000005</v>
      </c>
      <c r="AS79" s="14">
        <v>0.50619999999999998</v>
      </c>
      <c r="AU79" s="14">
        <f t="shared" si="13"/>
        <v>1.6681262682947617E-2</v>
      </c>
      <c r="AV79" s="14">
        <f t="shared" si="14"/>
        <v>4.2281262682947685E-2</v>
      </c>
      <c r="AW79" s="14">
        <f t="shared" si="15"/>
        <v>3.3781262682947621E-2</v>
      </c>
      <c r="AX79" s="14">
        <f t="shared" si="9"/>
        <v>9.2743788048842923E-2</v>
      </c>
    </row>
    <row r="80" spans="1:50" x14ac:dyDescent="0.25">
      <c r="A80" s="1" t="s">
        <v>115</v>
      </c>
      <c r="B80" s="9">
        <v>2</v>
      </c>
      <c r="C80" s="9">
        <v>5</v>
      </c>
      <c r="D80" s="9">
        <v>4</v>
      </c>
      <c r="E80" s="9">
        <v>3</v>
      </c>
      <c r="F80" s="9">
        <v>5</v>
      </c>
      <c r="G80" s="9">
        <v>2</v>
      </c>
      <c r="H80" s="9">
        <v>2</v>
      </c>
      <c r="I80" s="9">
        <v>2</v>
      </c>
      <c r="J80" s="9">
        <v>5</v>
      </c>
      <c r="K80" s="9">
        <v>1</v>
      </c>
      <c r="L80" s="9">
        <v>5</v>
      </c>
      <c r="M80" s="9">
        <v>3</v>
      </c>
      <c r="N80" s="9">
        <v>1</v>
      </c>
      <c r="O80" s="9">
        <v>1</v>
      </c>
      <c r="P80" s="9">
        <v>2</v>
      </c>
      <c r="Q80" s="9">
        <v>2</v>
      </c>
      <c r="R80" s="9">
        <v>1</v>
      </c>
      <c r="S80" s="9">
        <v>1</v>
      </c>
      <c r="T80" s="9">
        <v>3</v>
      </c>
      <c r="U80" s="9">
        <v>2</v>
      </c>
      <c r="W80" s="10">
        <f t="shared" si="8"/>
        <v>52</v>
      </c>
      <c r="Y80" s="9">
        <f>SUMPRODUCT('[1]Champ Scores'!B80:U80,'[1]Comp &amp; Class Scores'!$B$3:$U$3,'[1]Champ Scores'!B80:U80,'[1]Comp &amp; Class Scores'!$B$3:$U$3)</f>
        <v>1600</v>
      </c>
      <c r="Z80" s="9">
        <f>SUMPRODUCT('[1]Champ Scores'!B80:U80,'[1]Comp &amp; Class Scores'!$B$4:$U$4,'[1]Champ Scores'!B80:U80,'[1]Comp &amp; Class Scores'!$B$4:$U$4)</f>
        <v>2116</v>
      </c>
      <c r="AA80" s="9">
        <f>SUMPRODUCT('[1]Champ Scores'!B80:U80,'[1]Comp &amp; Class Scores'!$B$5:$U$5,'[1]Champ Scores'!B80:U80,'[1]Comp &amp; Class Scores'!$B$5:$U$5)</f>
        <v>2113</v>
      </c>
      <c r="AB80" s="9">
        <f>SUMPRODUCT('[1]Champ Scores'!B80:U80,'[1]Comp &amp; Class Scores'!$B$6:$U$6,'[1]Champ Scores'!B80:U80,'[1]Comp &amp; Class Scores'!$B$6:$U$6)</f>
        <v>1702</v>
      </c>
      <c r="AC80" s="9">
        <f>SUMPRODUCT('[1]Champ Scores'!B80:U80,'[1]Comp &amp; Class Scores'!$B$7:$U$7,'[1]Champ Scores'!B80:U80,'[1]Comp &amp; Class Scores'!$B$7:$U$7)</f>
        <v>2507</v>
      </c>
      <c r="AE80" s="10">
        <f t="shared" si="10"/>
        <v>10038</v>
      </c>
      <c r="AG80" s="11">
        <f t="shared" si="11"/>
        <v>23.704684997083568</v>
      </c>
      <c r="AH80" s="11">
        <f t="shared" si="11"/>
        <v>29.836135588563391</v>
      </c>
      <c r="AI80" s="11">
        <f t="shared" si="11"/>
        <v>46.459179414353038</v>
      </c>
      <c r="AJ80" s="12">
        <f t="shared" si="12"/>
        <v>100</v>
      </c>
      <c r="AL80" s="14">
        <v>0.53849999999999998</v>
      </c>
      <c r="AM80" s="14">
        <v>0.49380000000000002</v>
      </c>
      <c r="AN80" s="14">
        <v>0.54559999999999997</v>
      </c>
      <c r="AO80" s="14">
        <v>0.52639999999999998</v>
      </c>
      <c r="AP80" s="14">
        <v>0.53280000000000005</v>
      </c>
      <c r="AQ80" s="14">
        <v>0.54259999999999997</v>
      </c>
      <c r="AR80" s="14">
        <v>0.56059999999999999</v>
      </c>
      <c r="AS80" s="14">
        <v>0.59619999999999995</v>
      </c>
      <c r="AU80" s="14">
        <f t="shared" si="13"/>
        <v>4.6392972710288083E-2</v>
      </c>
      <c r="AV80" s="14">
        <f t="shared" si="14"/>
        <v>5.8392972710288094E-2</v>
      </c>
      <c r="AW80" s="14">
        <f t="shared" si="15"/>
        <v>9.0926306043621286E-2</v>
      </c>
      <c r="AX80" s="14">
        <f t="shared" si="9"/>
        <v>0.19571225146419746</v>
      </c>
    </row>
    <row r="81" spans="1:50" x14ac:dyDescent="0.25">
      <c r="A81" s="1" t="s">
        <v>116</v>
      </c>
      <c r="B81" s="9">
        <v>2</v>
      </c>
      <c r="C81" s="9">
        <v>2</v>
      </c>
      <c r="D81" s="9">
        <v>2</v>
      </c>
      <c r="E81" s="9">
        <v>3</v>
      </c>
      <c r="F81" s="9">
        <v>1</v>
      </c>
      <c r="G81" s="9">
        <v>2</v>
      </c>
      <c r="H81" s="9">
        <v>1</v>
      </c>
      <c r="I81" s="9">
        <v>1</v>
      </c>
      <c r="J81" s="9">
        <v>1</v>
      </c>
      <c r="K81" s="9">
        <v>5</v>
      </c>
      <c r="L81" s="9">
        <v>1</v>
      </c>
      <c r="M81" s="9">
        <v>5</v>
      </c>
      <c r="N81" s="9">
        <v>3</v>
      </c>
      <c r="O81" s="9">
        <v>3</v>
      </c>
      <c r="P81" s="9">
        <v>5</v>
      </c>
      <c r="Q81" s="9">
        <v>1</v>
      </c>
      <c r="R81" s="9">
        <v>5</v>
      </c>
      <c r="S81" s="9">
        <v>1</v>
      </c>
      <c r="T81" s="9">
        <v>4</v>
      </c>
      <c r="U81" s="9">
        <v>4</v>
      </c>
      <c r="W81" s="10">
        <f t="shared" si="8"/>
        <v>52</v>
      </c>
      <c r="Y81" s="9">
        <f>SUMPRODUCT('[1]Champ Scores'!B81:U81,'[1]Comp &amp; Class Scores'!$B$3:$U$3,'[1]Champ Scores'!B81:U81,'[1]Comp &amp; Class Scores'!$B$3:$U$3)</f>
        <v>2804</v>
      </c>
      <c r="Z81" s="9">
        <f>SUMPRODUCT('[1]Champ Scores'!B81:U81,'[1]Comp &amp; Class Scores'!$B$4:$U$4,'[1]Champ Scores'!B81:U81,'[1]Comp &amp; Class Scores'!$B$4:$U$4)</f>
        <v>2191</v>
      </c>
      <c r="AA81" s="9">
        <f>SUMPRODUCT('[1]Champ Scores'!B81:U81,'[1]Comp &amp; Class Scores'!$B$5:$U$5,'[1]Champ Scores'!B81:U81,'[1]Comp &amp; Class Scores'!$B$5:$U$5)</f>
        <v>1807</v>
      </c>
      <c r="AB81" s="9">
        <f>SUMPRODUCT('[1]Champ Scores'!B81:U81,'[1]Comp &amp; Class Scores'!$B$6:$U$6,'[1]Champ Scores'!B81:U81,'[1]Comp &amp; Class Scores'!$B$6:$U$6)</f>
        <v>1552</v>
      </c>
      <c r="AC81" s="9">
        <f>SUMPRODUCT('[1]Champ Scores'!B81:U81,'[1]Comp &amp; Class Scores'!$B$7:$U$7,'[1]Champ Scores'!B81:U81,'[1]Comp &amp; Class Scores'!$B$7:$U$7)</f>
        <v>1340</v>
      </c>
      <c r="AE81" s="10">
        <f t="shared" si="10"/>
        <v>9694</v>
      </c>
      <c r="AG81" s="11">
        <f t="shared" si="11"/>
        <v>38.678914785886462</v>
      </c>
      <c r="AH81" s="11">
        <f t="shared" si="11"/>
        <v>28.436408665948427</v>
      </c>
      <c r="AI81" s="11">
        <f t="shared" si="11"/>
        <v>32.884676548165118</v>
      </c>
      <c r="AJ81" s="12">
        <f t="shared" si="12"/>
        <v>100</v>
      </c>
      <c r="AL81" s="14">
        <v>0.51949999999999996</v>
      </c>
      <c r="AM81" s="14">
        <v>0.59509999999999996</v>
      </c>
      <c r="AN81" s="14">
        <v>0.51549999999999996</v>
      </c>
      <c r="AO81" s="14">
        <v>0.50609999999999999</v>
      </c>
      <c r="AP81" s="14">
        <v>0.51739999999999997</v>
      </c>
      <c r="AQ81" s="14">
        <v>0.53080000000000005</v>
      </c>
      <c r="AR81" s="14">
        <v>0.52910000000000001</v>
      </c>
      <c r="AS81" s="14">
        <v>0.52149999999999996</v>
      </c>
      <c r="AU81" s="14">
        <f t="shared" si="13"/>
        <v>7.854732212269383E-2</v>
      </c>
      <c r="AV81" s="14">
        <f t="shared" si="14"/>
        <v>5.77473221226939E-2</v>
      </c>
      <c r="AW81" s="14">
        <f t="shared" si="15"/>
        <v>6.6780655456027238E-2</v>
      </c>
      <c r="AX81" s="14">
        <f t="shared" si="9"/>
        <v>0.20307529970141497</v>
      </c>
    </row>
    <row r="82" spans="1:50" x14ac:dyDescent="0.25">
      <c r="A82" s="1" t="s">
        <v>117</v>
      </c>
      <c r="B82" s="9">
        <v>4</v>
      </c>
      <c r="C82" s="9">
        <v>2</v>
      </c>
      <c r="D82" s="9">
        <v>2</v>
      </c>
      <c r="E82" s="9">
        <v>5</v>
      </c>
      <c r="F82" s="9">
        <v>1</v>
      </c>
      <c r="G82" s="9">
        <v>3</v>
      </c>
      <c r="H82" s="9">
        <v>3</v>
      </c>
      <c r="I82" s="9">
        <v>3</v>
      </c>
      <c r="J82" s="9">
        <v>1</v>
      </c>
      <c r="K82" s="9">
        <v>1</v>
      </c>
      <c r="L82" s="9">
        <v>1</v>
      </c>
      <c r="M82" s="9">
        <v>2</v>
      </c>
      <c r="N82" s="9">
        <v>5</v>
      </c>
      <c r="O82" s="9">
        <v>4</v>
      </c>
      <c r="P82" s="9">
        <v>5</v>
      </c>
      <c r="Q82" s="9">
        <v>2</v>
      </c>
      <c r="R82" s="9">
        <v>1</v>
      </c>
      <c r="S82" s="9">
        <v>1</v>
      </c>
      <c r="T82" s="9">
        <v>3</v>
      </c>
      <c r="U82" s="9">
        <v>3</v>
      </c>
      <c r="W82" s="10">
        <f t="shared" si="8"/>
        <v>52</v>
      </c>
      <c r="Y82" s="9">
        <f>SUMPRODUCT('[1]Champ Scores'!B82:U82,'[1]Comp &amp; Class Scores'!$B$3:$U$3,'[1]Champ Scores'!B82:U82,'[1]Comp &amp; Class Scores'!$B$3:$U$3)</f>
        <v>2636</v>
      </c>
      <c r="Z82" s="9">
        <f>SUMPRODUCT('[1]Champ Scores'!B82:U82,'[1]Comp &amp; Class Scores'!$B$4:$U$4,'[1]Champ Scores'!B82:U82,'[1]Comp &amp; Class Scores'!$B$4:$U$4)</f>
        <v>1764</v>
      </c>
      <c r="AA82" s="9">
        <f>SUMPRODUCT('[1]Champ Scores'!B82:U82,'[1]Comp &amp; Class Scores'!$B$5:$U$5,'[1]Champ Scores'!B82:U82,'[1]Comp &amp; Class Scores'!$B$5:$U$5)</f>
        <v>1604</v>
      </c>
      <c r="AB82" s="9">
        <f>SUMPRODUCT('[1]Champ Scores'!B82:U82,'[1]Comp &amp; Class Scores'!$B$6:$U$6,'[1]Champ Scores'!B82:U82,'[1]Comp &amp; Class Scores'!$B$6:$U$6)</f>
        <v>2033</v>
      </c>
      <c r="AC82" s="9">
        <f>SUMPRODUCT('[1]Champ Scores'!B82:U82,'[1]Comp &amp; Class Scores'!$B$7:$U$7,'[1]Champ Scores'!B82:U82,'[1]Comp &amp; Class Scores'!$B$7:$U$7)</f>
        <v>1497</v>
      </c>
      <c r="AE82" s="10">
        <f t="shared" si="10"/>
        <v>9534</v>
      </c>
      <c r="AG82" s="11">
        <f t="shared" si="11"/>
        <v>46.635446762614386</v>
      </c>
      <c r="AH82" s="11">
        <f t="shared" si="11"/>
        <v>32.803503391658559</v>
      </c>
      <c r="AI82" s="11">
        <f t="shared" si="11"/>
        <v>20.561049845727052</v>
      </c>
      <c r="AJ82" s="12">
        <f t="shared" si="12"/>
        <v>100</v>
      </c>
      <c r="AL82" s="14">
        <v>0.54769999999999996</v>
      </c>
      <c r="AM82" s="14">
        <v>0.58789999999999998</v>
      </c>
      <c r="AN82" s="14">
        <v>0.57279999999999998</v>
      </c>
      <c r="AO82" s="14">
        <v>0.57079999999999997</v>
      </c>
      <c r="AP82" s="14">
        <v>0.5544</v>
      </c>
      <c r="AQ82" s="14">
        <v>0.52449999999999997</v>
      </c>
      <c r="AR82" s="14">
        <v>0.49719999999999998</v>
      </c>
      <c r="AS82" s="14">
        <v>0.55559999999999998</v>
      </c>
      <c r="AU82" s="14">
        <f t="shared" si="13"/>
        <v>9.1931635897047115E-2</v>
      </c>
      <c r="AV82" s="14">
        <f t="shared" si="14"/>
        <v>6.4664969230380454E-2</v>
      </c>
      <c r="AW82" s="14">
        <f t="shared" si="15"/>
        <v>4.0531635897047225E-2</v>
      </c>
      <c r="AX82" s="14">
        <f t="shared" si="9"/>
        <v>0.19712824102447479</v>
      </c>
    </row>
    <row r="83" spans="1:50" x14ac:dyDescent="0.25">
      <c r="A83" s="1" t="s">
        <v>118</v>
      </c>
      <c r="B83" s="9">
        <v>5</v>
      </c>
      <c r="C83" s="9">
        <v>2</v>
      </c>
      <c r="D83" s="9">
        <v>5</v>
      </c>
      <c r="E83" s="9">
        <v>2</v>
      </c>
      <c r="F83" s="9">
        <v>5</v>
      </c>
      <c r="G83" s="9">
        <v>3</v>
      </c>
      <c r="H83" s="9">
        <v>5</v>
      </c>
      <c r="I83" s="9">
        <v>4</v>
      </c>
      <c r="J83" s="9">
        <v>2</v>
      </c>
      <c r="K83" s="9">
        <v>1</v>
      </c>
      <c r="L83" s="9">
        <v>1</v>
      </c>
      <c r="M83" s="9">
        <v>1</v>
      </c>
      <c r="N83" s="9">
        <v>1</v>
      </c>
      <c r="O83" s="9">
        <v>1</v>
      </c>
      <c r="P83" s="9">
        <v>1</v>
      </c>
      <c r="Q83" s="9">
        <v>3</v>
      </c>
      <c r="R83" s="9">
        <v>3</v>
      </c>
      <c r="S83" s="9">
        <v>4</v>
      </c>
      <c r="T83" s="9">
        <v>2</v>
      </c>
      <c r="U83" s="9">
        <v>1</v>
      </c>
      <c r="W83" s="10">
        <f t="shared" si="8"/>
        <v>52</v>
      </c>
      <c r="Y83" s="9">
        <f>SUMPRODUCT('[1]Champ Scores'!B83:U83,'[1]Comp &amp; Class Scores'!$B$3:$U$3,'[1]Champ Scores'!B83:U83,'[1]Comp &amp; Class Scores'!$B$3:$U$3)</f>
        <v>1499</v>
      </c>
      <c r="Z83" s="9">
        <f>SUMPRODUCT('[1]Champ Scores'!B83:U83,'[1]Comp &amp; Class Scores'!$B$4:$U$4,'[1]Champ Scores'!B83:U83,'[1]Comp &amp; Class Scores'!$B$4:$U$4)</f>
        <v>2644</v>
      </c>
      <c r="AA83" s="9">
        <f>SUMPRODUCT('[1]Champ Scores'!B83:U83,'[1]Comp &amp; Class Scores'!$B$5:$U$5,'[1]Champ Scores'!B83:U83,'[1]Comp &amp; Class Scores'!$B$5:$U$5)</f>
        <v>1920</v>
      </c>
      <c r="AB83" s="9">
        <f>SUMPRODUCT('[1]Champ Scores'!B83:U83,'[1]Comp &amp; Class Scores'!$B$6:$U$6,'[1]Champ Scores'!B83:U83,'[1]Comp &amp; Class Scores'!$B$6:$U$6)</f>
        <v>2273</v>
      </c>
      <c r="AC83" s="9">
        <f>SUMPRODUCT('[1]Champ Scores'!B83:U83,'[1]Comp &amp; Class Scores'!$B$7:$U$7,'[1]Champ Scores'!B83:U83,'[1]Comp &amp; Class Scores'!$B$7:$U$7)</f>
        <v>2449</v>
      </c>
      <c r="AE83" s="10">
        <f t="shared" si="10"/>
        <v>10785</v>
      </c>
      <c r="AG83" s="11">
        <f t="shared" si="11"/>
        <v>46.623690648400924</v>
      </c>
      <c r="AH83" s="11">
        <f t="shared" si="11"/>
        <v>32.071644505475724</v>
      </c>
      <c r="AI83" s="11">
        <f t="shared" si="11"/>
        <v>21.304664846123355</v>
      </c>
      <c r="AJ83" s="12">
        <f t="shared" si="12"/>
        <v>100</v>
      </c>
      <c r="AL83" s="14">
        <v>0.49630000000000002</v>
      </c>
      <c r="AM83" s="14">
        <v>0.54</v>
      </c>
      <c r="AN83" s="14">
        <v>0.50190000000000001</v>
      </c>
      <c r="AO83" s="14">
        <v>0.501</v>
      </c>
      <c r="AP83" s="14">
        <v>0.49769999999999998</v>
      </c>
      <c r="AQ83" s="14">
        <v>0.48730000000000001</v>
      </c>
      <c r="AR83" s="14">
        <v>0.48399999999999999</v>
      </c>
      <c r="AS83" s="14">
        <v>0.47260000000000002</v>
      </c>
      <c r="AU83" s="14">
        <f t="shared" si="13"/>
        <v>6.0767811661174731E-2</v>
      </c>
      <c r="AV83" s="14">
        <f t="shared" si="14"/>
        <v>4.1801144994508099E-2</v>
      </c>
      <c r="AW83" s="14">
        <f t="shared" si="15"/>
        <v>2.7767811661174813E-2</v>
      </c>
      <c r="AX83" s="14">
        <f t="shared" si="9"/>
        <v>0.13033676831685764</v>
      </c>
    </row>
    <row r="84" spans="1:50" x14ac:dyDescent="0.25">
      <c r="A84" s="1" t="s">
        <v>119</v>
      </c>
      <c r="B84" s="9">
        <v>3</v>
      </c>
      <c r="C84" s="9">
        <v>3</v>
      </c>
      <c r="D84" s="9">
        <v>4</v>
      </c>
      <c r="E84" s="9">
        <v>1</v>
      </c>
      <c r="F84" s="9">
        <v>4</v>
      </c>
      <c r="G84" s="9">
        <v>2</v>
      </c>
      <c r="H84" s="9">
        <v>1</v>
      </c>
      <c r="I84" s="9">
        <v>1</v>
      </c>
      <c r="J84" s="9">
        <v>4</v>
      </c>
      <c r="K84" s="9">
        <v>3</v>
      </c>
      <c r="L84" s="9">
        <v>2</v>
      </c>
      <c r="M84" s="9">
        <v>3</v>
      </c>
      <c r="N84" s="9">
        <v>2</v>
      </c>
      <c r="O84" s="9">
        <v>1</v>
      </c>
      <c r="P84" s="9">
        <v>4</v>
      </c>
      <c r="Q84" s="9">
        <v>3</v>
      </c>
      <c r="R84" s="9">
        <v>5</v>
      </c>
      <c r="S84" s="9">
        <v>1</v>
      </c>
      <c r="T84" s="9">
        <v>3</v>
      </c>
      <c r="U84" s="9">
        <v>1</v>
      </c>
      <c r="W84" s="10">
        <f t="shared" si="8"/>
        <v>51</v>
      </c>
      <c r="Y84" s="9">
        <f>SUMPRODUCT('[1]Champ Scores'!B84:U84,'[1]Comp &amp; Class Scores'!$B$3:$U$3,'[1]Champ Scores'!B84:U84,'[1]Comp &amp; Class Scores'!$B$3:$U$3)</f>
        <v>2076</v>
      </c>
      <c r="Z84" s="9">
        <f>SUMPRODUCT('[1]Champ Scores'!B84:U84,'[1]Comp &amp; Class Scores'!$B$4:$U$4,'[1]Champ Scores'!B84:U84,'[1]Comp &amp; Class Scores'!$B$4:$U$4)</f>
        <v>2396</v>
      </c>
      <c r="AA84" s="9">
        <f>SUMPRODUCT('[1]Champ Scores'!B84:U84,'[1]Comp &amp; Class Scores'!$B$5:$U$5,'[1]Champ Scores'!B84:U84,'[1]Comp &amp; Class Scores'!$B$5:$U$5)</f>
        <v>1364</v>
      </c>
      <c r="AB84" s="9">
        <f>SUMPRODUCT('[1]Champ Scores'!B84:U84,'[1]Comp &amp; Class Scores'!$B$6:$U$6,'[1]Champ Scores'!B84:U84,'[1]Comp &amp; Class Scores'!$B$6:$U$6)</f>
        <v>1068</v>
      </c>
      <c r="AC84" s="9">
        <f>SUMPRODUCT('[1]Champ Scores'!B84:U84,'[1]Comp &amp; Class Scores'!$B$7:$U$7,'[1]Champ Scores'!B84:U84,'[1]Comp &amp; Class Scores'!$B$7:$U$7)</f>
        <v>1803</v>
      </c>
      <c r="AE84" s="10">
        <f t="shared" si="10"/>
        <v>8707</v>
      </c>
      <c r="AG84" s="11">
        <f t="shared" si="11"/>
        <v>45.606271521436021</v>
      </c>
      <c r="AH84" s="11">
        <f t="shared" si="11"/>
        <v>38.762381057292956</v>
      </c>
      <c r="AI84" s="11">
        <f t="shared" si="11"/>
        <v>15.631347421271025</v>
      </c>
      <c r="AJ84" s="12">
        <f t="shared" si="12"/>
        <v>100.00000000000001</v>
      </c>
      <c r="AL84" s="14">
        <v>0.53369999999999995</v>
      </c>
      <c r="AM84" s="14">
        <v>0.52480000000000004</v>
      </c>
      <c r="AN84" s="14">
        <v>0.55520000000000003</v>
      </c>
      <c r="AO84" s="14">
        <v>0.5474</v>
      </c>
      <c r="AP84" s="14">
        <v>0.54</v>
      </c>
      <c r="AQ84" s="14">
        <v>0.51919999999999999</v>
      </c>
      <c r="AR84" s="14">
        <v>0.51029999999999998</v>
      </c>
      <c r="AS84" s="14">
        <v>0.50680000000000003</v>
      </c>
      <c r="AU84" s="14">
        <f t="shared" si="13"/>
        <v>4.6202300315193012E-2</v>
      </c>
      <c r="AV84" s="14">
        <f t="shared" si="14"/>
        <v>3.9268966981859665E-2</v>
      </c>
      <c r="AW84" s="14">
        <f t="shared" si="15"/>
        <v>1.5835633648526359E-2</v>
      </c>
      <c r="AX84" s="14">
        <f t="shared" si="9"/>
        <v>0.10130690094557904</v>
      </c>
    </row>
    <row r="85" spans="1:50" x14ac:dyDescent="0.25">
      <c r="A85" s="1" t="s">
        <v>120</v>
      </c>
      <c r="B85" s="9">
        <v>1</v>
      </c>
      <c r="C85" s="9">
        <v>2</v>
      </c>
      <c r="D85" s="9">
        <v>1</v>
      </c>
      <c r="E85" s="9">
        <v>2</v>
      </c>
      <c r="F85" s="9">
        <v>1</v>
      </c>
      <c r="G85" s="9">
        <v>1</v>
      </c>
      <c r="H85" s="9">
        <v>1</v>
      </c>
      <c r="I85" s="9">
        <v>1</v>
      </c>
      <c r="J85" s="9">
        <v>1</v>
      </c>
      <c r="K85" s="9">
        <v>4</v>
      </c>
      <c r="L85" s="9">
        <v>5</v>
      </c>
      <c r="M85" s="9">
        <v>1</v>
      </c>
      <c r="N85" s="9">
        <v>4</v>
      </c>
      <c r="O85" s="9">
        <v>3</v>
      </c>
      <c r="P85" s="9">
        <v>5</v>
      </c>
      <c r="Q85" s="9">
        <v>5</v>
      </c>
      <c r="R85" s="9">
        <v>1</v>
      </c>
      <c r="S85" s="9">
        <v>3</v>
      </c>
      <c r="T85" s="9">
        <v>5</v>
      </c>
      <c r="U85" s="9">
        <v>5</v>
      </c>
      <c r="W85" s="10">
        <f t="shared" si="8"/>
        <v>52</v>
      </c>
      <c r="Y85" s="9">
        <f>SUMPRODUCT('[1]Champ Scores'!B85:U85,'[1]Comp &amp; Class Scores'!$B$3:$U$3,'[1]Champ Scores'!B85:U85,'[1]Comp &amp; Class Scores'!$B$3:$U$3)</f>
        <v>2265</v>
      </c>
      <c r="Z85" s="9">
        <f>SUMPRODUCT('[1]Champ Scores'!B85:U85,'[1]Comp &amp; Class Scores'!$B$4:$U$4,'[1]Champ Scores'!B85:U85,'[1]Comp &amp; Class Scores'!$B$4:$U$4)</f>
        <v>1598</v>
      </c>
      <c r="AA85" s="9">
        <f>SUMPRODUCT('[1]Champ Scores'!B85:U85,'[1]Comp &amp; Class Scores'!$B$5:$U$5,'[1]Champ Scores'!B85:U85,'[1]Comp &amp; Class Scores'!$B$5:$U$5)</f>
        <v>2555</v>
      </c>
      <c r="AB85" s="9">
        <f>SUMPRODUCT('[1]Champ Scores'!B85:U85,'[1]Comp &amp; Class Scores'!$B$6:$U$6,'[1]Champ Scores'!B85:U85,'[1]Comp &amp; Class Scores'!$B$6:$U$6)</f>
        <v>2279</v>
      </c>
      <c r="AC85" s="9">
        <f>SUMPRODUCT('[1]Champ Scores'!B85:U85,'[1]Comp &amp; Class Scores'!$B$7:$U$7,'[1]Champ Scores'!B85:U85,'[1]Comp &amp; Class Scores'!$B$7:$U$7)</f>
        <v>1877</v>
      </c>
      <c r="AE85" s="10">
        <f t="shared" si="10"/>
        <v>10574</v>
      </c>
      <c r="AG85" s="11">
        <f t="shared" si="11"/>
        <v>19.209869766268085</v>
      </c>
      <c r="AH85" s="11">
        <f t="shared" si="11"/>
        <v>47.950958718207865</v>
      </c>
      <c r="AI85" s="11">
        <f t="shared" si="11"/>
        <v>32.83917151552405</v>
      </c>
      <c r="AJ85" s="12">
        <f t="shared" si="12"/>
        <v>100</v>
      </c>
      <c r="AL85" s="14">
        <v>0.53590000000000004</v>
      </c>
      <c r="AM85" s="14">
        <v>0.5081</v>
      </c>
      <c r="AN85" s="14">
        <v>0.50990000000000002</v>
      </c>
      <c r="AO85" s="14">
        <v>0.54279999999999995</v>
      </c>
      <c r="AP85" s="14">
        <v>0.54469999999999996</v>
      </c>
      <c r="AQ85" s="14">
        <v>0.53339999999999999</v>
      </c>
      <c r="AR85" s="14">
        <v>0.52539999999999998</v>
      </c>
      <c r="AS85" s="14">
        <v>0.53049999999999997</v>
      </c>
      <c r="AU85" s="14">
        <f t="shared" si="13"/>
        <v>1.3389810141191449E-2</v>
      </c>
      <c r="AV85" s="14">
        <f t="shared" si="14"/>
        <v>3.3423143474524686E-2</v>
      </c>
      <c r="AW85" s="14">
        <f t="shared" si="15"/>
        <v>2.2889810141191402E-2</v>
      </c>
      <c r="AX85" s="14">
        <f t="shared" si="9"/>
        <v>6.9702763756907538E-2</v>
      </c>
    </row>
    <row r="86" spans="1:50" x14ac:dyDescent="0.25">
      <c r="A86" s="1" t="s">
        <v>121</v>
      </c>
      <c r="B86" s="9">
        <v>2</v>
      </c>
      <c r="C86" s="9">
        <v>4</v>
      </c>
      <c r="D86" s="9">
        <v>4</v>
      </c>
      <c r="E86" s="9">
        <v>3</v>
      </c>
      <c r="F86" s="9">
        <v>5</v>
      </c>
      <c r="G86" s="9">
        <v>2</v>
      </c>
      <c r="H86" s="9">
        <v>2</v>
      </c>
      <c r="I86" s="9">
        <v>1</v>
      </c>
      <c r="J86" s="9">
        <v>4</v>
      </c>
      <c r="K86" s="9">
        <v>2</v>
      </c>
      <c r="L86" s="9">
        <v>5</v>
      </c>
      <c r="M86" s="9">
        <v>1</v>
      </c>
      <c r="N86" s="9">
        <v>3</v>
      </c>
      <c r="O86" s="9">
        <v>3</v>
      </c>
      <c r="P86" s="9">
        <v>2</v>
      </c>
      <c r="Q86" s="9">
        <v>3</v>
      </c>
      <c r="R86" s="9">
        <v>1</v>
      </c>
      <c r="S86" s="9">
        <v>1</v>
      </c>
      <c r="T86" s="9">
        <v>3</v>
      </c>
      <c r="U86" s="9">
        <v>1</v>
      </c>
      <c r="W86" s="10">
        <f t="shared" si="8"/>
        <v>52</v>
      </c>
      <c r="Y86" s="9">
        <f>SUMPRODUCT('[1]Champ Scores'!B86:U86,'[1]Comp &amp; Class Scores'!$B$3:$U$3,'[1]Champ Scores'!B86:U86,'[1]Comp &amp; Class Scores'!$B$3:$U$3)</f>
        <v>1732</v>
      </c>
      <c r="Z86" s="9">
        <f>SUMPRODUCT('[1]Champ Scores'!B86:U86,'[1]Comp &amp; Class Scores'!$B$4:$U$4,'[1]Champ Scores'!B86:U86,'[1]Comp &amp; Class Scores'!$B$4:$U$4)</f>
        <v>2078</v>
      </c>
      <c r="AA86" s="9">
        <f>SUMPRODUCT('[1]Champ Scores'!B86:U86,'[1]Comp &amp; Class Scores'!$B$5:$U$5,'[1]Champ Scores'!B86:U86,'[1]Comp &amp; Class Scores'!$B$5:$U$5)</f>
        <v>1902</v>
      </c>
      <c r="AB86" s="9">
        <f>SUMPRODUCT('[1]Champ Scores'!B86:U86,'[1]Comp &amp; Class Scores'!$B$6:$U$6,'[1]Champ Scores'!B86:U86,'[1]Comp &amp; Class Scores'!$B$6:$U$6)</f>
        <v>1479</v>
      </c>
      <c r="AC86" s="9">
        <f>SUMPRODUCT('[1]Champ Scores'!B86:U86,'[1]Comp &amp; Class Scores'!$B$7:$U$7,'[1]Champ Scores'!B86:U86,'[1]Comp &amp; Class Scores'!$B$7:$U$7)</f>
        <v>2154</v>
      </c>
      <c r="AE86" s="10">
        <f t="shared" si="10"/>
        <v>9345</v>
      </c>
      <c r="AG86" s="11">
        <f t="shared" si="11"/>
        <v>39.141359251418599</v>
      </c>
      <c r="AH86" s="11">
        <f t="shared" si="11"/>
        <v>46.315979503171022</v>
      </c>
      <c r="AI86" s="11">
        <f t="shared" si="11"/>
        <v>14.542661245410379</v>
      </c>
      <c r="AJ86" s="12">
        <f t="shared" si="12"/>
        <v>100</v>
      </c>
      <c r="AL86" s="14">
        <v>0.56000000000000005</v>
      </c>
      <c r="AM86" s="14">
        <v>0.52759999999999996</v>
      </c>
      <c r="AN86" s="14">
        <v>0.5575</v>
      </c>
      <c r="AO86" s="14">
        <v>0.58350000000000002</v>
      </c>
      <c r="AP86" s="14">
        <v>0.57230000000000003</v>
      </c>
      <c r="AQ86" s="14">
        <v>0.53939999999999999</v>
      </c>
      <c r="AR86" s="14">
        <v>0.52170000000000005</v>
      </c>
      <c r="AS86" s="14">
        <v>0.51629999999999998</v>
      </c>
      <c r="AU86" s="14">
        <f t="shared" si="13"/>
        <v>4.8372369990984598E-2</v>
      </c>
      <c r="AV86" s="14">
        <f t="shared" si="14"/>
        <v>5.7239036657651288E-2</v>
      </c>
      <c r="AW86" s="14">
        <f t="shared" si="15"/>
        <v>1.7972369990984616E-2</v>
      </c>
      <c r="AX86" s="14">
        <f t="shared" si="9"/>
        <v>0.1235837766396205</v>
      </c>
    </row>
    <row r="87" spans="1:50" x14ac:dyDescent="0.25">
      <c r="A87" s="1" t="s">
        <v>122</v>
      </c>
      <c r="B87" s="9">
        <v>4</v>
      </c>
      <c r="C87" s="9">
        <v>1</v>
      </c>
      <c r="D87" s="9">
        <v>2</v>
      </c>
      <c r="E87" s="9">
        <v>4</v>
      </c>
      <c r="F87" s="9">
        <v>1</v>
      </c>
      <c r="G87" s="9">
        <v>4</v>
      </c>
      <c r="H87" s="9">
        <v>4</v>
      </c>
      <c r="I87" s="9">
        <v>3</v>
      </c>
      <c r="J87" s="9">
        <v>2</v>
      </c>
      <c r="K87" s="9">
        <v>1</v>
      </c>
      <c r="L87" s="9">
        <v>1</v>
      </c>
      <c r="M87" s="9">
        <v>2</v>
      </c>
      <c r="N87" s="9">
        <v>4</v>
      </c>
      <c r="O87" s="9">
        <v>4</v>
      </c>
      <c r="P87" s="9">
        <v>5</v>
      </c>
      <c r="Q87" s="9">
        <v>2</v>
      </c>
      <c r="R87" s="9">
        <v>1</v>
      </c>
      <c r="S87" s="9">
        <v>3</v>
      </c>
      <c r="T87" s="9">
        <v>3</v>
      </c>
      <c r="U87" s="9">
        <v>1</v>
      </c>
      <c r="W87" s="10">
        <f t="shared" si="8"/>
        <v>52</v>
      </c>
      <c r="Y87" s="9">
        <f>SUMPRODUCT('[1]Champ Scores'!B87:U87,'[1]Comp &amp; Class Scores'!$B$3:$U$3,'[1]Champ Scores'!B87:U87,'[1]Comp &amp; Class Scores'!$B$3:$U$3)</f>
        <v>2218</v>
      </c>
      <c r="Z87" s="9">
        <f>SUMPRODUCT('[1]Champ Scores'!B87:U87,'[1]Comp &amp; Class Scores'!$B$4:$U$4,'[1]Champ Scores'!B87:U87,'[1]Comp &amp; Class Scores'!$B$4:$U$4)</f>
        <v>1807</v>
      </c>
      <c r="AA87" s="9">
        <f>SUMPRODUCT('[1]Champ Scores'!B87:U87,'[1]Comp &amp; Class Scores'!$B$5:$U$5,'[1]Champ Scores'!B87:U87,'[1]Comp &amp; Class Scores'!$B$5:$U$5)</f>
        <v>1478</v>
      </c>
      <c r="AB87" s="9">
        <f>SUMPRODUCT('[1]Champ Scores'!B87:U87,'[1]Comp &amp; Class Scores'!$B$6:$U$6,'[1]Champ Scores'!B87:U87,'[1]Comp &amp; Class Scores'!$B$6:$U$6)</f>
        <v>2023</v>
      </c>
      <c r="AC87" s="9">
        <f>SUMPRODUCT('[1]Champ Scores'!B87:U87,'[1]Comp &amp; Class Scores'!$B$7:$U$7,'[1]Champ Scores'!B87:U87,'[1]Comp &amp; Class Scores'!$B$7:$U$7)</f>
        <v>1525</v>
      </c>
      <c r="AE87" s="10">
        <f t="shared" si="10"/>
        <v>9051</v>
      </c>
      <c r="AG87" s="11">
        <f t="shared" si="11"/>
        <v>14.023690719644261</v>
      </c>
      <c r="AH87" s="11">
        <f t="shared" si="11"/>
        <v>38.850374080101616</v>
      </c>
      <c r="AI87" s="11">
        <f t="shared" si="11"/>
        <v>47.125935200254119</v>
      </c>
      <c r="AJ87" s="12">
        <f t="shared" si="12"/>
        <v>100</v>
      </c>
      <c r="AL87" s="14">
        <v>0.49469999999999997</v>
      </c>
      <c r="AM87" s="14">
        <v>0.45629999999999998</v>
      </c>
      <c r="AN87" s="14">
        <v>0.4622</v>
      </c>
      <c r="AO87" s="14">
        <v>0.48089999999999999</v>
      </c>
      <c r="AP87" s="14">
        <v>0.50449999999999995</v>
      </c>
      <c r="AQ87" s="14">
        <v>0.50460000000000005</v>
      </c>
      <c r="AR87" s="14">
        <v>0.51190000000000002</v>
      </c>
      <c r="AS87" s="14">
        <v>0.50370000000000004</v>
      </c>
      <c r="AU87" s="14">
        <f t="shared" si="13"/>
        <v>1.7058881912829726E-2</v>
      </c>
      <c r="AV87" s="14">
        <f t="shared" si="14"/>
        <v>4.7258881912829731E-2</v>
      </c>
      <c r="AW87" s="14">
        <f t="shared" si="15"/>
        <v>5.7325548579496455E-2</v>
      </c>
      <c r="AX87" s="14">
        <f t="shared" si="9"/>
        <v>0.12164331240515591</v>
      </c>
    </row>
    <row r="88" spans="1:50" x14ac:dyDescent="0.25">
      <c r="A88" s="15" t="s">
        <v>123</v>
      </c>
      <c r="B88" s="9">
        <v>3</v>
      </c>
      <c r="C88" s="9">
        <v>1</v>
      </c>
      <c r="D88" s="9">
        <v>1</v>
      </c>
      <c r="E88" s="9">
        <v>3</v>
      </c>
      <c r="F88" s="9">
        <v>1</v>
      </c>
      <c r="G88" s="9">
        <v>2</v>
      </c>
      <c r="H88" s="9">
        <v>2</v>
      </c>
      <c r="I88" s="9">
        <v>1</v>
      </c>
      <c r="J88" s="9">
        <v>1</v>
      </c>
      <c r="K88" s="9">
        <v>5</v>
      </c>
      <c r="L88" s="9">
        <v>1</v>
      </c>
      <c r="M88" s="9">
        <v>3</v>
      </c>
      <c r="N88" s="9">
        <v>5</v>
      </c>
      <c r="O88" s="9">
        <v>4</v>
      </c>
      <c r="P88" s="9">
        <v>5</v>
      </c>
      <c r="Q88" s="9">
        <v>2</v>
      </c>
      <c r="R88" s="9">
        <v>3</v>
      </c>
      <c r="S88" s="9">
        <v>1</v>
      </c>
      <c r="T88" s="9">
        <v>4</v>
      </c>
      <c r="U88" s="9">
        <v>4</v>
      </c>
      <c r="W88" s="10">
        <f t="shared" si="8"/>
        <v>52</v>
      </c>
      <c r="Y88" s="9">
        <f>SUMPRODUCT('[1]Champ Scores'!B88:U88,'[1]Comp &amp; Class Scores'!$B$3:$U$3,'[1]Champ Scores'!B88:U88,'[1]Comp &amp; Class Scores'!$B$3:$U$3)</f>
        <v>2676</v>
      </c>
      <c r="Z88" s="9">
        <f>SUMPRODUCT('[1]Champ Scores'!B88:U88,'[1]Comp &amp; Class Scores'!$B$4:$U$4,'[1]Champ Scores'!B88:U88,'[1]Comp &amp; Class Scores'!$B$4:$U$4)</f>
        <v>1833</v>
      </c>
      <c r="AA88" s="9">
        <f>SUMPRODUCT('[1]Champ Scores'!B88:U88,'[1]Comp &amp; Class Scores'!$B$5:$U$5,'[1]Champ Scores'!B88:U88,'[1]Comp &amp; Class Scores'!$B$5:$U$5)</f>
        <v>1728</v>
      </c>
      <c r="AB88" s="9">
        <f>SUMPRODUCT('[1]Champ Scores'!B88:U88,'[1]Comp &amp; Class Scores'!$B$6:$U$6,'[1]Champ Scores'!B88:U88,'[1]Comp &amp; Class Scores'!$B$6:$U$6)</f>
        <v>1636</v>
      </c>
      <c r="AC88" s="9">
        <f>SUMPRODUCT('[1]Champ Scores'!B88:U88,'[1]Comp &amp; Class Scores'!$B$7:$U$7,'[1]Champ Scores'!B88:U88,'[1]Comp &amp; Class Scores'!$B$7:$U$7)</f>
        <v>1328</v>
      </c>
      <c r="AE88" s="10">
        <f t="shared" si="10"/>
        <v>9201</v>
      </c>
      <c r="AG88" s="11">
        <f t="shared" si="11"/>
        <v>22.318578223566398</v>
      </c>
      <c r="AH88" s="11">
        <f t="shared" si="11"/>
        <v>29.829229171398058</v>
      </c>
      <c r="AI88" s="11">
        <f t="shared" si="11"/>
        <v>47.85219260503554</v>
      </c>
      <c r="AJ88" s="12">
        <f t="shared" si="12"/>
        <v>100</v>
      </c>
      <c r="AL88" s="14">
        <v>0.52149999999999996</v>
      </c>
      <c r="AM88" s="14">
        <v>0.54320000000000002</v>
      </c>
      <c r="AN88" s="14">
        <v>0.47970000000000002</v>
      </c>
      <c r="AO88" s="14">
        <v>0.47339999999999999</v>
      </c>
      <c r="AP88" s="14">
        <v>0.52529999999999999</v>
      </c>
      <c r="AQ88" s="14">
        <v>0.5554</v>
      </c>
      <c r="AR88" s="14">
        <v>0.57250000000000001</v>
      </c>
      <c r="AS88" s="14">
        <v>0.56489999999999996</v>
      </c>
      <c r="AU88" s="14">
        <f t="shared" si="13"/>
        <v>5.7252641627757117E-2</v>
      </c>
      <c r="AV88" s="14">
        <f t="shared" si="14"/>
        <v>7.6519308294423827E-2</v>
      </c>
      <c r="AW88" s="14">
        <f t="shared" si="15"/>
        <v>0.12275264162775706</v>
      </c>
      <c r="AX88" s="14">
        <f t="shared" si="9"/>
        <v>0.25652459154993801</v>
      </c>
    </row>
    <row r="89" spans="1:50" x14ac:dyDescent="0.25">
      <c r="A89" s="1" t="s">
        <v>124</v>
      </c>
      <c r="B89" s="9">
        <v>3</v>
      </c>
      <c r="C89" s="9">
        <v>2</v>
      </c>
      <c r="D89" s="9">
        <v>3</v>
      </c>
      <c r="E89" s="9">
        <v>1</v>
      </c>
      <c r="F89" s="9">
        <v>4</v>
      </c>
      <c r="G89" s="9">
        <v>1</v>
      </c>
      <c r="H89" s="9">
        <v>2</v>
      </c>
      <c r="I89" s="9">
        <v>2</v>
      </c>
      <c r="J89" s="9">
        <v>3</v>
      </c>
      <c r="K89" s="9">
        <v>5</v>
      </c>
      <c r="L89" s="9">
        <v>2</v>
      </c>
      <c r="M89" s="9">
        <v>5</v>
      </c>
      <c r="N89" s="9">
        <v>2</v>
      </c>
      <c r="O89" s="9">
        <v>1</v>
      </c>
      <c r="P89" s="9">
        <v>4</v>
      </c>
      <c r="Q89" s="9">
        <v>3</v>
      </c>
      <c r="R89" s="9">
        <v>5</v>
      </c>
      <c r="S89" s="9">
        <v>1</v>
      </c>
      <c r="T89" s="9">
        <v>2</v>
      </c>
      <c r="U89" s="9">
        <v>1</v>
      </c>
      <c r="W89" s="10">
        <f t="shared" si="8"/>
        <v>52</v>
      </c>
      <c r="Y89" s="9">
        <f>SUMPRODUCT('[1]Champ Scores'!B89:U89,'[1]Comp &amp; Class Scores'!$B$3:$U$3,'[1]Champ Scores'!B89:U89,'[1]Comp &amp; Class Scores'!$B$3:$U$3)</f>
        <v>2480</v>
      </c>
      <c r="Z89" s="9">
        <f>SUMPRODUCT('[1]Champ Scores'!B89:U89,'[1]Comp &amp; Class Scores'!$B$4:$U$4,'[1]Champ Scores'!B89:U89,'[1]Comp &amp; Class Scores'!$B$4:$U$4)</f>
        <v>2719</v>
      </c>
      <c r="AA89" s="9">
        <f>SUMPRODUCT('[1]Champ Scores'!B89:U89,'[1]Comp &amp; Class Scores'!$B$5:$U$5,'[1]Champ Scores'!B89:U89,'[1]Comp &amp; Class Scores'!$B$5:$U$5)</f>
        <v>1324</v>
      </c>
      <c r="AB89" s="9">
        <f>SUMPRODUCT('[1]Champ Scores'!B89:U89,'[1]Comp &amp; Class Scores'!$B$6:$U$6,'[1]Champ Scores'!B89:U89,'[1]Comp &amp; Class Scores'!$B$6:$U$6)</f>
        <v>975</v>
      </c>
      <c r="AC89" s="9">
        <f>SUMPRODUCT('[1]Champ Scores'!B89:U89,'[1]Comp &amp; Class Scores'!$B$7:$U$7,'[1]Champ Scores'!B89:U89,'[1]Comp &amp; Class Scores'!$B$7:$U$7)</f>
        <v>1519</v>
      </c>
      <c r="AE89" s="10">
        <f t="shared" si="10"/>
        <v>9017</v>
      </c>
      <c r="AG89" s="11">
        <f t="shared" si="11"/>
        <v>45.783182993034863</v>
      </c>
      <c r="AH89" s="11">
        <f t="shared" si="11"/>
        <v>27.73050972783599</v>
      </c>
      <c r="AI89" s="11">
        <f t="shared" si="11"/>
        <v>26.486307279129157</v>
      </c>
      <c r="AJ89" s="12">
        <f t="shared" si="12"/>
        <v>100</v>
      </c>
      <c r="AL89" s="14">
        <v>0.53490000000000004</v>
      </c>
      <c r="AM89" s="14">
        <v>0.5837</v>
      </c>
      <c r="AN89" s="14">
        <v>0.55630000000000002</v>
      </c>
      <c r="AO89" s="14">
        <v>0.53580000000000005</v>
      </c>
      <c r="AP89" s="14">
        <v>0.52849999999999997</v>
      </c>
      <c r="AQ89" s="14">
        <v>0.53459999999999996</v>
      </c>
      <c r="AR89" s="14">
        <v>0.52559999999999996</v>
      </c>
      <c r="AS89" s="14">
        <v>0.53339999999999999</v>
      </c>
      <c r="AU89" s="14">
        <f t="shared" si="13"/>
        <v>6.500841030474025E-2</v>
      </c>
      <c r="AV89" s="14">
        <f t="shared" si="14"/>
        <v>3.9375076971406853E-2</v>
      </c>
      <c r="AW89" s="14">
        <f t="shared" si="15"/>
        <v>3.7608410304740159E-2</v>
      </c>
      <c r="AX89" s="14">
        <f t="shared" si="9"/>
        <v>0.14199189758088726</v>
      </c>
    </row>
    <row r="90" spans="1:50" x14ac:dyDescent="0.25">
      <c r="A90" s="1" t="s">
        <v>125</v>
      </c>
      <c r="B90" s="9">
        <v>1</v>
      </c>
      <c r="C90" s="9">
        <v>2</v>
      </c>
      <c r="D90" s="9">
        <v>1</v>
      </c>
      <c r="E90" s="9">
        <v>2</v>
      </c>
      <c r="F90" s="9">
        <v>2</v>
      </c>
      <c r="G90" s="9">
        <v>1</v>
      </c>
      <c r="H90" s="9">
        <v>1</v>
      </c>
      <c r="I90" s="9">
        <v>1</v>
      </c>
      <c r="J90" s="9">
        <v>2</v>
      </c>
      <c r="K90" s="9">
        <v>5</v>
      </c>
      <c r="L90" s="9">
        <v>2</v>
      </c>
      <c r="M90" s="9">
        <v>3</v>
      </c>
      <c r="N90" s="9">
        <v>4</v>
      </c>
      <c r="O90" s="9">
        <v>2</v>
      </c>
      <c r="P90" s="9">
        <v>4</v>
      </c>
      <c r="Q90" s="9">
        <v>3</v>
      </c>
      <c r="R90" s="9">
        <v>3</v>
      </c>
      <c r="S90" s="9">
        <v>3</v>
      </c>
      <c r="T90" s="9">
        <v>5</v>
      </c>
      <c r="U90" s="9">
        <v>5</v>
      </c>
      <c r="W90" s="10">
        <f t="shared" si="8"/>
        <v>52</v>
      </c>
      <c r="Y90" s="9">
        <f>SUMPRODUCT('[1]Champ Scores'!B90:U90,'[1]Comp &amp; Class Scores'!$B$3:$U$3,'[1]Champ Scores'!B90:U90,'[1]Comp &amp; Class Scores'!$B$3:$U$3)</f>
        <v>2002</v>
      </c>
      <c r="Z90" s="9">
        <f>SUMPRODUCT('[1]Champ Scores'!B90:U90,'[1]Comp &amp; Class Scores'!$B$4:$U$4,'[1]Champ Scores'!B90:U90,'[1]Comp &amp; Class Scores'!$B$4:$U$4)</f>
        <v>1440</v>
      </c>
      <c r="AA90" s="9">
        <f>SUMPRODUCT('[1]Champ Scores'!B90:U90,'[1]Comp &amp; Class Scores'!$B$5:$U$5,'[1]Champ Scores'!B90:U90,'[1]Comp &amp; Class Scores'!$B$5:$U$5)</f>
        <v>2209</v>
      </c>
      <c r="AB90" s="9">
        <f>SUMPRODUCT('[1]Champ Scores'!B90:U90,'[1]Comp &amp; Class Scores'!$B$6:$U$6,'[1]Champ Scores'!B90:U90,'[1]Comp &amp; Class Scores'!$B$6:$U$6)</f>
        <v>1945</v>
      </c>
      <c r="AC90" s="9">
        <f>SUMPRODUCT('[1]Champ Scores'!B90:U90,'[1]Comp &amp; Class Scores'!$B$7:$U$7,'[1]Champ Scores'!B90:U90,'[1]Comp &amp; Class Scores'!$B$7:$U$7)</f>
        <v>1749</v>
      </c>
      <c r="AE90" s="10">
        <f t="shared" si="10"/>
        <v>9345</v>
      </c>
      <c r="AG90" s="11">
        <f t="shared" si="11"/>
        <v>48.385771705719911</v>
      </c>
      <c r="AH90" s="11">
        <f t="shared" si="11"/>
        <v>27.352532378657159</v>
      </c>
      <c r="AI90" s="11">
        <f t="shared" si="11"/>
        <v>24.261695915622926</v>
      </c>
      <c r="AJ90" s="12">
        <f t="shared" si="12"/>
        <v>99.999999999999986</v>
      </c>
      <c r="AL90" s="14">
        <v>0.5333</v>
      </c>
      <c r="AM90" s="14">
        <v>0.58399999999999996</v>
      </c>
      <c r="AN90" s="14">
        <v>0.56979999999999997</v>
      </c>
      <c r="AO90" s="14">
        <v>0.54120000000000001</v>
      </c>
      <c r="AP90" s="14">
        <v>0.52300000000000002</v>
      </c>
      <c r="AQ90" s="14">
        <v>0.52259999999999995</v>
      </c>
      <c r="AR90" s="14">
        <v>0.52</v>
      </c>
      <c r="AS90" s="14">
        <v>0.52829999999999999</v>
      </c>
      <c r="AU90" s="14">
        <f t="shared" si="13"/>
        <v>8.2969316917068936E-2</v>
      </c>
      <c r="AV90" s="14">
        <f t="shared" si="14"/>
        <v>4.6902650250402356E-2</v>
      </c>
      <c r="AW90" s="14">
        <f t="shared" si="15"/>
        <v>4.1602650250402273E-2</v>
      </c>
      <c r="AX90" s="14">
        <f t="shared" si="9"/>
        <v>0.17147461741787356</v>
      </c>
    </row>
    <row r="91" spans="1:50" x14ac:dyDescent="0.25">
      <c r="A91" s="1" t="s">
        <v>126</v>
      </c>
      <c r="B91" s="9">
        <v>4</v>
      </c>
      <c r="C91" s="9">
        <v>1</v>
      </c>
      <c r="D91" s="9">
        <v>3</v>
      </c>
      <c r="E91" s="9">
        <v>2</v>
      </c>
      <c r="F91" s="9">
        <v>3</v>
      </c>
      <c r="G91" s="9">
        <v>1</v>
      </c>
      <c r="H91" s="9">
        <v>1</v>
      </c>
      <c r="I91" s="9">
        <v>2</v>
      </c>
      <c r="J91" s="9">
        <v>2</v>
      </c>
      <c r="K91" s="9">
        <v>1</v>
      </c>
      <c r="L91" s="9">
        <v>3</v>
      </c>
      <c r="M91" s="9">
        <v>5</v>
      </c>
      <c r="N91" s="9">
        <v>2</v>
      </c>
      <c r="O91" s="9">
        <v>4</v>
      </c>
      <c r="P91" s="9">
        <v>4</v>
      </c>
      <c r="Q91" s="9">
        <v>4</v>
      </c>
      <c r="R91" s="9">
        <v>4</v>
      </c>
      <c r="S91" s="9">
        <v>1</v>
      </c>
      <c r="T91" s="9">
        <v>3</v>
      </c>
      <c r="U91" s="9">
        <v>2</v>
      </c>
      <c r="W91" s="10">
        <f t="shared" si="8"/>
        <v>52</v>
      </c>
      <c r="Y91" s="9">
        <f>SUMPRODUCT('[1]Champ Scores'!B91:U91,'[1]Comp &amp; Class Scores'!$B$3:$U$3,'[1]Champ Scores'!B91:U91,'[1]Comp &amp; Class Scores'!$B$3:$U$3)</f>
        <v>2272</v>
      </c>
      <c r="Z91" s="9">
        <f>SUMPRODUCT('[1]Champ Scores'!B91:U91,'[1]Comp &amp; Class Scores'!$B$4:$U$4,'[1]Champ Scores'!B91:U91,'[1]Comp &amp; Class Scores'!$B$4:$U$4)</f>
        <v>2701</v>
      </c>
      <c r="AA91" s="9">
        <f>SUMPRODUCT('[1]Champ Scores'!B91:U91,'[1]Comp &amp; Class Scores'!$B$5:$U$5,'[1]Champ Scores'!B91:U91,'[1]Comp &amp; Class Scores'!$B$5:$U$5)</f>
        <v>1230</v>
      </c>
      <c r="AB91" s="9">
        <f>SUMPRODUCT('[1]Champ Scores'!B91:U91,'[1]Comp &amp; Class Scores'!$B$6:$U$6,'[1]Champ Scores'!B91:U91,'[1]Comp &amp; Class Scores'!$B$6:$U$6)</f>
        <v>1286</v>
      </c>
      <c r="AC91" s="9">
        <f>SUMPRODUCT('[1]Champ Scores'!B91:U91,'[1]Comp &amp; Class Scores'!$B$7:$U$7,'[1]Champ Scores'!B91:U91,'[1]Comp &amp; Class Scores'!$B$7:$U$7)</f>
        <v>1452</v>
      </c>
      <c r="AE91" s="10">
        <f t="shared" si="10"/>
        <v>8941</v>
      </c>
      <c r="AG91" s="11">
        <f t="shared" si="11"/>
        <v>47.423907988822087</v>
      </c>
      <c r="AH91" s="11">
        <f t="shared" si="11"/>
        <v>27.169530430922979</v>
      </c>
      <c r="AI91" s="11">
        <f t="shared" si="11"/>
        <v>25.406561580254937</v>
      </c>
      <c r="AJ91" s="12">
        <f t="shared" si="12"/>
        <v>100</v>
      </c>
      <c r="AL91" s="14">
        <v>0.50129999999999997</v>
      </c>
      <c r="AM91" s="14">
        <v>0.63959999999999995</v>
      </c>
      <c r="AN91" s="14">
        <v>0.58189999999999997</v>
      </c>
      <c r="AO91" s="14">
        <v>0.50860000000000005</v>
      </c>
      <c r="AP91" s="14">
        <v>0.4874</v>
      </c>
      <c r="AQ91" s="14">
        <v>0.47789999999999999</v>
      </c>
      <c r="AR91" s="14">
        <v>0.48</v>
      </c>
      <c r="AS91" s="14">
        <v>0.49370000000000003</v>
      </c>
      <c r="AU91" s="14">
        <f t="shared" si="13"/>
        <v>0.19995686022283704</v>
      </c>
      <c r="AV91" s="14">
        <f t="shared" si="14"/>
        <v>0.11455686022283718</v>
      </c>
      <c r="AW91" s="14">
        <f t="shared" si="15"/>
        <v>0.10712352688950383</v>
      </c>
      <c r="AX91" s="14">
        <f t="shared" si="9"/>
        <v>0.42163724733517804</v>
      </c>
    </row>
    <row r="92" spans="1:50" x14ac:dyDescent="0.25">
      <c r="A92" s="1" t="s">
        <v>127</v>
      </c>
      <c r="B92" s="9">
        <v>5</v>
      </c>
      <c r="C92" s="9">
        <v>2</v>
      </c>
      <c r="D92" s="9">
        <v>5</v>
      </c>
      <c r="E92" s="9">
        <v>4</v>
      </c>
      <c r="F92" s="9">
        <v>5</v>
      </c>
      <c r="G92" s="9">
        <v>2</v>
      </c>
      <c r="H92" s="9">
        <v>1</v>
      </c>
      <c r="I92" s="9">
        <v>1</v>
      </c>
      <c r="J92" s="9">
        <v>4</v>
      </c>
      <c r="K92" s="9">
        <v>1</v>
      </c>
      <c r="L92" s="9">
        <v>1</v>
      </c>
      <c r="M92" s="9">
        <v>1</v>
      </c>
      <c r="N92" s="9">
        <v>4</v>
      </c>
      <c r="O92" s="9">
        <v>1</v>
      </c>
      <c r="P92" s="9">
        <v>4</v>
      </c>
      <c r="Q92" s="9">
        <v>4</v>
      </c>
      <c r="R92" s="9">
        <v>4</v>
      </c>
      <c r="S92" s="9">
        <v>1</v>
      </c>
      <c r="T92" s="9">
        <v>1</v>
      </c>
      <c r="U92" s="9">
        <v>1</v>
      </c>
      <c r="W92" s="10">
        <f t="shared" si="8"/>
        <v>52</v>
      </c>
      <c r="Y92" s="9">
        <f>SUMPRODUCT('[1]Champ Scores'!B92:U92,'[1]Comp &amp; Class Scores'!$B$3:$U$3,'[1]Champ Scores'!B92:U92,'[1]Comp &amp; Class Scores'!$B$3:$U$3)</f>
        <v>2605</v>
      </c>
      <c r="Z92" s="9">
        <f>SUMPRODUCT('[1]Champ Scores'!B92:U92,'[1]Comp &amp; Class Scores'!$B$4:$U$4,'[1]Champ Scores'!B92:U92,'[1]Comp &amp; Class Scores'!$B$4:$U$4)</f>
        <v>3010</v>
      </c>
      <c r="AA92" s="9">
        <f>SUMPRODUCT('[1]Champ Scores'!B92:U92,'[1]Comp &amp; Class Scores'!$B$5:$U$5,'[1]Champ Scores'!B92:U92,'[1]Comp &amp; Class Scores'!$B$5:$U$5)</f>
        <v>1495</v>
      </c>
      <c r="AB92" s="9">
        <f>SUMPRODUCT('[1]Champ Scores'!B92:U92,'[1]Comp &amp; Class Scores'!$B$6:$U$6,'[1]Champ Scores'!B92:U92,'[1]Comp &amp; Class Scores'!$B$6:$U$6)</f>
        <v>1297</v>
      </c>
      <c r="AC92" s="9">
        <f>SUMPRODUCT('[1]Champ Scores'!B92:U92,'[1]Comp &amp; Class Scores'!$B$7:$U$7,'[1]Champ Scores'!B92:U92,'[1]Comp &amp; Class Scores'!$B$7:$U$7)</f>
        <v>2317</v>
      </c>
      <c r="AE92" s="10">
        <f t="shared" si="10"/>
        <v>10724</v>
      </c>
      <c r="AG92" s="11">
        <f t="shared" si="11"/>
        <v>41.754060032435326</v>
      </c>
      <c r="AH92" s="11">
        <f t="shared" si="11"/>
        <v>25.84076980074579</v>
      </c>
      <c r="AI92" s="11">
        <f t="shared" si="11"/>
        <v>32.405170166818884</v>
      </c>
      <c r="AJ92" s="12">
        <f t="shared" si="12"/>
        <v>100</v>
      </c>
      <c r="AL92" s="14">
        <v>0.50460000000000005</v>
      </c>
      <c r="AM92" s="14">
        <v>0.5917</v>
      </c>
      <c r="AN92" s="14">
        <v>0.53159999999999996</v>
      </c>
      <c r="AO92" s="14">
        <v>0.4919</v>
      </c>
      <c r="AP92" s="14">
        <v>0.48630000000000001</v>
      </c>
      <c r="AQ92" s="14">
        <v>0.51870000000000005</v>
      </c>
      <c r="AR92" s="14">
        <v>0.5141</v>
      </c>
      <c r="AS92" s="14">
        <v>0.51290000000000002</v>
      </c>
      <c r="AU92" s="14">
        <f t="shared" si="13"/>
        <v>0.10346708589529813</v>
      </c>
      <c r="AV92" s="14">
        <f t="shared" si="14"/>
        <v>6.4033752561964863E-2</v>
      </c>
      <c r="AW92" s="14">
        <f t="shared" si="15"/>
        <v>8.0300419228631459E-2</v>
      </c>
      <c r="AX92" s="14">
        <f t="shared" si="9"/>
        <v>0.24780125768589445</v>
      </c>
    </row>
    <row r="93" spans="1:50" x14ac:dyDescent="0.25">
      <c r="A93" s="1" t="s">
        <v>128</v>
      </c>
      <c r="B93" s="9">
        <v>3</v>
      </c>
      <c r="C93" s="9">
        <v>5</v>
      </c>
      <c r="D93" s="9">
        <v>5</v>
      </c>
      <c r="E93" s="9">
        <v>1</v>
      </c>
      <c r="F93" s="9">
        <v>4</v>
      </c>
      <c r="G93" s="9">
        <v>4</v>
      </c>
      <c r="H93" s="9">
        <v>3</v>
      </c>
      <c r="I93" s="9">
        <v>3</v>
      </c>
      <c r="J93" s="9">
        <v>4</v>
      </c>
      <c r="K93" s="9">
        <v>1</v>
      </c>
      <c r="L93" s="9">
        <v>1</v>
      </c>
      <c r="M93" s="9">
        <v>2</v>
      </c>
      <c r="N93" s="9">
        <v>1</v>
      </c>
      <c r="O93" s="9">
        <v>4</v>
      </c>
      <c r="P93" s="9">
        <v>2</v>
      </c>
      <c r="Q93" s="9">
        <v>5</v>
      </c>
      <c r="R93" s="9">
        <v>1</v>
      </c>
      <c r="S93" s="9">
        <v>1</v>
      </c>
      <c r="T93" s="9">
        <v>1</v>
      </c>
      <c r="U93" s="9">
        <v>1</v>
      </c>
      <c r="W93" s="10">
        <f t="shared" si="8"/>
        <v>52</v>
      </c>
      <c r="Y93" s="9">
        <f>SUMPRODUCT('[1]Champ Scores'!B93:U93,'[1]Comp &amp; Class Scores'!$B$3:$U$3,'[1]Champ Scores'!B93:U93,'[1]Comp &amp; Class Scores'!$B$3:$U$3)</f>
        <v>1453</v>
      </c>
      <c r="Z93" s="9">
        <f>SUMPRODUCT('[1]Champ Scores'!B93:U93,'[1]Comp &amp; Class Scores'!$B$4:$U$4,'[1]Champ Scores'!B93:U93,'[1]Comp &amp; Class Scores'!$B$4:$U$4)</f>
        <v>2465</v>
      </c>
      <c r="AA93" s="9">
        <f>SUMPRODUCT('[1]Champ Scores'!B93:U93,'[1]Comp &amp; Class Scores'!$B$5:$U$5,'[1]Champ Scores'!B93:U93,'[1]Comp &amp; Class Scores'!$B$5:$U$5)</f>
        <v>2037</v>
      </c>
      <c r="AB93" s="9">
        <f>SUMPRODUCT('[1]Champ Scores'!B93:U93,'[1]Comp &amp; Class Scores'!$B$6:$U$6,'[1]Champ Scores'!B93:U93,'[1]Comp &amp; Class Scores'!$B$6:$U$6)</f>
        <v>1862</v>
      </c>
      <c r="AC93" s="9">
        <f>SUMPRODUCT('[1]Champ Scores'!B93:U93,'[1]Comp &amp; Class Scores'!$B$7:$U$7,'[1]Champ Scores'!B93:U93,'[1]Comp &amp; Class Scores'!$B$7:$U$7)</f>
        <v>2631</v>
      </c>
      <c r="AE93" s="10">
        <f t="shared" si="10"/>
        <v>10448</v>
      </c>
      <c r="AG93" s="11">
        <f t="shared" si="11"/>
        <v>45.913589175734899</v>
      </c>
      <c r="AH93" s="11">
        <f t="shared" si="11"/>
        <v>28.931361040343777</v>
      </c>
      <c r="AI93" s="11">
        <f t="shared" si="11"/>
        <v>25.155049783921324</v>
      </c>
      <c r="AJ93" s="12">
        <f t="shared" si="12"/>
        <v>100</v>
      </c>
      <c r="AL93" s="14">
        <v>0.53449999999999998</v>
      </c>
      <c r="AM93" s="14">
        <v>0.58750000000000002</v>
      </c>
      <c r="AN93" s="14">
        <v>0.54959999999999998</v>
      </c>
      <c r="AO93" s="14">
        <v>0.53959999999999997</v>
      </c>
      <c r="AP93" s="14">
        <v>0.53100000000000003</v>
      </c>
      <c r="AQ93" s="14">
        <v>0.53010000000000002</v>
      </c>
      <c r="AR93" s="14">
        <v>0.52129999999999999</v>
      </c>
      <c r="AS93" s="14">
        <v>0.53239999999999998</v>
      </c>
      <c r="AU93" s="14">
        <f t="shared" si="13"/>
        <v>6.8491852178961921E-2</v>
      </c>
      <c r="AV93" s="14">
        <f t="shared" si="14"/>
        <v>4.3158518845628602E-2</v>
      </c>
      <c r="AW93" s="14">
        <f t="shared" si="15"/>
        <v>3.7525185512295334E-2</v>
      </c>
      <c r="AX93" s="14">
        <f t="shared" si="9"/>
        <v>0.14917555653688586</v>
      </c>
    </row>
    <row r="94" spans="1:50" x14ac:dyDescent="0.25">
      <c r="A94" s="15" t="s">
        <v>129</v>
      </c>
      <c r="B94" s="9">
        <v>2</v>
      </c>
      <c r="C94" s="9">
        <v>1</v>
      </c>
      <c r="D94" s="9">
        <v>1</v>
      </c>
      <c r="E94" s="9">
        <v>2</v>
      </c>
      <c r="F94" s="9">
        <v>2</v>
      </c>
      <c r="G94" s="9">
        <v>1</v>
      </c>
      <c r="H94" s="9">
        <v>2</v>
      </c>
      <c r="I94" s="9">
        <v>1</v>
      </c>
      <c r="J94" s="9">
        <v>1</v>
      </c>
      <c r="K94" s="9">
        <v>3</v>
      </c>
      <c r="L94" s="9">
        <v>2</v>
      </c>
      <c r="M94" s="9">
        <v>3</v>
      </c>
      <c r="N94" s="9">
        <v>5</v>
      </c>
      <c r="O94" s="9">
        <v>3</v>
      </c>
      <c r="P94" s="9">
        <v>5</v>
      </c>
      <c r="Q94" s="9">
        <v>4</v>
      </c>
      <c r="R94" s="9">
        <v>5</v>
      </c>
      <c r="S94" s="9">
        <v>3</v>
      </c>
      <c r="T94" s="9">
        <v>3</v>
      </c>
      <c r="U94" s="9">
        <v>3</v>
      </c>
      <c r="W94" s="10">
        <f t="shared" si="8"/>
        <v>52</v>
      </c>
      <c r="Y94" s="9">
        <f>SUMPRODUCT('[1]Champ Scores'!B94:U94,'[1]Comp &amp; Class Scores'!$B$3:$U$3,'[1]Champ Scores'!B94:U94,'[1]Comp &amp; Class Scores'!$B$3:$U$3)</f>
        <v>2702</v>
      </c>
      <c r="Z94" s="9">
        <f>SUMPRODUCT('[1]Champ Scores'!B94:U94,'[1]Comp &amp; Class Scores'!$B$4:$U$4,'[1]Champ Scores'!B94:U94,'[1]Comp &amp; Class Scores'!$B$4:$U$4)</f>
        <v>1964</v>
      </c>
      <c r="AA94" s="9">
        <f>SUMPRODUCT('[1]Champ Scores'!B94:U94,'[1]Comp &amp; Class Scores'!$B$5:$U$5,'[1]Champ Scores'!B94:U94,'[1]Comp &amp; Class Scores'!$B$5:$U$5)</f>
        <v>1420</v>
      </c>
      <c r="AB94" s="9">
        <f>SUMPRODUCT('[1]Champ Scores'!B94:U94,'[1]Comp &amp; Class Scores'!$B$6:$U$6,'[1]Champ Scores'!B94:U94,'[1]Comp &amp; Class Scores'!$B$6:$U$6)</f>
        <v>1351</v>
      </c>
      <c r="AC94" s="9">
        <f>SUMPRODUCT('[1]Champ Scores'!B94:U94,'[1]Comp &amp; Class Scores'!$B$7:$U$7,'[1]Champ Scores'!B94:U94,'[1]Comp &amp; Class Scores'!$B$7:$U$7)</f>
        <v>1132</v>
      </c>
      <c r="AE94" s="10">
        <f t="shared" si="10"/>
        <v>8569</v>
      </c>
      <c r="AG94" s="11">
        <f t="shared" si="11"/>
        <v>15.871974210398667</v>
      </c>
      <c r="AH94" s="11">
        <f t="shared" si="11"/>
        <v>34.709495893913115</v>
      </c>
      <c r="AI94" s="11">
        <f t="shared" si="11"/>
        <v>49.418529895688224</v>
      </c>
      <c r="AJ94" s="12">
        <f t="shared" si="12"/>
        <v>100</v>
      </c>
      <c r="AL94" s="14">
        <v>0.50690000000000002</v>
      </c>
      <c r="AM94" s="14">
        <v>0.4698</v>
      </c>
      <c r="AN94" s="14">
        <v>0.47539999999999999</v>
      </c>
      <c r="AO94" s="14">
        <v>0.48620000000000002</v>
      </c>
      <c r="AP94" s="14">
        <v>0.50929999999999997</v>
      </c>
      <c r="AQ94" s="14">
        <v>0.52669999999999995</v>
      </c>
      <c r="AR94" s="14">
        <v>0.5373</v>
      </c>
      <c r="AS94" s="14">
        <v>0.52910000000000001</v>
      </c>
      <c r="AU94" s="14">
        <f t="shared" si="13"/>
        <v>2.5501855331026779E-2</v>
      </c>
      <c r="AV94" s="14">
        <f t="shared" si="14"/>
        <v>5.5768521997693388E-2</v>
      </c>
      <c r="AW94" s="14">
        <f t="shared" si="15"/>
        <v>7.9401855331026783E-2</v>
      </c>
      <c r="AX94" s="14">
        <f t="shared" si="9"/>
        <v>0.16067223265974695</v>
      </c>
    </row>
    <row r="95" spans="1:50" x14ac:dyDescent="0.25">
      <c r="A95" s="1" t="s">
        <v>130</v>
      </c>
      <c r="B95" s="9">
        <v>2</v>
      </c>
      <c r="C95" s="9">
        <v>2</v>
      </c>
      <c r="D95" s="9">
        <v>1</v>
      </c>
      <c r="E95" s="9">
        <v>3</v>
      </c>
      <c r="F95" s="9">
        <v>2</v>
      </c>
      <c r="G95" s="9">
        <v>1</v>
      </c>
      <c r="H95" s="9">
        <v>1</v>
      </c>
      <c r="I95" s="9">
        <v>2</v>
      </c>
      <c r="J95" s="9">
        <v>1</v>
      </c>
      <c r="K95" s="9">
        <v>5</v>
      </c>
      <c r="L95" s="9">
        <v>1</v>
      </c>
      <c r="M95" s="9">
        <v>5</v>
      </c>
      <c r="N95" s="9">
        <v>3</v>
      </c>
      <c r="O95" s="9">
        <v>2</v>
      </c>
      <c r="P95" s="9">
        <v>5</v>
      </c>
      <c r="Q95" s="9">
        <v>5</v>
      </c>
      <c r="R95" s="9">
        <v>4</v>
      </c>
      <c r="S95" s="9">
        <v>1</v>
      </c>
      <c r="T95" s="9">
        <v>3</v>
      </c>
      <c r="U95" s="9">
        <v>3</v>
      </c>
      <c r="W95" s="10">
        <f t="shared" si="8"/>
        <v>52</v>
      </c>
      <c r="Y95" s="9">
        <f>SUMPRODUCT('[1]Champ Scores'!B95:U95,'[1]Comp &amp; Class Scores'!$B$3:$U$3,'[1]Champ Scores'!B95:U95,'[1]Comp &amp; Class Scores'!$B$3:$U$3)</f>
        <v>2721</v>
      </c>
      <c r="Z95" s="9">
        <f>SUMPRODUCT('[1]Champ Scores'!B95:U95,'[1]Comp &amp; Class Scores'!$B$4:$U$4,'[1]Champ Scores'!B95:U95,'[1]Comp &amp; Class Scores'!$B$4:$U$4)</f>
        <v>2337</v>
      </c>
      <c r="AA95" s="9">
        <f>SUMPRODUCT('[1]Champ Scores'!B95:U95,'[1]Comp &amp; Class Scores'!$B$5:$U$5,'[1]Champ Scores'!B95:U95,'[1]Comp &amp; Class Scores'!$B$5:$U$5)</f>
        <v>1635</v>
      </c>
      <c r="AB95" s="9">
        <f>SUMPRODUCT('[1]Champ Scores'!B95:U95,'[1]Comp &amp; Class Scores'!$B$6:$U$6,'[1]Champ Scores'!B95:U95,'[1]Comp &amp; Class Scores'!$B$6:$U$6)</f>
        <v>1392</v>
      </c>
      <c r="AC95" s="9">
        <f>SUMPRODUCT('[1]Champ Scores'!B95:U95,'[1]Comp &amp; Class Scores'!$B$7:$U$7,'[1]Champ Scores'!B95:U95,'[1]Comp &amp; Class Scores'!$B$7:$U$7)</f>
        <v>1423</v>
      </c>
      <c r="AE95" s="10">
        <f t="shared" si="10"/>
        <v>9508</v>
      </c>
      <c r="AG95" s="11">
        <f t="shared" si="11"/>
        <v>13.994637692092828</v>
      </c>
      <c r="AH95" s="11">
        <f t="shared" si="11"/>
        <v>40.750353880465696</v>
      </c>
      <c r="AI95" s="11">
        <f t="shared" si="11"/>
        <v>45.255008427441474</v>
      </c>
      <c r="AJ95" s="12">
        <f t="shared" si="12"/>
        <v>100</v>
      </c>
      <c r="AL95" s="14">
        <v>0.55279999999999996</v>
      </c>
      <c r="AM95" s="14">
        <v>0.39019999999999999</v>
      </c>
      <c r="AN95" s="14">
        <v>0.45540000000000003</v>
      </c>
      <c r="AO95" s="14">
        <v>0.52590000000000003</v>
      </c>
      <c r="AP95" s="14">
        <v>0.57279999999999998</v>
      </c>
      <c r="AQ95" s="14">
        <v>0.57750000000000001</v>
      </c>
      <c r="AR95" s="14">
        <v>0.58330000000000004</v>
      </c>
      <c r="AS95" s="14">
        <v>0.56669999999999998</v>
      </c>
      <c r="AU95" s="14">
        <f t="shared" si="13"/>
        <v>5.3124674054183973E-2</v>
      </c>
      <c r="AV95" s="14">
        <f t="shared" si="14"/>
        <v>0.15469134072085067</v>
      </c>
      <c r="AW95" s="14">
        <f t="shared" si="15"/>
        <v>0.17179134072085056</v>
      </c>
      <c r="AX95" s="14">
        <f t="shared" si="9"/>
        <v>0.3796073554958852</v>
      </c>
    </row>
    <row r="96" spans="1:50" x14ac:dyDescent="0.25">
      <c r="A96" s="1" t="s">
        <v>131</v>
      </c>
      <c r="B96" s="9">
        <v>4</v>
      </c>
      <c r="C96" s="9">
        <v>2</v>
      </c>
      <c r="D96" s="9">
        <v>4</v>
      </c>
      <c r="E96" s="9">
        <v>1</v>
      </c>
      <c r="F96" s="9">
        <v>4</v>
      </c>
      <c r="G96" s="9">
        <v>1</v>
      </c>
      <c r="H96" s="9">
        <v>2</v>
      </c>
      <c r="I96" s="9">
        <v>1</v>
      </c>
      <c r="J96" s="9">
        <v>3</v>
      </c>
      <c r="K96" s="9">
        <v>3</v>
      </c>
      <c r="L96" s="9">
        <v>4</v>
      </c>
      <c r="M96" s="9">
        <v>5</v>
      </c>
      <c r="N96" s="9">
        <v>2</v>
      </c>
      <c r="O96" s="9">
        <v>1</v>
      </c>
      <c r="P96" s="9">
        <v>4</v>
      </c>
      <c r="Q96" s="9">
        <v>3</v>
      </c>
      <c r="R96" s="9">
        <v>5</v>
      </c>
      <c r="S96" s="9">
        <v>1</v>
      </c>
      <c r="T96" s="9">
        <v>1</v>
      </c>
      <c r="U96" s="9">
        <v>1</v>
      </c>
      <c r="W96" s="10">
        <f t="shared" si="8"/>
        <v>52</v>
      </c>
      <c r="Y96" s="9">
        <f>SUMPRODUCT('[1]Champ Scores'!B96:U96,'[1]Comp &amp; Class Scores'!$B$3:$U$3,'[1]Champ Scores'!B96:U96,'[1]Comp &amp; Class Scores'!$B$3:$U$3)</f>
        <v>2576</v>
      </c>
      <c r="Z96" s="9">
        <f>SUMPRODUCT('[1]Champ Scores'!B96:U96,'[1]Comp &amp; Class Scores'!$B$4:$U$4,'[1]Champ Scores'!B96:U96,'[1]Comp &amp; Class Scores'!$B$4:$U$4)</f>
        <v>3018</v>
      </c>
      <c r="AA96" s="9">
        <f>SUMPRODUCT('[1]Champ Scores'!B96:U96,'[1]Comp &amp; Class Scores'!$B$5:$U$5,'[1]Champ Scores'!B96:U96,'[1]Comp &amp; Class Scores'!$B$5:$U$5)</f>
        <v>1367</v>
      </c>
      <c r="AB96" s="9">
        <f>SUMPRODUCT('[1]Champ Scores'!B96:U96,'[1]Comp &amp; Class Scores'!$B$6:$U$6,'[1]Champ Scores'!B96:U96,'[1]Comp &amp; Class Scores'!$B$6:$U$6)</f>
        <v>1043</v>
      </c>
      <c r="AC96" s="9">
        <f>SUMPRODUCT('[1]Champ Scores'!B96:U96,'[1]Comp &amp; Class Scores'!$B$7:$U$7,'[1]Champ Scores'!B96:U96,'[1]Comp &amp; Class Scores'!$B$7:$U$7)</f>
        <v>1582</v>
      </c>
      <c r="AE96" s="10">
        <f t="shared" si="10"/>
        <v>9586</v>
      </c>
      <c r="AG96" s="11">
        <f t="shared" si="11"/>
        <v>48.157386171209829</v>
      </c>
      <c r="AH96" s="11">
        <f t="shared" si="11"/>
        <v>34.627796195703901</v>
      </c>
      <c r="AI96" s="11">
        <f t="shared" si="11"/>
        <v>17.214817633086273</v>
      </c>
      <c r="AJ96" s="12">
        <f t="shared" si="12"/>
        <v>100</v>
      </c>
      <c r="AL96" s="14">
        <v>0.53939999999999999</v>
      </c>
      <c r="AM96" s="14">
        <v>0.59330000000000005</v>
      </c>
      <c r="AN96" s="14">
        <v>0.58789999999999998</v>
      </c>
      <c r="AO96" s="14">
        <v>0.55479999999999996</v>
      </c>
      <c r="AP96" s="14">
        <v>0.54049999999999998</v>
      </c>
      <c r="AQ96" s="14">
        <v>0.5212</v>
      </c>
      <c r="AR96" s="14">
        <v>0.48949999999999999</v>
      </c>
      <c r="AS96" s="14">
        <v>0.45200000000000001</v>
      </c>
      <c r="AU96" s="14">
        <f t="shared" si="13"/>
        <v>0.14178324836840661</v>
      </c>
      <c r="AV96" s="14">
        <f t="shared" si="14"/>
        <v>0.10194991503507322</v>
      </c>
      <c r="AW96" s="14">
        <f t="shared" si="15"/>
        <v>5.0683248368406597E-2</v>
      </c>
      <c r="AX96" s="14">
        <f t="shared" si="9"/>
        <v>0.29441641177188643</v>
      </c>
    </row>
    <row r="97" spans="1:50" x14ac:dyDescent="0.25">
      <c r="A97" s="1" t="s">
        <v>132</v>
      </c>
      <c r="B97" s="9">
        <v>1</v>
      </c>
      <c r="C97" s="9">
        <v>2</v>
      </c>
      <c r="D97" s="9">
        <v>1</v>
      </c>
      <c r="E97" s="9">
        <v>2</v>
      </c>
      <c r="F97" s="9">
        <v>2</v>
      </c>
      <c r="G97" s="9">
        <v>1</v>
      </c>
      <c r="H97" s="9">
        <v>1</v>
      </c>
      <c r="I97" s="9">
        <v>1</v>
      </c>
      <c r="J97" s="9">
        <v>1</v>
      </c>
      <c r="K97" s="9">
        <v>5</v>
      </c>
      <c r="L97" s="9">
        <v>2</v>
      </c>
      <c r="M97" s="9">
        <v>3</v>
      </c>
      <c r="N97" s="9">
        <v>5</v>
      </c>
      <c r="O97" s="9">
        <v>2</v>
      </c>
      <c r="P97" s="9">
        <v>5</v>
      </c>
      <c r="Q97" s="9">
        <v>2</v>
      </c>
      <c r="R97" s="9">
        <v>4</v>
      </c>
      <c r="S97" s="9">
        <v>2</v>
      </c>
      <c r="T97" s="9">
        <v>5</v>
      </c>
      <c r="U97" s="9">
        <v>5</v>
      </c>
      <c r="W97" s="10">
        <f t="shared" si="8"/>
        <v>52</v>
      </c>
      <c r="Y97" s="9">
        <f>SUMPRODUCT('[1]Champ Scores'!B97:U97,'[1]Comp &amp; Class Scores'!$B$3:$U$3,'[1]Champ Scores'!B97:U97,'[1]Comp &amp; Class Scores'!$B$3:$U$3)</f>
        <v>2574</v>
      </c>
      <c r="Z97" s="9">
        <f>SUMPRODUCT('[1]Champ Scores'!B97:U97,'[1]Comp &amp; Class Scores'!$B$4:$U$4,'[1]Champ Scores'!B97:U97,'[1]Comp &amp; Class Scores'!$B$4:$U$4)</f>
        <v>1620</v>
      </c>
      <c r="AA97" s="9">
        <f>SUMPRODUCT('[1]Champ Scores'!B97:U97,'[1]Comp &amp; Class Scores'!$B$5:$U$5,'[1]Champ Scores'!B97:U97,'[1]Comp &amp; Class Scores'!$B$5:$U$5)</f>
        <v>2115</v>
      </c>
      <c r="AB97" s="9">
        <f>SUMPRODUCT('[1]Champ Scores'!B97:U97,'[1]Comp &amp; Class Scores'!$B$6:$U$6,'[1]Champ Scores'!B97:U97,'[1]Comp &amp; Class Scores'!$B$6:$U$6)</f>
        <v>1896</v>
      </c>
      <c r="AC97" s="9">
        <f>SUMPRODUCT('[1]Champ Scores'!B97:U97,'[1]Comp &amp; Class Scores'!$B$7:$U$7,'[1]Champ Scores'!B97:U97,'[1]Comp &amp; Class Scores'!$B$7:$U$7)</f>
        <v>1599</v>
      </c>
      <c r="AE97" s="10">
        <f t="shared" si="10"/>
        <v>9804</v>
      </c>
      <c r="AG97" s="11">
        <f t="shared" si="11"/>
        <v>33.010360236682239</v>
      </c>
      <c r="AH97" s="11">
        <f t="shared" si="11"/>
        <v>35.847909585830791</v>
      </c>
      <c r="AI97" s="11">
        <f t="shared" si="11"/>
        <v>31.141730177486966</v>
      </c>
      <c r="AJ97" s="12">
        <f t="shared" si="12"/>
        <v>99.999999999999986</v>
      </c>
      <c r="AL97" s="14">
        <v>0.54100000000000004</v>
      </c>
      <c r="AM97" s="14">
        <v>0.55569999999999997</v>
      </c>
      <c r="AN97" s="14">
        <v>0.52739999999999998</v>
      </c>
      <c r="AO97" s="14">
        <v>0.53580000000000005</v>
      </c>
      <c r="AP97" s="14">
        <v>0.54269999999999996</v>
      </c>
      <c r="AQ97" s="14">
        <v>0.54859999999999998</v>
      </c>
      <c r="AR97" s="14">
        <v>0.55520000000000003</v>
      </c>
      <c r="AS97" s="14">
        <v>0.50970000000000004</v>
      </c>
      <c r="AU97" s="14">
        <f t="shared" si="13"/>
        <v>3.1797973137397628E-2</v>
      </c>
      <c r="AV97" s="14">
        <f t="shared" si="14"/>
        <v>3.4531306470730994E-2</v>
      </c>
      <c r="AW97" s="14">
        <f t="shared" si="15"/>
        <v>2.9997973137397715E-2</v>
      </c>
      <c r="AX97" s="14">
        <f t="shared" si="9"/>
        <v>9.6327252745526337E-2</v>
      </c>
    </row>
    <row r="98" spans="1:50" x14ac:dyDescent="0.25">
      <c r="A98" s="15" t="s">
        <v>133</v>
      </c>
      <c r="B98" s="9">
        <v>4</v>
      </c>
      <c r="C98" s="9">
        <v>3</v>
      </c>
      <c r="D98" s="9">
        <v>4</v>
      </c>
      <c r="E98" s="9">
        <v>2</v>
      </c>
      <c r="F98" s="9">
        <v>5</v>
      </c>
      <c r="G98" s="9">
        <v>2</v>
      </c>
      <c r="H98" s="9">
        <v>1</v>
      </c>
      <c r="I98" s="9">
        <v>1</v>
      </c>
      <c r="J98" s="9">
        <v>4</v>
      </c>
      <c r="K98" s="9">
        <v>1</v>
      </c>
      <c r="L98" s="9">
        <v>4</v>
      </c>
      <c r="M98" s="9">
        <v>4</v>
      </c>
      <c r="N98" s="9">
        <v>1</v>
      </c>
      <c r="O98" s="9">
        <v>1</v>
      </c>
      <c r="P98" s="9">
        <v>3</v>
      </c>
      <c r="Q98" s="9">
        <v>2</v>
      </c>
      <c r="R98" s="9">
        <v>5</v>
      </c>
      <c r="S98" s="9">
        <v>1</v>
      </c>
      <c r="T98" s="9">
        <v>2</v>
      </c>
      <c r="U98" s="9">
        <v>2</v>
      </c>
      <c r="W98" s="10">
        <f t="shared" si="8"/>
        <v>52</v>
      </c>
      <c r="Y98" s="9">
        <f>SUMPRODUCT('[1]Champ Scores'!B98:U98,'[1]Comp &amp; Class Scores'!$B$3:$U$3,'[1]Champ Scores'!B98:U98,'[1]Comp &amp; Class Scores'!$B$3:$U$3)</f>
        <v>2178</v>
      </c>
      <c r="Z98" s="9">
        <f>SUMPRODUCT('[1]Champ Scores'!B98:U98,'[1]Comp &amp; Class Scores'!$B$4:$U$4,'[1]Champ Scores'!B98:U98,'[1]Comp &amp; Class Scores'!$B$4:$U$4)</f>
        <v>2813</v>
      </c>
      <c r="AA98" s="9">
        <f>SUMPRODUCT('[1]Champ Scores'!B98:U98,'[1]Comp &amp; Class Scores'!$B$5:$U$5,'[1]Champ Scores'!B98:U98,'[1]Comp &amp; Class Scores'!$B$5:$U$5)</f>
        <v>1430</v>
      </c>
      <c r="AB98" s="9">
        <f>SUMPRODUCT('[1]Champ Scores'!B98:U98,'[1]Comp &amp; Class Scores'!$B$6:$U$6,'[1]Champ Scores'!B98:U98,'[1]Comp &amp; Class Scores'!$B$6:$U$6)</f>
        <v>1181</v>
      </c>
      <c r="AC98" s="9">
        <f>SUMPRODUCT('[1]Champ Scores'!B98:U98,'[1]Comp &amp; Class Scores'!$B$7:$U$7,'[1]Champ Scores'!B98:U98,'[1]Comp &amp; Class Scores'!$B$7:$U$7)</f>
        <v>2067</v>
      </c>
      <c r="AE98" s="10">
        <f t="shared" si="10"/>
        <v>9669</v>
      </c>
      <c r="AG98" s="11">
        <f t="shared" si="11"/>
        <v>48.566344767518999</v>
      </c>
      <c r="AH98" s="11">
        <f t="shared" si="11"/>
        <v>30.384135737727185</v>
      </c>
      <c r="AI98" s="11">
        <f t="shared" si="11"/>
        <v>21.049519494753817</v>
      </c>
      <c r="AJ98" s="12">
        <f t="shared" si="12"/>
        <v>100</v>
      </c>
      <c r="AL98" s="14">
        <v>0.51439999999999997</v>
      </c>
      <c r="AM98" s="14">
        <v>0.57789999999999997</v>
      </c>
      <c r="AN98" s="14">
        <v>0.54249999999999998</v>
      </c>
      <c r="AO98" s="14">
        <v>0.52769999999999995</v>
      </c>
      <c r="AP98" s="14">
        <v>0.50949999999999995</v>
      </c>
      <c r="AQ98" s="14">
        <v>0.49890000000000001</v>
      </c>
      <c r="AR98" s="14">
        <v>0.49020000000000002</v>
      </c>
      <c r="AS98" s="14">
        <v>0.48949999999999999</v>
      </c>
      <c r="AU98" s="14">
        <f t="shared" si="13"/>
        <v>9.9720750928367352E-2</v>
      </c>
      <c r="AV98" s="14">
        <f t="shared" si="14"/>
        <v>6.2387417595033912E-2</v>
      </c>
      <c r="AW98" s="14">
        <f t="shared" si="15"/>
        <v>4.3220750928367413E-2</v>
      </c>
      <c r="AX98" s="14">
        <f t="shared" si="9"/>
        <v>0.20532891945176868</v>
      </c>
    </row>
    <row r="99" spans="1:50" x14ac:dyDescent="0.25">
      <c r="A99" s="1" t="s">
        <v>134</v>
      </c>
      <c r="B99" s="9">
        <v>5</v>
      </c>
      <c r="C99" s="9">
        <v>2</v>
      </c>
      <c r="D99" s="9">
        <v>4</v>
      </c>
      <c r="E99" s="9">
        <v>1</v>
      </c>
      <c r="F99" s="9">
        <v>4</v>
      </c>
      <c r="G99" s="9">
        <v>1</v>
      </c>
      <c r="H99" s="9">
        <v>1</v>
      </c>
      <c r="I99" s="9">
        <v>1</v>
      </c>
      <c r="J99" s="9">
        <v>3</v>
      </c>
      <c r="K99" s="9">
        <v>3</v>
      </c>
      <c r="L99" s="9">
        <v>4</v>
      </c>
      <c r="M99" s="9">
        <v>4</v>
      </c>
      <c r="N99" s="9">
        <v>1</v>
      </c>
      <c r="O99" s="9">
        <v>1</v>
      </c>
      <c r="P99" s="9">
        <v>3</v>
      </c>
      <c r="Q99" s="9">
        <v>5</v>
      </c>
      <c r="R99" s="9">
        <v>5</v>
      </c>
      <c r="S99" s="9">
        <v>1</v>
      </c>
      <c r="T99" s="9">
        <v>2</v>
      </c>
      <c r="U99" s="9">
        <v>1</v>
      </c>
      <c r="W99" s="10">
        <f t="shared" ref="W99:W130" si="16">SUM(B99:U99)</f>
        <v>52</v>
      </c>
      <c r="Y99" s="9">
        <f>SUMPRODUCT('[1]Champ Scores'!B99:U99,'[1]Comp &amp; Class Scores'!$B$3:$U$3,'[1]Champ Scores'!B99:U99,'[1]Comp &amp; Class Scores'!$B$3:$U$3)</f>
        <v>2461</v>
      </c>
      <c r="Z99" s="9">
        <f>SUMPRODUCT('[1]Champ Scores'!B99:U99,'[1]Comp &amp; Class Scores'!$B$4:$U$4,'[1]Champ Scores'!B99:U99,'[1]Comp &amp; Class Scores'!$B$4:$U$4)</f>
        <v>3126</v>
      </c>
      <c r="AA99" s="9">
        <f>SUMPRODUCT('[1]Champ Scores'!B99:U99,'[1]Comp &amp; Class Scores'!$B$5:$U$5,'[1]Champ Scores'!B99:U99,'[1]Comp &amp; Class Scores'!$B$5:$U$5)</f>
        <v>1465</v>
      </c>
      <c r="AB99" s="9">
        <f>SUMPRODUCT('[1]Champ Scores'!B99:U99,'[1]Comp &amp; Class Scores'!$B$6:$U$6,'[1]Champ Scores'!B99:U99,'[1]Comp &amp; Class Scores'!$B$6:$U$6)</f>
        <v>1192</v>
      </c>
      <c r="AC99" s="9">
        <f>SUMPRODUCT('[1]Champ Scores'!B99:U99,'[1]Comp &amp; Class Scores'!$B$7:$U$7,'[1]Champ Scores'!B99:U99,'[1]Comp &amp; Class Scores'!$B$7:$U$7)</f>
        <v>1894</v>
      </c>
      <c r="AE99" s="10">
        <f t="shared" si="10"/>
        <v>10138</v>
      </c>
      <c r="AG99" s="11">
        <f t="shared" si="11"/>
        <v>30.636921931643794</v>
      </c>
      <c r="AH99" s="11">
        <f t="shared" si="11"/>
        <v>28.456000944983124</v>
      </c>
      <c r="AI99" s="11">
        <f t="shared" si="11"/>
        <v>40.907077123373078</v>
      </c>
      <c r="AJ99" s="12">
        <f t="shared" si="12"/>
        <v>100</v>
      </c>
      <c r="AL99" s="14">
        <v>0.51680000000000004</v>
      </c>
      <c r="AM99" s="14">
        <v>0.50409999999999999</v>
      </c>
      <c r="AN99" s="14">
        <v>0.53690000000000004</v>
      </c>
      <c r="AO99" s="14">
        <v>0.50239999999999996</v>
      </c>
      <c r="AP99" s="14">
        <v>0.51500000000000001</v>
      </c>
      <c r="AQ99" s="14">
        <v>0.52049999999999996</v>
      </c>
      <c r="AR99" s="14">
        <v>0.53649999999999998</v>
      </c>
      <c r="AS99" s="14">
        <v>0.51229999999999998</v>
      </c>
      <c r="AU99" s="14">
        <f t="shared" si="13"/>
        <v>2.5754115142894607E-2</v>
      </c>
      <c r="AV99" s="14">
        <f t="shared" si="14"/>
        <v>2.3920781809561253E-2</v>
      </c>
      <c r="AW99" s="14">
        <f t="shared" si="15"/>
        <v>3.4387448476227989E-2</v>
      </c>
      <c r="AX99" s="14">
        <f t="shared" si="9"/>
        <v>8.4062345428683849E-2</v>
      </c>
    </row>
    <row r="100" spans="1:50" x14ac:dyDescent="0.25">
      <c r="A100" s="1" t="s">
        <v>135</v>
      </c>
      <c r="B100" s="9">
        <v>5</v>
      </c>
      <c r="C100" s="9">
        <v>3</v>
      </c>
      <c r="D100" s="9">
        <v>3</v>
      </c>
      <c r="E100" s="9">
        <v>4</v>
      </c>
      <c r="F100" s="9">
        <v>5</v>
      </c>
      <c r="G100" s="9">
        <v>2</v>
      </c>
      <c r="H100" s="9">
        <v>1</v>
      </c>
      <c r="I100" s="9">
        <v>1</v>
      </c>
      <c r="J100" s="9">
        <v>5</v>
      </c>
      <c r="K100" s="9">
        <v>3</v>
      </c>
      <c r="L100" s="9">
        <v>3</v>
      </c>
      <c r="M100" s="9">
        <v>1</v>
      </c>
      <c r="N100" s="9">
        <v>3</v>
      </c>
      <c r="O100" s="9">
        <v>1</v>
      </c>
      <c r="P100" s="9">
        <v>3</v>
      </c>
      <c r="Q100" s="9">
        <v>3</v>
      </c>
      <c r="R100" s="9">
        <v>3</v>
      </c>
      <c r="S100" s="9">
        <v>1</v>
      </c>
      <c r="T100" s="9">
        <v>1</v>
      </c>
      <c r="U100" s="9">
        <v>1</v>
      </c>
      <c r="W100" s="10">
        <f t="shared" si="16"/>
        <v>52</v>
      </c>
      <c r="Y100" s="9">
        <f>SUMPRODUCT('[1]Champ Scores'!B100:U100,'[1]Comp &amp; Class Scores'!$B$3:$U$3,'[1]Champ Scores'!B100:U100,'[1]Comp &amp; Class Scores'!$B$3:$U$3)</f>
        <v>2183</v>
      </c>
      <c r="Z100" s="9">
        <f>SUMPRODUCT('[1]Champ Scores'!B100:U100,'[1]Comp &amp; Class Scores'!$B$4:$U$4,'[1]Champ Scores'!B100:U100,'[1]Comp &amp; Class Scores'!$B$4:$U$4)</f>
        <v>2476</v>
      </c>
      <c r="AA100" s="9">
        <f>SUMPRODUCT('[1]Champ Scores'!B100:U100,'[1]Comp &amp; Class Scores'!$B$5:$U$5,'[1]Champ Scores'!B100:U100,'[1]Comp &amp; Class Scores'!$B$5:$U$5)</f>
        <v>1359</v>
      </c>
      <c r="AB100" s="9">
        <f>SUMPRODUCT('[1]Champ Scores'!B100:U100,'[1]Comp &amp; Class Scores'!$B$6:$U$6,'[1]Champ Scores'!B100:U100,'[1]Comp &amp; Class Scores'!$B$6:$U$6)</f>
        <v>1196</v>
      </c>
      <c r="AC100" s="9">
        <f>SUMPRODUCT('[1]Champ Scores'!B100:U100,'[1]Comp &amp; Class Scores'!$B$7:$U$7,'[1]Champ Scores'!B100:U100,'[1]Comp &amp; Class Scores'!$B$7:$U$7)</f>
        <v>2262</v>
      </c>
      <c r="AE100" s="10">
        <f t="shared" si="10"/>
        <v>9476</v>
      </c>
      <c r="AG100" s="11">
        <f t="shared" si="11"/>
        <v>22.814405817277127</v>
      </c>
      <c r="AH100" s="11">
        <f t="shared" si="11"/>
        <v>29.081933462260562</v>
      </c>
      <c r="AI100" s="11">
        <f t="shared" si="11"/>
        <v>48.103660720462308</v>
      </c>
      <c r="AJ100" s="12">
        <f t="shared" si="12"/>
        <v>100</v>
      </c>
      <c r="AL100" s="14">
        <v>0.51570000000000005</v>
      </c>
      <c r="AM100" s="14">
        <v>0.51919999999999999</v>
      </c>
      <c r="AN100" s="14">
        <v>0.50380000000000003</v>
      </c>
      <c r="AO100" s="14">
        <v>0.50680000000000003</v>
      </c>
      <c r="AP100" s="14">
        <v>0.51090000000000002</v>
      </c>
      <c r="AQ100" s="14">
        <v>0.52639999999999998</v>
      </c>
      <c r="AR100" s="14">
        <v>0.53490000000000004</v>
      </c>
      <c r="AS100" s="14">
        <v>0.5262</v>
      </c>
      <c r="AU100" s="14">
        <f t="shared" si="13"/>
        <v>1.7351126933769834E-2</v>
      </c>
      <c r="AV100" s="14">
        <f t="shared" si="14"/>
        <v>2.211779360043642E-2</v>
      </c>
      <c r="AW100" s="14">
        <f t="shared" si="15"/>
        <v>3.6584460267103047E-2</v>
      </c>
      <c r="AX100" s="14">
        <f t="shared" si="9"/>
        <v>7.60533808013093E-2</v>
      </c>
    </row>
    <row r="101" spans="1:50" x14ac:dyDescent="0.25">
      <c r="A101" s="1" t="s">
        <v>136</v>
      </c>
      <c r="B101" s="9">
        <v>1</v>
      </c>
      <c r="C101" s="9">
        <v>5</v>
      </c>
      <c r="D101" s="9">
        <v>2</v>
      </c>
      <c r="E101" s="9">
        <v>5</v>
      </c>
      <c r="F101" s="9">
        <v>3</v>
      </c>
      <c r="G101" s="9">
        <v>4</v>
      </c>
      <c r="H101" s="9">
        <v>2</v>
      </c>
      <c r="I101" s="9">
        <v>3</v>
      </c>
      <c r="J101" s="9">
        <v>3</v>
      </c>
      <c r="K101" s="9">
        <v>3</v>
      </c>
      <c r="L101" s="9">
        <v>1</v>
      </c>
      <c r="M101" s="9">
        <v>2</v>
      </c>
      <c r="N101" s="9">
        <v>3</v>
      </c>
      <c r="O101" s="9">
        <v>3</v>
      </c>
      <c r="P101" s="9">
        <v>2</v>
      </c>
      <c r="Q101" s="9">
        <v>3</v>
      </c>
      <c r="R101" s="9">
        <v>1</v>
      </c>
      <c r="S101" s="9">
        <v>1</v>
      </c>
      <c r="T101" s="9">
        <v>3</v>
      </c>
      <c r="U101" s="9">
        <v>2</v>
      </c>
      <c r="W101" s="10">
        <f t="shared" si="16"/>
        <v>52</v>
      </c>
      <c r="Y101" s="9">
        <f>SUMPRODUCT('[1]Champ Scores'!B101:U101,'[1]Comp &amp; Class Scores'!$B$3:$U$3,'[1]Champ Scores'!B101:U101,'[1]Comp &amp; Class Scores'!$B$3:$U$3)</f>
        <v>1813</v>
      </c>
      <c r="Z101" s="9">
        <f>SUMPRODUCT('[1]Champ Scores'!B101:U101,'[1]Comp &amp; Class Scores'!$B$4:$U$4,'[1]Champ Scores'!B101:U101,'[1]Comp &amp; Class Scores'!$B$4:$U$4)</f>
        <v>1300</v>
      </c>
      <c r="AA101" s="9">
        <f>SUMPRODUCT('[1]Champ Scores'!B101:U101,'[1]Comp &amp; Class Scores'!$B$5:$U$5,'[1]Champ Scores'!B101:U101,'[1]Comp &amp; Class Scores'!$B$5:$U$5)</f>
        <v>2020</v>
      </c>
      <c r="AB101" s="9">
        <f>SUMPRODUCT('[1]Champ Scores'!B101:U101,'[1]Comp &amp; Class Scores'!$B$6:$U$6,'[1]Champ Scores'!B101:U101,'[1]Comp &amp; Class Scores'!$B$6:$U$6)</f>
        <v>1989</v>
      </c>
      <c r="AC101" s="9">
        <f>SUMPRODUCT('[1]Champ Scores'!B101:U101,'[1]Comp &amp; Class Scores'!$B$7:$U$7,'[1]Champ Scores'!B101:U101,'[1]Comp &amp; Class Scores'!$B$7:$U$7)</f>
        <v>2024</v>
      </c>
      <c r="AE101" s="10">
        <f t="shared" si="10"/>
        <v>9146</v>
      </c>
      <c r="AG101" s="11">
        <f t="shared" si="11"/>
        <v>47.715292318663707</v>
      </c>
      <c r="AH101" s="11">
        <f t="shared" si="11"/>
        <v>31.377920812358013</v>
      </c>
      <c r="AI101" s="11">
        <f t="shared" si="11"/>
        <v>20.906786868978283</v>
      </c>
      <c r="AJ101" s="12">
        <f t="shared" si="12"/>
        <v>100</v>
      </c>
      <c r="AL101" s="14">
        <v>0.54630000000000001</v>
      </c>
      <c r="AM101" s="14">
        <v>0.63480000000000003</v>
      </c>
      <c r="AN101" s="14">
        <v>0.58150000000000002</v>
      </c>
      <c r="AO101" s="14">
        <v>0.57089999999999996</v>
      </c>
      <c r="AP101" s="14">
        <v>0.53090000000000004</v>
      </c>
      <c r="AQ101" s="14">
        <v>0.5222</v>
      </c>
      <c r="AR101" s="14">
        <v>0.53700000000000003</v>
      </c>
      <c r="AS101" s="14">
        <v>0.4602</v>
      </c>
      <c r="AU101" s="14">
        <f t="shared" si="13"/>
        <v>0.15888185569713253</v>
      </c>
      <c r="AV101" s="14">
        <f t="shared" si="14"/>
        <v>0.10448185569713253</v>
      </c>
      <c r="AW101" s="14">
        <f t="shared" si="15"/>
        <v>6.9615189030465929E-2</v>
      </c>
      <c r="AX101" s="14">
        <f t="shared" si="9"/>
        <v>0.33297890042473099</v>
      </c>
    </row>
    <row r="102" spans="1:50" x14ac:dyDescent="0.25">
      <c r="A102" s="1" t="s">
        <v>137</v>
      </c>
      <c r="B102" s="9">
        <v>3</v>
      </c>
      <c r="C102" s="9">
        <v>5</v>
      </c>
      <c r="D102" s="9">
        <v>3</v>
      </c>
      <c r="E102" s="9">
        <v>3</v>
      </c>
      <c r="F102" s="9">
        <v>4</v>
      </c>
      <c r="G102" s="9">
        <v>4</v>
      </c>
      <c r="H102" s="9">
        <v>2</v>
      </c>
      <c r="I102" s="9">
        <v>3</v>
      </c>
      <c r="J102" s="9">
        <v>5</v>
      </c>
      <c r="K102" s="9">
        <v>1</v>
      </c>
      <c r="L102" s="9">
        <v>1</v>
      </c>
      <c r="M102" s="9">
        <v>2</v>
      </c>
      <c r="N102" s="9">
        <v>1</v>
      </c>
      <c r="O102" s="9">
        <v>2</v>
      </c>
      <c r="P102" s="9">
        <v>3</v>
      </c>
      <c r="Q102" s="9">
        <v>5</v>
      </c>
      <c r="R102" s="9">
        <v>1</v>
      </c>
      <c r="S102" s="9">
        <v>1</v>
      </c>
      <c r="T102" s="9">
        <v>2</v>
      </c>
      <c r="U102" s="9">
        <v>1</v>
      </c>
      <c r="W102" s="10">
        <f t="shared" si="16"/>
        <v>52</v>
      </c>
      <c r="Y102" s="9">
        <f>SUMPRODUCT('[1]Champ Scores'!B102:U102,'[1]Comp &amp; Class Scores'!$B$3:$U$3,'[1]Champ Scores'!B102:U102,'[1]Comp &amp; Class Scores'!$B$3:$U$3)</f>
        <v>1518</v>
      </c>
      <c r="Z102" s="9">
        <f>SUMPRODUCT('[1]Champ Scores'!B102:U102,'[1]Comp &amp; Class Scores'!$B$4:$U$4,'[1]Champ Scores'!B102:U102,'[1]Comp &amp; Class Scores'!$B$4:$U$4)</f>
        <v>2024</v>
      </c>
      <c r="AA102" s="9">
        <f>SUMPRODUCT('[1]Champ Scores'!B102:U102,'[1]Comp &amp; Class Scores'!$B$5:$U$5,'[1]Champ Scores'!B102:U102,'[1]Comp &amp; Class Scores'!$B$5:$U$5)</f>
        <v>1749</v>
      </c>
      <c r="AB102" s="9">
        <f>SUMPRODUCT('[1]Champ Scores'!B102:U102,'[1]Comp &amp; Class Scores'!$B$6:$U$6,'[1]Champ Scores'!B102:U102,'[1]Comp &amp; Class Scores'!$B$6:$U$6)</f>
        <v>1777</v>
      </c>
      <c r="AC102" s="9">
        <f>SUMPRODUCT('[1]Champ Scores'!B102:U102,'[1]Comp &amp; Class Scores'!$B$7:$U$7,'[1]Champ Scores'!B102:U102,'[1]Comp &amp; Class Scores'!$B$7:$U$7)</f>
        <v>2668</v>
      </c>
      <c r="AE102" s="10">
        <f t="shared" si="10"/>
        <v>9736</v>
      </c>
      <c r="AG102" s="11">
        <f t="shared" si="11"/>
        <v>41.903516970421812</v>
      </c>
      <c r="AH102" s="11">
        <f t="shared" si="11"/>
        <v>25.389541855766268</v>
      </c>
      <c r="AI102" s="11">
        <f t="shared" si="11"/>
        <v>32.70694117381192</v>
      </c>
      <c r="AJ102" s="12">
        <f t="shared" si="12"/>
        <v>100</v>
      </c>
      <c r="AL102" s="14">
        <v>0.49080000000000001</v>
      </c>
      <c r="AM102" s="14">
        <v>0.5333</v>
      </c>
      <c r="AN102" s="14">
        <v>0.50039999999999996</v>
      </c>
      <c r="AO102" s="14">
        <v>0.48770000000000002</v>
      </c>
      <c r="AP102" s="14">
        <v>0.48449999999999999</v>
      </c>
      <c r="AQ102" s="14">
        <v>0.49120000000000003</v>
      </c>
      <c r="AR102" s="14">
        <v>0.50280000000000002</v>
      </c>
      <c r="AS102" s="14">
        <v>0.49509999999999998</v>
      </c>
      <c r="AU102" s="14">
        <f t="shared" si="13"/>
        <v>4.9057519816000539E-2</v>
      </c>
      <c r="AV102" s="14">
        <f t="shared" si="14"/>
        <v>2.9724186482667225E-2</v>
      </c>
      <c r="AW102" s="14">
        <f t="shared" si="15"/>
        <v>3.8290853149333892E-2</v>
      </c>
      <c r="AX102" s="14">
        <f t="shared" si="9"/>
        <v>0.11707255944800166</v>
      </c>
    </row>
    <row r="103" spans="1:50" x14ac:dyDescent="0.25">
      <c r="A103" s="1" t="s">
        <v>138</v>
      </c>
      <c r="B103" s="9">
        <v>1</v>
      </c>
      <c r="C103" s="9">
        <v>5</v>
      </c>
      <c r="D103" s="9">
        <v>3</v>
      </c>
      <c r="E103" s="9">
        <v>5</v>
      </c>
      <c r="F103" s="9">
        <v>3</v>
      </c>
      <c r="G103" s="9">
        <v>4</v>
      </c>
      <c r="H103" s="9">
        <v>3</v>
      </c>
      <c r="I103" s="9">
        <v>3</v>
      </c>
      <c r="J103" s="9">
        <v>3</v>
      </c>
      <c r="K103" s="9">
        <v>1</v>
      </c>
      <c r="L103" s="9">
        <v>2</v>
      </c>
      <c r="M103" s="9">
        <v>2</v>
      </c>
      <c r="N103" s="9">
        <v>1</v>
      </c>
      <c r="O103" s="9">
        <v>4</v>
      </c>
      <c r="P103" s="9">
        <v>2</v>
      </c>
      <c r="Q103" s="9">
        <v>1</v>
      </c>
      <c r="R103" s="9">
        <v>3</v>
      </c>
      <c r="S103" s="9">
        <v>1</v>
      </c>
      <c r="T103" s="9">
        <v>2</v>
      </c>
      <c r="U103" s="9">
        <v>3</v>
      </c>
      <c r="W103" s="10">
        <f t="shared" si="16"/>
        <v>52</v>
      </c>
      <c r="Y103" s="9">
        <f>SUMPRODUCT('[1]Champ Scores'!B103:U103,'[1]Comp &amp; Class Scores'!$B$3:$U$3,'[1]Champ Scores'!B103:U103,'[1]Comp &amp; Class Scores'!$B$3:$U$3)</f>
        <v>1789</v>
      </c>
      <c r="Z103" s="9">
        <f>SUMPRODUCT('[1]Champ Scores'!B103:U103,'[1]Comp &amp; Class Scores'!$B$4:$U$4,'[1]Champ Scores'!B103:U103,'[1]Comp &amp; Class Scores'!$B$4:$U$4)</f>
        <v>1505</v>
      </c>
      <c r="AA103" s="9">
        <f>SUMPRODUCT('[1]Champ Scores'!B103:U103,'[1]Comp &amp; Class Scores'!$B$5:$U$5,'[1]Champ Scores'!B103:U103,'[1]Comp &amp; Class Scores'!$B$5:$U$5)</f>
        <v>2087</v>
      </c>
      <c r="AB103" s="9">
        <f>SUMPRODUCT('[1]Champ Scores'!B103:U103,'[1]Comp &amp; Class Scores'!$B$6:$U$6,'[1]Champ Scores'!B103:U103,'[1]Comp &amp; Class Scores'!$B$6:$U$6)</f>
        <v>2110</v>
      </c>
      <c r="AC103" s="9">
        <f>SUMPRODUCT('[1]Champ Scores'!B103:U103,'[1]Comp &amp; Class Scores'!$B$7:$U$7,'[1]Champ Scores'!B103:U103,'[1]Comp &amp; Class Scores'!$B$7:$U$7)</f>
        <v>2053</v>
      </c>
      <c r="AE103" s="10">
        <f t="shared" si="10"/>
        <v>9544</v>
      </c>
      <c r="AG103" s="11">
        <f t="shared" si="11"/>
        <v>41.181954505448303</v>
      </c>
      <c r="AH103" s="11">
        <f t="shared" si="11"/>
        <v>24.870190998017026</v>
      </c>
      <c r="AI103" s="11">
        <f t="shared" si="11"/>
        <v>33.947854496534674</v>
      </c>
      <c r="AJ103" s="12">
        <f t="shared" si="12"/>
        <v>100</v>
      </c>
      <c r="AL103" s="14">
        <v>0.50119999999999998</v>
      </c>
      <c r="AM103" s="14">
        <v>0.61060000000000003</v>
      </c>
      <c r="AN103" s="14">
        <v>0.53369999999999995</v>
      </c>
      <c r="AO103" s="14">
        <v>0.48459999999999998</v>
      </c>
      <c r="AP103" s="14">
        <v>0.48599999999999999</v>
      </c>
      <c r="AQ103" s="14">
        <v>0.50700000000000001</v>
      </c>
      <c r="AR103" s="14">
        <v>0.52070000000000005</v>
      </c>
      <c r="AS103" s="14">
        <v>0.53410000000000002</v>
      </c>
      <c r="AU103" s="14">
        <f t="shared" si="13"/>
        <v>0.12732793961518835</v>
      </c>
      <c r="AV103" s="14">
        <f t="shared" si="14"/>
        <v>7.6894606281855016E-2</v>
      </c>
      <c r="AW103" s="14">
        <f t="shared" si="15"/>
        <v>0.10496127294852181</v>
      </c>
      <c r="AX103" s="14">
        <f t="shared" si="9"/>
        <v>0.30918381884556517</v>
      </c>
    </row>
    <row r="104" spans="1:50" x14ac:dyDescent="0.25">
      <c r="A104" s="1" t="s">
        <v>139</v>
      </c>
      <c r="B104" s="9">
        <v>2</v>
      </c>
      <c r="C104" s="9">
        <v>3</v>
      </c>
      <c r="D104" s="9">
        <v>1</v>
      </c>
      <c r="E104" s="9">
        <v>2</v>
      </c>
      <c r="F104" s="9">
        <v>2</v>
      </c>
      <c r="G104" s="9">
        <v>2</v>
      </c>
      <c r="H104" s="9">
        <v>1</v>
      </c>
      <c r="I104" s="9">
        <v>1</v>
      </c>
      <c r="J104" s="9">
        <v>1</v>
      </c>
      <c r="K104" s="9">
        <v>5</v>
      </c>
      <c r="L104" s="9">
        <v>2</v>
      </c>
      <c r="M104" s="9">
        <v>5</v>
      </c>
      <c r="N104" s="9">
        <v>3</v>
      </c>
      <c r="O104" s="9">
        <v>3</v>
      </c>
      <c r="P104" s="9">
        <v>5</v>
      </c>
      <c r="Q104" s="9">
        <v>2</v>
      </c>
      <c r="R104" s="9">
        <v>5</v>
      </c>
      <c r="S104" s="9">
        <v>1</v>
      </c>
      <c r="T104" s="9">
        <v>3</v>
      </c>
      <c r="U104" s="9">
        <v>3</v>
      </c>
      <c r="W104" s="10">
        <f t="shared" si="16"/>
        <v>52</v>
      </c>
      <c r="Y104" s="9">
        <f>SUMPRODUCT('[1]Champ Scores'!B104:U104,'[1]Comp &amp; Class Scores'!$B$3:$U$3,'[1]Champ Scores'!B104:U104,'[1]Comp &amp; Class Scores'!$B$3:$U$3)</f>
        <v>2770</v>
      </c>
      <c r="Z104" s="9">
        <f>SUMPRODUCT('[1]Champ Scores'!B104:U104,'[1]Comp &amp; Class Scores'!$B$4:$U$4,'[1]Champ Scores'!B104:U104,'[1]Comp &amp; Class Scores'!$B$4:$U$4)</f>
        <v>2237</v>
      </c>
      <c r="AA104" s="9">
        <f>SUMPRODUCT('[1]Champ Scores'!B104:U104,'[1]Comp &amp; Class Scores'!$B$5:$U$5,'[1]Champ Scores'!B104:U104,'[1]Comp &amp; Class Scores'!$B$5:$U$5)</f>
        <v>1568</v>
      </c>
      <c r="AB104" s="9">
        <f>SUMPRODUCT('[1]Champ Scores'!B104:U104,'[1]Comp &amp; Class Scores'!$B$6:$U$6,'[1]Champ Scores'!B104:U104,'[1]Comp &amp; Class Scores'!$B$6:$U$6)</f>
        <v>1232</v>
      </c>
      <c r="AC104" s="9">
        <f>SUMPRODUCT('[1]Champ Scores'!B104:U104,'[1]Comp &amp; Class Scores'!$B$7:$U$7,'[1]Champ Scores'!B104:U104,'[1]Comp &amp; Class Scores'!$B$7:$U$7)</f>
        <v>1140</v>
      </c>
      <c r="AE104" s="10">
        <f t="shared" si="10"/>
        <v>8947</v>
      </c>
      <c r="AG104" s="11">
        <f t="shared" si="11"/>
        <v>19.897305678794087</v>
      </c>
      <c r="AH104" s="11">
        <f t="shared" si="11"/>
        <v>38.981087665308664</v>
      </c>
      <c r="AI104" s="11">
        <f t="shared" si="11"/>
        <v>41.121606655897253</v>
      </c>
      <c r="AJ104" s="12">
        <f t="shared" si="12"/>
        <v>100</v>
      </c>
      <c r="AL104" s="14">
        <v>0.50739999999999996</v>
      </c>
      <c r="AM104" s="14">
        <v>0.45319999999999999</v>
      </c>
      <c r="AN104" s="14">
        <v>0.50249999999999995</v>
      </c>
      <c r="AO104" s="14">
        <v>0.50460000000000005</v>
      </c>
      <c r="AP104" s="14">
        <v>0.51200000000000001</v>
      </c>
      <c r="AQ104" s="14">
        <v>0.50700000000000001</v>
      </c>
      <c r="AR104" s="14">
        <v>0.50760000000000005</v>
      </c>
      <c r="AS104" s="14">
        <v>0.5161</v>
      </c>
      <c r="AU104" s="14">
        <f t="shared" si="13"/>
        <v>2.1999473171472328E-2</v>
      </c>
      <c r="AV104" s="14">
        <f t="shared" si="14"/>
        <v>4.309947317147228E-2</v>
      </c>
      <c r="AW104" s="14">
        <f>AVERAGE(AQ104:AS104)-$AZ$1*($AL104-$BA$1*STDEV($AM104:$AS104))</f>
        <v>4.5466139838139019E-2</v>
      </c>
      <c r="AX104" s="14">
        <f t="shared" si="9"/>
        <v>0.11056508618108363</v>
      </c>
    </row>
    <row r="105" spans="1:50" x14ac:dyDescent="0.25">
      <c r="A105" s="15" t="s">
        <v>140</v>
      </c>
      <c r="B105" s="9">
        <v>3</v>
      </c>
      <c r="C105" s="9">
        <v>3</v>
      </c>
      <c r="D105" s="9">
        <v>5</v>
      </c>
      <c r="E105" s="9">
        <v>2</v>
      </c>
      <c r="F105" s="9">
        <v>2</v>
      </c>
      <c r="G105" s="9">
        <v>4</v>
      </c>
      <c r="H105" s="9">
        <v>5</v>
      </c>
      <c r="I105" s="9">
        <v>5</v>
      </c>
      <c r="J105" s="9">
        <v>1</v>
      </c>
      <c r="K105" s="9">
        <v>1</v>
      </c>
      <c r="L105" s="9">
        <v>1</v>
      </c>
      <c r="M105" s="9">
        <v>3</v>
      </c>
      <c r="N105" s="9">
        <v>1</v>
      </c>
      <c r="O105" s="9">
        <v>4</v>
      </c>
      <c r="P105" s="9">
        <v>2</v>
      </c>
      <c r="Q105" s="9">
        <v>2</v>
      </c>
      <c r="R105" s="9">
        <v>1</v>
      </c>
      <c r="S105" s="9">
        <v>4</v>
      </c>
      <c r="T105" s="9">
        <v>1</v>
      </c>
      <c r="U105" s="9">
        <v>2</v>
      </c>
      <c r="W105" s="10">
        <f t="shared" si="16"/>
        <v>52</v>
      </c>
      <c r="Y105" s="9">
        <f>SUMPRODUCT('[1]Champ Scores'!B105:U105,'[1]Comp &amp; Class Scores'!$B$3:$U$3,'[1]Champ Scores'!B105:U105,'[1]Comp &amp; Class Scores'!$B$3:$U$3)</f>
        <v>1358</v>
      </c>
      <c r="Z105" s="9">
        <f>SUMPRODUCT('[1]Champ Scores'!B105:U105,'[1]Comp &amp; Class Scores'!$B$4:$U$4,'[1]Champ Scores'!B105:U105,'[1]Comp &amp; Class Scores'!$B$4:$U$4)</f>
        <v>2041</v>
      </c>
      <c r="AA105" s="9">
        <f>SUMPRODUCT('[1]Champ Scores'!B105:U105,'[1]Comp &amp; Class Scores'!$B$5:$U$5,'[1]Champ Scores'!B105:U105,'[1]Comp &amp; Class Scores'!$B$5:$U$5)</f>
        <v>2227</v>
      </c>
      <c r="AB105" s="9">
        <f>SUMPRODUCT('[1]Champ Scores'!B105:U105,'[1]Comp &amp; Class Scores'!$B$6:$U$6,'[1]Champ Scores'!B105:U105,'[1]Comp &amp; Class Scores'!$B$6:$U$6)</f>
        <v>2573</v>
      </c>
      <c r="AC105" s="9">
        <f>SUMPRODUCT('[1]Champ Scores'!B105:U105,'[1]Comp &amp; Class Scores'!$B$7:$U$7,'[1]Champ Scores'!B105:U105,'[1]Comp &amp; Class Scores'!$B$7:$U$7)</f>
        <v>2058</v>
      </c>
      <c r="AE105" s="10">
        <f t="shared" si="10"/>
        <v>10257</v>
      </c>
      <c r="AG105" s="11">
        <f t="shared" si="11"/>
        <v>35.351099307528074</v>
      </c>
      <c r="AH105" s="11">
        <f t="shared" si="11"/>
        <v>36.822619244509966</v>
      </c>
      <c r="AI105" s="11">
        <f t="shared" si="11"/>
        <v>27.826281447961964</v>
      </c>
      <c r="AJ105" s="12">
        <f t="shared" si="12"/>
        <v>100</v>
      </c>
      <c r="AL105" s="14">
        <v>0.51700000000000002</v>
      </c>
      <c r="AM105" s="14">
        <v>0.49230000000000002</v>
      </c>
      <c r="AN105" s="14">
        <v>0.51900000000000002</v>
      </c>
      <c r="AO105" s="14">
        <v>0.5413</v>
      </c>
      <c r="AP105" s="14">
        <v>0.51429999999999998</v>
      </c>
      <c r="AQ105" s="14">
        <v>0.50139999999999996</v>
      </c>
      <c r="AR105" s="14">
        <v>0.50009999999999999</v>
      </c>
      <c r="AS105" s="14">
        <v>0.52859999999999996</v>
      </c>
      <c r="AU105" s="14">
        <f t="shared" si="13"/>
        <v>3.523450663585187E-2</v>
      </c>
      <c r="AV105" s="14">
        <f t="shared" si="14"/>
        <v>3.6701173302518597E-2</v>
      </c>
      <c r="AW105" s="14">
        <f t="shared" si="15"/>
        <v>2.7734506635851919E-2</v>
      </c>
      <c r="AX105" s="14">
        <f t="shared" si="9"/>
        <v>9.9670186574222386E-2</v>
      </c>
    </row>
    <row r="106" spans="1:50" x14ac:dyDescent="0.25">
      <c r="A106" s="1" t="s">
        <v>141</v>
      </c>
      <c r="B106" s="9">
        <v>1</v>
      </c>
      <c r="C106" s="9">
        <v>2</v>
      </c>
      <c r="D106" s="9">
        <v>1</v>
      </c>
      <c r="E106" s="9">
        <v>2</v>
      </c>
      <c r="F106" s="9">
        <v>1</v>
      </c>
      <c r="G106" s="9">
        <v>2</v>
      </c>
      <c r="H106" s="9">
        <v>3</v>
      </c>
      <c r="I106" s="9">
        <v>3</v>
      </c>
      <c r="J106" s="9">
        <v>1</v>
      </c>
      <c r="K106" s="9">
        <v>1</v>
      </c>
      <c r="L106" s="9">
        <v>1</v>
      </c>
      <c r="M106" s="9">
        <v>1</v>
      </c>
      <c r="N106" s="9">
        <v>5</v>
      </c>
      <c r="O106" s="9">
        <v>5</v>
      </c>
      <c r="P106" s="9">
        <v>5</v>
      </c>
      <c r="Q106" s="9">
        <v>2</v>
      </c>
      <c r="R106" s="9">
        <v>1</v>
      </c>
      <c r="S106" s="9">
        <v>5</v>
      </c>
      <c r="T106" s="9">
        <v>5</v>
      </c>
      <c r="U106" s="9">
        <v>5</v>
      </c>
      <c r="W106" s="10">
        <f t="shared" si="16"/>
        <v>52</v>
      </c>
      <c r="Y106" s="9">
        <f>SUMPRODUCT('[1]Champ Scores'!B106:U106,'[1]Comp &amp; Class Scores'!$B$3:$U$3,'[1]Champ Scores'!B106:U106,'[1]Comp &amp; Class Scores'!$B$3:$U$3)</f>
        <v>1913</v>
      </c>
      <c r="Z106" s="9">
        <f>SUMPRODUCT('[1]Champ Scores'!B106:U106,'[1]Comp &amp; Class Scores'!$B$4:$U$4,'[1]Champ Scores'!B106:U106,'[1]Comp &amp; Class Scores'!$B$4:$U$4)</f>
        <v>1335</v>
      </c>
      <c r="AA106" s="9">
        <f>SUMPRODUCT('[1]Champ Scores'!B106:U106,'[1]Comp &amp; Class Scores'!$B$5:$U$5,'[1]Champ Scores'!B106:U106,'[1]Comp &amp; Class Scores'!$B$5:$U$5)</f>
        <v>2413</v>
      </c>
      <c r="AB106" s="9">
        <f>SUMPRODUCT('[1]Champ Scores'!B106:U106,'[1]Comp &amp; Class Scores'!$B$6:$U$6,'[1]Champ Scores'!B106:U106,'[1]Comp &amp; Class Scores'!$B$6:$U$6)</f>
        <v>2663</v>
      </c>
      <c r="AC106" s="9">
        <f>SUMPRODUCT('[1]Champ Scores'!B106:U106,'[1]Comp &amp; Class Scores'!$B$7:$U$7,'[1]Champ Scores'!B106:U106,'[1]Comp &amp; Class Scores'!$B$7:$U$7)</f>
        <v>1749</v>
      </c>
      <c r="AE106" s="10">
        <f t="shared" si="10"/>
        <v>10073</v>
      </c>
      <c r="AG106" s="11">
        <f t="shared" si="11"/>
        <v>33.977141532718122</v>
      </c>
      <c r="AH106" s="11">
        <f t="shared" si="11"/>
        <v>49.311482281699647</v>
      </c>
      <c r="AI106" s="11">
        <f t="shared" si="11"/>
        <v>16.711376185582232</v>
      </c>
      <c r="AJ106" s="12">
        <f t="shared" si="12"/>
        <v>100</v>
      </c>
      <c r="AL106" s="14">
        <v>0.55449999999999999</v>
      </c>
      <c r="AM106" s="14">
        <v>0.54069999999999996</v>
      </c>
      <c r="AN106" s="14">
        <v>0.54239999999999999</v>
      </c>
      <c r="AO106" s="14">
        <v>0.56489999999999996</v>
      </c>
      <c r="AP106" s="14">
        <v>0.56469999999999998</v>
      </c>
      <c r="AQ106" s="14">
        <v>0.54459999999999997</v>
      </c>
      <c r="AR106" s="14">
        <v>0.53710000000000002</v>
      </c>
      <c r="AS106" s="14">
        <v>0.53680000000000005</v>
      </c>
      <c r="AU106" s="14">
        <f t="shared" si="13"/>
        <v>1.9350926627789811E-2</v>
      </c>
      <c r="AV106" s="14">
        <f t="shared" si="14"/>
        <v>2.808425996112307E-2</v>
      </c>
      <c r="AW106" s="14">
        <f t="shared" si="15"/>
        <v>9.5175932944564501E-3</v>
      </c>
      <c r="AX106" s="14">
        <f t="shared" si="9"/>
        <v>5.6952779883369331E-2</v>
      </c>
    </row>
    <row r="107" spans="1:50" x14ac:dyDescent="0.25">
      <c r="A107" s="1" t="s">
        <v>142</v>
      </c>
      <c r="B107" s="9">
        <v>3</v>
      </c>
      <c r="C107" s="9">
        <v>3</v>
      </c>
      <c r="D107" s="9">
        <v>2</v>
      </c>
      <c r="E107" s="9">
        <v>5</v>
      </c>
      <c r="F107" s="9">
        <v>4</v>
      </c>
      <c r="G107" s="9">
        <v>3</v>
      </c>
      <c r="H107" s="9">
        <v>1</v>
      </c>
      <c r="I107" s="9">
        <v>1</v>
      </c>
      <c r="J107" s="9">
        <v>5</v>
      </c>
      <c r="K107" s="9">
        <v>3</v>
      </c>
      <c r="L107" s="9">
        <v>3</v>
      </c>
      <c r="M107" s="9">
        <v>3</v>
      </c>
      <c r="N107" s="9">
        <v>3</v>
      </c>
      <c r="O107" s="9">
        <v>1</v>
      </c>
      <c r="P107" s="9">
        <v>3</v>
      </c>
      <c r="Q107" s="9">
        <v>2</v>
      </c>
      <c r="R107" s="9">
        <v>1</v>
      </c>
      <c r="S107" s="9">
        <v>1</v>
      </c>
      <c r="T107" s="9">
        <v>2</v>
      </c>
      <c r="U107" s="9">
        <v>3</v>
      </c>
      <c r="W107" s="10">
        <f t="shared" si="16"/>
        <v>52</v>
      </c>
      <c r="Y107" s="9">
        <f>SUMPRODUCT('[1]Champ Scores'!B107:U107,'[1]Comp &amp; Class Scores'!$B$3:$U$3,'[1]Champ Scores'!B107:U107,'[1]Comp &amp; Class Scores'!$B$3:$U$3)</f>
        <v>1985</v>
      </c>
      <c r="Z107" s="9">
        <f>SUMPRODUCT('[1]Champ Scores'!B107:U107,'[1]Comp &amp; Class Scores'!$B$4:$U$4,'[1]Champ Scores'!B107:U107,'[1]Comp &amp; Class Scores'!$B$4:$U$4)</f>
        <v>1785</v>
      </c>
      <c r="AA107" s="9">
        <f>SUMPRODUCT('[1]Champ Scores'!B107:U107,'[1]Comp &amp; Class Scores'!$B$5:$U$5,'[1]Champ Scores'!B107:U107,'[1]Comp &amp; Class Scores'!$B$5:$U$5)</f>
        <v>1625</v>
      </c>
      <c r="AB107" s="9">
        <f>SUMPRODUCT('[1]Champ Scores'!B107:U107,'[1]Comp &amp; Class Scores'!$B$6:$U$6,'[1]Champ Scores'!B107:U107,'[1]Comp &amp; Class Scores'!$B$6:$U$6)</f>
        <v>1476</v>
      </c>
      <c r="AC107" s="9">
        <f>SUMPRODUCT('[1]Champ Scores'!B107:U107,'[1]Comp &amp; Class Scores'!$B$7:$U$7,'[1]Champ Scores'!B107:U107,'[1]Comp &amp; Class Scores'!$B$7:$U$7)</f>
        <v>2211</v>
      </c>
      <c r="AE107" s="10">
        <f t="shared" si="10"/>
        <v>9082</v>
      </c>
      <c r="AG107" s="11">
        <f t="shared" si="11"/>
        <v>40.13985901671623</v>
      </c>
      <c r="AH107" s="11">
        <f t="shared" si="11"/>
        <v>27.286569435092112</v>
      </c>
      <c r="AI107" s="11">
        <f t="shared" si="11"/>
        <v>32.573571548191659</v>
      </c>
      <c r="AJ107" s="12">
        <f t="shared" si="12"/>
        <v>100</v>
      </c>
      <c r="AL107" s="14">
        <v>0.51439999999999997</v>
      </c>
      <c r="AM107" s="14">
        <v>0.56779999999999997</v>
      </c>
      <c r="AN107" s="14">
        <v>0.51270000000000004</v>
      </c>
      <c r="AO107" s="14">
        <v>0.51119999999999999</v>
      </c>
      <c r="AP107" s="14">
        <v>0.51400000000000001</v>
      </c>
      <c r="AQ107" s="14">
        <v>0.51180000000000003</v>
      </c>
      <c r="AR107" s="14">
        <v>0.51959999999999995</v>
      </c>
      <c r="AS107" s="14">
        <v>0.52810000000000001</v>
      </c>
      <c r="AU107" s="14">
        <f t="shared" si="13"/>
        <v>5.6941332003531575E-2</v>
      </c>
      <c r="AV107" s="14">
        <f t="shared" si="14"/>
        <v>3.8707998670198251E-2</v>
      </c>
      <c r="AW107" s="14">
        <f t="shared" si="15"/>
        <v>4.6207998670198314E-2</v>
      </c>
      <c r="AX107" s="14">
        <f t="shared" si="9"/>
        <v>0.14185732934392814</v>
      </c>
    </row>
    <row r="108" spans="1:50" x14ac:dyDescent="0.25">
      <c r="A108" s="1" t="s">
        <v>143</v>
      </c>
      <c r="B108" s="9">
        <v>5</v>
      </c>
      <c r="C108" s="9">
        <v>3</v>
      </c>
      <c r="D108" s="9">
        <v>5</v>
      </c>
      <c r="E108" s="9">
        <v>2</v>
      </c>
      <c r="F108" s="9">
        <v>5</v>
      </c>
      <c r="G108" s="9">
        <v>2</v>
      </c>
      <c r="H108" s="9">
        <v>2</v>
      </c>
      <c r="I108" s="9">
        <v>1</v>
      </c>
      <c r="J108" s="9">
        <v>2</v>
      </c>
      <c r="K108" s="9">
        <v>3</v>
      </c>
      <c r="L108" s="9">
        <v>1</v>
      </c>
      <c r="M108" s="9">
        <v>2</v>
      </c>
      <c r="N108" s="9">
        <v>2</v>
      </c>
      <c r="O108" s="9">
        <v>2</v>
      </c>
      <c r="P108" s="9">
        <v>3</v>
      </c>
      <c r="Q108" s="9">
        <v>5</v>
      </c>
      <c r="R108" s="9">
        <v>2</v>
      </c>
      <c r="S108" s="9">
        <v>1</v>
      </c>
      <c r="T108" s="9">
        <v>3</v>
      </c>
      <c r="U108" s="9">
        <v>1</v>
      </c>
      <c r="W108" s="10">
        <f t="shared" si="16"/>
        <v>52</v>
      </c>
      <c r="Y108" s="9">
        <f>SUMPRODUCT('[1]Champ Scores'!B108:U108,'[1]Comp &amp; Class Scores'!$B$3:$U$3,'[1]Champ Scores'!B108:U108,'[1]Comp &amp; Class Scores'!$B$3:$U$3)</f>
        <v>1867</v>
      </c>
      <c r="Z108" s="9">
        <f>SUMPRODUCT('[1]Champ Scores'!B108:U108,'[1]Comp &amp; Class Scores'!$B$4:$U$4,'[1]Champ Scores'!B108:U108,'[1]Comp &amp; Class Scores'!$B$4:$U$4)</f>
        <v>2881</v>
      </c>
      <c r="AA108" s="9">
        <f>SUMPRODUCT('[1]Champ Scores'!B108:U108,'[1]Comp &amp; Class Scores'!$B$5:$U$5,'[1]Champ Scores'!B108:U108,'[1]Comp &amp; Class Scores'!$B$5:$U$5)</f>
        <v>1716</v>
      </c>
      <c r="AB108" s="9">
        <f>SUMPRODUCT('[1]Champ Scores'!B108:U108,'[1]Comp &amp; Class Scores'!$B$6:$U$6,'[1]Champ Scores'!B108:U108,'[1]Comp &amp; Class Scores'!$B$6:$U$6)</f>
        <v>1473</v>
      </c>
      <c r="AC108" s="9">
        <f>SUMPRODUCT('[1]Champ Scores'!B108:U108,'[1]Comp &amp; Class Scores'!$B$7:$U$7,'[1]Champ Scores'!B108:U108,'[1]Comp &amp; Class Scores'!$B$7:$U$7)</f>
        <v>2269</v>
      </c>
      <c r="AE108" s="10">
        <f t="shared" si="10"/>
        <v>10206</v>
      </c>
      <c r="AG108" s="11">
        <f t="shared" si="11"/>
        <v>45.868318955835072</v>
      </c>
      <c r="AH108" s="11">
        <f t="shared" si="11"/>
        <v>24.82036468035373</v>
      </c>
      <c r="AI108" s="11">
        <f t="shared" si="11"/>
        <v>29.311316363811198</v>
      </c>
      <c r="AJ108" s="12">
        <f t="shared" si="12"/>
        <v>100</v>
      </c>
      <c r="AL108" s="14">
        <v>0.53949999999999998</v>
      </c>
      <c r="AM108" s="14">
        <v>0.63629999999999998</v>
      </c>
      <c r="AN108" s="14">
        <v>0.60370000000000001</v>
      </c>
      <c r="AO108" s="14">
        <v>0.54579999999999995</v>
      </c>
      <c r="AP108" s="14">
        <v>0.51980000000000004</v>
      </c>
      <c r="AQ108" s="14">
        <v>0.52569999999999995</v>
      </c>
      <c r="AR108" s="14">
        <v>0.54330000000000001</v>
      </c>
      <c r="AS108" s="14">
        <v>0.56379999999999997</v>
      </c>
      <c r="AU108" s="14">
        <f t="shared" si="13"/>
        <v>0.1412867005211747</v>
      </c>
      <c r="AV108" s="14">
        <f t="shared" si="14"/>
        <v>7.6453367187841292E-2</v>
      </c>
      <c r="AW108" s="14">
        <f t="shared" si="15"/>
        <v>9.0286700521174656E-2</v>
      </c>
      <c r="AX108" s="14">
        <f t="shared" si="9"/>
        <v>0.30802676823019065</v>
      </c>
    </row>
    <row r="109" spans="1:50" x14ac:dyDescent="0.25">
      <c r="A109" s="1" t="s">
        <v>144</v>
      </c>
      <c r="B109" s="9">
        <v>1</v>
      </c>
      <c r="C109" s="9">
        <v>3</v>
      </c>
      <c r="D109" s="9">
        <v>3</v>
      </c>
      <c r="E109" s="9">
        <v>1</v>
      </c>
      <c r="F109" s="9">
        <v>3</v>
      </c>
      <c r="G109" s="9">
        <v>1</v>
      </c>
      <c r="H109" s="9">
        <v>1</v>
      </c>
      <c r="I109" s="9">
        <v>1</v>
      </c>
      <c r="J109" s="9">
        <v>3</v>
      </c>
      <c r="K109" s="9">
        <v>5</v>
      </c>
      <c r="L109" s="9">
        <v>1</v>
      </c>
      <c r="M109" s="9">
        <v>2</v>
      </c>
      <c r="N109" s="9">
        <v>4</v>
      </c>
      <c r="O109" s="9">
        <v>2</v>
      </c>
      <c r="P109" s="9">
        <v>4</v>
      </c>
      <c r="Q109" s="9">
        <v>2</v>
      </c>
      <c r="R109" s="9">
        <v>3</v>
      </c>
      <c r="S109" s="9">
        <v>5</v>
      </c>
      <c r="T109" s="9">
        <v>3</v>
      </c>
      <c r="U109" s="9">
        <v>4</v>
      </c>
      <c r="W109" s="10">
        <f t="shared" si="16"/>
        <v>52</v>
      </c>
      <c r="Y109" s="9">
        <f>SUMPRODUCT('[1]Champ Scores'!B109:U109,'[1]Comp &amp; Class Scores'!$B$3:$U$3,'[1]Champ Scores'!B109:U109,'[1]Comp &amp; Class Scores'!$B$3:$U$3)</f>
        <v>1887</v>
      </c>
      <c r="Z109" s="9">
        <f>SUMPRODUCT('[1]Champ Scores'!B109:U109,'[1]Comp &amp; Class Scores'!$B$4:$U$4,'[1]Champ Scores'!B109:U109,'[1]Comp &amp; Class Scores'!$B$4:$U$4)</f>
        <v>1562</v>
      </c>
      <c r="AA109" s="9">
        <f>SUMPRODUCT('[1]Champ Scores'!B109:U109,'[1]Comp &amp; Class Scores'!$B$5:$U$5,'[1]Champ Scores'!B109:U109,'[1]Comp &amp; Class Scores'!$B$5:$U$5)</f>
        <v>2302</v>
      </c>
      <c r="AB109" s="9">
        <f>SUMPRODUCT('[1]Champ Scores'!B109:U109,'[1]Comp &amp; Class Scores'!$B$6:$U$6,'[1]Champ Scores'!B109:U109,'[1]Comp &amp; Class Scores'!$B$6:$U$6)</f>
        <v>1598</v>
      </c>
      <c r="AC109" s="9">
        <f>SUMPRODUCT('[1]Champ Scores'!B109:U109,'[1]Comp &amp; Class Scores'!$B$7:$U$7,'[1]Champ Scores'!B109:U109,'[1]Comp &amp; Class Scores'!$B$7:$U$7)</f>
        <v>1616</v>
      </c>
      <c r="AE109" s="10">
        <f t="shared" si="10"/>
        <v>8965</v>
      </c>
      <c r="AG109" s="11">
        <f t="shared" si="11"/>
        <v>44.809101743340747</v>
      </c>
      <c r="AH109" s="11">
        <f t="shared" si="11"/>
        <v>25.581623807702176</v>
      </c>
      <c r="AI109" s="11">
        <f t="shared" si="11"/>
        <v>29.60927444895708</v>
      </c>
      <c r="AJ109" s="12">
        <f t="shared" si="12"/>
        <v>100</v>
      </c>
      <c r="AL109" s="14">
        <v>0.52790000000000004</v>
      </c>
      <c r="AM109" s="14">
        <v>0.5837</v>
      </c>
      <c r="AN109" s="14">
        <v>0.55579999999999996</v>
      </c>
      <c r="AO109" s="14">
        <v>0.52680000000000005</v>
      </c>
      <c r="AP109" s="14">
        <v>0.51539999999999997</v>
      </c>
      <c r="AQ109" s="14">
        <v>0.52910000000000001</v>
      </c>
      <c r="AR109" s="14">
        <v>0.53129999999999999</v>
      </c>
      <c r="AS109" s="14">
        <v>0.53080000000000005</v>
      </c>
      <c r="AU109" s="14">
        <f t="shared" si="13"/>
        <v>7.3798284584639218E-2</v>
      </c>
      <c r="AV109" s="14">
        <f t="shared" si="14"/>
        <v>4.2131617917972486E-2</v>
      </c>
      <c r="AW109" s="14">
        <f t="shared" si="15"/>
        <v>4.8764951251305977E-2</v>
      </c>
      <c r="AX109" s="14">
        <f t="shared" si="9"/>
        <v>0.16469485375391768</v>
      </c>
    </row>
    <row r="110" spans="1:50" x14ac:dyDescent="0.25">
      <c r="A110" s="1" t="s">
        <v>145</v>
      </c>
      <c r="B110" s="9">
        <v>4</v>
      </c>
      <c r="C110" s="9">
        <v>4</v>
      </c>
      <c r="D110" s="9">
        <v>4</v>
      </c>
      <c r="E110" s="9">
        <v>4</v>
      </c>
      <c r="F110" s="9">
        <v>4</v>
      </c>
      <c r="G110" s="9">
        <v>2</v>
      </c>
      <c r="H110" s="9">
        <v>4</v>
      </c>
      <c r="I110" s="9">
        <v>2</v>
      </c>
      <c r="J110" s="9">
        <v>3</v>
      </c>
      <c r="K110" s="9">
        <v>3</v>
      </c>
      <c r="L110" s="9">
        <v>1</v>
      </c>
      <c r="M110" s="9">
        <v>1</v>
      </c>
      <c r="N110" s="9">
        <v>2</v>
      </c>
      <c r="O110" s="9">
        <v>1</v>
      </c>
      <c r="P110" s="9">
        <v>2</v>
      </c>
      <c r="Q110" s="9">
        <v>3</v>
      </c>
      <c r="R110" s="9">
        <v>4</v>
      </c>
      <c r="S110" s="9">
        <v>1</v>
      </c>
      <c r="T110" s="9">
        <v>2</v>
      </c>
      <c r="U110" s="9">
        <v>1</v>
      </c>
      <c r="W110" s="10">
        <f t="shared" si="16"/>
        <v>52</v>
      </c>
      <c r="Y110" s="9">
        <f>SUMPRODUCT('[1]Champ Scores'!B110:U110,'[1]Comp &amp; Class Scores'!$B$3:$U$3,'[1]Champ Scores'!B110:U110,'[1]Comp &amp; Class Scores'!$B$3:$U$3)</f>
        <v>1985</v>
      </c>
      <c r="Z110" s="9">
        <f>SUMPRODUCT('[1]Champ Scores'!B110:U110,'[1]Comp &amp; Class Scores'!$B$4:$U$4,'[1]Champ Scores'!B110:U110,'[1]Comp &amp; Class Scores'!$B$4:$U$4)</f>
        <v>2154</v>
      </c>
      <c r="AA110" s="9">
        <f>SUMPRODUCT('[1]Champ Scores'!B110:U110,'[1]Comp &amp; Class Scores'!$B$5:$U$5,'[1]Champ Scores'!B110:U110,'[1]Comp &amp; Class Scores'!$B$5:$U$5)</f>
        <v>1724</v>
      </c>
      <c r="AB110" s="9">
        <f>SUMPRODUCT('[1]Champ Scores'!B110:U110,'[1]Comp &amp; Class Scores'!$B$6:$U$6,'[1]Champ Scores'!B110:U110,'[1]Comp &amp; Class Scores'!$B$6:$U$6)</f>
        <v>1685</v>
      </c>
      <c r="AC110" s="9">
        <f>SUMPRODUCT('[1]Champ Scores'!B110:U110,'[1]Comp &amp; Class Scores'!$B$7:$U$7,'[1]Champ Scores'!B110:U110,'[1]Comp &amp; Class Scores'!$B$7:$U$7)</f>
        <v>1927</v>
      </c>
      <c r="AE110" s="10">
        <f t="shared" si="10"/>
        <v>9475</v>
      </c>
      <c r="AG110" s="11">
        <f t="shared" si="11"/>
        <v>17.607256598994628</v>
      </c>
      <c r="AH110" s="11">
        <f t="shared" si="11"/>
        <v>36.51444171727654</v>
      </c>
      <c r="AI110" s="11">
        <f t="shared" si="11"/>
        <v>45.878301683728836</v>
      </c>
      <c r="AJ110" s="12">
        <f t="shared" si="12"/>
        <v>100</v>
      </c>
      <c r="AL110" s="14">
        <v>0.49480000000000002</v>
      </c>
      <c r="AM110" s="14">
        <v>0.3745</v>
      </c>
      <c r="AN110" s="14">
        <v>0.44790000000000002</v>
      </c>
      <c r="AO110" s="14">
        <v>0.48420000000000002</v>
      </c>
      <c r="AP110" s="14">
        <v>0.50190000000000001</v>
      </c>
      <c r="AQ110" s="14">
        <v>0.49959999999999999</v>
      </c>
      <c r="AR110" s="14">
        <v>0.52659999999999996</v>
      </c>
      <c r="AS110" s="14">
        <v>0.54820000000000002</v>
      </c>
      <c r="AU110" s="14">
        <f t="shared" si="13"/>
        <v>5.5595436993082004E-2</v>
      </c>
      <c r="AV110" s="14">
        <f t="shared" si="14"/>
        <v>0.11529543699308203</v>
      </c>
      <c r="AW110" s="14">
        <f t="shared" si="15"/>
        <v>0.14486210365974872</v>
      </c>
      <c r="AX110" s="14">
        <f t="shared" si="9"/>
        <v>0.31575297764591276</v>
      </c>
    </row>
    <row r="111" spans="1:50" x14ac:dyDescent="0.25">
      <c r="A111" s="1" t="s">
        <v>146</v>
      </c>
      <c r="B111" s="9">
        <v>1</v>
      </c>
      <c r="C111" s="9">
        <v>4</v>
      </c>
      <c r="D111" s="9">
        <v>1</v>
      </c>
      <c r="E111" s="9">
        <v>5</v>
      </c>
      <c r="F111" s="9">
        <v>4</v>
      </c>
      <c r="G111" s="9">
        <v>5</v>
      </c>
      <c r="H111" s="9">
        <v>1</v>
      </c>
      <c r="I111" s="9">
        <v>1</v>
      </c>
      <c r="J111" s="9">
        <v>5</v>
      </c>
      <c r="K111" s="9">
        <v>5</v>
      </c>
      <c r="L111" s="9">
        <v>1</v>
      </c>
      <c r="M111" s="9">
        <v>2</v>
      </c>
      <c r="N111" s="9">
        <v>1</v>
      </c>
      <c r="O111" s="9">
        <v>1</v>
      </c>
      <c r="P111" s="9">
        <v>3</v>
      </c>
      <c r="Q111" s="9">
        <v>5</v>
      </c>
      <c r="R111" s="9">
        <v>1</v>
      </c>
      <c r="S111" s="9">
        <v>1</v>
      </c>
      <c r="T111" s="9">
        <v>3</v>
      </c>
      <c r="U111" s="9">
        <v>2</v>
      </c>
      <c r="W111" s="10">
        <f t="shared" si="16"/>
        <v>52</v>
      </c>
      <c r="Y111" s="9">
        <f>SUMPRODUCT('[1]Champ Scores'!B111:U111,'[1]Comp &amp; Class Scores'!$B$3:$U$3,'[1]Champ Scores'!B111:U111,'[1]Comp &amp; Class Scores'!$B$3:$U$3)</f>
        <v>1994</v>
      </c>
      <c r="Z111" s="9">
        <f>SUMPRODUCT('[1]Champ Scores'!B111:U111,'[1]Comp &amp; Class Scores'!$B$4:$U$4,'[1]Champ Scores'!B111:U111,'[1]Comp &amp; Class Scores'!$B$4:$U$4)</f>
        <v>1832</v>
      </c>
      <c r="AA111" s="9">
        <f>SUMPRODUCT('[1]Champ Scores'!B111:U111,'[1]Comp &amp; Class Scores'!$B$5:$U$5,'[1]Champ Scores'!B111:U111,'[1]Comp &amp; Class Scores'!$B$5:$U$5)</f>
        <v>2081</v>
      </c>
      <c r="AB111" s="9">
        <f>SUMPRODUCT('[1]Champ Scores'!B111:U111,'[1]Comp &amp; Class Scores'!$B$6:$U$6,'[1]Champ Scores'!B111:U111,'[1]Comp &amp; Class Scores'!$B$6:$U$6)</f>
        <v>1826</v>
      </c>
      <c r="AC111" s="9">
        <f>SUMPRODUCT('[1]Champ Scores'!B111:U111,'[1]Comp &amp; Class Scores'!$B$7:$U$7,'[1]Champ Scores'!B111:U111,'[1]Comp &amp; Class Scores'!$B$7:$U$7)</f>
        <v>2849</v>
      </c>
      <c r="AE111" s="10">
        <f t="shared" si="10"/>
        <v>10582</v>
      </c>
      <c r="AG111" s="11">
        <f t="shared" si="11"/>
        <v>20.891574973556786</v>
      </c>
      <c r="AH111" s="11">
        <f t="shared" si="11"/>
        <v>36.527371392330643</v>
      </c>
      <c r="AI111" s="11">
        <f t="shared" si="11"/>
        <v>42.581053634112578</v>
      </c>
      <c r="AJ111" s="12">
        <f t="shared" si="12"/>
        <v>100</v>
      </c>
      <c r="AL111" s="14">
        <v>0.51959999999999995</v>
      </c>
      <c r="AM111" s="14">
        <v>0.4889</v>
      </c>
      <c r="AN111" s="14">
        <v>0.50190000000000001</v>
      </c>
      <c r="AO111" s="14">
        <v>0.52910000000000001</v>
      </c>
      <c r="AP111" s="14">
        <v>0.51470000000000005</v>
      </c>
      <c r="AQ111" s="14">
        <v>0.52129999999999999</v>
      </c>
      <c r="AR111" s="14">
        <v>0.5242</v>
      </c>
      <c r="AS111" s="14">
        <v>0.53710000000000002</v>
      </c>
      <c r="AU111" s="14">
        <f t="shared" si="13"/>
        <v>2.0131139331688697E-2</v>
      </c>
      <c r="AV111" s="14">
        <f t="shared" si="14"/>
        <v>3.5197805998355369E-2</v>
      </c>
      <c r="AW111" s="14">
        <f t="shared" si="15"/>
        <v>4.1031139331688726E-2</v>
      </c>
      <c r="AX111" s="14">
        <f t="shared" si="9"/>
        <v>9.6360084661732792E-2</v>
      </c>
    </row>
    <row r="112" spans="1:50" x14ac:dyDescent="0.25">
      <c r="A112" s="1" t="s">
        <v>147</v>
      </c>
      <c r="B112" s="9">
        <v>2</v>
      </c>
      <c r="C112" s="9">
        <v>3</v>
      </c>
      <c r="D112" s="9">
        <v>1</v>
      </c>
      <c r="E112" s="9">
        <v>4</v>
      </c>
      <c r="F112" s="9">
        <v>1</v>
      </c>
      <c r="G112" s="9">
        <v>2</v>
      </c>
      <c r="H112" s="9">
        <v>2</v>
      </c>
      <c r="I112" s="9">
        <v>1</v>
      </c>
      <c r="J112" s="9">
        <v>1</v>
      </c>
      <c r="K112" s="9">
        <v>5</v>
      </c>
      <c r="L112" s="9">
        <v>2</v>
      </c>
      <c r="M112" s="9">
        <v>2</v>
      </c>
      <c r="N112" s="9">
        <v>5</v>
      </c>
      <c r="O112" s="9">
        <v>2</v>
      </c>
      <c r="P112" s="9">
        <v>5</v>
      </c>
      <c r="Q112" s="9">
        <v>2</v>
      </c>
      <c r="R112" s="9">
        <v>5</v>
      </c>
      <c r="S112" s="9">
        <v>1</v>
      </c>
      <c r="T112" s="9">
        <v>3</v>
      </c>
      <c r="U112" s="9">
        <v>3</v>
      </c>
      <c r="W112" s="10">
        <f t="shared" si="16"/>
        <v>52</v>
      </c>
      <c r="Y112" s="9">
        <f>SUMPRODUCT('[1]Champ Scores'!B112:U112,'[1]Comp &amp; Class Scores'!$B$3:$U$3,'[1]Champ Scores'!B112:U112,'[1]Comp &amp; Class Scores'!$B$3:$U$3)</f>
        <v>3089</v>
      </c>
      <c r="Z112" s="9">
        <f>SUMPRODUCT('[1]Champ Scores'!B112:U112,'[1]Comp &amp; Class Scores'!$B$4:$U$4,'[1]Champ Scores'!B112:U112,'[1]Comp &amp; Class Scores'!$B$4:$U$4)</f>
        <v>1696</v>
      </c>
      <c r="AA112" s="9">
        <f>SUMPRODUCT('[1]Champ Scores'!B112:U112,'[1]Comp &amp; Class Scores'!$B$5:$U$5,'[1]Champ Scores'!B112:U112,'[1]Comp &amp; Class Scores'!$B$5:$U$5)</f>
        <v>1744</v>
      </c>
      <c r="AB112" s="9">
        <f>SUMPRODUCT('[1]Champ Scores'!B112:U112,'[1]Comp &amp; Class Scores'!$B$6:$U$6,'[1]Champ Scores'!B112:U112,'[1]Comp &amp; Class Scores'!$B$6:$U$6)</f>
        <v>1456</v>
      </c>
      <c r="AC112" s="9">
        <f>SUMPRODUCT('[1]Champ Scores'!B112:U112,'[1]Comp &amp; Class Scores'!$B$7:$U$7,'[1]Champ Scores'!B112:U112,'[1]Comp &amp; Class Scores'!$B$7:$U$7)</f>
        <v>1127</v>
      </c>
      <c r="AE112" s="10">
        <f t="shared" si="10"/>
        <v>9112</v>
      </c>
      <c r="AG112" s="11">
        <f t="shared" si="11"/>
        <v>37.065574563073049</v>
      </c>
      <c r="AH112" s="11">
        <f t="shared" si="11"/>
        <v>41.895533801559743</v>
      </c>
      <c r="AI112" s="11">
        <f t="shared" si="11"/>
        <v>21.038891635367204</v>
      </c>
      <c r="AJ112" s="12">
        <f t="shared" si="12"/>
        <v>100</v>
      </c>
      <c r="AL112" s="14">
        <v>0.53180000000000005</v>
      </c>
      <c r="AM112" s="14">
        <v>0.49070000000000003</v>
      </c>
      <c r="AN112" s="14">
        <v>0.54559999999999997</v>
      </c>
      <c r="AO112" s="14">
        <v>0.54990000000000006</v>
      </c>
      <c r="AP112" s="14">
        <v>0.54710000000000003</v>
      </c>
      <c r="AQ112" s="14">
        <v>0.50680000000000003</v>
      </c>
      <c r="AR112" s="14">
        <v>0.50629999999999997</v>
      </c>
      <c r="AS112" s="14">
        <v>0.51470000000000005</v>
      </c>
      <c r="AU112" s="14">
        <f t="shared" si="13"/>
        <v>4.5021367683044988E-2</v>
      </c>
      <c r="AV112" s="14">
        <f t="shared" si="14"/>
        <v>5.0888034349711675E-2</v>
      </c>
      <c r="AW112" s="14">
        <f t="shared" si="15"/>
        <v>2.5554701016378245E-2</v>
      </c>
      <c r="AX112" s="14">
        <f t="shared" si="9"/>
        <v>0.12146410304913491</v>
      </c>
    </row>
    <row r="113" spans="1:50" x14ac:dyDescent="0.25">
      <c r="A113" s="1" t="s">
        <v>148</v>
      </c>
      <c r="B113" s="9">
        <v>1</v>
      </c>
      <c r="C113" s="9">
        <v>5</v>
      </c>
      <c r="D113" s="9">
        <v>5</v>
      </c>
      <c r="E113" s="9">
        <v>4</v>
      </c>
      <c r="F113" s="9">
        <v>1</v>
      </c>
      <c r="G113" s="9">
        <v>5</v>
      </c>
      <c r="H113" s="9">
        <v>4</v>
      </c>
      <c r="I113" s="9">
        <v>5</v>
      </c>
      <c r="J113" s="9">
        <v>1</v>
      </c>
      <c r="K113" s="9">
        <v>1</v>
      </c>
      <c r="L113" s="9">
        <v>1</v>
      </c>
      <c r="M113" s="9">
        <v>1</v>
      </c>
      <c r="N113" s="9">
        <v>1</v>
      </c>
      <c r="O113" s="9">
        <v>1</v>
      </c>
      <c r="P113" s="9">
        <v>1</v>
      </c>
      <c r="Q113" s="9">
        <v>2</v>
      </c>
      <c r="R113" s="9">
        <v>1</v>
      </c>
      <c r="S113" s="9">
        <v>5</v>
      </c>
      <c r="T113" s="9">
        <v>2</v>
      </c>
      <c r="U113" s="9">
        <v>5</v>
      </c>
      <c r="W113" s="10">
        <f t="shared" si="16"/>
        <v>52</v>
      </c>
      <c r="Y113" s="9">
        <f>SUMPRODUCT('[1]Champ Scores'!B113:U113,'[1]Comp &amp; Class Scores'!$B$3:$U$3,'[1]Champ Scores'!B113:U113,'[1]Comp &amp; Class Scores'!$B$3:$U$3)</f>
        <v>1357</v>
      </c>
      <c r="Z113" s="9">
        <f>SUMPRODUCT('[1]Champ Scores'!B113:U113,'[1]Comp &amp; Class Scores'!$B$4:$U$4,'[1]Champ Scores'!B113:U113,'[1]Comp &amp; Class Scores'!$B$4:$U$4)</f>
        <v>1330</v>
      </c>
      <c r="AA113" s="9">
        <f>SUMPRODUCT('[1]Champ Scores'!B113:U113,'[1]Comp &amp; Class Scores'!$B$5:$U$5,'[1]Champ Scores'!B113:U113,'[1]Comp &amp; Class Scores'!$B$5:$U$5)</f>
        <v>3502</v>
      </c>
      <c r="AB113" s="9">
        <f>SUMPRODUCT('[1]Champ Scores'!B113:U113,'[1]Comp &amp; Class Scores'!$B$6:$U$6,'[1]Champ Scores'!B113:U113,'[1]Comp &amp; Class Scores'!$B$6:$U$6)</f>
        <v>3505</v>
      </c>
      <c r="AC113" s="9">
        <f>SUMPRODUCT('[1]Champ Scores'!B113:U113,'[1]Comp &amp; Class Scores'!$B$7:$U$7,'[1]Champ Scores'!B113:U113,'[1]Comp &amp; Class Scores'!$B$7:$U$7)</f>
        <v>2866</v>
      </c>
      <c r="AE113" s="10">
        <f t="shared" si="10"/>
        <v>12560</v>
      </c>
      <c r="AG113" s="11">
        <f t="shared" si="11"/>
        <v>28.312463223860075</v>
      </c>
      <c r="AH113" s="11">
        <f t="shared" si="11"/>
        <v>40.417996677988882</v>
      </c>
      <c r="AI113" s="11">
        <f t="shared" si="11"/>
        <v>31.269540098151051</v>
      </c>
      <c r="AJ113" s="12">
        <f t="shared" si="12"/>
        <v>100.00000000000001</v>
      </c>
      <c r="AL113" s="14">
        <v>0.51729999999999998</v>
      </c>
      <c r="AM113" s="14">
        <v>0.4849</v>
      </c>
      <c r="AN113" s="14">
        <v>0.51529999999999998</v>
      </c>
      <c r="AO113" s="14">
        <v>0.52810000000000001</v>
      </c>
      <c r="AP113" s="14">
        <v>0.52149999999999996</v>
      </c>
      <c r="AQ113" s="14">
        <v>0.50490000000000002</v>
      </c>
      <c r="AR113" s="14">
        <v>0.51929999999999998</v>
      </c>
      <c r="AS113" s="14">
        <v>0.51049999999999995</v>
      </c>
      <c r="AU113" s="14">
        <f t="shared" si="13"/>
        <v>2.0425549998160486E-2</v>
      </c>
      <c r="AV113" s="14">
        <f t="shared" si="14"/>
        <v>2.9158883331493857E-2</v>
      </c>
      <c r="AW113" s="14">
        <f t="shared" si="15"/>
        <v>2.2558883331493806E-2</v>
      </c>
      <c r="AX113" s="14">
        <f t="shared" si="9"/>
        <v>7.2143316661148149E-2</v>
      </c>
    </row>
    <row r="114" spans="1:50" x14ac:dyDescent="0.25">
      <c r="A114" s="1" t="s">
        <v>149</v>
      </c>
      <c r="B114" s="9">
        <v>2</v>
      </c>
      <c r="C114" s="9">
        <v>4</v>
      </c>
      <c r="D114" s="9">
        <v>3</v>
      </c>
      <c r="E114" s="9">
        <v>4</v>
      </c>
      <c r="F114" s="9">
        <v>3</v>
      </c>
      <c r="G114" s="9">
        <v>2</v>
      </c>
      <c r="H114" s="9">
        <v>1</v>
      </c>
      <c r="I114" s="9">
        <v>1</v>
      </c>
      <c r="J114" s="9">
        <v>1</v>
      </c>
      <c r="K114" s="9">
        <v>4</v>
      </c>
      <c r="L114" s="9">
        <v>1</v>
      </c>
      <c r="M114" s="9">
        <v>5</v>
      </c>
      <c r="N114" s="9">
        <v>2</v>
      </c>
      <c r="O114" s="9">
        <v>1</v>
      </c>
      <c r="P114" s="9">
        <v>5</v>
      </c>
      <c r="Q114" s="9">
        <v>5</v>
      </c>
      <c r="R114" s="9">
        <v>1</v>
      </c>
      <c r="S114" s="9">
        <v>1</v>
      </c>
      <c r="T114" s="9">
        <v>3</v>
      </c>
      <c r="U114" s="9">
        <v>3</v>
      </c>
      <c r="W114" s="10">
        <f t="shared" si="16"/>
        <v>52</v>
      </c>
      <c r="Y114" s="9">
        <f>SUMPRODUCT('[1]Champ Scores'!B114:U114,'[1]Comp &amp; Class Scores'!$B$3:$U$3,'[1]Champ Scores'!B114:U114,'[1]Comp &amp; Class Scores'!$B$3:$U$3)</f>
        <v>2425</v>
      </c>
      <c r="Z114" s="9">
        <f>SUMPRODUCT('[1]Champ Scores'!B114:U114,'[1]Comp &amp; Class Scores'!$B$4:$U$4,'[1]Champ Scores'!B114:U114,'[1]Comp &amp; Class Scores'!$B$4:$U$4)</f>
        <v>2313</v>
      </c>
      <c r="AA114" s="9">
        <f>SUMPRODUCT('[1]Champ Scores'!B114:U114,'[1]Comp &amp; Class Scores'!$B$5:$U$5,'[1]Champ Scores'!B114:U114,'[1]Comp &amp; Class Scores'!$B$5:$U$5)</f>
        <v>2061</v>
      </c>
      <c r="AB114" s="9">
        <f>SUMPRODUCT('[1]Champ Scores'!B114:U114,'[1]Comp &amp; Class Scores'!$B$6:$U$6,'[1]Champ Scores'!B114:U114,'[1]Comp &amp; Class Scores'!$B$6:$U$6)</f>
        <v>1690</v>
      </c>
      <c r="AC114" s="9">
        <f>SUMPRODUCT('[1]Champ Scores'!B114:U114,'[1]Comp &amp; Class Scores'!$B$7:$U$7,'[1]Champ Scores'!B114:U114,'[1]Comp &amp; Class Scores'!$B$7:$U$7)</f>
        <v>1815</v>
      </c>
      <c r="AE114" s="10">
        <f t="shared" si="10"/>
        <v>10304</v>
      </c>
      <c r="AG114" s="11">
        <f t="shared" si="11"/>
        <v>14.494009037572889</v>
      </c>
      <c r="AH114" s="11">
        <f t="shared" si="11"/>
        <v>44.005696664955828</v>
      </c>
      <c r="AI114" s="11">
        <f t="shared" si="11"/>
        <v>41.500294297471285</v>
      </c>
      <c r="AJ114" s="12">
        <f t="shared" si="12"/>
        <v>100</v>
      </c>
      <c r="AL114" s="14">
        <v>0.55969999999999998</v>
      </c>
      <c r="AM114" s="14">
        <v>0.47060000000000002</v>
      </c>
      <c r="AN114" s="14">
        <v>0.49409999999999998</v>
      </c>
      <c r="AO114" s="14">
        <v>0.55740000000000001</v>
      </c>
      <c r="AP114" s="14">
        <v>0.56779999999999997</v>
      </c>
      <c r="AQ114" s="14">
        <v>0.57830000000000004</v>
      </c>
      <c r="AR114" s="14">
        <v>0.5645</v>
      </c>
      <c r="AS114" s="14">
        <v>0.54530000000000001</v>
      </c>
      <c r="AU114" s="14">
        <f t="shared" si="13"/>
        <v>2.9696858553266425E-2</v>
      </c>
      <c r="AV114" s="14">
        <f t="shared" si="14"/>
        <v>9.0163525219933094E-2</v>
      </c>
      <c r="AW114" s="14">
        <f t="shared" si="15"/>
        <v>8.5030191886599771E-2</v>
      </c>
      <c r="AX114" s="14">
        <f t="shared" si="9"/>
        <v>0.20489057565979929</v>
      </c>
    </row>
    <row r="115" spans="1:50" x14ac:dyDescent="0.25">
      <c r="A115" s="1" t="s">
        <v>150</v>
      </c>
      <c r="B115" s="9">
        <v>1</v>
      </c>
      <c r="C115" s="9">
        <v>3</v>
      </c>
      <c r="D115" s="9">
        <v>2</v>
      </c>
      <c r="E115" s="9">
        <v>1</v>
      </c>
      <c r="F115" s="9">
        <v>1</v>
      </c>
      <c r="G115" s="9">
        <v>1</v>
      </c>
      <c r="H115" s="9">
        <v>3</v>
      </c>
      <c r="I115" s="9">
        <v>3</v>
      </c>
      <c r="J115" s="9">
        <v>1</v>
      </c>
      <c r="K115" s="9">
        <v>1</v>
      </c>
      <c r="L115" s="9">
        <v>1</v>
      </c>
      <c r="M115" s="9">
        <v>1</v>
      </c>
      <c r="N115" s="9">
        <v>5</v>
      </c>
      <c r="O115" s="9">
        <v>4</v>
      </c>
      <c r="P115" s="9">
        <v>5</v>
      </c>
      <c r="Q115" s="9">
        <v>3</v>
      </c>
      <c r="R115" s="9">
        <v>1</v>
      </c>
      <c r="S115" s="9">
        <v>5</v>
      </c>
      <c r="T115" s="9">
        <v>5</v>
      </c>
      <c r="U115" s="9">
        <v>5</v>
      </c>
      <c r="W115" s="10">
        <f t="shared" si="16"/>
        <v>52</v>
      </c>
      <c r="Y115" s="9">
        <f>SUMPRODUCT('[1]Champ Scores'!B115:U115,'[1]Comp &amp; Class Scores'!$B$3:$U$3,'[1]Champ Scores'!B115:U115,'[1]Comp &amp; Class Scores'!$B$3:$U$3)</f>
        <v>1862</v>
      </c>
      <c r="Z115" s="9">
        <f>SUMPRODUCT('[1]Champ Scores'!B115:U115,'[1]Comp &amp; Class Scores'!$B$4:$U$4,'[1]Champ Scores'!B115:U115,'[1]Comp &amp; Class Scores'!$B$4:$U$4)</f>
        <v>1327</v>
      </c>
      <c r="AA115" s="9">
        <f>SUMPRODUCT('[1]Champ Scores'!B115:U115,'[1]Comp &amp; Class Scores'!$B$5:$U$5,'[1]Champ Scores'!B115:U115,'[1]Comp &amp; Class Scores'!$B$5:$U$5)</f>
        <v>2547</v>
      </c>
      <c r="AB115" s="9">
        <f>SUMPRODUCT('[1]Champ Scores'!B115:U115,'[1]Comp &amp; Class Scores'!$B$6:$U$6,'[1]Champ Scores'!B115:U115,'[1]Comp &amp; Class Scores'!$B$6:$U$6)</f>
        <v>2683</v>
      </c>
      <c r="AC115" s="9">
        <f>SUMPRODUCT('[1]Champ Scores'!B115:U115,'[1]Comp &amp; Class Scores'!$B$7:$U$7,'[1]Champ Scores'!B115:U115,'[1]Comp &amp; Class Scores'!$B$7:$U$7)</f>
        <v>1811</v>
      </c>
      <c r="AE115" s="10">
        <f t="shared" si="10"/>
        <v>10230</v>
      </c>
      <c r="AG115" s="11">
        <f t="shared" si="11"/>
        <v>16.064528415201096</v>
      </c>
      <c r="AH115" s="11">
        <f t="shared" si="11"/>
        <v>40.388509691576736</v>
      </c>
      <c r="AI115" s="11">
        <f t="shared" si="11"/>
        <v>43.546961893222168</v>
      </c>
      <c r="AJ115" s="12">
        <f t="shared" si="12"/>
        <v>100</v>
      </c>
      <c r="AL115" s="14">
        <v>0.53580000000000005</v>
      </c>
      <c r="AM115" s="14">
        <v>0.34639999999999999</v>
      </c>
      <c r="AN115" s="14">
        <v>0.44340000000000002</v>
      </c>
      <c r="AO115" s="14">
        <v>0.53259999999999996</v>
      </c>
      <c r="AP115" s="14">
        <v>0.54890000000000005</v>
      </c>
      <c r="AQ115" s="14">
        <v>0.55279999999999996</v>
      </c>
      <c r="AR115" s="14">
        <v>0.56200000000000006</v>
      </c>
      <c r="AS115" s="14">
        <v>0.56000000000000005</v>
      </c>
      <c r="AU115" s="14">
        <f t="shared" si="13"/>
        <v>6.8663737729585617E-2</v>
      </c>
      <c r="AV115" s="14">
        <f t="shared" si="14"/>
        <v>0.17263040439625232</v>
      </c>
      <c r="AW115" s="14">
        <f t="shared" si="15"/>
        <v>0.18613040439625228</v>
      </c>
      <c r="AX115" s="14">
        <f t="shared" si="9"/>
        <v>0.42742454652209022</v>
      </c>
    </row>
    <row r="116" spans="1:50" x14ac:dyDescent="0.25">
      <c r="A116" s="1" t="s">
        <v>151</v>
      </c>
      <c r="B116" s="9">
        <v>1</v>
      </c>
      <c r="C116" s="9">
        <v>2</v>
      </c>
      <c r="D116" s="9">
        <v>1</v>
      </c>
      <c r="E116" s="9">
        <v>2</v>
      </c>
      <c r="F116" s="9">
        <v>1</v>
      </c>
      <c r="G116" s="9">
        <v>1</v>
      </c>
      <c r="H116" s="9">
        <v>4</v>
      </c>
      <c r="I116" s="9">
        <v>4</v>
      </c>
      <c r="J116" s="9">
        <v>1</v>
      </c>
      <c r="K116" s="9">
        <v>1</v>
      </c>
      <c r="L116" s="9">
        <v>1</v>
      </c>
      <c r="M116" s="9">
        <v>2</v>
      </c>
      <c r="N116" s="9">
        <v>4</v>
      </c>
      <c r="O116" s="9">
        <v>4</v>
      </c>
      <c r="P116" s="9">
        <v>3</v>
      </c>
      <c r="Q116" s="9">
        <v>4</v>
      </c>
      <c r="R116" s="9">
        <v>1</v>
      </c>
      <c r="S116" s="9">
        <v>5</v>
      </c>
      <c r="T116" s="9">
        <v>5</v>
      </c>
      <c r="U116" s="9">
        <v>5</v>
      </c>
      <c r="W116" s="10">
        <f t="shared" si="16"/>
        <v>52</v>
      </c>
      <c r="Y116" s="9">
        <f>SUMPRODUCT('[1]Champ Scores'!B116:U116,'[1]Comp &amp; Class Scores'!$B$3:$U$3,'[1]Champ Scores'!B116:U116,'[1]Comp &amp; Class Scores'!$B$3:$U$3)</f>
        <v>1407</v>
      </c>
      <c r="Z116" s="9">
        <f>SUMPRODUCT('[1]Champ Scores'!B116:U116,'[1]Comp &amp; Class Scores'!$B$4:$U$4,'[1]Champ Scores'!B116:U116,'[1]Comp &amp; Class Scores'!$B$4:$U$4)</f>
        <v>1245</v>
      </c>
      <c r="AA116" s="9">
        <f>SUMPRODUCT('[1]Champ Scores'!B116:U116,'[1]Comp &amp; Class Scores'!$B$5:$U$5,'[1]Champ Scores'!B116:U116,'[1]Comp &amp; Class Scores'!$B$5:$U$5)</f>
        <v>2496</v>
      </c>
      <c r="AB116" s="9">
        <f>SUMPRODUCT('[1]Champ Scores'!B116:U116,'[1]Comp &amp; Class Scores'!$B$6:$U$6,'[1]Champ Scores'!B116:U116,'[1]Comp &amp; Class Scores'!$B$6:$U$6)</f>
        <v>2949</v>
      </c>
      <c r="AC116" s="9">
        <f>SUMPRODUCT('[1]Champ Scores'!B116:U116,'[1]Comp &amp; Class Scores'!$B$7:$U$7,'[1]Champ Scores'!B116:U116,'[1]Comp &amp; Class Scores'!$B$7:$U$7)</f>
        <v>2019</v>
      </c>
      <c r="AE116" s="10">
        <f t="shared" si="10"/>
        <v>10116</v>
      </c>
      <c r="AG116" s="11">
        <f t="shared" si="11"/>
        <v>30.714904280897741</v>
      </c>
      <c r="AH116" s="11">
        <f t="shared" si="11"/>
        <v>26.899479090205929</v>
      </c>
      <c r="AI116" s="11">
        <f t="shared" si="11"/>
        <v>42.385616628896329</v>
      </c>
      <c r="AJ116" s="12">
        <f t="shared" si="12"/>
        <v>100</v>
      </c>
      <c r="AL116" s="14">
        <v>0.503</v>
      </c>
      <c r="AM116" s="14">
        <v>0.52329999999999999</v>
      </c>
      <c r="AN116" s="14">
        <v>0.49830000000000002</v>
      </c>
      <c r="AO116" s="14">
        <v>0.49590000000000001</v>
      </c>
      <c r="AP116" s="14">
        <v>0.49540000000000001</v>
      </c>
      <c r="AQ116" s="14">
        <v>0.51600000000000001</v>
      </c>
      <c r="AR116" s="14">
        <v>0.51039999999999996</v>
      </c>
      <c r="AS116" s="14">
        <v>0.52229999999999999</v>
      </c>
      <c r="AU116" s="14">
        <f t="shared" si="13"/>
        <v>2.7370651850237349E-2</v>
      </c>
      <c r="AV116" s="14">
        <f t="shared" si="14"/>
        <v>2.397065185023739E-2</v>
      </c>
      <c r="AW116" s="14">
        <f t="shared" si="15"/>
        <v>3.7770651850237313E-2</v>
      </c>
      <c r="AX116" s="14">
        <f t="shared" si="9"/>
        <v>8.9111955550712052E-2</v>
      </c>
    </row>
    <row r="117" spans="1:50" x14ac:dyDescent="0.25">
      <c r="A117" s="1" t="s">
        <v>152</v>
      </c>
      <c r="B117" s="9">
        <v>2</v>
      </c>
      <c r="C117" s="9">
        <v>4</v>
      </c>
      <c r="D117" s="9">
        <v>1</v>
      </c>
      <c r="E117" s="9">
        <v>5</v>
      </c>
      <c r="F117" s="9">
        <v>3</v>
      </c>
      <c r="G117" s="9">
        <v>3</v>
      </c>
      <c r="H117" s="9">
        <v>3</v>
      </c>
      <c r="I117" s="9">
        <v>3</v>
      </c>
      <c r="J117" s="9">
        <v>3</v>
      </c>
      <c r="K117" s="9">
        <v>1</v>
      </c>
      <c r="L117" s="9">
        <v>4</v>
      </c>
      <c r="M117" s="9">
        <v>1</v>
      </c>
      <c r="N117" s="9">
        <v>3</v>
      </c>
      <c r="O117" s="9">
        <v>4</v>
      </c>
      <c r="P117" s="9">
        <v>3</v>
      </c>
      <c r="Q117" s="9">
        <v>2</v>
      </c>
      <c r="R117" s="9">
        <v>1</v>
      </c>
      <c r="S117" s="9">
        <v>1</v>
      </c>
      <c r="T117" s="9">
        <v>3</v>
      </c>
      <c r="U117" s="9">
        <v>2</v>
      </c>
      <c r="W117" s="10">
        <f t="shared" si="16"/>
        <v>52</v>
      </c>
      <c r="Y117" s="9">
        <f>SUMPRODUCT('[1]Champ Scores'!B117:U117,'[1]Comp &amp; Class Scores'!$B$3:$U$3,'[1]Champ Scores'!B117:U117,'[1]Comp &amp; Class Scores'!$B$3:$U$3)</f>
        <v>1952</v>
      </c>
      <c r="Z117" s="9">
        <f>SUMPRODUCT('[1]Champ Scores'!B117:U117,'[1]Comp &amp; Class Scores'!$B$4:$U$4,'[1]Champ Scores'!B117:U117,'[1]Comp &amp; Class Scores'!$B$4:$U$4)</f>
        <v>1408</v>
      </c>
      <c r="AA117" s="9">
        <f>SUMPRODUCT('[1]Champ Scores'!B117:U117,'[1]Comp &amp; Class Scores'!$B$5:$U$5,'[1]Champ Scores'!B117:U117,'[1]Comp &amp; Class Scores'!$B$5:$U$5)</f>
        <v>1808</v>
      </c>
      <c r="AB117" s="9">
        <f>SUMPRODUCT('[1]Champ Scores'!B117:U117,'[1]Comp &amp; Class Scores'!$B$6:$U$6,'[1]Champ Scores'!B117:U117,'[1]Comp &amp; Class Scores'!$B$6:$U$6)</f>
        <v>1976</v>
      </c>
      <c r="AC117" s="9">
        <f>SUMPRODUCT('[1]Champ Scores'!B117:U117,'[1]Comp &amp; Class Scores'!$B$7:$U$7,'[1]Champ Scores'!B117:U117,'[1]Comp &amp; Class Scores'!$B$7:$U$7)</f>
        <v>1740</v>
      </c>
      <c r="AE117" s="10">
        <f t="shared" si="10"/>
        <v>8884</v>
      </c>
      <c r="AG117" s="11">
        <f t="shared" si="11"/>
        <v>42.959099227982108</v>
      </c>
      <c r="AH117" s="11">
        <f t="shared" si="11"/>
        <v>27.899433231515435</v>
      </c>
      <c r="AI117" s="11">
        <f t="shared" si="11"/>
        <v>29.141467540502457</v>
      </c>
      <c r="AJ117" s="12">
        <f t="shared" si="12"/>
        <v>100</v>
      </c>
      <c r="AL117" s="14">
        <v>0.5262</v>
      </c>
      <c r="AM117" s="14">
        <v>0.57969999999999999</v>
      </c>
      <c r="AN117" s="14">
        <v>0.53029999999999999</v>
      </c>
      <c r="AO117" s="14">
        <v>0.53269999999999995</v>
      </c>
      <c r="AP117" s="14">
        <v>0.52490000000000003</v>
      </c>
      <c r="AQ117" s="14">
        <v>0.51719999999999999</v>
      </c>
      <c r="AR117" s="14">
        <v>0.51870000000000005</v>
      </c>
      <c r="AS117" s="14">
        <v>0.54449999999999998</v>
      </c>
      <c r="AU117" s="14">
        <f t="shared" si="13"/>
        <v>6.4563690373663607E-2</v>
      </c>
      <c r="AV117" s="14">
        <f t="shared" si="14"/>
        <v>4.1930357040330213E-2</v>
      </c>
      <c r="AW117" s="14">
        <f t="shared" si="15"/>
        <v>4.3797023706997007E-2</v>
      </c>
      <c r="AX117" s="14">
        <f t="shared" si="9"/>
        <v>0.15029107112099083</v>
      </c>
    </row>
    <row r="118" spans="1:50" x14ac:dyDescent="0.25">
      <c r="A118" s="1" t="s">
        <v>153</v>
      </c>
      <c r="B118" s="9">
        <v>4</v>
      </c>
      <c r="C118" s="9">
        <v>4</v>
      </c>
      <c r="D118" s="9">
        <v>4</v>
      </c>
      <c r="E118" s="9">
        <v>3</v>
      </c>
      <c r="F118" s="9">
        <v>5</v>
      </c>
      <c r="G118" s="9">
        <v>2</v>
      </c>
      <c r="H118" s="9">
        <v>1</v>
      </c>
      <c r="I118" s="9">
        <v>1</v>
      </c>
      <c r="J118" s="9">
        <v>5</v>
      </c>
      <c r="K118" s="9">
        <v>1</v>
      </c>
      <c r="L118" s="9">
        <v>4</v>
      </c>
      <c r="M118" s="9">
        <v>3</v>
      </c>
      <c r="N118" s="9">
        <v>1</v>
      </c>
      <c r="O118" s="9">
        <v>1</v>
      </c>
      <c r="P118" s="9">
        <v>5</v>
      </c>
      <c r="Q118" s="9">
        <v>2</v>
      </c>
      <c r="R118" s="9">
        <v>3</v>
      </c>
      <c r="S118" s="9">
        <v>1</v>
      </c>
      <c r="T118" s="9">
        <v>1</v>
      </c>
      <c r="U118" s="9">
        <v>1</v>
      </c>
      <c r="W118" s="10">
        <f t="shared" si="16"/>
        <v>52</v>
      </c>
      <c r="Y118" s="9">
        <f>SUMPRODUCT('[1]Champ Scores'!B118:U118,'[1]Comp &amp; Class Scores'!$B$3:$U$3,'[1]Champ Scores'!B118:U118,'[1]Comp &amp; Class Scores'!$B$3:$U$3)</f>
        <v>2257</v>
      </c>
      <c r="Z118" s="9">
        <f>SUMPRODUCT('[1]Champ Scores'!B118:U118,'[1]Comp &amp; Class Scores'!$B$4:$U$4,'[1]Champ Scores'!B118:U118,'[1]Comp &amp; Class Scores'!$B$4:$U$4)</f>
        <v>2740</v>
      </c>
      <c r="AA118" s="9">
        <f>SUMPRODUCT('[1]Champ Scores'!B118:U118,'[1]Comp &amp; Class Scores'!$B$5:$U$5,'[1]Champ Scores'!B118:U118,'[1]Comp &amp; Class Scores'!$B$5:$U$5)</f>
        <v>1591</v>
      </c>
      <c r="AB118" s="9">
        <f>SUMPRODUCT('[1]Champ Scores'!B118:U118,'[1]Comp &amp; Class Scores'!$B$6:$U$6,'[1]Champ Scores'!B118:U118,'[1]Comp &amp; Class Scores'!$B$6:$U$6)</f>
        <v>1252</v>
      </c>
      <c r="AC118" s="9">
        <f>SUMPRODUCT('[1]Champ Scores'!B118:U118,'[1]Comp &amp; Class Scores'!$B$7:$U$7,'[1]Champ Scores'!B118:U118,'[1]Comp &amp; Class Scores'!$B$7:$U$7)</f>
        <v>2249</v>
      </c>
      <c r="AE118" s="10">
        <f t="shared" si="10"/>
        <v>10089</v>
      </c>
      <c r="AG118" s="11">
        <f t="shared" si="11"/>
        <v>32.153628910506754</v>
      </c>
      <c r="AH118" s="11">
        <f t="shared" si="11"/>
        <v>30.761842793688722</v>
      </c>
      <c r="AI118" s="11">
        <f t="shared" si="11"/>
        <v>37.084528295804525</v>
      </c>
      <c r="AJ118" s="12">
        <f t="shared" si="12"/>
        <v>100</v>
      </c>
      <c r="AL118" s="14">
        <v>0.50149999999999995</v>
      </c>
      <c r="AM118" s="14">
        <v>0.52800000000000002</v>
      </c>
      <c r="AN118" s="14">
        <v>0.49020000000000002</v>
      </c>
      <c r="AO118" s="14">
        <v>0.49109999999999998</v>
      </c>
      <c r="AP118" s="14">
        <v>0.50549999999999995</v>
      </c>
      <c r="AQ118" s="14">
        <v>0.50919999999999999</v>
      </c>
      <c r="AR118" s="14">
        <v>0.50729999999999997</v>
      </c>
      <c r="AS118" s="14">
        <v>0.50519999999999998</v>
      </c>
      <c r="AU118" s="14">
        <f t="shared" si="13"/>
        <v>2.6952824582001045E-2</v>
      </c>
      <c r="AV118" s="14">
        <f t="shared" si="14"/>
        <v>2.5786157915334285E-2</v>
      </c>
      <c r="AW118" s="14">
        <f t="shared" si="15"/>
        <v>3.1086157915334367E-2</v>
      </c>
      <c r="AX118" s="14">
        <f t="shared" si="9"/>
        <v>8.3825140412669696E-2</v>
      </c>
    </row>
    <row r="119" spans="1:50" x14ac:dyDescent="0.25">
      <c r="A119" s="1" t="s">
        <v>154</v>
      </c>
      <c r="B119" s="9">
        <v>5</v>
      </c>
      <c r="C119" s="9">
        <v>1</v>
      </c>
      <c r="D119" s="9">
        <v>4</v>
      </c>
      <c r="E119" s="9">
        <v>3</v>
      </c>
      <c r="F119" s="9">
        <v>1</v>
      </c>
      <c r="G119" s="9">
        <v>4</v>
      </c>
      <c r="H119" s="9">
        <v>4</v>
      </c>
      <c r="I119" s="9">
        <v>4</v>
      </c>
      <c r="J119" s="9">
        <v>2</v>
      </c>
      <c r="K119" s="9">
        <v>1</v>
      </c>
      <c r="L119" s="9">
        <v>1</v>
      </c>
      <c r="M119" s="9">
        <v>2</v>
      </c>
      <c r="N119" s="9">
        <v>4</v>
      </c>
      <c r="O119" s="9">
        <v>4</v>
      </c>
      <c r="P119" s="9">
        <v>5</v>
      </c>
      <c r="Q119" s="9">
        <v>1</v>
      </c>
      <c r="R119" s="9">
        <v>1</v>
      </c>
      <c r="S119" s="9">
        <v>1</v>
      </c>
      <c r="T119" s="9">
        <v>3</v>
      </c>
      <c r="U119" s="9">
        <v>1</v>
      </c>
      <c r="W119" s="10">
        <f t="shared" si="16"/>
        <v>52</v>
      </c>
      <c r="Y119" s="9">
        <f>SUMPRODUCT('[1]Champ Scores'!B119:U119,'[1]Comp &amp; Class Scores'!$B$3:$U$3,'[1]Champ Scores'!B119:U119,'[1]Comp &amp; Class Scores'!$B$3:$U$3)</f>
        <v>2288</v>
      </c>
      <c r="Z119" s="9">
        <f>SUMPRODUCT('[1]Champ Scores'!B119:U119,'[1]Comp &amp; Class Scores'!$B$4:$U$4,'[1]Champ Scores'!B119:U119,'[1]Comp &amp; Class Scores'!$B$4:$U$4)</f>
        <v>2276</v>
      </c>
      <c r="AA119" s="9">
        <f>SUMPRODUCT('[1]Champ Scores'!B119:U119,'[1]Comp &amp; Class Scores'!$B$5:$U$5,'[1]Champ Scores'!B119:U119,'[1]Comp &amp; Class Scores'!$B$5:$U$5)</f>
        <v>1511</v>
      </c>
      <c r="AB119" s="9">
        <f>SUMPRODUCT('[1]Champ Scores'!B119:U119,'[1]Comp &amp; Class Scores'!$B$6:$U$6,'[1]Champ Scores'!B119:U119,'[1]Comp &amp; Class Scores'!$B$6:$U$6)</f>
        <v>2120</v>
      </c>
      <c r="AC119" s="9">
        <f>SUMPRODUCT('[1]Champ Scores'!B119:U119,'[1]Comp &amp; Class Scores'!$B$7:$U$7,'[1]Champ Scores'!B119:U119,'[1]Comp &amp; Class Scores'!$B$7:$U$7)</f>
        <v>1767</v>
      </c>
      <c r="AE119" s="10">
        <f t="shared" si="10"/>
        <v>9962</v>
      </c>
      <c r="AG119" s="11">
        <f t="shared" si="11"/>
        <v>23.032886574524685</v>
      </c>
      <c r="AH119" s="11">
        <f t="shared" si="11"/>
        <v>32.663644844370623</v>
      </c>
      <c r="AI119" s="11">
        <f t="shared" si="11"/>
        <v>44.303468581104696</v>
      </c>
      <c r="AJ119" s="12">
        <f t="shared" si="12"/>
        <v>100</v>
      </c>
      <c r="AL119" s="14">
        <v>0.48259999999999997</v>
      </c>
      <c r="AM119" s="14">
        <v>0.49569999999999997</v>
      </c>
      <c r="AN119" s="14">
        <v>0.45269999999999999</v>
      </c>
      <c r="AO119" s="14">
        <v>0.47010000000000002</v>
      </c>
      <c r="AP119" s="14">
        <v>0.48559999999999998</v>
      </c>
      <c r="AQ119" s="14">
        <v>0.49299999999999999</v>
      </c>
      <c r="AR119" s="14">
        <v>0.50009999999999999</v>
      </c>
      <c r="AS119" s="14">
        <v>0.49209999999999998</v>
      </c>
      <c r="AU119" s="14">
        <f t="shared" si="13"/>
        <v>2.4075403516549243E-2</v>
      </c>
      <c r="AV119" s="14">
        <f t="shared" si="14"/>
        <v>3.4142070183216022E-2</v>
      </c>
      <c r="AW119" s="14">
        <f t="shared" si="15"/>
        <v>4.630873684988257E-2</v>
      </c>
      <c r="AX119" s="14">
        <f t="shared" si="9"/>
        <v>0.10452621054964784</v>
      </c>
    </row>
    <row r="120" spans="1:50" x14ac:dyDescent="0.25">
      <c r="A120" s="15" t="s">
        <v>155</v>
      </c>
      <c r="B120" s="9">
        <v>1</v>
      </c>
      <c r="C120" s="9">
        <v>3</v>
      </c>
      <c r="D120" s="9">
        <v>3</v>
      </c>
      <c r="E120" s="9">
        <v>1</v>
      </c>
      <c r="F120" s="9">
        <v>3</v>
      </c>
      <c r="G120" s="9">
        <v>1</v>
      </c>
      <c r="H120" s="9">
        <v>1</v>
      </c>
      <c r="I120" s="9">
        <v>1</v>
      </c>
      <c r="J120" s="9">
        <v>2</v>
      </c>
      <c r="K120" s="9">
        <v>5</v>
      </c>
      <c r="L120" s="9">
        <v>5</v>
      </c>
      <c r="M120" s="9">
        <v>3</v>
      </c>
      <c r="N120" s="9">
        <v>1</v>
      </c>
      <c r="O120" s="9">
        <v>2</v>
      </c>
      <c r="P120" s="9">
        <v>3</v>
      </c>
      <c r="Q120" s="9">
        <v>5</v>
      </c>
      <c r="R120" s="9">
        <v>1</v>
      </c>
      <c r="S120" s="9">
        <v>1</v>
      </c>
      <c r="T120" s="9">
        <v>5</v>
      </c>
      <c r="U120" s="9">
        <v>5</v>
      </c>
      <c r="W120" s="10">
        <f t="shared" si="16"/>
        <v>52</v>
      </c>
      <c r="Y120" s="9">
        <f>SUMPRODUCT('[1]Champ Scores'!B120:U120,'[1]Comp &amp; Class Scores'!$B$3:$U$3,'[1]Champ Scores'!B120:U120,'[1]Comp &amp; Class Scores'!$B$3:$U$3)</f>
        <v>1786</v>
      </c>
      <c r="Z120" s="9">
        <f>SUMPRODUCT('[1]Champ Scores'!B120:U120,'[1]Comp &amp; Class Scores'!$B$4:$U$4,'[1]Champ Scores'!B120:U120,'[1]Comp &amp; Class Scores'!$B$4:$U$4)</f>
        <v>1895</v>
      </c>
      <c r="AA120" s="9">
        <f>SUMPRODUCT('[1]Champ Scores'!B120:U120,'[1]Comp &amp; Class Scores'!$B$5:$U$5,'[1]Champ Scores'!B120:U120,'[1]Comp &amp; Class Scores'!$B$5:$U$5)</f>
        <v>2675</v>
      </c>
      <c r="AB120" s="9">
        <f>SUMPRODUCT('[1]Champ Scores'!B120:U120,'[1]Comp &amp; Class Scores'!$B$6:$U$6,'[1]Champ Scores'!B120:U120,'[1]Comp &amp; Class Scores'!$B$6:$U$6)</f>
        <v>2163</v>
      </c>
      <c r="AC120" s="9">
        <f>SUMPRODUCT('[1]Champ Scores'!B120:U120,'[1]Comp &amp; Class Scores'!$B$7:$U$7,'[1]Champ Scores'!B120:U120,'[1]Comp &amp; Class Scores'!$B$7:$U$7)</f>
        <v>2298</v>
      </c>
      <c r="AE120" s="10">
        <f t="shared" si="10"/>
        <v>10817</v>
      </c>
      <c r="AG120" s="11">
        <f t="shared" si="11"/>
        <v>46.326489262369023</v>
      </c>
      <c r="AH120" s="11">
        <f t="shared" si="11"/>
        <v>25.524181453535366</v>
      </c>
      <c r="AI120" s="11">
        <f t="shared" si="11"/>
        <v>28.149329284095614</v>
      </c>
      <c r="AJ120" s="12">
        <f t="shared" si="12"/>
        <v>100</v>
      </c>
      <c r="AL120" s="14">
        <v>0.52070000000000005</v>
      </c>
      <c r="AM120" s="14">
        <v>0.65959999999999996</v>
      </c>
      <c r="AN120" s="14">
        <v>0.58160000000000001</v>
      </c>
      <c r="AO120" s="14">
        <v>0.5464</v>
      </c>
      <c r="AP120" s="14">
        <v>0.50619999999999998</v>
      </c>
      <c r="AQ120" s="14">
        <v>0.47349999999999998</v>
      </c>
      <c r="AR120" s="14">
        <v>0.53</v>
      </c>
      <c r="AS120" s="14">
        <v>0.55559999999999998</v>
      </c>
      <c r="AU120" s="14">
        <f t="shared" si="13"/>
        <v>0.19411911815164318</v>
      </c>
      <c r="AV120" s="14">
        <f t="shared" si="14"/>
        <v>0.10695245148497656</v>
      </c>
      <c r="AW120" s="14">
        <f t="shared" si="15"/>
        <v>0.11795245148497646</v>
      </c>
      <c r="AX120" s="14">
        <f t="shared" si="9"/>
        <v>0.4190240211215962</v>
      </c>
    </row>
    <row r="121" spans="1:50" x14ac:dyDescent="0.25">
      <c r="A121" s="1" t="s">
        <v>156</v>
      </c>
      <c r="B121" s="9">
        <v>3</v>
      </c>
      <c r="C121" s="9">
        <v>4</v>
      </c>
      <c r="D121" s="9">
        <v>1</v>
      </c>
      <c r="E121" s="9">
        <v>5</v>
      </c>
      <c r="F121" s="9">
        <v>3</v>
      </c>
      <c r="G121" s="9">
        <v>4</v>
      </c>
      <c r="H121" s="9">
        <v>3</v>
      </c>
      <c r="I121" s="9">
        <v>3</v>
      </c>
      <c r="J121" s="9">
        <v>2</v>
      </c>
      <c r="K121" s="9">
        <v>1</v>
      </c>
      <c r="L121" s="9">
        <v>1</v>
      </c>
      <c r="M121" s="9">
        <v>1</v>
      </c>
      <c r="N121" s="9">
        <v>4</v>
      </c>
      <c r="O121" s="9">
        <v>3</v>
      </c>
      <c r="P121" s="9">
        <v>3</v>
      </c>
      <c r="Q121" s="9">
        <v>5</v>
      </c>
      <c r="R121" s="9">
        <v>1</v>
      </c>
      <c r="S121" s="9">
        <v>1</v>
      </c>
      <c r="T121" s="9">
        <v>3</v>
      </c>
      <c r="U121" s="9">
        <v>1</v>
      </c>
      <c r="W121" s="10">
        <f t="shared" si="16"/>
        <v>52</v>
      </c>
      <c r="Y121" s="9">
        <f>SUMPRODUCT('[1]Champ Scores'!B121:U121,'[1]Comp &amp; Class Scores'!$B$3:$U$3,'[1]Champ Scores'!B121:U121,'[1]Comp &amp; Class Scores'!$B$3:$U$3)</f>
        <v>2113</v>
      </c>
      <c r="Z121" s="9">
        <f>SUMPRODUCT('[1]Champ Scores'!B121:U121,'[1]Comp &amp; Class Scores'!$B$4:$U$4,'[1]Champ Scores'!B121:U121,'[1]Comp &amp; Class Scores'!$B$4:$U$4)</f>
        <v>1630</v>
      </c>
      <c r="AA121" s="9">
        <f>SUMPRODUCT('[1]Champ Scores'!B121:U121,'[1]Comp &amp; Class Scores'!$B$5:$U$5,'[1]Champ Scores'!B121:U121,'[1]Comp &amp; Class Scores'!$B$5:$U$5)</f>
        <v>1745</v>
      </c>
      <c r="AB121" s="9">
        <f>SUMPRODUCT('[1]Champ Scores'!B121:U121,'[1]Comp &amp; Class Scores'!$B$6:$U$6,'[1]Champ Scores'!B121:U121,'[1]Comp &amp; Class Scores'!$B$6:$U$6)</f>
        <v>2107</v>
      </c>
      <c r="AC121" s="9">
        <f>SUMPRODUCT('[1]Champ Scores'!B121:U121,'[1]Comp &amp; Class Scores'!$B$7:$U$7,'[1]Champ Scores'!B121:U121,'[1]Comp &amp; Class Scores'!$B$7:$U$7)</f>
        <v>2036</v>
      </c>
      <c r="AE121" s="10">
        <f t="shared" si="10"/>
        <v>9631</v>
      </c>
      <c r="AG121" s="11">
        <f t="shared" si="11"/>
        <v>49.642669568171947</v>
      </c>
      <c r="AH121" s="11">
        <f t="shared" si="11"/>
        <v>33.926400105509281</v>
      </c>
      <c r="AI121" s="11">
        <f t="shared" si="11"/>
        <v>16.430930326318773</v>
      </c>
      <c r="AJ121" s="12">
        <f t="shared" si="12"/>
        <v>100</v>
      </c>
      <c r="AL121" s="14">
        <v>0.53010000000000002</v>
      </c>
      <c r="AM121" s="14">
        <v>0.55669999999999997</v>
      </c>
      <c r="AN121" s="14">
        <v>0.54879999999999995</v>
      </c>
      <c r="AO121" s="14">
        <v>0.53769999999999996</v>
      </c>
      <c r="AP121" s="14">
        <v>0.53349999999999997</v>
      </c>
      <c r="AQ121" s="14">
        <v>0.51370000000000005</v>
      </c>
      <c r="AR121" s="14">
        <v>0.50819999999999999</v>
      </c>
      <c r="AS121" s="14">
        <v>0.49809999999999999</v>
      </c>
      <c r="AU121" s="14">
        <f t="shared" si="13"/>
        <v>6.1383685712866509E-2</v>
      </c>
      <c r="AV121" s="14">
        <f t="shared" si="14"/>
        <v>4.1950352379533207E-2</v>
      </c>
      <c r="AW121" s="14">
        <f t="shared" si="15"/>
        <v>2.0317019046199924E-2</v>
      </c>
      <c r="AX121" s="14">
        <f t="shared" si="9"/>
        <v>0.12365105713859964</v>
      </c>
    </row>
    <row r="122" spans="1:50" x14ac:dyDescent="0.25">
      <c r="A122" s="1" t="s">
        <v>157</v>
      </c>
      <c r="B122" s="9">
        <v>5</v>
      </c>
      <c r="C122" s="9">
        <v>2</v>
      </c>
      <c r="D122" s="9">
        <v>5</v>
      </c>
      <c r="E122" s="9">
        <v>3</v>
      </c>
      <c r="F122" s="9">
        <v>5</v>
      </c>
      <c r="G122" s="9">
        <v>3</v>
      </c>
      <c r="H122" s="9">
        <v>2</v>
      </c>
      <c r="I122" s="9">
        <v>1</v>
      </c>
      <c r="J122" s="9">
        <v>4</v>
      </c>
      <c r="K122" s="9">
        <v>1</v>
      </c>
      <c r="L122" s="9">
        <v>1</v>
      </c>
      <c r="M122" s="9">
        <v>1</v>
      </c>
      <c r="N122" s="9">
        <v>2</v>
      </c>
      <c r="O122" s="9">
        <v>3</v>
      </c>
      <c r="P122" s="9">
        <v>2</v>
      </c>
      <c r="Q122" s="9">
        <v>5</v>
      </c>
      <c r="R122" s="9">
        <v>4</v>
      </c>
      <c r="S122" s="9">
        <v>1</v>
      </c>
      <c r="T122" s="9">
        <v>1</v>
      </c>
      <c r="U122" s="9">
        <v>1</v>
      </c>
      <c r="W122" s="10">
        <f t="shared" si="16"/>
        <v>52</v>
      </c>
      <c r="Y122" s="9">
        <f>SUMPRODUCT('[1]Champ Scores'!B122:U122,'[1]Comp &amp; Class Scores'!$B$3:$U$3,'[1]Champ Scores'!B122:U122,'[1]Comp &amp; Class Scores'!$B$3:$U$3)</f>
        <v>2015</v>
      </c>
      <c r="Z122" s="9">
        <f>SUMPRODUCT('[1]Champ Scores'!B122:U122,'[1]Comp &amp; Class Scores'!$B$4:$U$4,'[1]Champ Scores'!B122:U122,'[1]Comp &amp; Class Scores'!$B$4:$U$4)</f>
        <v>3061</v>
      </c>
      <c r="AA122" s="9">
        <f>SUMPRODUCT('[1]Champ Scores'!B122:U122,'[1]Comp &amp; Class Scores'!$B$5:$U$5,'[1]Champ Scores'!B122:U122,'[1]Comp &amp; Class Scores'!$B$5:$U$5)</f>
        <v>1472</v>
      </c>
      <c r="AB122" s="9">
        <f>SUMPRODUCT('[1]Champ Scores'!B122:U122,'[1]Comp &amp; Class Scores'!$B$6:$U$6,'[1]Champ Scores'!B122:U122,'[1]Comp &amp; Class Scores'!$B$6:$U$6)</f>
        <v>1357</v>
      </c>
      <c r="AC122" s="9">
        <f>SUMPRODUCT('[1]Champ Scores'!B122:U122,'[1]Comp &amp; Class Scores'!$B$7:$U$7,'[1]Champ Scores'!B122:U122,'[1]Comp &amp; Class Scores'!$B$7:$U$7)</f>
        <v>2534</v>
      </c>
      <c r="AE122" s="10">
        <f t="shared" si="10"/>
        <v>10439</v>
      </c>
      <c r="AG122" s="11">
        <f t="shared" si="11"/>
        <v>44.793404153680633</v>
      </c>
      <c r="AH122" s="11">
        <f t="shared" si="11"/>
        <v>29.987570659303675</v>
      </c>
      <c r="AI122" s="11">
        <f t="shared" si="11"/>
        <v>25.219025187015692</v>
      </c>
      <c r="AJ122" s="12">
        <f t="shared" si="12"/>
        <v>100</v>
      </c>
      <c r="AL122" s="14">
        <v>0.52359999999999995</v>
      </c>
      <c r="AM122" s="14">
        <v>0.55569999999999997</v>
      </c>
      <c r="AN122" s="14">
        <v>0.53149999999999997</v>
      </c>
      <c r="AO122" s="14">
        <v>0.52400000000000002</v>
      </c>
      <c r="AP122" s="14">
        <v>0.52100000000000002</v>
      </c>
      <c r="AQ122" s="14">
        <v>0.52180000000000004</v>
      </c>
      <c r="AR122" s="14">
        <v>0.52729999999999999</v>
      </c>
      <c r="AS122" s="14">
        <v>0.50339999999999996</v>
      </c>
      <c r="AU122" s="14">
        <f t="shared" si="13"/>
        <v>4.4775755564605724E-2</v>
      </c>
      <c r="AV122" s="14">
        <f t="shared" si="14"/>
        <v>2.9975755564605688E-2</v>
      </c>
      <c r="AW122" s="14">
        <f t="shared" si="15"/>
        <v>2.5209088897939103E-2</v>
      </c>
      <c r="AX122" s="14">
        <f t="shared" si="9"/>
        <v>9.9960600027150515E-2</v>
      </c>
    </row>
    <row r="123" spans="1:50" x14ac:dyDescent="0.25">
      <c r="A123" s="1" t="s">
        <v>158</v>
      </c>
      <c r="B123" s="9">
        <v>1</v>
      </c>
      <c r="C123" s="9">
        <v>2</v>
      </c>
      <c r="D123" s="9">
        <v>1</v>
      </c>
      <c r="E123" s="9">
        <v>2</v>
      </c>
      <c r="F123" s="9">
        <v>1</v>
      </c>
      <c r="G123" s="9">
        <v>1</v>
      </c>
      <c r="H123" s="9">
        <v>1</v>
      </c>
      <c r="I123" s="9">
        <v>1</v>
      </c>
      <c r="J123" s="9">
        <v>1</v>
      </c>
      <c r="K123" s="9">
        <v>5</v>
      </c>
      <c r="L123" s="9">
        <v>3</v>
      </c>
      <c r="M123" s="9">
        <v>3</v>
      </c>
      <c r="N123" s="9">
        <v>5</v>
      </c>
      <c r="O123" s="9">
        <v>3</v>
      </c>
      <c r="P123" s="9">
        <v>5</v>
      </c>
      <c r="Q123" s="9">
        <v>1</v>
      </c>
      <c r="R123" s="9">
        <v>1</v>
      </c>
      <c r="S123" s="9">
        <v>5</v>
      </c>
      <c r="T123" s="9">
        <v>5</v>
      </c>
      <c r="U123" s="9">
        <v>5</v>
      </c>
      <c r="W123" s="10">
        <f t="shared" si="16"/>
        <v>52</v>
      </c>
      <c r="Y123" s="9">
        <f>SUMPRODUCT('[1]Champ Scores'!B123:U123,'[1]Comp &amp; Class Scores'!$B$3:$U$3,'[1]Champ Scores'!B123:U123,'[1]Comp &amp; Class Scores'!$B$3:$U$3)</f>
        <v>2306</v>
      </c>
      <c r="Z123" s="9">
        <f>SUMPRODUCT('[1]Champ Scores'!B123:U123,'[1]Comp &amp; Class Scores'!$B$4:$U$4,'[1]Champ Scores'!B123:U123,'[1]Comp &amp; Class Scores'!$B$4:$U$4)</f>
        <v>1403</v>
      </c>
      <c r="AA123" s="9">
        <f>SUMPRODUCT('[1]Champ Scores'!B123:U123,'[1]Comp &amp; Class Scores'!$B$5:$U$5,'[1]Champ Scores'!B123:U123,'[1]Comp &amp; Class Scores'!$B$5:$U$5)</f>
        <v>2695</v>
      </c>
      <c r="AB123" s="9">
        <f>SUMPRODUCT('[1]Champ Scores'!B123:U123,'[1]Comp &amp; Class Scores'!$B$6:$U$6,'[1]Champ Scores'!B123:U123,'[1]Comp &amp; Class Scores'!$B$6:$U$6)</f>
        <v>2252</v>
      </c>
      <c r="AC123" s="9">
        <f>SUMPRODUCT('[1]Champ Scores'!B123:U123,'[1]Comp &amp; Class Scores'!$B$7:$U$7,'[1]Champ Scores'!B123:U123,'[1]Comp &amp; Class Scores'!$B$7:$U$7)</f>
        <v>1570</v>
      </c>
      <c r="AE123" s="10">
        <f t="shared" si="10"/>
        <v>10226</v>
      </c>
      <c r="AG123" s="11">
        <f t="shared" si="11"/>
        <v>24.209497607684153</v>
      </c>
      <c r="AH123" s="11">
        <f t="shared" si="11"/>
        <v>30.06894938001226</v>
      </c>
      <c r="AI123" s="11">
        <f t="shared" si="11"/>
        <v>45.721553012303588</v>
      </c>
      <c r="AJ123" s="12">
        <f t="shared" si="12"/>
        <v>100</v>
      </c>
      <c r="AL123" s="14">
        <v>0.51200000000000001</v>
      </c>
      <c r="AM123" s="14">
        <v>0.54549999999999998</v>
      </c>
      <c r="AN123" s="14">
        <v>0.45779999999999998</v>
      </c>
      <c r="AO123" s="14">
        <v>0.48749999999999999</v>
      </c>
      <c r="AP123" s="14">
        <v>0.51649999999999996</v>
      </c>
      <c r="AQ123" s="14">
        <v>0.53669999999999995</v>
      </c>
      <c r="AR123" s="14">
        <v>0.55930000000000002</v>
      </c>
      <c r="AS123" s="14">
        <v>0.57799999999999996</v>
      </c>
      <c r="AU123" s="14">
        <f t="shared" si="13"/>
        <v>6.8723945377085927E-2</v>
      </c>
      <c r="AV123" s="14">
        <f t="shared" si="14"/>
        <v>8.535727871041926E-2</v>
      </c>
      <c r="AW123" s="14">
        <f t="shared" si="15"/>
        <v>0.12979061204375258</v>
      </c>
      <c r="AX123" s="14">
        <f t="shared" si="9"/>
        <v>0.28387183613125777</v>
      </c>
    </row>
    <row r="124" spans="1:50" x14ac:dyDescent="0.25">
      <c r="A124" s="1" t="s">
        <v>159</v>
      </c>
      <c r="B124" s="9">
        <v>1</v>
      </c>
      <c r="C124" s="9">
        <v>5</v>
      </c>
      <c r="D124" s="9">
        <v>5</v>
      </c>
      <c r="E124" s="9">
        <v>2</v>
      </c>
      <c r="F124" s="9">
        <v>4</v>
      </c>
      <c r="G124" s="9">
        <v>4</v>
      </c>
      <c r="H124" s="9">
        <v>4</v>
      </c>
      <c r="I124" s="9">
        <v>4</v>
      </c>
      <c r="J124" s="9">
        <v>4</v>
      </c>
      <c r="K124" s="9">
        <v>1</v>
      </c>
      <c r="L124" s="9">
        <v>1</v>
      </c>
      <c r="M124" s="9">
        <v>1</v>
      </c>
      <c r="N124" s="9">
        <v>2</v>
      </c>
      <c r="O124" s="9">
        <v>5</v>
      </c>
      <c r="P124" s="9">
        <v>1</v>
      </c>
      <c r="Q124" s="9">
        <v>3</v>
      </c>
      <c r="R124" s="9">
        <v>1</v>
      </c>
      <c r="S124" s="9">
        <v>1</v>
      </c>
      <c r="T124" s="9">
        <v>2</v>
      </c>
      <c r="U124" s="9">
        <v>1</v>
      </c>
      <c r="W124" s="10">
        <f t="shared" si="16"/>
        <v>52</v>
      </c>
      <c r="Y124" s="9">
        <f>SUMPRODUCT('[1]Champ Scores'!B124:U124,'[1]Comp &amp; Class Scores'!$B$3:$U$3,'[1]Champ Scores'!B124:U124,'[1]Comp &amp; Class Scores'!$B$3:$U$3)</f>
        <v>1348</v>
      </c>
      <c r="Z124" s="9">
        <f>SUMPRODUCT('[1]Champ Scores'!B124:U124,'[1]Comp &amp; Class Scores'!$B$4:$U$4,'[1]Champ Scores'!B124:U124,'[1]Comp &amp; Class Scores'!$B$4:$U$4)</f>
        <v>2148</v>
      </c>
      <c r="AA124" s="9">
        <f>SUMPRODUCT('[1]Champ Scores'!B124:U124,'[1]Comp &amp; Class Scores'!$B$5:$U$5,'[1]Champ Scores'!B124:U124,'[1]Comp &amp; Class Scores'!$B$5:$U$5)</f>
        <v>2131</v>
      </c>
      <c r="AB124" s="9">
        <f>SUMPRODUCT('[1]Champ Scores'!B124:U124,'[1]Comp &amp; Class Scores'!$B$6:$U$6,'[1]Champ Scores'!B124:U124,'[1]Comp &amp; Class Scores'!$B$6:$U$6)</f>
        <v>2143</v>
      </c>
      <c r="AC124" s="9">
        <f>SUMPRODUCT('[1]Champ Scores'!B124:U124,'[1]Comp &amp; Class Scores'!$B$7:$U$7,'[1]Champ Scores'!B124:U124,'[1]Comp &amp; Class Scores'!$B$7:$U$7)</f>
        <v>2550</v>
      </c>
      <c r="AE124" s="10">
        <f t="shared" si="10"/>
        <v>10320</v>
      </c>
      <c r="AG124" s="11">
        <f t="shared" si="11"/>
        <v>17.113368139975517</v>
      </c>
      <c r="AH124" s="11">
        <f t="shared" si="11"/>
        <v>34.750666887454067</v>
      </c>
      <c r="AI124" s="11">
        <f t="shared" si="11"/>
        <v>48.135964972570413</v>
      </c>
      <c r="AJ124" s="12">
        <f t="shared" si="12"/>
        <v>100</v>
      </c>
      <c r="AL124" s="14">
        <v>0.52410000000000001</v>
      </c>
      <c r="AM124" s="14">
        <v>0.45400000000000001</v>
      </c>
      <c r="AN124" s="14">
        <v>0.4985</v>
      </c>
      <c r="AO124" s="14">
        <v>0.50860000000000005</v>
      </c>
      <c r="AP124" s="14">
        <v>0.51890000000000003</v>
      </c>
      <c r="AQ124" s="14">
        <v>0.5373</v>
      </c>
      <c r="AR124" s="14">
        <v>0.54690000000000005</v>
      </c>
      <c r="AS124" s="14">
        <v>0.55930000000000002</v>
      </c>
      <c r="AU124" s="14">
        <f t="shared" si="13"/>
        <v>3.35398351248688E-2</v>
      </c>
      <c r="AV124" s="14">
        <f t="shared" si="14"/>
        <v>6.8106501791535379E-2</v>
      </c>
      <c r="AW124" s="14">
        <f t="shared" si="15"/>
        <v>9.4339835124868709E-2</v>
      </c>
      <c r="AX124" s="14">
        <f t="shared" si="9"/>
        <v>0.19598617204127289</v>
      </c>
    </row>
    <row r="125" spans="1:50" x14ac:dyDescent="0.25">
      <c r="A125" s="15" t="s">
        <v>160</v>
      </c>
      <c r="B125" s="9">
        <v>1</v>
      </c>
      <c r="C125" s="9">
        <v>2</v>
      </c>
      <c r="D125" s="9">
        <v>2</v>
      </c>
      <c r="E125" s="9">
        <v>2</v>
      </c>
      <c r="F125" s="9">
        <v>2</v>
      </c>
      <c r="G125" s="9">
        <v>1</v>
      </c>
      <c r="H125" s="9">
        <v>1</v>
      </c>
      <c r="I125" s="9">
        <v>2</v>
      </c>
      <c r="J125" s="9">
        <v>1</v>
      </c>
      <c r="K125" s="9">
        <v>3</v>
      </c>
      <c r="L125" s="9">
        <v>1</v>
      </c>
      <c r="M125" s="9">
        <v>5</v>
      </c>
      <c r="N125" s="9">
        <v>4</v>
      </c>
      <c r="O125" s="9">
        <v>5</v>
      </c>
      <c r="P125" s="9">
        <v>5</v>
      </c>
      <c r="Q125" s="9">
        <v>1</v>
      </c>
      <c r="R125" s="9">
        <v>1</v>
      </c>
      <c r="S125" s="9">
        <v>4</v>
      </c>
      <c r="T125" s="9">
        <v>4</v>
      </c>
      <c r="U125" s="9">
        <v>5</v>
      </c>
      <c r="W125" s="10">
        <f t="shared" si="16"/>
        <v>52</v>
      </c>
      <c r="Y125" s="9">
        <f>SUMPRODUCT('[1]Champ Scores'!B125:U125,'[1]Comp &amp; Class Scores'!$B$3:$U$3,'[1]Champ Scores'!B125:U125,'[1]Comp &amp; Class Scores'!$B$3:$U$3)</f>
        <v>2130</v>
      </c>
      <c r="Z125" s="9">
        <f>SUMPRODUCT('[1]Champ Scores'!B125:U125,'[1]Comp &amp; Class Scores'!$B$4:$U$4,'[1]Champ Scores'!B125:U125,'[1]Comp &amp; Class Scores'!$B$4:$U$4)</f>
        <v>1951</v>
      </c>
      <c r="AA125" s="9">
        <f>SUMPRODUCT('[1]Champ Scores'!B125:U125,'[1]Comp &amp; Class Scores'!$B$5:$U$5,'[1]Champ Scores'!B125:U125,'[1]Comp &amp; Class Scores'!$B$5:$U$5)</f>
        <v>2139</v>
      </c>
      <c r="AB125" s="9">
        <f>SUMPRODUCT('[1]Champ Scores'!B125:U125,'[1]Comp &amp; Class Scores'!$B$6:$U$6,'[1]Champ Scores'!B125:U125,'[1]Comp &amp; Class Scores'!$B$6:$U$6)</f>
        <v>1992</v>
      </c>
      <c r="AC125" s="9">
        <f>SUMPRODUCT('[1]Champ Scores'!B125:U125,'[1]Comp &amp; Class Scores'!$B$7:$U$7,'[1]Champ Scores'!B125:U125,'[1]Comp &amp; Class Scores'!$B$7:$U$7)</f>
        <v>1536</v>
      </c>
      <c r="AE125" s="10">
        <f t="shared" si="10"/>
        <v>9748</v>
      </c>
      <c r="AG125" s="11">
        <f t="shared" si="11"/>
        <v>47.068009908756046</v>
      </c>
      <c r="AH125" s="11">
        <f t="shared" si="11"/>
        <v>27.490702591170535</v>
      </c>
      <c r="AI125" s="11">
        <f t="shared" si="11"/>
        <v>25.441287500073422</v>
      </c>
      <c r="AJ125" s="12">
        <f t="shared" si="12"/>
        <v>100</v>
      </c>
      <c r="AL125" s="14">
        <v>0.53210000000000002</v>
      </c>
      <c r="AM125" s="14">
        <v>0.59430000000000005</v>
      </c>
      <c r="AN125" s="14">
        <v>0.56340000000000001</v>
      </c>
      <c r="AO125" s="14">
        <v>0.53559999999999997</v>
      </c>
      <c r="AP125" s="14">
        <v>0.52310000000000001</v>
      </c>
      <c r="AQ125" s="14">
        <v>0.52569999999999995</v>
      </c>
      <c r="AR125" s="14">
        <v>0.52359999999999995</v>
      </c>
      <c r="AS125" s="14">
        <v>0.52370000000000005</v>
      </c>
      <c r="AU125" s="14">
        <f t="shared" si="13"/>
        <v>8.7272919200339194E-2</v>
      </c>
      <c r="AV125" s="14">
        <f t="shared" si="14"/>
        <v>5.0972919200339084E-2</v>
      </c>
      <c r="AW125" s="14">
        <f t="shared" si="15"/>
        <v>4.7172919200339058E-2</v>
      </c>
      <c r="AX125" s="14">
        <f t="shared" ref="AX125:AX156" si="17">SUM(AU125:AW125)</f>
        <v>0.18541875760101734</v>
      </c>
    </row>
    <row r="126" spans="1:50" x14ac:dyDescent="0.25">
      <c r="A126" s="1" t="s">
        <v>161</v>
      </c>
      <c r="B126" s="9">
        <v>1</v>
      </c>
      <c r="C126" s="9">
        <v>5</v>
      </c>
      <c r="D126" s="9">
        <v>5</v>
      </c>
      <c r="E126" s="9">
        <v>3</v>
      </c>
      <c r="F126" s="9">
        <v>3</v>
      </c>
      <c r="G126" s="9">
        <v>5</v>
      </c>
      <c r="H126" s="9">
        <v>4</v>
      </c>
      <c r="I126" s="9">
        <v>5</v>
      </c>
      <c r="J126" s="9">
        <v>1</v>
      </c>
      <c r="K126" s="9">
        <v>1</v>
      </c>
      <c r="L126" s="9">
        <v>1</v>
      </c>
      <c r="M126" s="9">
        <v>2</v>
      </c>
      <c r="N126" s="9">
        <v>1</v>
      </c>
      <c r="O126" s="9">
        <v>1</v>
      </c>
      <c r="P126" s="9">
        <v>1</v>
      </c>
      <c r="Q126" s="9">
        <v>4</v>
      </c>
      <c r="R126" s="9">
        <v>3</v>
      </c>
      <c r="S126" s="9">
        <v>1</v>
      </c>
      <c r="T126" s="9">
        <v>1</v>
      </c>
      <c r="U126" s="9">
        <v>4</v>
      </c>
      <c r="W126" s="10">
        <f t="shared" si="16"/>
        <v>52</v>
      </c>
      <c r="Y126" s="9">
        <f>SUMPRODUCT('[1]Champ Scores'!B126:U126,'[1]Comp &amp; Class Scores'!$B$3:$U$3,'[1]Champ Scores'!B126:U126,'[1]Comp &amp; Class Scores'!$B$3:$U$3)</f>
        <v>1534</v>
      </c>
      <c r="Z126" s="9">
        <f>SUMPRODUCT('[1]Champ Scores'!B126:U126,'[1]Comp &amp; Class Scores'!$B$4:$U$4,'[1]Champ Scores'!B126:U126,'[1]Comp &amp; Class Scores'!$B$4:$U$4)</f>
        <v>1861</v>
      </c>
      <c r="AA126" s="9">
        <f>SUMPRODUCT('[1]Champ Scores'!B126:U126,'[1]Comp &amp; Class Scores'!$B$5:$U$5,'[1]Champ Scores'!B126:U126,'[1]Comp &amp; Class Scores'!$B$5:$U$5)</f>
        <v>2653</v>
      </c>
      <c r="AB126" s="9">
        <f>SUMPRODUCT('[1]Champ Scores'!B126:U126,'[1]Comp &amp; Class Scores'!$B$6:$U$6,'[1]Champ Scores'!B126:U126,'[1]Comp &amp; Class Scores'!$B$6:$U$6)</f>
        <v>2845</v>
      </c>
      <c r="AC126" s="9">
        <f>SUMPRODUCT('[1]Champ Scores'!B126:U126,'[1]Comp &amp; Class Scores'!$B$7:$U$7,'[1]Champ Scores'!B126:U126,'[1]Comp &amp; Class Scores'!$B$7:$U$7)</f>
        <v>2846</v>
      </c>
      <c r="AE126" s="10">
        <f t="shared" si="10"/>
        <v>11739</v>
      </c>
      <c r="AG126" s="11">
        <f t="shared" si="11"/>
        <v>49.424680525740648</v>
      </c>
      <c r="AH126" s="11">
        <f t="shared" si="11"/>
        <v>31.083749937567045</v>
      </c>
      <c r="AI126" s="11">
        <f t="shared" si="11"/>
        <v>19.491569536692303</v>
      </c>
      <c r="AJ126" s="12">
        <f t="shared" si="12"/>
        <v>100</v>
      </c>
      <c r="AL126" s="14">
        <v>0.53979999999999995</v>
      </c>
      <c r="AM126" s="14">
        <v>0.58950000000000002</v>
      </c>
      <c r="AN126" s="14">
        <v>0.56840000000000002</v>
      </c>
      <c r="AO126" s="14">
        <v>0.55969999999999998</v>
      </c>
      <c r="AP126" s="14">
        <v>0.53710000000000002</v>
      </c>
      <c r="AQ126" s="14">
        <v>0.51780000000000004</v>
      </c>
      <c r="AR126" s="14">
        <v>0.52400000000000002</v>
      </c>
      <c r="AS126" s="14">
        <v>0.50770000000000004</v>
      </c>
      <c r="AU126" s="14">
        <f t="shared" si="13"/>
        <v>9.2520607022958112E-2</v>
      </c>
      <c r="AV126" s="14">
        <f t="shared" si="14"/>
        <v>5.8187273689624786E-2</v>
      </c>
      <c r="AW126" s="14">
        <f t="shared" si="15"/>
        <v>3.6487273689624844E-2</v>
      </c>
      <c r="AX126" s="14">
        <f t="shared" si="17"/>
        <v>0.18719515440220774</v>
      </c>
    </row>
    <row r="127" spans="1:50" x14ac:dyDescent="0.25">
      <c r="A127" s="1" t="s">
        <v>162</v>
      </c>
      <c r="B127" s="9">
        <v>2</v>
      </c>
      <c r="C127" s="9">
        <v>4</v>
      </c>
      <c r="D127" s="9">
        <v>4</v>
      </c>
      <c r="E127" s="9">
        <v>1</v>
      </c>
      <c r="F127" s="9">
        <v>4</v>
      </c>
      <c r="G127" s="9">
        <v>1</v>
      </c>
      <c r="H127" s="9">
        <v>1</v>
      </c>
      <c r="I127" s="9">
        <v>1</v>
      </c>
      <c r="J127" s="9">
        <v>3</v>
      </c>
      <c r="K127" s="9">
        <v>3</v>
      </c>
      <c r="L127" s="9">
        <v>5</v>
      </c>
      <c r="M127" s="9">
        <v>1</v>
      </c>
      <c r="N127" s="9">
        <v>2</v>
      </c>
      <c r="O127" s="9">
        <v>4</v>
      </c>
      <c r="P127" s="9">
        <v>3</v>
      </c>
      <c r="Q127" s="9">
        <v>3</v>
      </c>
      <c r="R127" s="9">
        <v>1</v>
      </c>
      <c r="S127" s="9">
        <v>1</v>
      </c>
      <c r="T127" s="9">
        <v>5</v>
      </c>
      <c r="U127" s="9">
        <v>3</v>
      </c>
      <c r="W127" s="10">
        <f t="shared" si="16"/>
        <v>52</v>
      </c>
      <c r="Y127" s="9">
        <f>SUMPRODUCT('[1]Champ Scores'!B127:U127,'[1]Comp &amp; Class Scores'!$B$3:$U$3,'[1]Champ Scores'!B127:U127,'[1]Comp &amp; Class Scores'!$B$3:$U$3)</f>
        <v>1632</v>
      </c>
      <c r="Z127" s="9">
        <f>SUMPRODUCT('[1]Champ Scores'!B127:U127,'[1]Comp &amp; Class Scores'!$B$4:$U$4,'[1]Champ Scores'!B127:U127,'[1]Comp &amp; Class Scores'!$B$4:$U$4)</f>
        <v>1960</v>
      </c>
      <c r="AA127" s="9">
        <f>SUMPRODUCT('[1]Champ Scores'!B127:U127,'[1]Comp &amp; Class Scores'!$B$5:$U$5,'[1]Champ Scores'!B127:U127,'[1]Comp &amp; Class Scores'!$B$5:$U$5)</f>
        <v>2268</v>
      </c>
      <c r="AB127" s="9">
        <f>SUMPRODUCT('[1]Champ Scores'!B127:U127,'[1]Comp &amp; Class Scores'!$B$6:$U$6,'[1]Champ Scores'!B127:U127,'[1]Comp &amp; Class Scores'!$B$6:$U$6)</f>
        <v>1845</v>
      </c>
      <c r="AC127" s="9">
        <f>SUMPRODUCT('[1]Champ Scores'!B127:U127,'[1]Comp &amp; Class Scores'!$B$7:$U$7,'[1]Champ Scores'!B127:U127,'[1]Comp &amp; Class Scores'!$B$7:$U$7)</f>
        <v>2063</v>
      </c>
      <c r="AE127" s="10">
        <f t="shared" si="10"/>
        <v>9768</v>
      </c>
      <c r="AG127" s="11">
        <f t="shared" si="11"/>
        <v>18.317552623131608</v>
      </c>
      <c r="AH127" s="11">
        <f t="shared" si="11"/>
        <v>34.009595516053807</v>
      </c>
      <c r="AI127" s="11">
        <f t="shared" si="11"/>
        <v>47.672851860814582</v>
      </c>
      <c r="AJ127" s="12">
        <f t="shared" si="12"/>
        <v>100</v>
      </c>
      <c r="AL127" s="14">
        <v>0.48320000000000002</v>
      </c>
      <c r="AM127" s="14">
        <v>0.41620000000000001</v>
      </c>
      <c r="AN127" s="14">
        <v>0.38969999999999999</v>
      </c>
      <c r="AO127" s="14">
        <v>0.46639999999999998</v>
      </c>
      <c r="AP127" s="14">
        <v>0.48159999999999997</v>
      </c>
      <c r="AQ127" s="14">
        <v>0.51380000000000003</v>
      </c>
      <c r="AR127" s="14">
        <v>0.53129999999999999</v>
      </c>
      <c r="AS127" s="14">
        <v>0.58169999999999999</v>
      </c>
      <c r="AU127" s="14">
        <f t="shared" si="13"/>
        <v>7.3735379681912849E-2</v>
      </c>
      <c r="AV127" s="14">
        <f t="shared" si="14"/>
        <v>0.13690204634857955</v>
      </c>
      <c r="AW127" s="14">
        <f t="shared" si="15"/>
        <v>0.19190204634857966</v>
      </c>
      <c r="AX127" s="14">
        <f t="shared" si="17"/>
        <v>0.40253947237907206</v>
      </c>
    </row>
    <row r="128" spans="1:50" x14ac:dyDescent="0.25">
      <c r="A128" s="1" t="s">
        <v>163</v>
      </c>
      <c r="B128" s="9">
        <v>3</v>
      </c>
      <c r="C128" s="9">
        <v>5</v>
      </c>
      <c r="D128" s="9">
        <v>5</v>
      </c>
      <c r="E128" s="9">
        <v>2</v>
      </c>
      <c r="F128" s="9">
        <v>5</v>
      </c>
      <c r="G128" s="9">
        <v>2</v>
      </c>
      <c r="H128" s="9">
        <v>1</v>
      </c>
      <c r="I128" s="9">
        <v>1</v>
      </c>
      <c r="J128" s="9">
        <v>5</v>
      </c>
      <c r="K128" s="9">
        <v>4</v>
      </c>
      <c r="L128" s="9">
        <v>3</v>
      </c>
      <c r="M128" s="9">
        <v>1</v>
      </c>
      <c r="N128" s="9">
        <v>2</v>
      </c>
      <c r="O128" s="9">
        <v>2</v>
      </c>
      <c r="P128" s="9">
        <v>1</v>
      </c>
      <c r="Q128" s="9">
        <v>4</v>
      </c>
      <c r="R128" s="9">
        <v>3</v>
      </c>
      <c r="S128" s="9">
        <v>1</v>
      </c>
      <c r="T128" s="9">
        <v>1</v>
      </c>
      <c r="U128" s="9">
        <v>1</v>
      </c>
      <c r="W128" s="10">
        <f t="shared" si="16"/>
        <v>52</v>
      </c>
      <c r="Y128" s="9">
        <f>SUMPRODUCT('[1]Champ Scores'!B128:U128,'[1]Comp &amp; Class Scores'!$B$3:$U$3,'[1]Champ Scores'!B128:U128,'[1]Comp &amp; Class Scores'!$B$3:$U$3)</f>
        <v>1792</v>
      </c>
      <c r="Z128" s="9">
        <f>SUMPRODUCT('[1]Champ Scores'!B128:U128,'[1]Comp &amp; Class Scores'!$B$4:$U$4,'[1]Champ Scores'!B128:U128,'[1]Comp &amp; Class Scores'!$B$4:$U$4)</f>
        <v>2519</v>
      </c>
      <c r="AA128" s="9">
        <f>SUMPRODUCT('[1]Champ Scores'!B128:U128,'[1]Comp &amp; Class Scores'!$B$5:$U$5,'[1]Champ Scores'!B128:U128,'[1]Comp &amp; Class Scores'!$B$5:$U$5)</f>
        <v>2086</v>
      </c>
      <c r="AB128" s="9">
        <f>SUMPRODUCT('[1]Champ Scores'!B128:U128,'[1]Comp &amp; Class Scores'!$B$6:$U$6,'[1]Champ Scores'!B128:U128,'[1]Comp &amp; Class Scores'!$B$6:$U$6)</f>
        <v>1290</v>
      </c>
      <c r="AC128" s="9">
        <f>SUMPRODUCT('[1]Champ Scores'!B128:U128,'[1]Comp &amp; Class Scores'!$B$7:$U$7,'[1]Champ Scores'!B128:U128,'[1]Comp &amp; Class Scores'!$B$7:$U$7)</f>
        <v>2540</v>
      </c>
      <c r="AE128" s="10">
        <f t="shared" si="10"/>
        <v>10227</v>
      </c>
      <c r="AG128" s="11">
        <f t="shared" si="11"/>
        <v>49.007483801218029</v>
      </c>
      <c r="AH128" s="11">
        <f t="shared" si="11"/>
        <v>27.803384309291868</v>
      </c>
      <c r="AI128" s="11">
        <f t="shared" si="11"/>
        <v>23.18913188949011</v>
      </c>
      <c r="AJ128" s="12">
        <f t="shared" si="12"/>
        <v>100.00000000000001</v>
      </c>
      <c r="AL128" s="14">
        <v>0.51690000000000003</v>
      </c>
      <c r="AM128" s="14">
        <v>0.59470000000000001</v>
      </c>
      <c r="AN128" s="14">
        <v>0.58989999999999998</v>
      </c>
      <c r="AO128" s="14">
        <v>0.54559999999999997</v>
      </c>
      <c r="AP128" s="14">
        <v>0.50119999999999998</v>
      </c>
      <c r="AQ128" s="14">
        <v>0.48580000000000001</v>
      </c>
      <c r="AR128" s="14">
        <v>0.48699999999999999</v>
      </c>
      <c r="AS128" s="14">
        <v>0.51680000000000004</v>
      </c>
      <c r="AU128" s="14">
        <f t="shared" si="13"/>
        <v>0.15223280766702663</v>
      </c>
      <c r="AV128" s="14">
        <f t="shared" si="14"/>
        <v>8.6366141000359997E-2</v>
      </c>
      <c r="AW128" s="14">
        <f t="shared" si="15"/>
        <v>7.2032807667026633E-2</v>
      </c>
      <c r="AX128" s="14">
        <f t="shared" si="17"/>
        <v>0.31063175633441326</v>
      </c>
    </row>
    <row r="129" spans="1:50" x14ac:dyDescent="0.25">
      <c r="A129" s="1" t="s">
        <v>164</v>
      </c>
      <c r="B129" s="9">
        <v>3</v>
      </c>
      <c r="C129" s="9">
        <v>2</v>
      </c>
      <c r="D129" s="9">
        <v>4</v>
      </c>
      <c r="E129" s="9">
        <v>2</v>
      </c>
      <c r="F129" s="9">
        <v>2</v>
      </c>
      <c r="G129" s="9">
        <v>4</v>
      </c>
      <c r="H129" s="9">
        <v>4</v>
      </c>
      <c r="I129" s="9">
        <v>3</v>
      </c>
      <c r="J129" s="9">
        <v>3</v>
      </c>
      <c r="K129" s="9">
        <v>1</v>
      </c>
      <c r="L129" s="9">
        <v>1</v>
      </c>
      <c r="M129" s="9">
        <v>5</v>
      </c>
      <c r="N129" s="9">
        <v>1</v>
      </c>
      <c r="O129" s="9">
        <v>4</v>
      </c>
      <c r="P129" s="9">
        <v>4</v>
      </c>
      <c r="Q129" s="9">
        <v>5</v>
      </c>
      <c r="R129" s="9">
        <v>1</v>
      </c>
      <c r="S129" s="9">
        <v>1</v>
      </c>
      <c r="T129" s="9">
        <v>1</v>
      </c>
      <c r="U129" s="9">
        <v>1</v>
      </c>
      <c r="W129" s="10">
        <f t="shared" si="16"/>
        <v>52</v>
      </c>
      <c r="Y129" s="9">
        <f>SUMPRODUCT('[1]Champ Scores'!B129:U129,'[1]Comp &amp; Class Scores'!$B$3:$U$3,'[1]Champ Scores'!B129:U129,'[1]Comp &amp; Class Scores'!$B$3:$U$3)</f>
        <v>1867</v>
      </c>
      <c r="Z129" s="9">
        <f>SUMPRODUCT('[1]Champ Scores'!B129:U129,'[1]Comp &amp; Class Scores'!$B$4:$U$4,'[1]Champ Scores'!B129:U129,'[1]Comp &amp; Class Scores'!$B$4:$U$4)</f>
        <v>2648</v>
      </c>
      <c r="AA129" s="9">
        <f>SUMPRODUCT('[1]Champ Scores'!B129:U129,'[1]Comp &amp; Class Scores'!$B$5:$U$5,'[1]Champ Scores'!B129:U129,'[1]Comp &amp; Class Scores'!$B$5:$U$5)</f>
        <v>1511</v>
      </c>
      <c r="AB129" s="9">
        <f>SUMPRODUCT('[1]Champ Scores'!B129:U129,'[1]Comp &amp; Class Scores'!$B$6:$U$6,'[1]Champ Scores'!B129:U129,'[1]Comp &amp; Class Scores'!$B$6:$U$6)</f>
        <v>1781</v>
      </c>
      <c r="AC129" s="9">
        <f>SUMPRODUCT('[1]Champ Scores'!B129:U129,'[1]Comp &amp; Class Scores'!$B$7:$U$7,'[1]Champ Scores'!B129:U129,'[1]Comp &amp; Class Scores'!$B$7:$U$7)</f>
        <v>2009</v>
      </c>
      <c r="AE129" s="10">
        <f t="shared" si="10"/>
        <v>9816</v>
      </c>
      <c r="AG129" s="11">
        <f t="shared" si="11"/>
        <v>14.795548040364359</v>
      </c>
      <c r="AH129" s="11">
        <f t="shared" si="11"/>
        <v>39.297503937287054</v>
      </c>
      <c r="AI129" s="11">
        <f t="shared" si="11"/>
        <v>45.906948022348587</v>
      </c>
      <c r="AJ129" s="12">
        <f t="shared" si="12"/>
        <v>100</v>
      </c>
      <c r="AL129" s="14">
        <v>0.50849999999999995</v>
      </c>
      <c r="AM129" s="14">
        <v>0.46889999999999998</v>
      </c>
      <c r="AN129" s="14">
        <v>0.47699999999999998</v>
      </c>
      <c r="AO129" s="14">
        <v>0.50119999999999998</v>
      </c>
      <c r="AP129" s="14">
        <v>0.51470000000000005</v>
      </c>
      <c r="AQ129" s="14">
        <v>0.51980000000000004</v>
      </c>
      <c r="AR129" s="14">
        <v>0.52569999999999995</v>
      </c>
      <c r="AS129" s="14">
        <v>0.5141</v>
      </c>
      <c r="AU129" s="14">
        <f t="shared" si="13"/>
        <v>1.7833753924122786E-2</v>
      </c>
      <c r="AV129" s="14">
        <f t="shared" si="14"/>
        <v>4.7367087257456197E-2</v>
      </c>
      <c r="AW129" s="14">
        <f t="shared" si="15"/>
        <v>5.5333753924122875E-2</v>
      </c>
      <c r="AX129" s="14">
        <f t="shared" si="17"/>
        <v>0.12053459510570186</v>
      </c>
    </row>
    <row r="130" spans="1:50" x14ac:dyDescent="0.25">
      <c r="A130" s="15" t="s">
        <v>165</v>
      </c>
      <c r="B130" s="9">
        <v>1</v>
      </c>
      <c r="C130" s="9">
        <v>5</v>
      </c>
      <c r="D130" s="9">
        <v>5</v>
      </c>
      <c r="E130" s="9">
        <v>4</v>
      </c>
      <c r="F130" s="9">
        <v>4</v>
      </c>
      <c r="G130" s="9">
        <v>4</v>
      </c>
      <c r="H130" s="9">
        <v>3</v>
      </c>
      <c r="I130" s="9">
        <v>4</v>
      </c>
      <c r="J130" s="9">
        <v>2</v>
      </c>
      <c r="K130" s="9">
        <v>1</v>
      </c>
      <c r="L130" s="9">
        <v>1</v>
      </c>
      <c r="M130" s="9">
        <v>1</v>
      </c>
      <c r="N130" s="9">
        <v>3</v>
      </c>
      <c r="O130" s="9">
        <v>4</v>
      </c>
      <c r="P130" s="9">
        <v>2</v>
      </c>
      <c r="Q130" s="9">
        <v>4</v>
      </c>
      <c r="R130" s="9">
        <v>1</v>
      </c>
      <c r="S130" s="9">
        <v>1</v>
      </c>
      <c r="T130" s="9">
        <v>1</v>
      </c>
      <c r="U130" s="9">
        <v>1</v>
      </c>
      <c r="W130" s="10">
        <f t="shared" si="16"/>
        <v>52</v>
      </c>
      <c r="Y130" s="9">
        <f>SUMPRODUCT('[1]Champ Scores'!B130:U130,'[1]Comp &amp; Class Scores'!$B$3:$U$3,'[1]Champ Scores'!B130:U130,'[1]Comp &amp; Class Scores'!$B$3:$U$3)</f>
        <v>1787</v>
      </c>
      <c r="Z130" s="9">
        <f>SUMPRODUCT('[1]Champ Scores'!B130:U130,'[1]Comp &amp; Class Scores'!$B$4:$U$4,'[1]Champ Scores'!B130:U130,'[1]Comp &amp; Class Scores'!$B$4:$U$4)</f>
        <v>2058</v>
      </c>
      <c r="AA130" s="9">
        <f>SUMPRODUCT('[1]Champ Scores'!B130:U130,'[1]Comp &amp; Class Scores'!$B$5:$U$5,'[1]Champ Scores'!B130:U130,'[1]Comp &amp; Class Scores'!$B$5:$U$5)</f>
        <v>2259</v>
      </c>
      <c r="AB130" s="9">
        <f>SUMPRODUCT('[1]Champ Scores'!B130:U130,'[1]Comp &amp; Class Scores'!$B$6:$U$6,'[1]Champ Scores'!B130:U130,'[1]Comp &amp; Class Scores'!$B$6:$U$6)</f>
        <v>2132</v>
      </c>
      <c r="AC130" s="9">
        <f>SUMPRODUCT('[1]Champ Scores'!B130:U130,'[1]Comp &amp; Class Scores'!$B$7:$U$7,'[1]Champ Scores'!B130:U130,'[1]Comp &amp; Class Scores'!$B$7:$U$7)</f>
        <v>2358</v>
      </c>
      <c r="AE130" s="10">
        <f t="shared" si="10"/>
        <v>10594</v>
      </c>
      <c r="AG130" s="11">
        <f t="shared" si="11"/>
        <v>38.98451920647058</v>
      </c>
      <c r="AH130" s="11">
        <f t="shared" si="11"/>
        <v>23.666352997291494</v>
      </c>
      <c r="AI130" s="11">
        <f t="shared" si="11"/>
        <v>37.34912779623793</v>
      </c>
      <c r="AJ130" s="12">
        <f t="shared" si="12"/>
        <v>100</v>
      </c>
      <c r="AL130" s="14">
        <v>0.53639999999999999</v>
      </c>
      <c r="AM130" s="14">
        <v>0.53859999999999997</v>
      </c>
      <c r="AN130" s="14">
        <v>0.57410000000000005</v>
      </c>
      <c r="AO130" s="14">
        <v>0.53600000000000003</v>
      </c>
      <c r="AP130" s="14">
        <v>0.52070000000000005</v>
      </c>
      <c r="AQ130" s="14">
        <v>0.53580000000000005</v>
      </c>
      <c r="AR130" s="14">
        <v>0.55279999999999996</v>
      </c>
      <c r="AS130" s="14">
        <v>0.55410000000000004</v>
      </c>
      <c r="AU130" s="14">
        <f t="shared" si="13"/>
        <v>4.7676071871900927E-2</v>
      </c>
      <c r="AV130" s="14">
        <f t="shared" si="14"/>
        <v>2.8942738538567658E-2</v>
      </c>
      <c r="AW130" s="14">
        <f t="shared" si="15"/>
        <v>4.5676071871900925E-2</v>
      </c>
      <c r="AX130" s="14">
        <f t="shared" si="17"/>
        <v>0.12229488228236951</v>
      </c>
    </row>
    <row r="131" spans="1:50" x14ac:dyDescent="0.25">
      <c r="A131" s="15" t="s">
        <v>166</v>
      </c>
      <c r="B131" s="9">
        <v>2</v>
      </c>
      <c r="C131" s="9">
        <v>4</v>
      </c>
      <c r="D131" s="9">
        <v>3</v>
      </c>
      <c r="E131" s="9">
        <v>4</v>
      </c>
      <c r="F131" s="9">
        <v>5</v>
      </c>
      <c r="G131" s="9">
        <v>1</v>
      </c>
      <c r="H131" s="9">
        <v>1</v>
      </c>
      <c r="I131" s="9">
        <v>1</v>
      </c>
      <c r="J131" s="9">
        <v>4</v>
      </c>
      <c r="K131" s="9">
        <v>4</v>
      </c>
      <c r="L131" s="9">
        <v>5</v>
      </c>
      <c r="M131" s="9">
        <v>3</v>
      </c>
      <c r="N131" s="9">
        <v>1</v>
      </c>
      <c r="O131" s="9">
        <v>1</v>
      </c>
      <c r="P131" s="9">
        <v>2</v>
      </c>
      <c r="Q131" s="9">
        <v>5</v>
      </c>
      <c r="R131" s="9">
        <v>1</v>
      </c>
      <c r="S131" s="9">
        <v>1</v>
      </c>
      <c r="T131" s="9">
        <v>3</v>
      </c>
      <c r="U131" s="9">
        <v>1</v>
      </c>
      <c r="W131" s="10">
        <f t="shared" ref="W131:W156" si="18">SUM(B131:U131)</f>
        <v>52</v>
      </c>
      <c r="Y131" s="9">
        <f>SUMPRODUCT('[1]Champ Scores'!B131:U131,'[1]Comp &amp; Class Scores'!$B$3:$U$3,'[1]Champ Scores'!B131:U131,'[1]Comp &amp; Class Scores'!$B$3:$U$3)</f>
        <v>2012</v>
      </c>
      <c r="Z131" s="9">
        <f>SUMPRODUCT('[1]Champ Scores'!B131:U131,'[1]Comp &amp; Class Scores'!$B$4:$U$4,'[1]Champ Scores'!B131:U131,'[1]Comp &amp; Class Scores'!$B$4:$U$4)</f>
        <v>2296</v>
      </c>
      <c r="AA131" s="9">
        <f>SUMPRODUCT('[1]Champ Scores'!B131:U131,'[1]Comp &amp; Class Scores'!$B$5:$U$5,'[1]Champ Scores'!B131:U131,'[1]Comp &amp; Class Scores'!$B$5:$U$5)</f>
        <v>2089</v>
      </c>
      <c r="AB131" s="9">
        <f>SUMPRODUCT('[1]Champ Scores'!B131:U131,'[1]Comp &amp; Class Scores'!$B$6:$U$6,'[1]Champ Scores'!B131:U131,'[1]Comp &amp; Class Scores'!$B$6:$U$6)</f>
        <v>1529</v>
      </c>
      <c r="AC131" s="9">
        <f>SUMPRODUCT('[1]Champ Scores'!B131:U131,'[1]Comp &amp; Class Scores'!$B$7:$U$7,'[1]Champ Scores'!B131:U131,'[1]Comp &amp; Class Scores'!$B$7:$U$7)</f>
        <v>2323</v>
      </c>
      <c r="AE131" s="10">
        <f t="shared" si="10"/>
        <v>10249</v>
      </c>
      <c r="AG131" s="11">
        <f t="shared" si="11"/>
        <v>49.158599238172563</v>
      </c>
      <c r="AH131" s="11">
        <f t="shared" si="11"/>
        <v>33.123130560403766</v>
      </c>
      <c r="AI131" s="11">
        <f t="shared" si="11"/>
        <v>17.718270201423678</v>
      </c>
      <c r="AJ131" s="12">
        <f t="shared" si="12"/>
        <v>100</v>
      </c>
      <c r="AL131" s="14">
        <v>0.56169999999999998</v>
      </c>
      <c r="AM131" s="14">
        <v>0.60960000000000003</v>
      </c>
      <c r="AN131" s="14">
        <v>0.58320000000000005</v>
      </c>
      <c r="AO131" s="14">
        <v>0.58040000000000003</v>
      </c>
      <c r="AP131" s="14">
        <v>0.56310000000000004</v>
      </c>
      <c r="AQ131" s="14">
        <v>0.54069999999999996</v>
      </c>
      <c r="AR131" s="14">
        <v>0.52810000000000001</v>
      </c>
      <c r="AS131" s="14">
        <v>0.52990000000000004</v>
      </c>
      <c r="AU131" s="14">
        <f t="shared" si="13"/>
        <v>9.0946626301043221E-2</v>
      </c>
      <c r="AV131" s="14">
        <f t="shared" si="14"/>
        <v>6.1279959634376491E-2</v>
      </c>
      <c r="AW131" s="14">
        <f t="shared" si="15"/>
        <v>3.2779959634376521E-2</v>
      </c>
      <c r="AX131" s="14">
        <f t="shared" si="17"/>
        <v>0.18500654556979623</v>
      </c>
    </row>
    <row r="132" spans="1:50" x14ac:dyDescent="0.25">
      <c r="A132" s="1" t="s">
        <v>167</v>
      </c>
      <c r="B132" s="9">
        <v>2</v>
      </c>
      <c r="C132" s="9">
        <v>4</v>
      </c>
      <c r="D132" s="9">
        <v>4</v>
      </c>
      <c r="E132" s="9">
        <v>3</v>
      </c>
      <c r="F132" s="9">
        <v>4</v>
      </c>
      <c r="G132" s="9">
        <v>3</v>
      </c>
      <c r="H132" s="9">
        <v>3</v>
      </c>
      <c r="I132" s="9">
        <v>3</v>
      </c>
      <c r="J132" s="9">
        <v>5</v>
      </c>
      <c r="K132" s="9">
        <v>4</v>
      </c>
      <c r="L132" s="9">
        <v>1</v>
      </c>
      <c r="M132" s="9">
        <v>2</v>
      </c>
      <c r="N132" s="9">
        <v>1</v>
      </c>
      <c r="O132" s="9">
        <v>1</v>
      </c>
      <c r="P132" s="9">
        <v>2</v>
      </c>
      <c r="Q132" s="9">
        <v>1</v>
      </c>
      <c r="R132" s="9">
        <v>3</v>
      </c>
      <c r="S132" s="9">
        <v>1</v>
      </c>
      <c r="T132" s="9">
        <v>3</v>
      </c>
      <c r="U132" s="9">
        <v>2</v>
      </c>
      <c r="W132" s="10">
        <f t="shared" si="18"/>
        <v>52</v>
      </c>
      <c r="Y132" s="9">
        <f>SUMPRODUCT('[1]Champ Scores'!B132:U132,'[1]Comp &amp; Class Scores'!$B$3:$U$3,'[1]Champ Scores'!B132:U132,'[1]Comp &amp; Class Scores'!$B$3:$U$3)</f>
        <v>1492</v>
      </c>
      <c r="Z132" s="9">
        <f>SUMPRODUCT('[1]Champ Scores'!B132:U132,'[1]Comp &amp; Class Scores'!$B$4:$U$4,'[1]Champ Scores'!B132:U132,'[1]Comp &amp; Class Scores'!$B$4:$U$4)</f>
        <v>1841</v>
      </c>
      <c r="AA132" s="9">
        <f>SUMPRODUCT('[1]Champ Scores'!B132:U132,'[1]Comp &amp; Class Scores'!$B$5:$U$5,'[1]Champ Scores'!B132:U132,'[1]Comp &amp; Class Scores'!$B$5:$U$5)</f>
        <v>1831</v>
      </c>
      <c r="AB132" s="9">
        <f>SUMPRODUCT('[1]Champ Scores'!B132:U132,'[1]Comp &amp; Class Scores'!$B$6:$U$6,'[1]Champ Scores'!B132:U132,'[1]Comp &amp; Class Scores'!$B$6:$U$6)</f>
        <v>1639</v>
      </c>
      <c r="AC132" s="9">
        <f>SUMPRODUCT('[1]Champ Scores'!B132:U132,'[1]Comp &amp; Class Scores'!$B$7:$U$7,'[1]Champ Scores'!B132:U132,'[1]Comp &amp; Class Scores'!$B$7:$U$7)</f>
        <v>2355</v>
      </c>
      <c r="AE132" s="10">
        <f t="shared" ref="AE132:AE156" si="19">SUM(Y132:AC132)</f>
        <v>9158</v>
      </c>
      <c r="AG132" s="11">
        <f t="shared" ref="AG132:AI156" si="20">AU132/$AX132*100</f>
        <v>40.147057587093492</v>
      </c>
      <c r="AH132" s="11">
        <f t="shared" si="20"/>
        <v>46.171824295681319</v>
      </c>
      <c r="AI132" s="11">
        <f t="shared" si="20"/>
        <v>13.681118117225186</v>
      </c>
      <c r="AJ132" s="12">
        <f t="shared" ref="AJ132:AJ156" si="21">SUM(AG132:AI132)</f>
        <v>99.999999999999986</v>
      </c>
      <c r="AL132" s="14">
        <v>0.53220000000000001</v>
      </c>
      <c r="AM132" s="14">
        <v>0.5232</v>
      </c>
      <c r="AN132" s="14">
        <v>0.5242</v>
      </c>
      <c r="AO132" s="14">
        <v>0.54569999999999996</v>
      </c>
      <c r="AP132" s="14">
        <v>0.54410000000000003</v>
      </c>
      <c r="AQ132" s="14">
        <v>0.51729999999999998</v>
      </c>
      <c r="AR132" s="14">
        <v>0.51319999999999999</v>
      </c>
      <c r="AS132" s="14">
        <v>0.50109999999999999</v>
      </c>
      <c r="AU132" s="14">
        <f t="shared" ref="AU132:AU156" si="22">AVERAGE(AM132:AO132)-$AZ$1*($AL132-$BA$1*STDEV($AM132:$AS132))</f>
        <v>3.1097126987402968E-2</v>
      </c>
      <c r="AV132" s="14">
        <f t="shared" ref="AV132:AV156" si="23">AVERAGE(AO132:AQ132)-$AZ$1*($AL132-$BA$1*STDEV($AM132:$AS132))</f>
        <v>3.5763793654069564E-2</v>
      </c>
      <c r="AW132" s="14">
        <f t="shared" ref="AW132:AW156" si="24">AVERAGE(AQ132:AS132)-$AZ$1*($AL132-$BA$1*STDEV($AM132:$AS132))</f>
        <v>1.0597126987403005E-2</v>
      </c>
      <c r="AX132" s="14">
        <f t="shared" si="17"/>
        <v>7.7458047628875537E-2</v>
      </c>
    </row>
    <row r="133" spans="1:50" x14ac:dyDescent="0.25">
      <c r="A133" s="1" t="s">
        <v>168</v>
      </c>
      <c r="B133" s="9">
        <v>1</v>
      </c>
      <c r="C133" s="9">
        <v>5</v>
      </c>
      <c r="D133" s="9">
        <v>5</v>
      </c>
      <c r="E133" s="9">
        <v>2</v>
      </c>
      <c r="F133" s="9">
        <v>1</v>
      </c>
      <c r="G133" s="9">
        <v>5</v>
      </c>
      <c r="H133" s="9">
        <v>5</v>
      </c>
      <c r="I133" s="9">
        <v>5</v>
      </c>
      <c r="J133" s="9">
        <v>1</v>
      </c>
      <c r="K133" s="9">
        <v>1</v>
      </c>
      <c r="L133" s="9">
        <v>1</v>
      </c>
      <c r="M133" s="9">
        <v>1</v>
      </c>
      <c r="N133" s="9">
        <v>4</v>
      </c>
      <c r="O133" s="9">
        <v>4</v>
      </c>
      <c r="P133" s="9">
        <v>4</v>
      </c>
      <c r="Q133" s="9">
        <v>1</v>
      </c>
      <c r="R133" s="9">
        <v>1</v>
      </c>
      <c r="S133" s="9">
        <v>1</v>
      </c>
      <c r="T133" s="9">
        <v>3</v>
      </c>
      <c r="U133" s="9">
        <v>1</v>
      </c>
      <c r="W133" s="10">
        <f t="shared" si="18"/>
        <v>52</v>
      </c>
      <c r="Y133" s="9">
        <f>SUMPRODUCT('[1]Champ Scores'!B133:U133,'[1]Comp &amp; Class Scores'!$B$3:$U$3,'[1]Champ Scores'!B133:U133,'[1]Comp &amp; Class Scores'!$B$3:$U$3)</f>
        <v>1908</v>
      </c>
      <c r="Z133" s="9">
        <f>SUMPRODUCT('[1]Champ Scores'!B133:U133,'[1]Comp &amp; Class Scores'!$B$4:$U$4,'[1]Champ Scores'!B133:U133,'[1]Comp &amp; Class Scores'!$B$4:$U$4)</f>
        <v>1812</v>
      </c>
      <c r="AA133" s="9">
        <f>SUMPRODUCT('[1]Champ Scores'!B133:U133,'[1]Comp &amp; Class Scores'!$B$5:$U$5,'[1]Champ Scores'!B133:U133,'[1]Comp &amp; Class Scores'!$B$5:$U$5)</f>
        <v>2424</v>
      </c>
      <c r="AB133" s="9">
        <f>SUMPRODUCT('[1]Champ Scores'!B133:U133,'[1]Comp &amp; Class Scores'!$B$6:$U$6,'[1]Champ Scores'!B133:U133,'[1]Comp &amp; Class Scores'!$B$6:$U$6)</f>
        <v>2832</v>
      </c>
      <c r="AC133" s="9">
        <f>SUMPRODUCT('[1]Champ Scores'!B133:U133,'[1]Comp &amp; Class Scores'!$B$7:$U$7,'[1]Champ Scores'!B133:U133,'[1]Comp &amp; Class Scores'!$B$7:$U$7)</f>
        <v>2220</v>
      </c>
      <c r="AE133" s="10">
        <f t="shared" si="19"/>
        <v>11196</v>
      </c>
      <c r="AG133" s="11">
        <f t="shared" si="20"/>
        <v>49.040690979373828</v>
      </c>
      <c r="AH133" s="11">
        <f t="shared" si="20"/>
        <v>31.1627772247423</v>
      </c>
      <c r="AI133" s="11">
        <f t="shared" si="20"/>
        <v>19.796531795883872</v>
      </c>
      <c r="AJ133" s="12">
        <f t="shared" si="21"/>
        <v>100</v>
      </c>
      <c r="AL133" s="14">
        <v>0.50780000000000003</v>
      </c>
      <c r="AM133" s="14">
        <v>0.54169999999999996</v>
      </c>
      <c r="AN133" s="14">
        <v>0.53659999999999997</v>
      </c>
      <c r="AO133" s="14">
        <v>0.51959999999999995</v>
      </c>
      <c r="AP133" s="14">
        <v>0.51129999999999998</v>
      </c>
      <c r="AQ133" s="14">
        <v>0.4904</v>
      </c>
      <c r="AR133" s="14">
        <v>0.48159999999999997</v>
      </c>
      <c r="AS133" s="14">
        <v>0.50060000000000004</v>
      </c>
      <c r="AU133" s="14">
        <f t="shared" si="22"/>
        <v>7.0040180686572306E-2</v>
      </c>
      <c r="AV133" s="14">
        <f t="shared" si="23"/>
        <v>4.4506847353238899E-2</v>
      </c>
      <c r="AW133" s="14">
        <f t="shared" si="24"/>
        <v>2.8273514019905521E-2</v>
      </c>
      <c r="AX133" s="14">
        <f t="shared" si="17"/>
        <v>0.14282054205971673</v>
      </c>
    </row>
    <row r="134" spans="1:50" x14ac:dyDescent="0.25">
      <c r="A134" s="1" t="s">
        <v>169</v>
      </c>
      <c r="B134" s="9">
        <v>1</v>
      </c>
      <c r="C134" s="9">
        <v>5</v>
      </c>
      <c r="D134" s="9">
        <v>5</v>
      </c>
      <c r="E134" s="9">
        <v>1</v>
      </c>
      <c r="F134" s="9">
        <v>4</v>
      </c>
      <c r="G134" s="9">
        <v>4</v>
      </c>
      <c r="H134" s="9">
        <v>3</v>
      </c>
      <c r="I134" s="9">
        <v>3</v>
      </c>
      <c r="J134" s="9">
        <v>3</v>
      </c>
      <c r="K134" s="9">
        <v>1</v>
      </c>
      <c r="L134" s="9">
        <v>1</v>
      </c>
      <c r="M134" s="9">
        <v>2</v>
      </c>
      <c r="N134" s="9">
        <v>1</v>
      </c>
      <c r="O134" s="9">
        <v>4</v>
      </c>
      <c r="P134" s="9">
        <v>2</v>
      </c>
      <c r="Q134" s="9">
        <v>4</v>
      </c>
      <c r="R134" s="9">
        <v>1</v>
      </c>
      <c r="S134" s="9">
        <v>1</v>
      </c>
      <c r="T134" s="9">
        <v>1</v>
      </c>
      <c r="U134" s="9">
        <v>5</v>
      </c>
      <c r="W134" s="10">
        <f t="shared" si="18"/>
        <v>52</v>
      </c>
      <c r="Y134" s="9">
        <f>SUMPRODUCT('[1]Champ Scores'!B134:U134,'[1]Comp &amp; Class Scores'!$B$3:$U$3,'[1]Champ Scores'!B134:U134,'[1]Comp &amp; Class Scores'!$B$3:$U$3)</f>
        <v>1261</v>
      </c>
      <c r="Z134" s="9">
        <f>SUMPRODUCT('[1]Champ Scores'!B134:U134,'[1]Comp &amp; Class Scores'!$B$4:$U$4,'[1]Champ Scores'!B134:U134,'[1]Comp &amp; Class Scores'!$B$4:$U$4)</f>
        <v>2082</v>
      </c>
      <c r="AA134" s="9">
        <f>SUMPRODUCT('[1]Champ Scores'!B134:U134,'[1]Comp &amp; Class Scores'!$B$5:$U$5,'[1]Champ Scores'!B134:U134,'[1]Comp &amp; Class Scores'!$B$5:$U$5)</f>
        <v>2541</v>
      </c>
      <c r="AB134" s="9">
        <f>SUMPRODUCT('[1]Champ Scores'!B134:U134,'[1]Comp &amp; Class Scores'!$B$6:$U$6,'[1]Champ Scores'!B134:U134,'[1]Comp &amp; Class Scores'!$B$6:$U$6)</f>
        <v>2302</v>
      </c>
      <c r="AC134" s="9">
        <f>SUMPRODUCT('[1]Champ Scores'!B134:U134,'[1]Comp &amp; Class Scores'!$B$7:$U$7,'[1]Champ Scores'!B134:U134,'[1]Comp &amp; Class Scores'!$B$7:$U$7)</f>
        <v>2840</v>
      </c>
      <c r="AE134" s="10">
        <f t="shared" si="19"/>
        <v>11026</v>
      </c>
      <c r="AG134" s="11">
        <f t="shared" si="20"/>
        <v>19.705102361266782</v>
      </c>
      <c r="AH134" s="11">
        <f t="shared" si="20"/>
        <v>30.731580147756944</v>
      </c>
      <c r="AI134" s="11">
        <f t="shared" si="20"/>
        <v>49.563317490976274</v>
      </c>
      <c r="AJ134" s="12">
        <f t="shared" si="21"/>
        <v>100</v>
      </c>
      <c r="AL134" s="14">
        <v>0.53280000000000005</v>
      </c>
      <c r="AM134" s="14">
        <v>0.52790000000000004</v>
      </c>
      <c r="AN134" s="14">
        <v>0.51980000000000004</v>
      </c>
      <c r="AO134" s="14">
        <v>0.52290000000000003</v>
      </c>
      <c r="AP134" s="14">
        <v>0.52990000000000004</v>
      </c>
      <c r="AQ134" s="14">
        <v>0.54449999999999998</v>
      </c>
      <c r="AR134" s="14">
        <v>0.55049999999999999</v>
      </c>
      <c r="AS134" s="14">
        <v>0.54790000000000005</v>
      </c>
      <c r="AU134" s="14">
        <f t="shared" si="22"/>
        <v>1.5904934867791209E-2</v>
      </c>
      <c r="AV134" s="14">
        <f t="shared" si="23"/>
        <v>2.4804934867791117E-2</v>
      </c>
      <c r="AW134" s="14">
        <f t="shared" si="24"/>
        <v>4.0004934867791109E-2</v>
      </c>
      <c r="AX134" s="14">
        <f t="shared" si="17"/>
        <v>8.0714804603373436E-2</v>
      </c>
    </row>
    <row r="135" spans="1:50" x14ac:dyDescent="0.25">
      <c r="A135" s="1" t="s">
        <v>170</v>
      </c>
      <c r="B135" s="9">
        <v>5</v>
      </c>
      <c r="C135" s="9">
        <v>1</v>
      </c>
      <c r="D135" s="9">
        <v>5</v>
      </c>
      <c r="E135" s="9">
        <v>3</v>
      </c>
      <c r="F135" s="9">
        <v>1</v>
      </c>
      <c r="G135" s="9">
        <v>4</v>
      </c>
      <c r="H135" s="9">
        <v>3</v>
      </c>
      <c r="I135" s="9">
        <v>4</v>
      </c>
      <c r="J135" s="9">
        <v>1</v>
      </c>
      <c r="K135" s="9">
        <v>1</v>
      </c>
      <c r="L135" s="9">
        <v>1</v>
      </c>
      <c r="M135" s="9">
        <v>1</v>
      </c>
      <c r="N135" s="9">
        <v>4</v>
      </c>
      <c r="O135" s="9">
        <v>4</v>
      </c>
      <c r="P135" s="9">
        <v>5</v>
      </c>
      <c r="Q135" s="9">
        <v>1</v>
      </c>
      <c r="R135" s="9">
        <v>1</v>
      </c>
      <c r="S135" s="9">
        <v>1</v>
      </c>
      <c r="T135" s="9">
        <v>5</v>
      </c>
      <c r="U135" s="9">
        <v>1</v>
      </c>
      <c r="W135" s="10">
        <f t="shared" si="18"/>
        <v>52</v>
      </c>
      <c r="Y135" s="9">
        <f>SUMPRODUCT('[1]Champ Scores'!B135:U135,'[1]Comp &amp; Class Scores'!$B$3:$U$3,'[1]Champ Scores'!B135:U135,'[1]Comp &amp; Class Scores'!$B$3:$U$3)</f>
        <v>2306</v>
      </c>
      <c r="Z135" s="9">
        <f>SUMPRODUCT('[1]Champ Scores'!B135:U135,'[1]Comp &amp; Class Scores'!$B$4:$U$4,'[1]Champ Scores'!B135:U135,'[1]Comp &amp; Class Scores'!$B$4:$U$4)</f>
        <v>2352</v>
      </c>
      <c r="AA135" s="9">
        <f>SUMPRODUCT('[1]Champ Scores'!B135:U135,'[1]Comp &amp; Class Scores'!$B$5:$U$5,'[1]Champ Scores'!B135:U135,'[1]Comp &amp; Class Scores'!$B$5:$U$5)</f>
        <v>1914</v>
      </c>
      <c r="AB135" s="9">
        <f>SUMPRODUCT('[1]Champ Scores'!B135:U135,'[1]Comp &amp; Class Scores'!$B$6:$U$6,'[1]Champ Scores'!B135:U135,'[1]Comp &amp; Class Scores'!$B$6:$U$6)</f>
        <v>2411</v>
      </c>
      <c r="AC135" s="9">
        <f>SUMPRODUCT('[1]Champ Scores'!B135:U135,'[1]Comp &amp; Class Scores'!$B$7:$U$7,'[1]Champ Scores'!B135:U135,'[1]Comp &amp; Class Scores'!$B$7:$U$7)</f>
        <v>2017</v>
      </c>
      <c r="AE135" s="10">
        <f t="shared" si="19"/>
        <v>11000</v>
      </c>
      <c r="AG135" s="11">
        <f t="shared" si="20"/>
        <v>16.967294337088237</v>
      </c>
      <c r="AH135" s="11">
        <f t="shared" si="20"/>
        <v>33.119505688156259</v>
      </c>
      <c r="AI135" s="11">
        <f t="shared" si="20"/>
        <v>49.9131999747555</v>
      </c>
      <c r="AJ135" s="12">
        <f t="shared" si="21"/>
        <v>100</v>
      </c>
      <c r="AL135" s="14">
        <v>0.51049999999999995</v>
      </c>
      <c r="AM135" s="14">
        <v>0.44719999999999999</v>
      </c>
      <c r="AN135" s="14">
        <v>0.4854</v>
      </c>
      <c r="AO135" s="14">
        <v>0.48470000000000002</v>
      </c>
      <c r="AP135" s="14">
        <v>0.50329999999999997</v>
      </c>
      <c r="AQ135" s="14">
        <v>0.52749999999999997</v>
      </c>
      <c r="AR135" s="14">
        <v>0.54830000000000001</v>
      </c>
      <c r="AS135" s="14">
        <v>0.54179999999999995</v>
      </c>
      <c r="AU135" s="14">
        <f t="shared" si="22"/>
        <v>3.4385143261759288E-2</v>
      </c>
      <c r="AV135" s="14">
        <f t="shared" si="23"/>
        <v>6.7118476595092624E-2</v>
      </c>
      <c r="AW135" s="14">
        <f t="shared" si="24"/>
        <v>0.10115180992842598</v>
      </c>
      <c r="AX135" s="14">
        <f t="shared" si="17"/>
        <v>0.2026554297852779</v>
      </c>
    </row>
    <row r="136" spans="1:50" x14ac:dyDescent="0.25">
      <c r="A136" s="1" t="s">
        <v>171</v>
      </c>
      <c r="B136" s="9">
        <v>4</v>
      </c>
      <c r="C136" s="9">
        <v>4</v>
      </c>
      <c r="D136" s="9">
        <v>2</v>
      </c>
      <c r="E136" s="9">
        <v>5</v>
      </c>
      <c r="F136" s="9">
        <v>1</v>
      </c>
      <c r="G136" s="9">
        <v>5</v>
      </c>
      <c r="H136" s="9">
        <v>5</v>
      </c>
      <c r="I136" s="9">
        <v>5</v>
      </c>
      <c r="J136" s="9">
        <v>1</v>
      </c>
      <c r="K136" s="9">
        <v>1</v>
      </c>
      <c r="L136" s="9">
        <v>1</v>
      </c>
      <c r="M136" s="9">
        <v>1</v>
      </c>
      <c r="N136" s="9">
        <v>3</v>
      </c>
      <c r="O136" s="9">
        <v>5</v>
      </c>
      <c r="P136" s="9">
        <v>3</v>
      </c>
      <c r="Q136" s="9">
        <v>1</v>
      </c>
      <c r="R136" s="9">
        <v>1</v>
      </c>
      <c r="S136" s="9">
        <v>1</v>
      </c>
      <c r="T136" s="9">
        <v>2</v>
      </c>
      <c r="U136" s="9">
        <v>1</v>
      </c>
      <c r="W136" s="10">
        <f t="shared" si="18"/>
        <v>52</v>
      </c>
      <c r="Y136" s="9">
        <f>SUMPRODUCT('[1]Champ Scores'!B136:U136,'[1]Comp &amp; Class Scores'!$B$3:$U$3,'[1]Champ Scores'!B136:U136,'[1]Comp &amp; Class Scores'!$B$3:$U$3)</f>
        <v>2129</v>
      </c>
      <c r="Z136" s="9">
        <f>SUMPRODUCT('[1]Champ Scores'!B136:U136,'[1]Comp &amp; Class Scores'!$B$4:$U$4,'[1]Champ Scores'!B136:U136,'[1]Comp &amp; Class Scores'!$B$4:$U$4)</f>
        <v>1736</v>
      </c>
      <c r="AA136" s="9">
        <f>SUMPRODUCT('[1]Champ Scores'!B136:U136,'[1]Comp &amp; Class Scores'!$B$5:$U$5,'[1]Champ Scores'!B136:U136,'[1]Comp &amp; Class Scores'!$B$5:$U$5)</f>
        <v>1925</v>
      </c>
      <c r="AB136" s="9">
        <f>SUMPRODUCT('[1]Champ Scores'!B136:U136,'[1]Comp &amp; Class Scores'!$B$6:$U$6,'[1]Champ Scores'!B136:U136,'[1]Comp &amp; Class Scores'!$B$6:$U$6)</f>
        <v>2825</v>
      </c>
      <c r="AC136" s="9">
        <f>SUMPRODUCT('[1]Champ Scores'!B136:U136,'[1]Comp &amp; Class Scores'!$B$7:$U$7,'[1]Champ Scores'!B136:U136,'[1]Comp &amp; Class Scores'!$B$7:$U$7)</f>
        <v>2042</v>
      </c>
      <c r="AE136" s="10">
        <f t="shared" si="19"/>
        <v>10657</v>
      </c>
      <c r="AG136" s="11">
        <f t="shared" si="20"/>
        <v>39.482597036728144</v>
      </c>
      <c r="AH136" s="11">
        <f t="shared" si="20"/>
        <v>38.652683554907519</v>
      </c>
      <c r="AI136" s="11">
        <f t="shared" si="20"/>
        <v>21.864719408364333</v>
      </c>
      <c r="AJ136" s="12">
        <f t="shared" si="21"/>
        <v>100</v>
      </c>
      <c r="AL136" s="14">
        <v>0.53700000000000003</v>
      </c>
      <c r="AM136" s="14">
        <v>0.51039999999999996</v>
      </c>
      <c r="AN136" s="14">
        <v>0.55100000000000005</v>
      </c>
      <c r="AO136" s="14">
        <v>0.57340000000000002</v>
      </c>
      <c r="AP136" s="14">
        <v>0.53769999999999996</v>
      </c>
      <c r="AQ136" s="14">
        <v>0.5202</v>
      </c>
      <c r="AR136" s="14">
        <v>0.50580000000000003</v>
      </c>
      <c r="AS136" s="14">
        <v>0.53449999999999998</v>
      </c>
      <c r="AU136" s="14">
        <f t="shared" si="22"/>
        <v>5.5503411964258176E-2</v>
      </c>
      <c r="AV136" s="14">
        <f t="shared" si="23"/>
        <v>5.4336745297591527E-2</v>
      </c>
      <c r="AW136" s="14">
        <f t="shared" si="24"/>
        <v>3.0736745297591572E-2</v>
      </c>
      <c r="AX136" s="14">
        <f t="shared" si="17"/>
        <v>0.14057690255944127</v>
      </c>
    </row>
    <row r="137" spans="1:50" x14ac:dyDescent="0.25">
      <c r="A137" s="1" t="s">
        <v>172</v>
      </c>
      <c r="B137" s="9">
        <v>3</v>
      </c>
      <c r="C137" s="9">
        <v>3</v>
      </c>
      <c r="D137" s="9">
        <v>4</v>
      </c>
      <c r="E137" s="9">
        <v>1</v>
      </c>
      <c r="F137" s="9">
        <v>3</v>
      </c>
      <c r="G137" s="9">
        <v>2</v>
      </c>
      <c r="H137" s="9">
        <v>1</v>
      </c>
      <c r="I137" s="9">
        <v>1</v>
      </c>
      <c r="J137" s="9">
        <v>2</v>
      </c>
      <c r="K137" s="9">
        <v>4</v>
      </c>
      <c r="L137" s="9">
        <v>2</v>
      </c>
      <c r="M137" s="9">
        <v>5</v>
      </c>
      <c r="N137" s="9">
        <v>2</v>
      </c>
      <c r="O137" s="9">
        <v>1</v>
      </c>
      <c r="P137" s="9">
        <v>5</v>
      </c>
      <c r="Q137" s="9">
        <v>3</v>
      </c>
      <c r="R137" s="9">
        <v>5</v>
      </c>
      <c r="S137" s="9">
        <v>1</v>
      </c>
      <c r="T137" s="9">
        <v>2</v>
      </c>
      <c r="U137" s="9">
        <v>2</v>
      </c>
      <c r="W137" s="10">
        <f t="shared" si="18"/>
        <v>52</v>
      </c>
      <c r="Y137" s="9">
        <f>SUMPRODUCT('[1]Champ Scores'!B137:U137,'[1]Comp &amp; Class Scores'!$B$3:$U$3,'[1]Champ Scores'!B137:U137,'[1]Comp &amp; Class Scores'!$B$3:$U$3)</f>
        <v>2627</v>
      </c>
      <c r="Z137" s="9">
        <f>SUMPRODUCT('[1]Champ Scores'!B137:U137,'[1]Comp &amp; Class Scores'!$B$4:$U$4,'[1]Champ Scores'!B137:U137,'[1]Comp &amp; Class Scores'!$B$4:$U$4)</f>
        <v>2718</v>
      </c>
      <c r="AA137" s="9">
        <f>SUMPRODUCT('[1]Champ Scores'!B137:U137,'[1]Comp &amp; Class Scores'!$B$5:$U$5,'[1]Champ Scores'!B137:U137,'[1]Comp &amp; Class Scores'!$B$5:$U$5)</f>
        <v>1552</v>
      </c>
      <c r="AB137" s="9">
        <f>SUMPRODUCT('[1]Champ Scores'!B137:U137,'[1]Comp &amp; Class Scores'!$B$6:$U$6,'[1]Champ Scores'!B137:U137,'[1]Comp &amp; Class Scores'!$B$6:$U$6)</f>
        <v>1106</v>
      </c>
      <c r="AC137" s="9">
        <f>SUMPRODUCT('[1]Champ Scores'!B137:U137,'[1]Comp &amp; Class Scores'!$B$7:$U$7,'[1]Champ Scores'!B137:U137,'[1]Comp &amp; Class Scores'!$B$7:$U$7)</f>
        <v>1424</v>
      </c>
      <c r="AE137" s="10">
        <f t="shared" si="19"/>
        <v>9427</v>
      </c>
      <c r="AG137" s="11">
        <f t="shared" si="20"/>
        <v>14.012739330526735</v>
      </c>
      <c r="AH137" s="11">
        <f t="shared" si="20"/>
        <v>40.214310436059527</v>
      </c>
      <c r="AI137" s="11">
        <f t="shared" si="20"/>
        <v>45.772950233413731</v>
      </c>
      <c r="AJ137" s="12">
        <f t="shared" si="21"/>
        <v>100</v>
      </c>
      <c r="AL137" s="14">
        <v>0.53249999999999997</v>
      </c>
      <c r="AM137" s="14">
        <v>0.42530000000000001</v>
      </c>
      <c r="AN137" s="14">
        <v>0.45579999999999998</v>
      </c>
      <c r="AO137" s="14">
        <v>0.51529999999999998</v>
      </c>
      <c r="AP137" s="14">
        <v>0.54349999999999998</v>
      </c>
      <c r="AQ137" s="14">
        <v>0.55489999999999995</v>
      </c>
      <c r="AR137" s="14">
        <v>0.55600000000000005</v>
      </c>
      <c r="AS137" s="14">
        <v>0.54890000000000005</v>
      </c>
      <c r="AU137" s="14">
        <f t="shared" si="22"/>
        <v>3.873773121287466E-2</v>
      </c>
      <c r="AV137" s="14">
        <f t="shared" si="23"/>
        <v>0.11117106454620795</v>
      </c>
      <c r="AW137" s="14">
        <f t="shared" si="24"/>
        <v>0.1265377312128747</v>
      </c>
      <c r="AX137" s="14">
        <f t="shared" si="17"/>
        <v>0.27644652697195732</v>
      </c>
    </row>
    <row r="138" spans="1:50" x14ac:dyDescent="0.25">
      <c r="A138" s="1" t="s">
        <v>173</v>
      </c>
      <c r="B138" s="9">
        <v>2</v>
      </c>
      <c r="C138" s="9">
        <v>4</v>
      </c>
      <c r="D138" s="9">
        <v>4</v>
      </c>
      <c r="E138" s="9">
        <v>2</v>
      </c>
      <c r="F138" s="9">
        <v>5</v>
      </c>
      <c r="G138" s="9">
        <v>2</v>
      </c>
      <c r="H138" s="9">
        <v>1</v>
      </c>
      <c r="I138" s="9">
        <v>1</v>
      </c>
      <c r="J138" s="9">
        <v>4</v>
      </c>
      <c r="K138" s="9">
        <v>3</v>
      </c>
      <c r="L138" s="9">
        <v>5</v>
      </c>
      <c r="M138" s="9">
        <v>3</v>
      </c>
      <c r="N138" s="9">
        <v>1</v>
      </c>
      <c r="O138" s="9">
        <v>1</v>
      </c>
      <c r="P138" s="9">
        <v>3</v>
      </c>
      <c r="Q138" s="9">
        <v>3</v>
      </c>
      <c r="R138" s="9">
        <v>3</v>
      </c>
      <c r="S138" s="9">
        <v>1</v>
      </c>
      <c r="T138" s="9">
        <v>3</v>
      </c>
      <c r="U138" s="9">
        <v>1</v>
      </c>
      <c r="W138" s="10">
        <f t="shared" si="18"/>
        <v>52</v>
      </c>
      <c r="Y138" s="9">
        <f>SUMPRODUCT('[1]Champ Scores'!B138:U138,'[1]Comp &amp; Class Scores'!$B$3:$U$3,'[1]Champ Scores'!B138:U138,'[1]Comp &amp; Class Scores'!$B$3:$U$3)</f>
        <v>1856</v>
      </c>
      <c r="Z138" s="9">
        <f>SUMPRODUCT('[1]Champ Scores'!B138:U138,'[1]Comp &amp; Class Scores'!$B$4:$U$4,'[1]Champ Scores'!B138:U138,'[1]Comp &amp; Class Scores'!$B$4:$U$4)</f>
        <v>2324</v>
      </c>
      <c r="AA138" s="9">
        <f>SUMPRODUCT('[1]Champ Scores'!B138:U138,'[1]Comp &amp; Class Scores'!$B$5:$U$5,'[1]Champ Scores'!B138:U138,'[1]Comp &amp; Class Scores'!$B$5:$U$5)</f>
        <v>1871</v>
      </c>
      <c r="AB138" s="9">
        <f>SUMPRODUCT('[1]Champ Scores'!B138:U138,'[1]Comp &amp; Class Scores'!$B$6:$U$6,'[1]Champ Scores'!B138:U138,'[1]Comp &amp; Class Scores'!$B$6:$U$6)</f>
        <v>1325</v>
      </c>
      <c r="AC138" s="9">
        <f>SUMPRODUCT('[1]Champ Scores'!B138:U138,'[1]Comp &amp; Class Scores'!$B$7:$U$7,'[1]Champ Scores'!B138:U138,'[1]Comp &amp; Class Scores'!$B$7:$U$7)</f>
        <v>2131</v>
      </c>
      <c r="AE138" s="10">
        <f t="shared" si="19"/>
        <v>9507</v>
      </c>
      <c r="AG138" s="11">
        <f t="shared" si="20"/>
        <v>39.605032800710035</v>
      </c>
      <c r="AH138" s="11">
        <f t="shared" si="20"/>
        <v>24.326225375239261</v>
      </c>
      <c r="AI138" s="11">
        <f t="shared" si="20"/>
        <v>36.068741824050711</v>
      </c>
      <c r="AJ138" s="12">
        <f t="shared" si="21"/>
        <v>100</v>
      </c>
      <c r="AL138" s="14">
        <v>0.48199999999999998</v>
      </c>
      <c r="AM138" s="14">
        <v>0.54759999999999998</v>
      </c>
      <c r="AN138" s="14">
        <v>0.5</v>
      </c>
      <c r="AO138" s="14">
        <v>0.47020000000000001</v>
      </c>
      <c r="AP138" s="14">
        <v>0.47449999999999998</v>
      </c>
      <c r="AQ138" s="14">
        <v>0.48280000000000001</v>
      </c>
      <c r="AR138" s="14">
        <v>0.49690000000000001</v>
      </c>
      <c r="AS138" s="14">
        <v>0.51719999999999999</v>
      </c>
      <c r="AU138" s="14">
        <f t="shared" si="22"/>
        <v>7.8023857105106564E-2</v>
      </c>
      <c r="AV138" s="14">
        <f t="shared" si="23"/>
        <v>4.7923857105106549E-2</v>
      </c>
      <c r="AW138" s="14">
        <f t="shared" si="24"/>
        <v>7.1057190438439943E-2</v>
      </c>
      <c r="AX138" s="14">
        <f t="shared" si="17"/>
        <v>0.19700490464865306</v>
      </c>
    </row>
    <row r="139" spans="1:50" x14ac:dyDescent="0.25">
      <c r="A139" s="1" t="s">
        <v>174</v>
      </c>
      <c r="B139" s="9">
        <v>4</v>
      </c>
      <c r="C139" s="9">
        <v>3</v>
      </c>
      <c r="D139" s="9">
        <v>2</v>
      </c>
      <c r="E139" s="9">
        <v>5</v>
      </c>
      <c r="F139" s="9">
        <v>1</v>
      </c>
      <c r="G139" s="9">
        <v>5</v>
      </c>
      <c r="H139" s="9">
        <v>3</v>
      </c>
      <c r="I139" s="9">
        <v>3</v>
      </c>
      <c r="J139" s="9">
        <v>1</v>
      </c>
      <c r="K139" s="9">
        <v>1</v>
      </c>
      <c r="L139" s="9">
        <v>1</v>
      </c>
      <c r="M139" s="9">
        <v>1</v>
      </c>
      <c r="N139" s="9">
        <v>4</v>
      </c>
      <c r="O139" s="9">
        <v>4</v>
      </c>
      <c r="P139" s="9">
        <v>4</v>
      </c>
      <c r="Q139" s="9">
        <v>2</v>
      </c>
      <c r="R139" s="9">
        <v>1</v>
      </c>
      <c r="S139" s="9">
        <v>1</v>
      </c>
      <c r="T139" s="9">
        <v>5</v>
      </c>
      <c r="U139" s="9">
        <v>1</v>
      </c>
      <c r="W139" s="10">
        <f t="shared" si="18"/>
        <v>52</v>
      </c>
      <c r="Y139" s="9">
        <f>SUMPRODUCT('[1]Champ Scores'!B139:U139,'[1]Comp &amp; Class Scores'!$B$3:$U$3,'[1]Champ Scores'!B139:U139,'[1]Comp &amp; Class Scores'!$B$3:$U$3)</f>
        <v>2255</v>
      </c>
      <c r="Z139" s="9">
        <f>SUMPRODUCT('[1]Champ Scores'!B139:U139,'[1]Comp &amp; Class Scores'!$B$4:$U$4,'[1]Champ Scores'!B139:U139,'[1]Comp &amp; Class Scores'!$B$4:$U$4)</f>
        <v>1586</v>
      </c>
      <c r="AA139" s="9">
        <f>SUMPRODUCT('[1]Champ Scores'!B139:U139,'[1]Comp &amp; Class Scores'!$B$5:$U$5,'[1]Champ Scores'!B139:U139,'[1]Comp &amp; Class Scores'!$B$5:$U$5)</f>
        <v>1845</v>
      </c>
      <c r="AB139" s="9">
        <f>SUMPRODUCT('[1]Champ Scores'!B139:U139,'[1]Comp &amp; Class Scores'!$B$6:$U$6,'[1]Champ Scores'!B139:U139,'[1]Comp &amp; Class Scores'!$B$6:$U$6)</f>
        <v>2485</v>
      </c>
      <c r="AC139" s="9">
        <f>SUMPRODUCT('[1]Champ Scores'!B139:U139,'[1]Comp &amp; Class Scores'!$B$7:$U$7,'[1]Champ Scores'!B139:U139,'[1]Comp &amp; Class Scores'!$B$7:$U$7)</f>
        <v>1968</v>
      </c>
      <c r="AE139" s="10">
        <f t="shared" si="19"/>
        <v>10139</v>
      </c>
      <c r="AG139" s="11">
        <f t="shared" si="20"/>
        <v>14.813479558078946</v>
      </c>
      <c r="AH139" s="11">
        <f t="shared" si="20"/>
        <v>42.299488581432335</v>
      </c>
      <c r="AI139" s="11">
        <f t="shared" si="20"/>
        <v>42.887031860488719</v>
      </c>
      <c r="AJ139" s="12">
        <f t="shared" si="21"/>
        <v>100</v>
      </c>
      <c r="AL139" s="14">
        <v>0.52639999999999998</v>
      </c>
      <c r="AM139" s="14">
        <v>0.47460000000000002</v>
      </c>
      <c r="AN139" s="14">
        <v>0.45519999999999999</v>
      </c>
      <c r="AO139" s="14">
        <v>0.52170000000000005</v>
      </c>
      <c r="AP139" s="14">
        <v>0.54330000000000001</v>
      </c>
      <c r="AQ139" s="14">
        <v>0.53620000000000001</v>
      </c>
      <c r="AR139" s="14">
        <v>0.53200000000000003</v>
      </c>
      <c r="AS139" s="14">
        <v>0.53620000000000001</v>
      </c>
      <c r="AU139" s="14">
        <f t="shared" si="22"/>
        <v>2.6893414366563229E-2</v>
      </c>
      <c r="AV139" s="14">
        <f t="shared" si="23"/>
        <v>7.6793414366563173E-2</v>
      </c>
      <c r="AW139" s="14">
        <f t="shared" si="24"/>
        <v>7.7860081033229944E-2</v>
      </c>
      <c r="AX139" s="14">
        <f t="shared" si="17"/>
        <v>0.18154690976635635</v>
      </c>
    </row>
    <row r="140" spans="1:50" x14ac:dyDescent="0.25">
      <c r="A140" s="1" t="s">
        <v>175</v>
      </c>
      <c r="B140" s="9">
        <v>5</v>
      </c>
      <c r="C140" s="9">
        <v>4</v>
      </c>
      <c r="D140" s="9">
        <v>1</v>
      </c>
      <c r="E140" s="9">
        <v>5</v>
      </c>
      <c r="F140" s="9">
        <v>4</v>
      </c>
      <c r="G140" s="9">
        <v>3</v>
      </c>
      <c r="H140" s="9">
        <v>2</v>
      </c>
      <c r="I140" s="9">
        <v>2</v>
      </c>
      <c r="J140" s="9">
        <v>4</v>
      </c>
      <c r="K140" s="9">
        <v>1</v>
      </c>
      <c r="L140" s="9">
        <v>5</v>
      </c>
      <c r="M140" s="9">
        <v>1</v>
      </c>
      <c r="N140" s="9">
        <v>2</v>
      </c>
      <c r="O140" s="9">
        <v>3</v>
      </c>
      <c r="P140" s="9">
        <v>1</v>
      </c>
      <c r="Q140" s="9">
        <v>3</v>
      </c>
      <c r="R140" s="9">
        <v>1</v>
      </c>
      <c r="S140" s="9">
        <v>2</v>
      </c>
      <c r="T140" s="9">
        <v>2</v>
      </c>
      <c r="U140" s="9">
        <v>1</v>
      </c>
      <c r="W140" s="10">
        <f t="shared" si="18"/>
        <v>52</v>
      </c>
      <c r="Y140" s="9">
        <f>SUMPRODUCT('[1]Champ Scores'!B140:U140,'[1]Comp &amp; Class Scores'!$B$3:$U$3,'[1]Champ Scores'!B140:U140,'[1]Comp &amp; Class Scores'!$B$3:$U$3)</f>
        <v>2079</v>
      </c>
      <c r="Z140" s="9">
        <f>SUMPRODUCT('[1]Champ Scores'!B140:U140,'[1]Comp &amp; Class Scores'!$B$4:$U$4,'[1]Champ Scores'!B140:U140,'[1]Comp &amp; Class Scores'!$B$4:$U$4)</f>
        <v>2002</v>
      </c>
      <c r="AA140" s="9">
        <f>SUMPRODUCT('[1]Champ Scores'!B140:U140,'[1]Comp &amp; Class Scores'!$B$5:$U$5,'[1]Champ Scores'!B140:U140,'[1]Comp &amp; Class Scores'!$B$5:$U$5)</f>
        <v>1782</v>
      </c>
      <c r="AB140" s="9">
        <f>SUMPRODUCT('[1]Champ Scores'!B140:U140,'[1]Comp &amp; Class Scores'!$B$6:$U$6,'[1]Champ Scores'!B140:U140,'[1]Comp &amp; Class Scores'!$B$6:$U$6)</f>
        <v>1823</v>
      </c>
      <c r="AC140" s="9">
        <f>SUMPRODUCT('[1]Champ Scores'!B140:U140,'[1]Comp &amp; Class Scores'!$B$7:$U$7,'[1]Champ Scores'!B140:U140,'[1]Comp &amp; Class Scores'!$B$7:$U$7)</f>
        <v>2107</v>
      </c>
      <c r="AE140" s="10">
        <f t="shared" si="19"/>
        <v>9793</v>
      </c>
      <c r="AG140" s="11">
        <f t="shared" si="20"/>
        <v>22.544295270891787</v>
      </c>
      <c r="AH140" s="11">
        <f t="shared" si="20"/>
        <v>28.552673364285951</v>
      </c>
      <c r="AI140" s="11">
        <f t="shared" si="20"/>
        <v>48.903031364822255</v>
      </c>
      <c r="AJ140" s="12">
        <f t="shared" si="21"/>
        <v>100</v>
      </c>
      <c r="AL140" s="14">
        <v>0.51029999999999998</v>
      </c>
      <c r="AM140" s="14">
        <v>0.49399999999999999</v>
      </c>
      <c r="AN140" s="14">
        <v>0.502</v>
      </c>
      <c r="AO140" s="14">
        <v>0.49340000000000001</v>
      </c>
      <c r="AP140" s="14">
        <v>0.5</v>
      </c>
      <c r="AQ140" s="14">
        <v>0.52829999999999999</v>
      </c>
      <c r="AR140" s="14">
        <v>0.53879999999999995</v>
      </c>
      <c r="AS140" s="14">
        <v>0.56399999999999995</v>
      </c>
      <c r="AU140" s="14">
        <f t="shared" si="22"/>
        <v>4.0398075594387794E-2</v>
      </c>
      <c r="AV140" s="14">
        <f t="shared" si="23"/>
        <v>5.1164742261054441E-2</v>
      </c>
      <c r="AW140" s="14">
        <f t="shared" si="24"/>
        <v>8.7631408927721088E-2</v>
      </c>
      <c r="AX140" s="14">
        <f t="shared" si="17"/>
        <v>0.17919422678316332</v>
      </c>
    </row>
    <row r="141" spans="1:50" x14ac:dyDescent="0.25">
      <c r="A141" s="15" t="s">
        <v>176</v>
      </c>
      <c r="B141" s="9">
        <v>2</v>
      </c>
      <c r="C141" s="9">
        <v>4</v>
      </c>
      <c r="D141" s="9">
        <v>4</v>
      </c>
      <c r="E141" s="9">
        <v>3</v>
      </c>
      <c r="F141" s="9">
        <v>4</v>
      </c>
      <c r="G141" s="9">
        <v>2</v>
      </c>
      <c r="H141" s="9">
        <v>2</v>
      </c>
      <c r="I141" s="9">
        <v>3</v>
      </c>
      <c r="J141" s="9">
        <v>5</v>
      </c>
      <c r="K141" s="9">
        <v>3</v>
      </c>
      <c r="L141" s="9">
        <v>5</v>
      </c>
      <c r="M141" s="9">
        <v>2</v>
      </c>
      <c r="N141" s="9">
        <v>2</v>
      </c>
      <c r="O141" s="9">
        <v>1</v>
      </c>
      <c r="P141" s="9">
        <v>2</v>
      </c>
      <c r="Q141" s="9">
        <v>3</v>
      </c>
      <c r="R141" s="9">
        <v>1</v>
      </c>
      <c r="S141" s="9">
        <v>1</v>
      </c>
      <c r="T141" s="9">
        <v>2</v>
      </c>
      <c r="U141" s="9">
        <v>1</v>
      </c>
      <c r="W141" s="10">
        <f t="shared" si="18"/>
        <v>52</v>
      </c>
      <c r="Y141" s="9">
        <f>SUMPRODUCT('[1]Champ Scores'!B141:U141,'[1]Comp &amp; Class Scores'!$B$3:$U$3,'[1]Champ Scores'!B141:U141,'[1]Comp &amp; Class Scores'!$B$3:$U$3)</f>
        <v>1663</v>
      </c>
      <c r="Z141" s="9">
        <f>SUMPRODUCT('[1]Champ Scores'!B141:U141,'[1]Comp &amp; Class Scores'!$B$4:$U$4,'[1]Champ Scores'!B141:U141,'[1]Comp &amp; Class Scores'!$B$4:$U$4)</f>
        <v>1933</v>
      </c>
      <c r="AA141" s="9">
        <f>SUMPRODUCT('[1]Champ Scores'!B141:U141,'[1]Comp &amp; Class Scores'!$B$5:$U$5,'[1]Champ Scores'!B141:U141,'[1]Comp &amp; Class Scores'!$B$5:$U$5)</f>
        <v>1934</v>
      </c>
      <c r="AB141" s="9">
        <f>SUMPRODUCT('[1]Champ Scores'!B141:U141,'[1]Comp &amp; Class Scores'!$B$6:$U$6,'[1]Champ Scores'!B141:U141,'[1]Comp &amp; Class Scores'!$B$6:$U$6)</f>
        <v>1519</v>
      </c>
      <c r="AC141" s="9">
        <f>SUMPRODUCT('[1]Champ Scores'!B141:U141,'[1]Comp &amp; Class Scores'!$B$7:$U$7,'[1]Champ Scores'!B141:U141,'[1]Comp &amp; Class Scores'!$B$7:$U$7)</f>
        <v>2221</v>
      </c>
      <c r="AE141" s="10">
        <f t="shared" si="19"/>
        <v>9270</v>
      </c>
      <c r="AG141" s="11">
        <f t="shared" si="20"/>
        <v>47.689976996294305</v>
      </c>
      <c r="AH141" s="11">
        <f t="shared" si="20"/>
        <v>31.384047663577864</v>
      </c>
      <c r="AI141" s="11">
        <f t="shared" si="20"/>
        <v>20.925975340127838</v>
      </c>
      <c r="AJ141" s="12">
        <f t="shared" si="21"/>
        <v>100</v>
      </c>
      <c r="AL141" s="14">
        <v>0.53380000000000005</v>
      </c>
      <c r="AM141" s="14">
        <v>0.56740000000000002</v>
      </c>
      <c r="AN141" s="14">
        <v>0.54569999999999996</v>
      </c>
      <c r="AO141" s="14">
        <v>0.53790000000000004</v>
      </c>
      <c r="AP141" s="14">
        <v>0.53520000000000001</v>
      </c>
      <c r="AQ141" s="14">
        <v>0.5252</v>
      </c>
      <c r="AR141" s="14">
        <v>0.5262</v>
      </c>
      <c r="AS141" s="14">
        <v>0.5131</v>
      </c>
      <c r="AU141" s="14">
        <f t="shared" si="22"/>
        <v>5.1377257446714175E-2</v>
      </c>
      <c r="AV141" s="14">
        <f t="shared" si="23"/>
        <v>3.3810590780047556E-2</v>
      </c>
      <c r="AW141" s="14">
        <f t="shared" si="24"/>
        <v>2.2543924113380909E-2</v>
      </c>
      <c r="AX141" s="14">
        <f t="shared" si="17"/>
        <v>0.10773177234014264</v>
      </c>
    </row>
    <row r="142" spans="1:50" x14ac:dyDescent="0.25">
      <c r="A142" s="1" t="s">
        <v>177</v>
      </c>
      <c r="B142" s="9">
        <v>3</v>
      </c>
      <c r="C142" s="9">
        <v>3</v>
      </c>
      <c r="D142" s="9">
        <v>3</v>
      </c>
      <c r="E142" s="9">
        <v>1</v>
      </c>
      <c r="F142" s="9">
        <v>4</v>
      </c>
      <c r="G142" s="9">
        <v>1</v>
      </c>
      <c r="H142" s="9">
        <v>1</v>
      </c>
      <c r="I142" s="9">
        <v>1</v>
      </c>
      <c r="J142" s="9">
        <v>3</v>
      </c>
      <c r="K142" s="9">
        <v>3</v>
      </c>
      <c r="L142" s="9">
        <v>4</v>
      </c>
      <c r="M142" s="9">
        <v>5</v>
      </c>
      <c r="N142" s="9">
        <v>2</v>
      </c>
      <c r="O142" s="9">
        <v>1</v>
      </c>
      <c r="P142" s="9">
        <v>5</v>
      </c>
      <c r="Q142" s="9">
        <v>4</v>
      </c>
      <c r="R142" s="9">
        <v>5</v>
      </c>
      <c r="S142" s="9">
        <v>1</v>
      </c>
      <c r="T142" s="9">
        <v>1</v>
      </c>
      <c r="U142" s="9">
        <v>1</v>
      </c>
      <c r="W142" s="10">
        <f t="shared" si="18"/>
        <v>52</v>
      </c>
      <c r="Y142" s="9">
        <f>SUMPRODUCT('[1]Champ Scores'!B142:U142,'[1]Comp &amp; Class Scores'!$B$3:$U$3,'[1]Champ Scores'!B142:U142,'[1]Comp &amp; Class Scores'!$B$3:$U$3)</f>
        <v>2722</v>
      </c>
      <c r="Z142" s="9">
        <f>SUMPRODUCT('[1]Champ Scores'!B142:U142,'[1]Comp &amp; Class Scores'!$B$4:$U$4,'[1]Champ Scores'!B142:U142,'[1]Comp &amp; Class Scores'!$B$4:$U$4)</f>
        <v>2902</v>
      </c>
      <c r="AA142" s="9">
        <f>SUMPRODUCT('[1]Champ Scores'!B142:U142,'[1]Comp &amp; Class Scores'!$B$5:$U$5,'[1]Champ Scores'!B142:U142,'[1]Comp &amp; Class Scores'!$B$5:$U$5)</f>
        <v>1382</v>
      </c>
      <c r="AB142" s="9">
        <f>SUMPRODUCT('[1]Champ Scores'!B142:U142,'[1]Comp &amp; Class Scores'!$B$6:$U$6,'[1]Champ Scores'!B142:U142,'[1]Comp &amp; Class Scores'!$B$6:$U$6)</f>
        <v>1021</v>
      </c>
      <c r="AC142" s="9">
        <f>SUMPRODUCT('[1]Champ Scores'!B142:U142,'[1]Comp &amp; Class Scores'!$B$7:$U$7,'[1]Champ Scores'!B142:U142,'[1]Comp &amp; Class Scores'!$B$7:$U$7)</f>
        <v>1546</v>
      </c>
      <c r="AE142" s="10">
        <f t="shared" si="19"/>
        <v>9573</v>
      </c>
      <c r="AG142" s="11">
        <f t="shared" si="20"/>
        <v>36.626714110502228</v>
      </c>
      <c r="AH142" s="11">
        <f t="shared" si="20"/>
        <v>28.187425869007004</v>
      </c>
      <c r="AI142" s="11">
        <f t="shared" si="20"/>
        <v>35.185860020490765</v>
      </c>
      <c r="AJ142" s="12">
        <f t="shared" si="21"/>
        <v>100</v>
      </c>
      <c r="AL142" s="14">
        <v>0.52629999999999999</v>
      </c>
      <c r="AM142" s="14">
        <v>0.56979999999999997</v>
      </c>
      <c r="AN142" s="14">
        <v>0.51859999999999995</v>
      </c>
      <c r="AO142" s="14">
        <v>0.51500000000000001</v>
      </c>
      <c r="AP142" s="14">
        <v>0.52700000000000002</v>
      </c>
      <c r="AQ142" s="14">
        <v>0.52859999999999996</v>
      </c>
      <c r="AR142" s="14">
        <v>0.54820000000000002</v>
      </c>
      <c r="AS142" s="14">
        <v>0.52100000000000002</v>
      </c>
      <c r="AU142" s="14">
        <f t="shared" si="22"/>
        <v>4.7450929843329936E-2</v>
      </c>
      <c r="AV142" s="14">
        <f t="shared" si="23"/>
        <v>3.6517596509996475E-2</v>
      </c>
      <c r="AW142" s="14">
        <f t="shared" si="24"/>
        <v>4.5584263176663142E-2</v>
      </c>
      <c r="AX142" s="14">
        <f t="shared" si="17"/>
        <v>0.12955278952998955</v>
      </c>
    </row>
    <row r="143" spans="1:50" x14ac:dyDescent="0.25">
      <c r="A143" s="1" t="s">
        <v>178</v>
      </c>
      <c r="B143" s="9">
        <v>3</v>
      </c>
      <c r="C143" s="9">
        <v>3</v>
      </c>
      <c r="D143" s="9">
        <v>3</v>
      </c>
      <c r="E143" s="9">
        <v>1</v>
      </c>
      <c r="F143" s="9">
        <v>3</v>
      </c>
      <c r="G143" s="9">
        <v>2</v>
      </c>
      <c r="H143" s="9">
        <v>1</v>
      </c>
      <c r="I143" s="9">
        <v>1</v>
      </c>
      <c r="J143" s="9">
        <v>3</v>
      </c>
      <c r="K143" s="9">
        <v>3</v>
      </c>
      <c r="L143" s="9">
        <v>4</v>
      </c>
      <c r="M143" s="9">
        <v>5</v>
      </c>
      <c r="N143" s="9">
        <v>2</v>
      </c>
      <c r="O143" s="9">
        <v>1</v>
      </c>
      <c r="P143" s="9">
        <v>4</v>
      </c>
      <c r="Q143" s="9">
        <v>3</v>
      </c>
      <c r="R143" s="9">
        <v>5</v>
      </c>
      <c r="S143" s="9">
        <v>1</v>
      </c>
      <c r="T143" s="9">
        <v>2</v>
      </c>
      <c r="U143" s="9">
        <v>2</v>
      </c>
      <c r="W143" s="10">
        <f t="shared" si="18"/>
        <v>52</v>
      </c>
      <c r="Y143" s="9">
        <f>SUMPRODUCT('[1]Champ Scores'!B143:U143,'[1]Comp &amp; Class Scores'!$B$3:$U$3,'[1]Champ Scores'!B143:U143,'[1]Comp &amp; Class Scores'!$B$3:$U$3)</f>
        <v>2424</v>
      </c>
      <c r="Z143" s="9">
        <f>SUMPRODUCT('[1]Champ Scores'!B143:U143,'[1]Comp &amp; Class Scores'!$B$4:$U$4,'[1]Champ Scores'!B143:U143,'[1]Comp &amp; Class Scores'!$B$4:$U$4)</f>
        <v>2489</v>
      </c>
      <c r="AA143" s="9">
        <f>SUMPRODUCT('[1]Champ Scores'!B143:U143,'[1]Comp &amp; Class Scores'!$B$5:$U$5,'[1]Champ Scores'!B143:U143,'[1]Comp &amp; Class Scores'!$B$5:$U$5)</f>
        <v>1426</v>
      </c>
      <c r="AB143" s="9">
        <f>SUMPRODUCT('[1]Champ Scores'!B143:U143,'[1]Comp &amp; Class Scores'!$B$6:$U$6,'[1]Champ Scores'!B143:U143,'[1]Comp &amp; Class Scores'!$B$6:$U$6)</f>
        <v>1113</v>
      </c>
      <c r="AC143" s="9">
        <f>SUMPRODUCT('[1]Champ Scores'!B143:U143,'[1]Comp &amp; Class Scores'!$B$7:$U$7,'[1]Champ Scores'!B143:U143,'[1]Comp &amp; Class Scores'!$B$7:$U$7)</f>
        <v>1448</v>
      </c>
      <c r="AE143" s="10">
        <f t="shared" si="19"/>
        <v>8900</v>
      </c>
      <c r="AG143" s="11">
        <f t="shared" si="20"/>
        <v>30.606377570855521</v>
      </c>
      <c r="AH143" s="11">
        <f t="shared" si="20"/>
        <v>40.345505293990364</v>
      </c>
      <c r="AI143" s="11">
        <f t="shared" si="20"/>
        <v>29.048117135154122</v>
      </c>
      <c r="AJ143" s="12">
        <f t="shared" si="21"/>
        <v>100</v>
      </c>
      <c r="AL143" s="14">
        <v>0.54369999999999996</v>
      </c>
      <c r="AM143" s="14">
        <v>0.51870000000000005</v>
      </c>
      <c r="AN143" s="14">
        <v>0.54930000000000001</v>
      </c>
      <c r="AO143" s="14">
        <v>0.55079999999999996</v>
      </c>
      <c r="AP143" s="14">
        <v>0.54179999999999995</v>
      </c>
      <c r="AQ143" s="14">
        <v>0.54369999999999996</v>
      </c>
      <c r="AR143" s="14">
        <v>0.53100000000000003</v>
      </c>
      <c r="AS143" s="14">
        <v>0.5413</v>
      </c>
      <c r="AU143" s="14">
        <f t="shared" si="22"/>
        <v>1.8331950003340758E-2</v>
      </c>
      <c r="AV143" s="14">
        <f t="shared" si="23"/>
        <v>2.4165283336674115E-2</v>
      </c>
      <c r="AW143" s="14">
        <f t="shared" si="24"/>
        <v>1.7398616670007527E-2</v>
      </c>
      <c r="AX143" s="14">
        <f t="shared" si="17"/>
        <v>5.98958500100224E-2</v>
      </c>
    </row>
    <row r="144" spans="1:50" x14ac:dyDescent="0.25">
      <c r="A144" s="1" t="s">
        <v>179</v>
      </c>
      <c r="B144" s="9">
        <v>1</v>
      </c>
      <c r="C144" s="9">
        <v>5</v>
      </c>
      <c r="D144" s="9">
        <v>5</v>
      </c>
      <c r="E144" s="9">
        <v>3</v>
      </c>
      <c r="F144" s="9">
        <v>3</v>
      </c>
      <c r="G144" s="9">
        <v>5</v>
      </c>
      <c r="H144" s="9">
        <v>3</v>
      </c>
      <c r="I144" s="9">
        <v>4</v>
      </c>
      <c r="J144" s="9">
        <v>1</v>
      </c>
      <c r="K144" s="9">
        <v>1</v>
      </c>
      <c r="L144" s="9">
        <v>1</v>
      </c>
      <c r="M144" s="9">
        <v>1</v>
      </c>
      <c r="N144" s="9">
        <v>3</v>
      </c>
      <c r="O144" s="9">
        <v>4</v>
      </c>
      <c r="P144" s="9">
        <v>3</v>
      </c>
      <c r="Q144" s="9">
        <v>1</v>
      </c>
      <c r="R144" s="9">
        <v>1</v>
      </c>
      <c r="S144" s="9">
        <v>1</v>
      </c>
      <c r="T144" s="9">
        <v>3</v>
      </c>
      <c r="U144" s="9">
        <v>3</v>
      </c>
      <c r="W144" s="10">
        <f t="shared" si="18"/>
        <v>52</v>
      </c>
      <c r="Y144" s="9">
        <f>SUMPRODUCT('[1]Champ Scores'!B144:U144,'[1]Comp &amp; Class Scores'!$B$3:$U$3,'[1]Champ Scores'!B144:U144,'[1]Comp &amp; Class Scores'!$B$3:$U$3)</f>
        <v>1623</v>
      </c>
      <c r="Z144" s="9">
        <f>SUMPRODUCT('[1]Champ Scores'!B144:U144,'[1]Comp &amp; Class Scores'!$B$4:$U$4,'[1]Champ Scores'!B144:U144,'[1]Comp &amp; Class Scores'!$B$4:$U$4)</f>
        <v>1720</v>
      </c>
      <c r="AA144" s="9">
        <f>SUMPRODUCT('[1]Champ Scores'!B144:U144,'[1]Comp &amp; Class Scores'!$B$5:$U$5,'[1]Champ Scores'!B144:U144,'[1]Comp &amp; Class Scores'!$B$5:$U$5)</f>
        <v>2431</v>
      </c>
      <c r="AB144" s="9">
        <f>SUMPRODUCT('[1]Champ Scores'!B144:U144,'[1]Comp &amp; Class Scores'!$B$6:$U$6,'[1]Champ Scores'!B144:U144,'[1]Comp &amp; Class Scores'!$B$6:$U$6)</f>
        <v>2439</v>
      </c>
      <c r="AC144" s="9">
        <f>SUMPRODUCT('[1]Champ Scores'!B144:U144,'[1]Comp &amp; Class Scores'!$B$7:$U$7,'[1]Champ Scores'!B144:U144,'[1]Comp &amp; Class Scores'!$B$7:$U$7)</f>
        <v>2363</v>
      </c>
      <c r="AE144" s="10">
        <f t="shared" si="19"/>
        <v>10576</v>
      </c>
      <c r="AG144" s="11">
        <f t="shared" si="20"/>
        <v>29.868158125244364</v>
      </c>
      <c r="AH144" s="11">
        <f t="shared" si="20"/>
        <v>27.281478040332825</v>
      </c>
      <c r="AI144" s="11">
        <f t="shared" si="20"/>
        <v>42.850363834422808</v>
      </c>
      <c r="AJ144" s="12">
        <f t="shared" si="21"/>
        <v>100</v>
      </c>
      <c r="AL144" s="14">
        <v>0.49769999999999998</v>
      </c>
      <c r="AM144" s="14">
        <v>0.51160000000000005</v>
      </c>
      <c r="AN144" s="14">
        <v>0.49540000000000001</v>
      </c>
      <c r="AO144" s="14">
        <v>0.48799999999999999</v>
      </c>
      <c r="AP144" s="14">
        <v>0.49759999999999999</v>
      </c>
      <c r="AQ144" s="14">
        <v>0.50409999999999999</v>
      </c>
      <c r="AR144" s="14">
        <v>0.50039999999999996</v>
      </c>
      <c r="AS144" s="14">
        <v>0.5171</v>
      </c>
      <c r="AU144" s="14">
        <f t="shared" si="22"/>
        <v>2.0399538258479177E-2</v>
      </c>
      <c r="AV144" s="14">
        <f t="shared" si="23"/>
        <v>1.8632871591812483E-2</v>
      </c>
      <c r="AW144" s="14">
        <f t="shared" si="24"/>
        <v>2.9266204925145811E-2</v>
      </c>
      <c r="AX144" s="14">
        <f t="shared" si="17"/>
        <v>6.8298614775437472E-2</v>
      </c>
    </row>
    <row r="145" spans="1:50" x14ac:dyDescent="0.25">
      <c r="A145" s="1" t="s">
        <v>180</v>
      </c>
      <c r="B145" s="9">
        <v>5</v>
      </c>
      <c r="C145" s="9">
        <v>3</v>
      </c>
      <c r="D145" s="9">
        <v>2</v>
      </c>
      <c r="E145" s="9">
        <v>5</v>
      </c>
      <c r="F145" s="9">
        <v>1</v>
      </c>
      <c r="G145" s="9">
        <v>5</v>
      </c>
      <c r="H145" s="9">
        <v>5</v>
      </c>
      <c r="I145" s="9">
        <v>5</v>
      </c>
      <c r="J145" s="9">
        <v>1</v>
      </c>
      <c r="K145" s="9">
        <v>1</v>
      </c>
      <c r="L145" s="9">
        <v>1</v>
      </c>
      <c r="M145" s="9">
        <v>3</v>
      </c>
      <c r="N145" s="9">
        <v>2</v>
      </c>
      <c r="O145" s="9">
        <v>5</v>
      </c>
      <c r="P145" s="9">
        <v>3</v>
      </c>
      <c r="Q145" s="9">
        <v>1</v>
      </c>
      <c r="R145" s="9">
        <v>1</v>
      </c>
      <c r="S145" s="9">
        <v>1</v>
      </c>
      <c r="T145" s="9">
        <v>1</v>
      </c>
      <c r="U145" s="9">
        <v>1</v>
      </c>
      <c r="W145" s="10">
        <f t="shared" si="18"/>
        <v>52</v>
      </c>
      <c r="Y145" s="9">
        <f>SUMPRODUCT('[1]Champ Scores'!B145:U145,'[1]Comp &amp; Class Scores'!$B$3:$U$3,'[1]Champ Scores'!B145:U145,'[1]Comp &amp; Class Scores'!$B$3:$U$3)</f>
        <v>2210</v>
      </c>
      <c r="Z145" s="9">
        <f>SUMPRODUCT('[1]Champ Scores'!B145:U145,'[1]Comp &amp; Class Scores'!$B$4:$U$4,'[1]Champ Scores'!B145:U145,'[1]Comp &amp; Class Scores'!$B$4:$U$4)</f>
        <v>2131</v>
      </c>
      <c r="AA145" s="9">
        <f>SUMPRODUCT('[1]Champ Scores'!B145:U145,'[1]Comp &amp; Class Scores'!$B$5:$U$5,'[1]Champ Scores'!B145:U145,'[1]Comp &amp; Class Scores'!$B$5:$U$5)</f>
        <v>1723</v>
      </c>
      <c r="AB145" s="9">
        <f>SUMPRODUCT('[1]Champ Scores'!B145:U145,'[1]Comp &amp; Class Scores'!$B$6:$U$6,'[1]Champ Scores'!B145:U145,'[1]Comp &amp; Class Scores'!$B$6:$U$6)</f>
        <v>2731</v>
      </c>
      <c r="AC145" s="9">
        <f>SUMPRODUCT('[1]Champ Scores'!B145:U145,'[1]Comp &amp; Class Scores'!$B$7:$U$7,'[1]Champ Scores'!B145:U145,'[1]Comp &amp; Class Scores'!$B$7:$U$7)</f>
        <v>2039</v>
      </c>
      <c r="AE145" s="10">
        <f t="shared" si="19"/>
        <v>10834</v>
      </c>
      <c r="AG145" s="11">
        <f t="shared" si="20"/>
        <v>48.329354705480448</v>
      </c>
      <c r="AH145" s="11">
        <f t="shared" si="20"/>
        <v>29.412281853956578</v>
      </c>
      <c r="AI145" s="11">
        <f t="shared" si="20"/>
        <v>22.258363440562974</v>
      </c>
      <c r="AJ145" s="12">
        <f t="shared" si="21"/>
        <v>100</v>
      </c>
      <c r="AL145" s="14">
        <v>0.51200000000000001</v>
      </c>
      <c r="AM145" s="14">
        <v>0.55940000000000001</v>
      </c>
      <c r="AN145" s="14">
        <v>0.55349999999999999</v>
      </c>
      <c r="AO145" s="14">
        <v>0.53100000000000003</v>
      </c>
      <c r="AP145" s="14">
        <v>0.51970000000000005</v>
      </c>
      <c r="AQ145" s="14">
        <v>0.47499999999999998</v>
      </c>
      <c r="AR145" s="14">
        <v>0.48199999999999998</v>
      </c>
      <c r="AS145" s="14">
        <v>0.52400000000000002</v>
      </c>
      <c r="AU145" s="14">
        <f t="shared" si="22"/>
        <v>0.10065915537469278</v>
      </c>
      <c r="AV145" s="14">
        <f t="shared" si="23"/>
        <v>6.1259155374692897E-2</v>
      </c>
      <c r="AW145" s="14">
        <f t="shared" si="24"/>
        <v>4.6359155374692818E-2</v>
      </c>
      <c r="AX145" s="14">
        <f t="shared" si="17"/>
        <v>0.20827746612407849</v>
      </c>
    </row>
    <row r="146" spans="1:50" x14ac:dyDescent="0.25">
      <c r="A146" s="1" t="s">
        <v>181</v>
      </c>
      <c r="B146" s="9">
        <v>3</v>
      </c>
      <c r="C146" s="9">
        <v>3</v>
      </c>
      <c r="D146" s="9">
        <v>3</v>
      </c>
      <c r="E146" s="9">
        <v>1</v>
      </c>
      <c r="F146" s="9">
        <v>4</v>
      </c>
      <c r="G146" s="9">
        <v>1</v>
      </c>
      <c r="H146" s="9">
        <v>1</v>
      </c>
      <c r="I146" s="9">
        <v>1</v>
      </c>
      <c r="J146" s="9">
        <v>3</v>
      </c>
      <c r="K146" s="9">
        <v>3</v>
      </c>
      <c r="L146" s="9">
        <v>4</v>
      </c>
      <c r="M146" s="9">
        <v>4</v>
      </c>
      <c r="N146" s="9">
        <v>2</v>
      </c>
      <c r="O146" s="9">
        <v>1</v>
      </c>
      <c r="P146" s="9">
        <v>4</v>
      </c>
      <c r="Q146" s="9">
        <v>3</v>
      </c>
      <c r="R146" s="9">
        <v>5</v>
      </c>
      <c r="S146" s="9">
        <v>1</v>
      </c>
      <c r="T146" s="9">
        <v>2</v>
      </c>
      <c r="U146" s="9">
        <v>3</v>
      </c>
      <c r="W146" s="10">
        <f t="shared" si="18"/>
        <v>52</v>
      </c>
      <c r="Y146" s="9">
        <f>SUMPRODUCT('[1]Champ Scores'!B146:U146,'[1]Comp &amp; Class Scores'!$B$3:$U$3,'[1]Champ Scores'!B146:U146,'[1]Comp &amp; Class Scores'!$B$3:$U$3)</f>
        <v>2301</v>
      </c>
      <c r="Z146" s="9">
        <f>SUMPRODUCT('[1]Champ Scores'!B146:U146,'[1]Comp &amp; Class Scores'!$B$4:$U$4,'[1]Champ Scores'!B146:U146,'[1]Comp &amp; Class Scores'!$B$4:$U$4)</f>
        <v>2432</v>
      </c>
      <c r="AA146" s="9">
        <f>SUMPRODUCT('[1]Champ Scores'!B146:U146,'[1]Comp &amp; Class Scores'!$B$5:$U$5,'[1]Champ Scores'!B146:U146,'[1]Comp &amp; Class Scores'!$B$5:$U$5)</f>
        <v>1495</v>
      </c>
      <c r="AB146" s="9">
        <f>SUMPRODUCT('[1]Champ Scores'!B146:U146,'[1]Comp &amp; Class Scores'!$B$6:$U$6,'[1]Champ Scores'!B146:U146,'[1]Comp &amp; Class Scores'!$B$6:$U$6)</f>
        <v>1161</v>
      </c>
      <c r="AC146" s="9">
        <f>SUMPRODUCT('[1]Champ Scores'!B146:U146,'[1]Comp &amp; Class Scores'!$B$7:$U$7,'[1]Champ Scores'!B146:U146,'[1]Comp &amp; Class Scores'!$B$7:$U$7)</f>
        <v>1637</v>
      </c>
      <c r="AE146" s="10">
        <f t="shared" si="19"/>
        <v>9026</v>
      </c>
      <c r="AG146" s="11">
        <f t="shared" si="20"/>
        <v>35.504472484956864</v>
      </c>
      <c r="AH146" s="11">
        <f t="shared" si="20"/>
        <v>34.983399088567531</v>
      </c>
      <c r="AI146" s="11">
        <f t="shared" si="20"/>
        <v>29.512128426475609</v>
      </c>
      <c r="AJ146" s="12">
        <f t="shared" si="21"/>
        <v>100</v>
      </c>
      <c r="AL146" s="14">
        <v>0.52459999999999996</v>
      </c>
      <c r="AM146" s="14">
        <v>0.52729999999999999</v>
      </c>
      <c r="AN146" s="14">
        <v>0.51719999999999999</v>
      </c>
      <c r="AO146" s="14">
        <v>0.53239999999999998</v>
      </c>
      <c r="AP146" s="14">
        <v>0.52070000000000005</v>
      </c>
      <c r="AQ146" s="14">
        <v>0.5232</v>
      </c>
      <c r="AR146" s="14">
        <v>0.53039999999999998</v>
      </c>
      <c r="AS146" s="14">
        <v>0.51639999999999997</v>
      </c>
      <c r="AU146" s="14">
        <f t="shared" si="22"/>
        <v>1.3627436261745007E-2</v>
      </c>
      <c r="AV146" s="14">
        <f t="shared" si="23"/>
        <v>1.342743626174514E-2</v>
      </c>
      <c r="AW146" s="14">
        <f t="shared" si="24"/>
        <v>1.1327436261745039E-2</v>
      </c>
      <c r="AX146" s="14">
        <f t="shared" si="17"/>
        <v>3.8382308785235186E-2</v>
      </c>
    </row>
    <row r="147" spans="1:50" x14ac:dyDescent="0.25">
      <c r="A147" s="1" t="s">
        <v>182</v>
      </c>
      <c r="B147" s="9">
        <v>3</v>
      </c>
      <c r="C147" s="9">
        <v>5</v>
      </c>
      <c r="D147" s="9">
        <v>3</v>
      </c>
      <c r="E147" s="9">
        <v>3</v>
      </c>
      <c r="F147" s="9">
        <v>5</v>
      </c>
      <c r="G147" s="9">
        <v>1</v>
      </c>
      <c r="H147" s="9">
        <v>1</v>
      </c>
      <c r="I147" s="9">
        <v>1</v>
      </c>
      <c r="J147" s="9">
        <v>5</v>
      </c>
      <c r="K147" s="9">
        <v>3</v>
      </c>
      <c r="L147" s="9">
        <v>2</v>
      </c>
      <c r="M147" s="9">
        <v>1</v>
      </c>
      <c r="N147" s="9">
        <v>2</v>
      </c>
      <c r="O147" s="9">
        <v>3</v>
      </c>
      <c r="P147" s="9">
        <v>3</v>
      </c>
      <c r="Q147" s="9">
        <v>5</v>
      </c>
      <c r="R147" s="9">
        <v>2</v>
      </c>
      <c r="S147" s="9">
        <v>1</v>
      </c>
      <c r="T147" s="9">
        <v>2</v>
      </c>
      <c r="U147" s="9">
        <v>1</v>
      </c>
      <c r="W147" s="10">
        <f t="shared" si="18"/>
        <v>52</v>
      </c>
      <c r="Y147" s="9">
        <f>SUMPRODUCT('[1]Champ Scores'!B147:U147,'[1]Comp &amp; Class Scores'!$B$3:$U$3,'[1]Champ Scores'!B147:U147,'[1]Comp &amp; Class Scores'!$B$3:$U$3)</f>
        <v>1773</v>
      </c>
      <c r="Z147" s="9">
        <f>SUMPRODUCT('[1]Champ Scores'!B147:U147,'[1]Comp &amp; Class Scores'!$B$4:$U$4,'[1]Champ Scores'!B147:U147,'[1]Comp &amp; Class Scores'!$B$4:$U$4)</f>
        <v>2294</v>
      </c>
      <c r="AA147" s="9">
        <f>SUMPRODUCT('[1]Champ Scores'!B147:U147,'[1]Comp &amp; Class Scores'!$B$5:$U$5,'[1]Champ Scores'!B147:U147,'[1]Comp &amp; Class Scores'!$B$5:$U$5)</f>
        <v>1723</v>
      </c>
      <c r="AB147" s="9">
        <f>SUMPRODUCT('[1]Champ Scores'!B147:U147,'[1]Comp &amp; Class Scores'!$B$6:$U$6,'[1]Champ Scores'!B147:U147,'[1]Comp &amp; Class Scores'!$B$6:$U$6)</f>
        <v>1329</v>
      </c>
      <c r="AC147" s="9">
        <f>SUMPRODUCT('[1]Champ Scores'!B147:U147,'[1]Comp &amp; Class Scores'!$B$7:$U$7,'[1]Champ Scores'!B147:U147,'[1]Comp &amp; Class Scores'!$B$7:$U$7)</f>
        <v>2406</v>
      </c>
      <c r="AE147" s="10">
        <f t="shared" si="19"/>
        <v>9525</v>
      </c>
      <c r="AG147" s="11">
        <f t="shared" si="20"/>
        <v>25.790975990559666</v>
      </c>
      <c r="AH147" s="11">
        <f t="shared" si="20"/>
        <v>37.315698010317909</v>
      </c>
      <c r="AI147" s="11">
        <f t="shared" si="20"/>
        <v>36.893325999122425</v>
      </c>
      <c r="AJ147" s="12">
        <f t="shared" si="21"/>
        <v>100</v>
      </c>
      <c r="AL147" s="14">
        <v>0.50609999999999999</v>
      </c>
      <c r="AM147" s="14">
        <v>0.51180000000000003</v>
      </c>
      <c r="AN147" s="14">
        <v>0.48559999999999998</v>
      </c>
      <c r="AO147" s="14">
        <v>0.50800000000000001</v>
      </c>
      <c r="AP147" s="14">
        <v>0.51049999999999995</v>
      </c>
      <c r="AQ147" s="14">
        <v>0.50600000000000001</v>
      </c>
      <c r="AR147" s="14">
        <v>0.50529999999999997</v>
      </c>
      <c r="AS147" s="14">
        <v>0.51249999999999996</v>
      </c>
      <c r="AU147" s="14">
        <f t="shared" si="22"/>
        <v>1.4247853168031566E-2</v>
      </c>
      <c r="AV147" s="14">
        <f t="shared" si="23"/>
        <v>2.0614519834698197E-2</v>
      </c>
      <c r="AW147" s="14">
        <f t="shared" si="24"/>
        <v>2.0381186501364779E-2</v>
      </c>
      <c r="AX147" s="14">
        <f t="shared" si="17"/>
        <v>5.5243559504094542E-2</v>
      </c>
    </row>
    <row r="148" spans="1:50" x14ac:dyDescent="0.25">
      <c r="A148" s="1" t="s">
        <v>183</v>
      </c>
      <c r="B148" s="9">
        <v>3</v>
      </c>
      <c r="C148" s="9">
        <v>5</v>
      </c>
      <c r="D148" s="9">
        <v>5</v>
      </c>
      <c r="E148" s="9">
        <v>2</v>
      </c>
      <c r="F148" s="9">
        <v>5</v>
      </c>
      <c r="G148" s="9">
        <v>1</v>
      </c>
      <c r="H148" s="9">
        <v>1</v>
      </c>
      <c r="I148" s="9">
        <v>1</v>
      </c>
      <c r="J148" s="9">
        <v>5</v>
      </c>
      <c r="K148" s="9">
        <v>2</v>
      </c>
      <c r="L148" s="9">
        <v>2</v>
      </c>
      <c r="M148" s="9">
        <v>1</v>
      </c>
      <c r="N148" s="9">
        <v>2</v>
      </c>
      <c r="O148" s="9">
        <v>1</v>
      </c>
      <c r="P148" s="9">
        <v>4</v>
      </c>
      <c r="Q148" s="9">
        <v>5</v>
      </c>
      <c r="R148" s="9">
        <v>4</v>
      </c>
      <c r="S148" s="9">
        <v>1</v>
      </c>
      <c r="T148" s="9">
        <v>1</v>
      </c>
      <c r="U148" s="9">
        <v>1</v>
      </c>
      <c r="W148" s="10">
        <f t="shared" si="18"/>
        <v>52</v>
      </c>
      <c r="Y148" s="9">
        <f>SUMPRODUCT('[1]Champ Scores'!B148:U148,'[1]Comp &amp; Class Scores'!$B$3:$U$3,'[1]Champ Scores'!B148:U148,'[1]Comp &amp; Class Scores'!$B$3:$U$3)</f>
        <v>2112</v>
      </c>
      <c r="Z148" s="9">
        <f>SUMPRODUCT('[1]Champ Scores'!B148:U148,'[1]Comp &amp; Class Scores'!$B$4:$U$4,'[1]Champ Scores'!B148:U148,'[1]Comp &amp; Class Scores'!$B$4:$U$4)</f>
        <v>2802</v>
      </c>
      <c r="AA148" s="9">
        <f>SUMPRODUCT('[1]Champ Scores'!B148:U148,'[1]Comp &amp; Class Scores'!$B$5:$U$5,'[1]Champ Scores'!B148:U148,'[1]Comp &amp; Class Scores'!$B$5:$U$5)</f>
        <v>1923</v>
      </c>
      <c r="AB148" s="9">
        <f>SUMPRODUCT('[1]Champ Scores'!B148:U148,'[1]Comp &amp; Class Scores'!$B$6:$U$6,'[1]Champ Scores'!B148:U148,'[1]Comp &amp; Class Scores'!$B$6:$U$6)</f>
        <v>1321</v>
      </c>
      <c r="AC148" s="9">
        <f>SUMPRODUCT('[1]Champ Scores'!B148:U148,'[1]Comp &amp; Class Scores'!$B$7:$U$7,'[1]Champ Scores'!B148:U148,'[1]Comp &amp; Class Scores'!$B$7:$U$7)</f>
        <v>2560</v>
      </c>
      <c r="AE148" s="10">
        <f t="shared" si="19"/>
        <v>10718</v>
      </c>
      <c r="AG148" s="11">
        <f t="shared" si="20"/>
        <v>15.395554020025818</v>
      </c>
      <c r="AH148" s="11">
        <f t="shared" si="20"/>
        <v>39.405686561726178</v>
      </c>
      <c r="AI148" s="11">
        <f t="shared" si="20"/>
        <v>45.198759418248002</v>
      </c>
      <c r="AJ148" s="12">
        <f t="shared" si="21"/>
        <v>100</v>
      </c>
      <c r="AL148" s="14">
        <v>0.50039999999999996</v>
      </c>
      <c r="AM148" s="14">
        <v>0.46489999999999998</v>
      </c>
      <c r="AN148" s="14">
        <v>0.45729999999999998</v>
      </c>
      <c r="AO148" s="14">
        <v>0.49480000000000002</v>
      </c>
      <c r="AP148" s="14">
        <v>0.50929999999999997</v>
      </c>
      <c r="AQ148" s="14">
        <v>0.51319999999999999</v>
      </c>
      <c r="AR148" s="14">
        <v>0.50780000000000003</v>
      </c>
      <c r="AS148" s="14">
        <v>0.52049999999999996</v>
      </c>
      <c r="AU148" s="14">
        <f t="shared" si="22"/>
        <v>2.1437811245269056E-2</v>
      </c>
      <c r="AV148" s="14">
        <f t="shared" si="23"/>
        <v>5.4871144578602482E-2</v>
      </c>
      <c r="AW148" s="14">
        <f t="shared" si="24"/>
        <v>6.2937811245269037E-2</v>
      </c>
      <c r="AX148" s="14">
        <f t="shared" si="17"/>
        <v>0.13924676706914058</v>
      </c>
    </row>
    <row r="149" spans="1:50" x14ac:dyDescent="0.25">
      <c r="A149" s="1" t="s">
        <v>184</v>
      </c>
      <c r="B149" s="9">
        <v>2</v>
      </c>
      <c r="C149" s="9">
        <v>4</v>
      </c>
      <c r="D149" s="9">
        <v>4</v>
      </c>
      <c r="E149" s="9">
        <v>2</v>
      </c>
      <c r="F149" s="9">
        <v>5</v>
      </c>
      <c r="G149" s="9">
        <v>2</v>
      </c>
      <c r="H149" s="9">
        <v>2</v>
      </c>
      <c r="I149" s="9">
        <v>2</v>
      </c>
      <c r="J149" s="9">
        <v>5</v>
      </c>
      <c r="K149" s="9">
        <v>2</v>
      </c>
      <c r="L149" s="9">
        <v>5</v>
      </c>
      <c r="M149" s="9">
        <v>1</v>
      </c>
      <c r="N149" s="9">
        <v>3</v>
      </c>
      <c r="O149" s="9">
        <v>1</v>
      </c>
      <c r="P149" s="9">
        <v>3</v>
      </c>
      <c r="Q149" s="9">
        <v>2</v>
      </c>
      <c r="R149" s="9">
        <v>1</v>
      </c>
      <c r="S149" s="9">
        <v>1</v>
      </c>
      <c r="T149" s="9">
        <v>3</v>
      </c>
      <c r="U149" s="9">
        <v>2</v>
      </c>
      <c r="W149" s="10">
        <f t="shared" si="18"/>
        <v>52</v>
      </c>
      <c r="Y149" s="9">
        <f>SUMPRODUCT('[1]Champ Scores'!B149:U149,'[1]Comp &amp; Class Scores'!$B$3:$U$3,'[1]Champ Scores'!B149:U149,'[1]Comp &amp; Class Scores'!$B$3:$U$3)</f>
        <v>1639</v>
      </c>
      <c r="Z149" s="9">
        <f>SUMPRODUCT('[1]Champ Scores'!B149:U149,'[1]Comp &amp; Class Scores'!$B$4:$U$4,'[1]Champ Scores'!B149:U149,'[1]Comp &amp; Class Scores'!$B$4:$U$4)</f>
        <v>2026</v>
      </c>
      <c r="AA149" s="9">
        <f>SUMPRODUCT('[1]Champ Scores'!B149:U149,'[1]Comp &amp; Class Scores'!$B$5:$U$5,'[1]Champ Scores'!B149:U149,'[1]Comp &amp; Class Scores'!$B$5:$U$5)</f>
        <v>1876</v>
      </c>
      <c r="AB149" s="9">
        <f>SUMPRODUCT('[1]Champ Scores'!B149:U149,'[1]Comp &amp; Class Scores'!$B$6:$U$6,'[1]Champ Scores'!B149:U149,'[1]Comp &amp; Class Scores'!$B$6:$U$6)</f>
        <v>1501</v>
      </c>
      <c r="AC149" s="9">
        <f>SUMPRODUCT('[1]Champ Scores'!B149:U149,'[1]Comp &amp; Class Scores'!$B$7:$U$7,'[1]Champ Scores'!B149:U149,'[1]Comp &amp; Class Scores'!$B$7:$U$7)</f>
        <v>2374</v>
      </c>
      <c r="AE149" s="10">
        <f t="shared" si="19"/>
        <v>9416</v>
      </c>
      <c r="AG149" s="11">
        <f t="shared" si="20"/>
        <v>30.521476427080753</v>
      </c>
      <c r="AH149" s="11">
        <f t="shared" si="20"/>
        <v>36.855606383745169</v>
      </c>
      <c r="AI149" s="11">
        <f t="shared" si="20"/>
        <v>32.622917189174089</v>
      </c>
      <c r="AJ149" s="12">
        <f t="shared" si="21"/>
        <v>100.00000000000001</v>
      </c>
      <c r="AL149" s="14">
        <v>0.52200000000000002</v>
      </c>
      <c r="AM149" s="14">
        <v>0.42509999999999998</v>
      </c>
      <c r="AN149" s="14">
        <v>0.55420000000000003</v>
      </c>
      <c r="AO149" s="14">
        <v>0.54269999999999996</v>
      </c>
      <c r="AP149" s="14">
        <v>0.51529999999999998</v>
      </c>
      <c r="AQ149" s="14">
        <v>0.50649999999999995</v>
      </c>
      <c r="AR149" s="14">
        <v>0.51439999999999997</v>
      </c>
      <c r="AS149" s="14">
        <v>0.51519999999999999</v>
      </c>
      <c r="AU149" s="14">
        <f t="shared" si="22"/>
        <v>6.8263137269869767E-2</v>
      </c>
      <c r="AV149" s="14">
        <f t="shared" si="23"/>
        <v>8.2429803936536428E-2</v>
      </c>
      <c r="AW149" s="14">
        <f t="shared" si="24"/>
        <v>7.2963137269869693E-2</v>
      </c>
      <c r="AX149" s="14">
        <f t="shared" si="17"/>
        <v>0.22365607847627589</v>
      </c>
    </row>
    <row r="150" spans="1:50" x14ac:dyDescent="0.25">
      <c r="A150" s="1" t="s">
        <v>185</v>
      </c>
      <c r="B150" s="9">
        <v>1</v>
      </c>
      <c r="C150" s="9">
        <v>2</v>
      </c>
      <c r="D150" s="9">
        <v>1</v>
      </c>
      <c r="E150" s="9">
        <v>1</v>
      </c>
      <c r="F150" s="9">
        <v>1</v>
      </c>
      <c r="G150" s="9">
        <v>1</v>
      </c>
      <c r="H150" s="9">
        <v>5</v>
      </c>
      <c r="I150" s="9">
        <v>1</v>
      </c>
      <c r="J150" s="9">
        <v>1</v>
      </c>
      <c r="K150" s="9">
        <v>1</v>
      </c>
      <c r="L150" s="9">
        <v>1</v>
      </c>
      <c r="M150" s="9">
        <v>2</v>
      </c>
      <c r="N150" s="9">
        <v>4</v>
      </c>
      <c r="O150" s="9">
        <v>5</v>
      </c>
      <c r="P150" s="9">
        <v>5</v>
      </c>
      <c r="Q150" s="9">
        <v>4</v>
      </c>
      <c r="R150" s="9">
        <v>1</v>
      </c>
      <c r="S150" s="9">
        <v>5</v>
      </c>
      <c r="T150" s="9">
        <v>5</v>
      </c>
      <c r="U150" s="9">
        <v>5</v>
      </c>
      <c r="W150" s="10">
        <f t="shared" si="18"/>
        <v>52</v>
      </c>
      <c r="Y150" s="9">
        <f>SUMPRODUCT('[1]Champ Scores'!B150:U150,'[1]Comp &amp; Class Scores'!$B$3:$U$3,'[1]Champ Scores'!B150:U150,'[1]Comp &amp; Class Scores'!$B$3:$U$3)</f>
        <v>1789</v>
      </c>
      <c r="Z150" s="9">
        <f>SUMPRODUCT('[1]Champ Scores'!B150:U150,'[1]Comp &amp; Class Scores'!$B$4:$U$4,'[1]Champ Scores'!B150:U150,'[1]Comp &amp; Class Scores'!$B$4:$U$4)</f>
        <v>1654</v>
      </c>
      <c r="AA150" s="9">
        <f>SUMPRODUCT('[1]Champ Scores'!B150:U150,'[1]Comp &amp; Class Scores'!$B$5:$U$5,'[1]Champ Scores'!B150:U150,'[1]Comp &amp; Class Scores'!$B$5:$U$5)</f>
        <v>2494</v>
      </c>
      <c r="AB150" s="9">
        <f>SUMPRODUCT('[1]Champ Scores'!B150:U150,'[1]Comp &amp; Class Scores'!$B$6:$U$6,'[1]Champ Scores'!B150:U150,'[1]Comp &amp; Class Scores'!$B$6:$U$6)</f>
        <v>2851</v>
      </c>
      <c r="AC150" s="9">
        <f>SUMPRODUCT('[1]Champ Scores'!B150:U150,'[1]Comp &amp; Class Scores'!$B$7:$U$7,'[1]Champ Scores'!B150:U150,'[1]Comp &amp; Class Scores'!$B$7:$U$7)</f>
        <v>1858</v>
      </c>
      <c r="AE150" s="10">
        <f t="shared" si="19"/>
        <v>10646</v>
      </c>
      <c r="AG150" s="11">
        <f t="shared" si="20"/>
        <v>17.341011747488448</v>
      </c>
      <c r="AH150" s="11">
        <f t="shared" si="20"/>
        <v>34.593759996191373</v>
      </c>
      <c r="AI150" s="11">
        <f t="shared" si="20"/>
        <v>48.065228256320182</v>
      </c>
      <c r="AJ150" s="12">
        <f t="shared" si="21"/>
        <v>100</v>
      </c>
      <c r="AL150" s="14">
        <v>0.50800000000000001</v>
      </c>
      <c r="AM150" s="14">
        <v>0.4163</v>
      </c>
      <c r="AN150" s="14">
        <v>0.4672</v>
      </c>
      <c r="AO150" s="14">
        <v>0.48470000000000002</v>
      </c>
      <c r="AP150" s="14">
        <v>0.50790000000000002</v>
      </c>
      <c r="AQ150" s="14">
        <v>0.53939999999999999</v>
      </c>
      <c r="AR150" s="14">
        <v>0.55289999999999995</v>
      </c>
      <c r="AS150" s="14">
        <v>0.56759999999999999</v>
      </c>
      <c r="AU150" s="14">
        <f t="shared" si="22"/>
        <v>5.4879328659076299E-2</v>
      </c>
      <c r="AV150" s="14">
        <f t="shared" si="23"/>
        <v>0.10947932865907639</v>
      </c>
      <c r="AW150" s="14">
        <f t="shared" si="24"/>
        <v>0.15211266199240969</v>
      </c>
      <c r="AX150" s="14">
        <f t="shared" si="17"/>
        <v>0.31647131931056238</v>
      </c>
    </row>
    <row r="151" spans="1:50" x14ac:dyDescent="0.25">
      <c r="A151" s="1" t="s">
        <v>186</v>
      </c>
      <c r="B151" s="9">
        <v>2</v>
      </c>
      <c r="C151" s="9">
        <v>2</v>
      </c>
      <c r="D151" s="9">
        <v>1</v>
      </c>
      <c r="E151" s="9">
        <v>3</v>
      </c>
      <c r="F151" s="9">
        <v>1</v>
      </c>
      <c r="G151" s="9">
        <v>1</v>
      </c>
      <c r="H151" s="9">
        <v>1</v>
      </c>
      <c r="I151" s="9">
        <v>1</v>
      </c>
      <c r="J151" s="9">
        <v>1</v>
      </c>
      <c r="K151" s="9">
        <v>3</v>
      </c>
      <c r="L151" s="9">
        <v>5</v>
      </c>
      <c r="M151" s="9">
        <v>3</v>
      </c>
      <c r="N151" s="9">
        <v>5</v>
      </c>
      <c r="O151" s="9">
        <v>3</v>
      </c>
      <c r="P151" s="9">
        <v>5</v>
      </c>
      <c r="Q151" s="9">
        <v>2</v>
      </c>
      <c r="R151" s="9">
        <v>5</v>
      </c>
      <c r="S151" s="9">
        <v>1</v>
      </c>
      <c r="T151" s="9">
        <v>4</v>
      </c>
      <c r="U151" s="9">
        <v>3</v>
      </c>
      <c r="W151" s="10">
        <f t="shared" si="18"/>
        <v>52</v>
      </c>
      <c r="Y151" s="9">
        <f>SUMPRODUCT('[1]Champ Scores'!B151:U151,'[1]Comp &amp; Class Scores'!$B$3:$U$3,'[1]Champ Scores'!B151:U151,'[1]Comp &amp; Class Scores'!$B$3:$U$3)</f>
        <v>3057</v>
      </c>
      <c r="Z151" s="9">
        <f>SUMPRODUCT('[1]Champ Scores'!B151:U151,'[1]Comp &amp; Class Scores'!$B$4:$U$4,'[1]Champ Scores'!B151:U151,'[1]Comp &amp; Class Scores'!$B$4:$U$4)</f>
        <v>1881</v>
      </c>
      <c r="AA151" s="9">
        <f>SUMPRODUCT('[1]Champ Scores'!B151:U151,'[1]Comp &amp; Class Scores'!$B$5:$U$5,'[1]Champ Scores'!B151:U151,'[1]Comp &amp; Class Scores'!$B$5:$U$5)</f>
        <v>1685</v>
      </c>
      <c r="AB151" s="9">
        <f>SUMPRODUCT('[1]Champ Scores'!B151:U151,'[1]Comp &amp; Class Scores'!$B$6:$U$6,'[1]Champ Scores'!B151:U151,'[1]Comp &amp; Class Scores'!$B$6:$U$6)</f>
        <v>1529</v>
      </c>
      <c r="AC151" s="9">
        <f>SUMPRODUCT('[1]Champ Scores'!B151:U151,'[1]Comp &amp; Class Scores'!$B$7:$U$7,'[1]Champ Scores'!B151:U151,'[1]Comp &amp; Class Scores'!$B$7:$U$7)</f>
        <v>1074</v>
      </c>
      <c r="AE151" s="10">
        <f t="shared" si="19"/>
        <v>9226</v>
      </c>
      <c r="AG151" s="11">
        <f t="shared" si="20"/>
        <v>14.474878718350348</v>
      </c>
      <c r="AH151" s="11">
        <f t="shared" si="20"/>
        <v>39.08292940565935</v>
      </c>
      <c r="AI151" s="11">
        <f t="shared" si="20"/>
        <v>46.442191875990304</v>
      </c>
      <c r="AJ151" s="12">
        <f t="shared" si="21"/>
        <v>100</v>
      </c>
      <c r="AL151" s="14">
        <v>0.50780000000000003</v>
      </c>
      <c r="AM151" s="14">
        <v>0.42930000000000001</v>
      </c>
      <c r="AN151" s="14">
        <v>0.46539999999999998</v>
      </c>
      <c r="AO151" s="14">
        <v>0.48920000000000002</v>
      </c>
      <c r="AP151" s="14">
        <v>0.50729999999999997</v>
      </c>
      <c r="AQ151" s="14">
        <v>0.53620000000000001</v>
      </c>
      <c r="AR151" s="14">
        <v>0.53090000000000004</v>
      </c>
      <c r="AS151" s="14">
        <v>0.5101</v>
      </c>
      <c r="AU151" s="14">
        <f t="shared" si="22"/>
        <v>2.917557321191816E-2</v>
      </c>
      <c r="AV151" s="14">
        <f t="shared" si="23"/>
        <v>7.8775573211918137E-2</v>
      </c>
      <c r="AW151" s="14">
        <f t="shared" si="24"/>
        <v>9.3608906545251391E-2</v>
      </c>
      <c r="AX151" s="14">
        <f t="shared" si="17"/>
        <v>0.20156005296908769</v>
      </c>
    </row>
    <row r="152" spans="1:50" x14ac:dyDescent="0.25">
      <c r="A152" s="1" t="s">
        <v>187</v>
      </c>
      <c r="B152" s="9">
        <v>5</v>
      </c>
      <c r="C152" s="9">
        <v>2</v>
      </c>
      <c r="D152" s="9">
        <v>5</v>
      </c>
      <c r="E152" s="9">
        <v>2</v>
      </c>
      <c r="F152" s="9">
        <v>5</v>
      </c>
      <c r="G152" s="9">
        <v>3</v>
      </c>
      <c r="H152" s="9">
        <v>2</v>
      </c>
      <c r="I152" s="9">
        <v>2</v>
      </c>
      <c r="J152" s="9">
        <v>4</v>
      </c>
      <c r="K152" s="9">
        <v>1</v>
      </c>
      <c r="L152" s="9">
        <v>1</v>
      </c>
      <c r="M152" s="9">
        <v>1</v>
      </c>
      <c r="N152" s="9">
        <v>2</v>
      </c>
      <c r="O152" s="9">
        <v>3</v>
      </c>
      <c r="P152" s="9">
        <v>2</v>
      </c>
      <c r="Q152" s="9">
        <v>4</v>
      </c>
      <c r="R152" s="9">
        <v>5</v>
      </c>
      <c r="S152" s="9">
        <v>1</v>
      </c>
      <c r="T152" s="9">
        <v>1</v>
      </c>
      <c r="U152" s="9">
        <v>1</v>
      </c>
      <c r="W152" s="10">
        <f t="shared" si="18"/>
        <v>52</v>
      </c>
      <c r="Y152" s="9">
        <f>SUMPRODUCT('[1]Champ Scores'!B152:U152,'[1]Comp &amp; Class Scores'!$B$3:$U$3,'[1]Champ Scores'!B152:U152,'[1]Comp &amp; Class Scores'!$B$3:$U$3)</f>
        <v>2046</v>
      </c>
      <c r="Z152" s="9">
        <f>SUMPRODUCT('[1]Champ Scores'!B152:U152,'[1]Comp &amp; Class Scores'!$B$4:$U$4,'[1]Champ Scores'!B152:U152,'[1]Comp &amp; Class Scores'!$B$4:$U$4)</f>
        <v>3053</v>
      </c>
      <c r="AA152" s="9">
        <f>SUMPRODUCT('[1]Champ Scores'!B152:U152,'[1]Comp &amp; Class Scores'!$B$5:$U$5,'[1]Champ Scores'!B152:U152,'[1]Comp &amp; Class Scores'!$B$5:$U$5)</f>
        <v>1347</v>
      </c>
      <c r="AB152" s="9">
        <f>SUMPRODUCT('[1]Champ Scores'!B152:U152,'[1]Comp &amp; Class Scores'!$B$6:$U$6,'[1]Champ Scores'!B152:U152,'[1]Comp &amp; Class Scores'!$B$6:$U$6)</f>
        <v>1280</v>
      </c>
      <c r="AC152" s="9">
        <f>SUMPRODUCT('[1]Champ Scores'!B152:U152,'[1]Comp &amp; Class Scores'!$B$7:$U$7,'[1]Champ Scores'!B152:U152,'[1]Comp &amp; Class Scores'!$B$7:$U$7)</f>
        <v>2402</v>
      </c>
      <c r="AE152" s="10">
        <f t="shared" si="19"/>
        <v>10128</v>
      </c>
      <c r="AG152" s="11">
        <f t="shared" si="20"/>
        <v>47.229115789245753</v>
      </c>
      <c r="AH152" s="11">
        <f t="shared" si="20"/>
        <v>26.038769777994691</v>
      </c>
      <c r="AI152" s="11">
        <f t="shared" si="20"/>
        <v>26.732114432759545</v>
      </c>
      <c r="AJ152" s="12">
        <f t="shared" si="21"/>
        <v>99.999999999999986</v>
      </c>
      <c r="AL152" s="14">
        <v>0.52</v>
      </c>
      <c r="AM152" s="14">
        <v>0.56410000000000005</v>
      </c>
      <c r="AN152" s="14">
        <v>0.55869999999999997</v>
      </c>
      <c r="AO152" s="14">
        <v>0.52080000000000004</v>
      </c>
      <c r="AP152" s="14">
        <v>0.51119999999999999</v>
      </c>
      <c r="AQ152" s="14">
        <v>0.51380000000000003</v>
      </c>
      <c r="AR152" s="14">
        <v>0.51439999999999997</v>
      </c>
      <c r="AS152" s="14">
        <v>0.52080000000000004</v>
      </c>
      <c r="AU152" s="14">
        <f t="shared" si="22"/>
        <v>7.2658991689513897E-2</v>
      </c>
      <c r="AV152" s="14">
        <f t="shared" si="23"/>
        <v>4.0058991689513823E-2</v>
      </c>
      <c r="AW152" s="14">
        <f t="shared" si="24"/>
        <v>4.1125658356180483E-2</v>
      </c>
      <c r="AX152" s="14">
        <f t="shared" si="17"/>
        <v>0.1538436417352082</v>
      </c>
    </row>
    <row r="153" spans="1:50" x14ac:dyDescent="0.25">
      <c r="A153" s="1" t="s">
        <v>188</v>
      </c>
      <c r="B153" s="9">
        <v>4</v>
      </c>
      <c r="C153" s="9">
        <v>3</v>
      </c>
      <c r="D153" s="9">
        <v>2</v>
      </c>
      <c r="E153" s="9">
        <v>5</v>
      </c>
      <c r="F153" s="9">
        <v>1</v>
      </c>
      <c r="G153" s="9">
        <v>5</v>
      </c>
      <c r="H153" s="9">
        <v>5</v>
      </c>
      <c r="I153" s="9">
        <v>5</v>
      </c>
      <c r="J153" s="9">
        <v>1</v>
      </c>
      <c r="K153" s="9">
        <v>1</v>
      </c>
      <c r="L153" s="9">
        <v>1</v>
      </c>
      <c r="M153" s="9">
        <v>1</v>
      </c>
      <c r="N153" s="9">
        <v>2</v>
      </c>
      <c r="O153" s="9">
        <v>5</v>
      </c>
      <c r="P153" s="9">
        <v>3</v>
      </c>
      <c r="Q153" s="9">
        <v>1</v>
      </c>
      <c r="R153" s="9">
        <v>1</v>
      </c>
      <c r="S153" s="9">
        <v>1</v>
      </c>
      <c r="T153" s="9">
        <v>4</v>
      </c>
      <c r="U153" s="9">
        <v>1</v>
      </c>
      <c r="W153" s="10">
        <f t="shared" si="18"/>
        <v>52</v>
      </c>
      <c r="Y153" s="9">
        <f>SUMPRODUCT('[1]Champ Scores'!B153:U153,'[1]Comp &amp; Class Scores'!$B$3:$U$3,'[1]Champ Scores'!B153:U153,'[1]Comp &amp; Class Scores'!$B$3:$U$3)</f>
        <v>1953</v>
      </c>
      <c r="Z153" s="9">
        <f>SUMPRODUCT('[1]Champ Scores'!B153:U153,'[1]Comp &amp; Class Scores'!$B$4:$U$4,'[1]Champ Scores'!B153:U153,'[1]Comp &amp; Class Scores'!$B$4:$U$4)</f>
        <v>1721</v>
      </c>
      <c r="AA153" s="9">
        <f>SUMPRODUCT('[1]Champ Scores'!B153:U153,'[1]Comp &amp; Class Scores'!$B$5:$U$5,'[1]Champ Scores'!B153:U153,'[1]Comp &amp; Class Scores'!$B$5:$U$5)</f>
        <v>1922</v>
      </c>
      <c r="AB153" s="9">
        <f>SUMPRODUCT('[1]Champ Scores'!B153:U153,'[1]Comp &amp; Class Scores'!$B$6:$U$6,'[1]Champ Scores'!B153:U153,'[1]Comp &amp; Class Scores'!$B$6:$U$6)</f>
        <v>2993</v>
      </c>
      <c r="AC153" s="9">
        <f>SUMPRODUCT('[1]Champ Scores'!B153:U153,'[1]Comp &amp; Class Scores'!$B$7:$U$7,'[1]Champ Scores'!B153:U153,'[1]Comp &amp; Class Scores'!$B$7:$U$7)</f>
        <v>2166</v>
      </c>
      <c r="AE153" s="10">
        <f t="shared" si="19"/>
        <v>10755</v>
      </c>
      <c r="AG153" s="11">
        <f t="shared" si="20"/>
        <v>35.442241632585407</v>
      </c>
      <c r="AH153" s="11">
        <f t="shared" si="20"/>
        <v>46.514010203658742</v>
      </c>
      <c r="AI153" s="11">
        <f t="shared" si="20"/>
        <v>18.043748163755854</v>
      </c>
      <c r="AJ153" s="12">
        <f t="shared" si="21"/>
        <v>100</v>
      </c>
      <c r="AL153" s="14">
        <v>0.52559999999999996</v>
      </c>
      <c r="AM153" s="14">
        <v>0.4844</v>
      </c>
      <c r="AN153" s="14">
        <v>0.50860000000000005</v>
      </c>
      <c r="AO153" s="14">
        <v>0.56610000000000005</v>
      </c>
      <c r="AP153" s="14">
        <v>0.53510000000000002</v>
      </c>
      <c r="AQ153" s="14">
        <v>0.51880000000000004</v>
      </c>
      <c r="AR153" s="14">
        <v>0.4824</v>
      </c>
      <c r="AS153" s="14">
        <v>0.4622</v>
      </c>
      <c r="AU153" s="14">
        <f t="shared" si="22"/>
        <v>6.4983069373507951E-2</v>
      </c>
      <c r="AV153" s="14">
        <f t="shared" si="23"/>
        <v>8.5283069373507936E-2</v>
      </c>
      <c r="AW153" s="14">
        <f t="shared" si="24"/>
        <v>3.3083069373507912E-2</v>
      </c>
      <c r="AX153" s="14">
        <f t="shared" si="17"/>
        <v>0.1833492081205238</v>
      </c>
    </row>
    <row r="154" spans="1:50" x14ac:dyDescent="0.25">
      <c r="A154" s="1" t="s">
        <v>189</v>
      </c>
      <c r="B154" s="9">
        <v>3</v>
      </c>
      <c r="C154" s="9">
        <v>1</v>
      </c>
      <c r="D154" s="9">
        <v>1</v>
      </c>
      <c r="E154" s="9">
        <v>3</v>
      </c>
      <c r="F154" s="9">
        <v>1</v>
      </c>
      <c r="G154" s="9">
        <v>3</v>
      </c>
      <c r="H154" s="9">
        <v>3</v>
      </c>
      <c r="I154" s="9">
        <v>3</v>
      </c>
      <c r="J154" s="9">
        <v>1</v>
      </c>
      <c r="K154" s="9">
        <v>1</v>
      </c>
      <c r="L154" s="9">
        <v>1</v>
      </c>
      <c r="M154" s="9">
        <v>2</v>
      </c>
      <c r="N154" s="9">
        <v>4</v>
      </c>
      <c r="O154" s="9">
        <v>4</v>
      </c>
      <c r="P154" s="9">
        <v>3</v>
      </c>
      <c r="Q154" s="9">
        <v>3</v>
      </c>
      <c r="R154" s="9">
        <v>1</v>
      </c>
      <c r="S154" s="9">
        <v>5</v>
      </c>
      <c r="T154" s="9">
        <v>5</v>
      </c>
      <c r="U154" s="9">
        <v>4</v>
      </c>
      <c r="W154" s="10">
        <f t="shared" si="18"/>
        <v>52</v>
      </c>
      <c r="Y154" s="9">
        <f>SUMPRODUCT('[1]Champ Scores'!B154:U154,'[1]Comp &amp; Class Scores'!$B$3:$U$3,'[1]Champ Scores'!B154:U154,'[1]Comp &amp; Class Scores'!$B$3:$U$3)</f>
        <v>1537</v>
      </c>
      <c r="Z154" s="9">
        <f>SUMPRODUCT('[1]Champ Scores'!B154:U154,'[1]Comp &amp; Class Scores'!$B$4:$U$4,'[1]Champ Scores'!B154:U154,'[1]Comp &amp; Class Scores'!$B$4:$U$4)</f>
        <v>1282</v>
      </c>
      <c r="AA154" s="9">
        <f>SUMPRODUCT('[1]Champ Scores'!B154:U154,'[1]Comp &amp; Class Scores'!$B$5:$U$5,'[1]Champ Scores'!B154:U154,'[1]Comp &amp; Class Scores'!$B$5:$U$5)</f>
        <v>2167</v>
      </c>
      <c r="AB154" s="9">
        <f>SUMPRODUCT('[1]Champ Scores'!B154:U154,'[1]Comp &amp; Class Scores'!$B$6:$U$6,'[1]Champ Scores'!B154:U154,'[1]Comp &amp; Class Scores'!$B$6:$U$6)</f>
        <v>2543</v>
      </c>
      <c r="AC154" s="9">
        <f>SUMPRODUCT('[1]Champ Scores'!B154:U154,'[1]Comp &amp; Class Scores'!$B$7:$U$7,'[1]Champ Scores'!B154:U154,'[1]Comp &amp; Class Scores'!$B$7:$U$7)</f>
        <v>1797</v>
      </c>
      <c r="AE154" s="10">
        <f t="shared" si="19"/>
        <v>9326</v>
      </c>
      <c r="AG154" s="11">
        <f t="shared" si="20"/>
        <v>25.019344658577936</v>
      </c>
      <c r="AH154" s="11">
        <f t="shared" si="20"/>
        <v>44.481832136580515</v>
      </c>
      <c r="AI154" s="11">
        <f t="shared" si="20"/>
        <v>30.498823204841546</v>
      </c>
      <c r="AJ154" s="12">
        <f t="shared" si="21"/>
        <v>99.999999999999986</v>
      </c>
      <c r="AL154" s="14">
        <v>0.53839999999999999</v>
      </c>
      <c r="AM154" s="14">
        <v>0.47320000000000001</v>
      </c>
      <c r="AN154" s="14">
        <v>0.52680000000000005</v>
      </c>
      <c r="AO154" s="14">
        <v>0.55620000000000003</v>
      </c>
      <c r="AP154" s="14">
        <v>0.54190000000000005</v>
      </c>
      <c r="AQ154" s="14">
        <v>0.53339999999999999</v>
      </c>
      <c r="AR154" s="14">
        <v>0.52439999999999998</v>
      </c>
      <c r="AS154" s="14">
        <v>0.51959999999999995</v>
      </c>
      <c r="AU154" s="14">
        <f t="shared" si="22"/>
        <v>3.2266458829586009E-2</v>
      </c>
      <c r="AV154" s="14">
        <f t="shared" si="23"/>
        <v>5.7366458829585909E-2</v>
      </c>
      <c r="AW154" s="14">
        <f t="shared" si="24"/>
        <v>3.9333125496252563E-2</v>
      </c>
      <c r="AX154" s="14">
        <f t="shared" si="17"/>
        <v>0.12896604315542448</v>
      </c>
    </row>
    <row r="155" spans="1:50" x14ac:dyDescent="0.25">
      <c r="A155" s="1" t="s">
        <v>190</v>
      </c>
      <c r="B155" s="9">
        <v>5</v>
      </c>
      <c r="C155" s="9">
        <v>1</v>
      </c>
      <c r="D155" s="9">
        <v>4</v>
      </c>
      <c r="E155" s="9">
        <v>2</v>
      </c>
      <c r="F155" s="9">
        <v>1</v>
      </c>
      <c r="G155" s="9">
        <v>4</v>
      </c>
      <c r="H155" s="9">
        <v>5</v>
      </c>
      <c r="I155" s="9">
        <v>4</v>
      </c>
      <c r="J155" s="9">
        <v>1</v>
      </c>
      <c r="K155" s="9">
        <v>1</v>
      </c>
      <c r="L155" s="9">
        <v>1</v>
      </c>
      <c r="M155" s="9">
        <v>4</v>
      </c>
      <c r="N155" s="9">
        <v>1</v>
      </c>
      <c r="O155" s="9">
        <v>5</v>
      </c>
      <c r="P155" s="9">
        <v>5</v>
      </c>
      <c r="Q155" s="9">
        <v>2</v>
      </c>
      <c r="R155" s="9">
        <v>3</v>
      </c>
      <c r="S155" s="9">
        <v>1</v>
      </c>
      <c r="T155" s="9">
        <v>1</v>
      </c>
      <c r="U155" s="9">
        <v>1</v>
      </c>
      <c r="W155" s="10">
        <f t="shared" si="18"/>
        <v>52</v>
      </c>
      <c r="Y155" s="9">
        <f>SUMPRODUCT('[1]Champ Scores'!B155:U155,'[1]Comp &amp; Class Scores'!$B$3:$U$3,'[1]Champ Scores'!B155:U155,'[1]Comp &amp; Class Scores'!$B$3:$U$3)</f>
        <v>2313</v>
      </c>
      <c r="Z155" s="9">
        <f>SUMPRODUCT('[1]Champ Scores'!B155:U155,'[1]Comp &amp; Class Scores'!$B$4:$U$4,'[1]Champ Scores'!B155:U155,'[1]Comp &amp; Class Scores'!$B$4:$U$4)</f>
        <v>2862</v>
      </c>
      <c r="AA155" s="9">
        <f>SUMPRODUCT('[1]Champ Scores'!B155:U155,'[1]Comp &amp; Class Scores'!$B$5:$U$5,'[1]Champ Scores'!B155:U155,'[1]Comp &amp; Class Scores'!$B$5:$U$5)</f>
        <v>1440</v>
      </c>
      <c r="AB155" s="9">
        <f>SUMPRODUCT('[1]Champ Scores'!B155:U155,'[1]Comp &amp; Class Scores'!$B$6:$U$6,'[1]Champ Scores'!B155:U155,'[1]Comp &amp; Class Scores'!$B$6:$U$6)</f>
        <v>2121</v>
      </c>
      <c r="AC155" s="9">
        <f>SUMPRODUCT('[1]Champ Scores'!B155:U155,'[1]Comp &amp; Class Scores'!$B$7:$U$7,'[1]Champ Scores'!B155:U155,'[1]Comp &amp; Class Scores'!$B$7:$U$7)</f>
        <v>1698</v>
      </c>
      <c r="AE155" s="10">
        <f t="shared" si="19"/>
        <v>10434</v>
      </c>
      <c r="AG155" s="11">
        <f t="shared" si="20"/>
        <v>46.899878368108688</v>
      </c>
      <c r="AH155" s="11">
        <f t="shared" si="20"/>
        <v>27.995846172974815</v>
      </c>
      <c r="AI155" s="11">
        <f t="shared" si="20"/>
        <v>25.10427545891649</v>
      </c>
      <c r="AJ155" s="12">
        <f t="shared" si="21"/>
        <v>99.999999999999986</v>
      </c>
      <c r="AL155" s="14">
        <v>0.49919999999999998</v>
      </c>
      <c r="AM155" s="14">
        <v>0.57499999999999996</v>
      </c>
      <c r="AN155" s="14">
        <v>0.52580000000000005</v>
      </c>
      <c r="AO155" s="14">
        <v>0.50319999999999998</v>
      </c>
      <c r="AP155" s="14">
        <v>0.49440000000000001</v>
      </c>
      <c r="AQ155" s="14">
        <v>0.48480000000000001</v>
      </c>
      <c r="AR155" s="14">
        <v>0.49740000000000001</v>
      </c>
      <c r="AS155" s="14">
        <v>0.48159999999999997</v>
      </c>
      <c r="AU155" s="14">
        <f t="shared" si="22"/>
        <v>0.10056100114327371</v>
      </c>
      <c r="AV155" s="14">
        <f t="shared" si="23"/>
        <v>6.0027667809940344E-2</v>
      </c>
      <c r="AW155" s="14">
        <f t="shared" si="24"/>
        <v>5.3827667809940305E-2</v>
      </c>
      <c r="AX155" s="14">
        <f t="shared" si="17"/>
        <v>0.21441633676315436</v>
      </c>
    </row>
    <row r="156" spans="1:50" x14ac:dyDescent="0.25">
      <c r="A156" s="1" t="s">
        <v>191</v>
      </c>
      <c r="B156" s="9">
        <v>3</v>
      </c>
      <c r="C156" s="9">
        <v>4</v>
      </c>
      <c r="D156" s="9">
        <v>3</v>
      </c>
      <c r="E156" s="9">
        <v>4</v>
      </c>
      <c r="F156" s="9">
        <v>1</v>
      </c>
      <c r="G156" s="9">
        <v>3</v>
      </c>
      <c r="H156" s="9">
        <v>3</v>
      </c>
      <c r="I156" s="9">
        <v>4</v>
      </c>
      <c r="J156" s="9">
        <v>1</v>
      </c>
      <c r="K156" s="9">
        <v>1</v>
      </c>
      <c r="L156" s="9">
        <v>1</v>
      </c>
      <c r="M156" s="9">
        <v>1</v>
      </c>
      <c r="N156" s="9">
        <v>3</v>
      </c>
      <c r="O156" s="9">
        <v>4</v>
      </c>
      <c r="P156" s="9">
        <v>5</v>
      </c>
      <c r="Q156" s="9">
        <v>1</v>
      </c>
      <c r="R156" s="9">
        <v>1</v>
      </c>
      <c r="S156" s="9">
        <v>1</v>
      </c>
      <c r="T156" s="9">
        <v>5</v>
      </c>
      <c r="U156" s="9">
        <v>3</v>
      </c>
      <c r="W156" s="10">
        <f t="shared" si="18"/>
        <v>52</v>
      </c>
      <c r="Y156" s="9">
        <f>SUMPRODUCT('[1]Champ Scores'!B156:U156,'[1]Comp &amp; Class Scores'!$B$3:$U$3,'[1]Champ Scores'!B156:U156,'[1]Comp &amp; Class Scores'!$B$3:$U$3)</f>
        <v>2021</v>
      </c>
      <c r="Z156" s="9">
        <f>SUMPRODUCT('[1]Champ Scores'!B156:U156,'[1]Comp &amp; Class Scores'!$B$4:$U$4,'[1]Champ Scores'!B156:U156,'[1]Comp &amp; Class Scores'!$B$4:$U$4)</f>
        <v>1547</v>
      </c>
      <c r="AA156" s="9">
        <f>SUMPRODUCT('[1]Champ Scores'!B156:U156,'[1]Comp &amp; Class Scores'!$B$5:$U$5,'[1]Champ Scores'!B156:U156,'[1]Comp &amp; Class Scores'!$B$5:$U$5)</f>
        <v>2094</v>
      </c>
      <c r="AB156" s="9">
        <f>SUMPRODUCT('[1]Champ Scores'!B156:U156,'[1]Comp &amp; Class Scores'!$B$6:$U$6,'[1]Champ Scores'!B156:U156,'[1]Comp &amp; Class Scores'!$B$6:$U$6)</f>
        <v>2535</v>
      </c>
      <c r="AC156" s="9">
        <f>SUMPRODUCT('[1]Champ Scores'!B156:U156,'[1]Comp &amp; Class Scores'!$B$7:$U$7,'[1]Champ Scores'!B156:U156,'[1]Comp &amp; Class Scores'!$B$7:$U$7)</f>
        <v>1833</v>
      </c>
      <c r="AE156" s="10">
        <f t="shared" si="19"/>
        <v>10030</v>
      </c>
      <c r="AG156" s="11">
        <f t="shared" si="20"/>
        <v>46.742941498695394</v>
      </c>
      <c r="AH156" s="11">
        <f t="shared" si="20"/>
        <v>30.767829520346048</v>
      </c>
      <c r="AI156" s="11">
        <f t="shared" si="20"/>
        <v>22.489228980958561</v>
      </c>
      <c r="AJ156" s="12">
        <f t="shared" si="21"/>
        <v>100</v>
      </c>
      <c r="AL156" s="14">
        <v>0.51939999999999997</v>
      </c>
      <c r="AM156" s="14">
        <v>0.57179999999999997</v>
      </c>
      <c r="AN156" s="14">
        <v>0.53</v>
      </c>
      <c r="AO156" s="14">
        <v>0.53090000000000004</v>
      </c>
      <c r="AP156" s="14">
        <v>0.52939999999999998</v>
      </c>
      <c r="AQ156" s="14">
        <v>0.49830000000000002</v>
      </c>
      <c r="AR156" s="14">
        <v>0.50919999999999999</v>
      </c>
      <c r="AS156" s="14">
        <v>0.51270000000000004</v>
      </c>
      <c r="AU156" s="14">
        <f t="shared" si="22"/>
        <v>7.2271834875555552E-2</v>
      </c>
      <c r="AV156" s="14">
        <f t="shared" si="23"/>
        <v>4.7571834875555608E-2</v>
      </c>
      <c r="AW156" s="14">
        <f t="shared" si="24"/>
        <v>3.4771834875555685E-2</v>
      </c>
      <c r="AX156" s="14">
        <f t="shared" si="17"/>
        <v>0.15461550462666684</v>
      </c>
    </row>
    <row r="158" spans="1:50" x14ac:dyDescent="0.25">
      <c r="A158" s="1" t="s">
        <v>192</v>
      </c>
      <c r="B158" s="16">
        <f>AVERAGE(B3:B156)</f>
        <v>2.7272727272727271</v>
      </c>
      <c r="C158" s="16">
        <f t="shared" ref="C158:AJ158" si="25">AVERAGE(C3:C156)</f>
        <v>3.2142857142857144</v>
      </c>
      <c r="D158" s="16">
        <f t="shared" si="25"/>
        <v>3.116883116883117</v>
      </c>
      <c r="E158" s="16">
        <f t="shared" si="25"/>
        <v>2.8116883116883118</v>
      </c>
      <c r="F158" s="16">
        <f t="shared" si="25"/>
        <v>2.8961038961038961</v>
      </c>
      <c r="G158" s="16">
        <f t="shared" si="25"/>
        <v>2.6493506493506493</v>
      </c>
      <c r="H158" s="16">
        <f t="shared" si="25"/>
        <v>2.4805194805194803</v>
      </c>
      <c r="I158" s="16">
        <f t="shared" si="25"/>
        <v>2.383116883116883</v>
      </c>
      <c r="J158" s="16">
        <f t="shared" si="25"/>
        <v>2.5129870129870131</v>
      </c>
      <c r="K158" s="16">
        <f t="shared" si="25"/>
        <v>2.1428571428571428</v>
      </c>
      <c r="L158" s="16">
        <f t="shared" si="25"/>
        <v>2.0779220779220777</v>
      </c>
      <c r="M158" s="16">
        <f t="shared" si="25"/>
        <v>2.331168831168831</v>
      </c>
      <c r="N158" s="16">
        <f t="shared" si="25"/>
        <v>2.6558441558441559</v>
      </c>
      <c r="O158" s="16">
        <f t="shared" si="25"/>
        <v>2.831168831168831</v>
      </c>
      <c r="P158" s="16">
        <f t="shared" si="25"/>
        <v>3.3246753246753249</v>
      </c>
      <c r="Q158" s="16">
        <f t="shared" si="25"/>
        <v>2.8506493506493507</v>
      </c>
      <c r="R158" s="16">
        <f t="shared" si="25"/>
        <v>2.4415584415584415</v>
      </c>
      <c r="S158" s="16">
        <f t="shared" si="25"/>
        <v>1.5909090909090908</v>
      </c>
      <c r="T158" s="16">
        <f t="shared" si="25"/>
        <v>2.7142857142857144</v>
      </c>
      <c r="U158" s="16">
        <f t="shared" si="25"/>
        <v>2.2077922077922079</v>
      </c>
      <c r="V158" s="16"/>
      <c r="W158" s="16">
        <f t="shared" si="25"/>
        <v>51.961038961038959</v>
      </c>
      <c r="X158" s="16"/>
      <c r="Y158" s="16">
        <f t="shared" si="25"/>
        <v>2046.2857142857142</v>
      </c>
      <c r="Z158" s="16">
        <f t="shared" si="25"/>
        <v>2087.0259740259739</v>
      </c>
      <c r="AA158" s="16">
        <f t="shared" si="25"/>
        <v>1888.2532467532467</v>
      </c>
      <c r="AB158" s="16">
        <f t="shared" si="25"/>
        <v>1873.2272727272727</v>
      </c>
      <c r="AC158" s="16">
        <f t="shared" si="25"/>
        <v>1983.7012987012988</v>
      </c>
      <c r="AD158" s="16"/>
      <c r="AE158" s="16">
        <f t="shared" si="25"/>
        <v>9878.4935064935071</v>
      </c>
      <c r="AF158" s="16"/>
      <c r="AG158" s="16">
        <f t="shared" si="25"/>
        <v>33.133939856864899</v>
      </c>
      <c r="AH158" s="16">
        <f t="shared" si="25"/>
        <v>34.067731051184701</v>
      </c>
      <c r="AI158" s="16">
        <f t="shared" si="25"/>
        <v>32.798329091950372</v>
      </c>
      <c r="AJ158" s="10">
        <f t="shared" si="25"/>
        <v>100</v>
      </c>
    </row>
  </sheetData>
  <mergeCells count="3">
    <mergeCell ref="B1:W1"/>
    <mergeCell ref="Y1:AE1"/>
    <mergeCell ref="AG1:A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workbookViewId="0">
      <selection activeCell="H20" sqref="H20"/>
    </sheetView>
  </sheetViews>
  <sheetFormatPr baseColWidth="10" defaultColWidth="9.140625" defaultRowHeight="15" x14ac:dyDescent="0.25"/>
  <cols>
    <col min="1" max="1" width="13.42578125" bestFit="1" customWidth="1"/>
    <col min="2" max="5" width="9.42578125" style="9" bestFit="1" customWidth="1"/>
    <col min="6" max="6" width="10.42578125" style="9" customWidth="1"/>
    <col min="7" max="7" width="10.5703125" style="9" bestFit="1" customWidth="1"/>
    <col min="8" max="9" width="9.42578125" style="9" bestFit="1" customWidth="1"/>
    <col min="10" max="10" width="11.85546875" style="9" bestFit="1" customWidth="1"/>
    <col min="11" max="11" width="11.85546875" style="9" customWidth="1"/>
    <col min="12" max="12" width="9.85546875" style="9" customWidth="1"/>
    <col min="13" max="16" width="9.42578125" style="9" bestFit="1" customWidth="1"/>
    <col min="17" max="17" width="10.140625" style="9" bestFit="1" customWidth="1"/>
    <col min="18" max="19" width="9.42578125" style="9" bestFit="1" customWidth="1"/>
    <col min="20" max="20" width="11.5703125" style="9" bestFit="1" customWidth="1"/>
    <col min="21" max="21" width="9.7109375" style="9" bestFit="1" customWidth="1"/>
  </cols>
  <sheetData>
    <row r="1" spans="1:28" x14ac:dyDescent="0.25">
      <c r="B1" s="24" t="s">
        <v>193</v>
      </c>
      <c r="C1" s="24"/>
      <c r="D1" s="24"/>
      <c r="E1" s="24"/>
      <c r="F1" s="24"/>
      <c r="G1" s="24"/>
      <c r="H1" s="24"/>
      <c r="I1" s="24"/>
      <c r="J1" s="24"/>
      <c r="K1" s="24" t="s">
        <v>194</v>
      </c>
      <c r="L1" s="24"/>
      <c r="M1" s="24" t="s">
        <v>195</v>
      </c>
      <c r="N1" s="24"/>
      <c r="O1" s="24"/>
      <c r="P1" s="24"/>
      <c r="Q1" s="24" t="s">
        <v>196</v>
      </c>
      <c r="R1" s="24"/>
      <c r="S1" s="24" t="s">
        <v>20</v>
      </c>
      <c r="T1" s="24"/>
      <c r="U1" s="24"/>
      <c r="V1" s="17"/>
      <c r="W1" s="17"/>
      <c r="X1" s="17"/>
      <c r="Y1" s="17"/>
      <c r="Z1" s="17"/>
      <c r="AA1" s="17"/>
      <c r="AB1" s="17"/>
    </row>
    <row r="2" spans="1:28" x14ac:dyDescent="0.25">
      <c r="B2" s="18" t="s">
        <v>5</v>
      </c>
      <c r="C2" s="18" t="s">
        <v>6</v>
      </c>
      <c r="D2" s="18" t="s">
        <v>7</v>
      </c>
      <c r="E2" s="18" t="s">
        <v>8</v>
      </c>
      <c r="F2" s="18" t="s">
        <v>9</v>
      </c>
      <c r="G2" s="18" t="s">
        <v>10</v>
      </c>
      <c r="H2" s="18" t="s">
        <v>11</v>
      </c>
      <c r="I2" s="18" t="s">
        <v>12</v>
      </c>
      <c r="J2" s="18" t="s">
        <v>13</v>
      </c>
      <c r="K2" s="18" t="s">
        <v>14</v>
      </c>
      <c r="L2" s="18" t="s">
        <v>15</v>
      </c>
      <c r="M2" s="18" t="s">
        <v>7</v>
      </c>
      <c r="N2" s="18" t="s">
        <v>8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7"/>
      <c r="W2" s="17">
        <v>5</v>
      </c>
      <c r="X2" s="17">
        <v>4</v>
      </c>
      <c r="Y2" s="17">
        <v>3</v>
      </c>
      <c r="Z2" s="17">
        <v>2</v>
      </c>
      <c r="AA2" s="17">
        <v>1</v>
      </c>
      <c r="AB2" s="17" t="s">
        <v>197</v>
      </c>
    </row>
    <row r="3" spans="1:28" x14ac:dyDescent="0.25">
      <c r="A3" s="1" t="s">
        <v>23</v>
      </c>
      <c r="B3" s="9">
        <v>4</v>
      </c>
      <c r="C3" s="9">
        <v>3</v>
      </c>
      <c r="D3" s="9">
        <v>3</v>
      </c>
      <c r="E3" s="9">
        <v>5</v>
      </c>
      <c r="F3" s="9">
        <v>2</v>
      </c>
      <c r="G3" s="9">
        <v>2</v>
      </c>
      <c r="H3" s="9">
        <v>2</v>
      </c>
      <c r="I3" s="9">
        <v>2</v>
      </c>
      <c r="J3" s="9">
        <v>1</v>
      </c>
      <c r="K3" s="9">
        <v>4</v>
      </c>
      <c r="L3" s="9">
        <v>4</v>
      </c>
      <c r="M3" s="9">
        <v>4</v>
      </c>
      <c r="N3" s="9">
        <v>5</v>
      </c>
      <c r="O3" s="9">
        <v>3</v>
      </c>
      <c r="P3" s="9">
        <v>5</v>
      </c>
      <c r="Q3" s="9">
        <v>3</v>
      </c>
      <c r="R3" s="9">
        <v>5</v>
      </c>
      <c r="S3" s="9">
        <v>1</v>
      </c>
      <c r="T3" s="9">
        <v>1</v>
      </c>
      <c r="U3" s="9">
        <v>1</v>
      </c>
      <c r="W3">
        <f>COUNTIF($B3:$U3,W$2)</f>
        <v>4</v>
      </c>
      <c r="X3">
        <f t="shared" ref="W3:AA7" si="0">COUNTIF($B3:$U3,X$2)</f>
        <v>4</v>
      </c>
      <c r="Y3">
        <f t="shared" si="0"/>
        <v>4</v>
      </c>
      <c r="Z3">
        <f t="shared" si="0"/>
        <v>4</v>
      </c>
      <c r="AA3">
        <f t="shared" si="0"/>
        <v>4</v>
      </c>
      <c r="AB3">
        <f>SUM(B3:U3)</f>
        <v>60</v>
      </c>
    </row>
    <row r="4" spans="1:28" x14ac:dyDescent="0.25">
      <c r="A4" s="1" t="s">
        <v>24</v>
      </c>
      <c r="B4" s="9">
        <v>5</v>
      </c>
      <c r="C4" s="9">
        <v>1</v>
      </c>
      <c r="D4" s="9">
        <v>5</v>
      </c>
      <c r="E4" s="9">
        <v>2</v>
      </c>
      <c r="F4" s="9">
        <v>5</v>
      </c>
      <c r="G4" s="9">
        <v>2</v>
      </c>
      <c r="H4" s="9">
        <v>3</v>
      </c>
      <c r="I4" s="9">
        <v>2</v>
      </c>
      <c r="J4" s="9">
        <v>3</v>
      </c>
      <c r="K4" s="9">
        <v>3</v>
      </c>
      <c r="L4" s="9">
        <v>3</v>
      </c>
      <c r="M4" s="9">
        <v>5</v>
      </c>
      <c r="N4" s="9">
        <v>2</v>
      </c>
      <c r="O4" s="9">
        <v>4</v>
      </c>
      <c r="P4" s="9">
        <v>4</v>
      </c>
      <c r="Q4" s="9">
        <v>4</v>
      </c>
      <c r="R4" s="9">
        <v>4</v>
      </c>
      <c r="S4" s="9">
        <v>1</v>
      </c>
      <c r="T4" s="9">
        <v>1</v>
      </c>
      <c r="U4" s="9">
        <v>1</v>
      </c>
      <c r="W4">
        <f t="shared" si="0"/>
        <v>4</v>
      </c>
      <c r="X4">
        <f t="shared" si="0"/>
        <v>4</v>
      </c>
      <c r="Y4">
        <f t="shared" si="0"/>
        <v>4</v>
      </c>
      <c r="Z4">
        <f t="shared" si="0"/>
        <v>4</v>
      </c>
      <c r="AA4">
        <f t="shared" si="0"/>
        <v>4</v>
      </c>
      <c r="AB4">
        <f>SUM(B4:U4)</f>
        <v>60</v>
      </c>
    </row>
    <row r="5" spans="1:28" x14ac:dyDescent="0.25">
      <c r="A5" s="1" t="s">
        <v>25</v>
      </c>
      <c r="B5" s="9">
        <v>1</v>
      </c>
      <c r="C5" s="9">
        <v>5</v>
      </c>
      <c r="D5" s="9">
        <v>5</v>
      </c>
      <c r="E5" s="9">
        <v>4</v>
      </c>
      <c r="F5" s="9">
        <v>1</v>
      </c>
      <c r="G5" s="9">
        <v>3</v>
      </c>
      <c r="H5" s="9">
        <v>3</v>
      </c>
      <c r="I5" s="9">
        <v>3</v>
      </c>
      <c r="J5" s="9">
        <v>1</v>
      </c>
      <c r="K5" s="9">
        <v>4</v>
      </c>
      <c r="L5" s="9">
        <v>4</v>
      </c>
      <c r="M5" s="9">
        <v>2</v>
      </c>
      <c r="N5" s="9">
        <v>2</v>
      </c>
      <c r="O5" s="9">
        <v>2</v>
      </c>
      <c r="P5" s="9">
        <v>2</v>
      </c>
      <c r="Q5" s="9">
        <v>3</v>
      </c>
      <c r="R5" s="9">
        <v>1</v>
      </c>
      <c r="S5" s="9">
        <v>5</v>
      </c>
      <c r="T5" s="9">
        <v>4</v>
      </c>
      <c r="U5" s="9">
        <v>5</v>
      </c>
      <c r="W5">
        <f t="shared" si="0"/>
        <v>4</v>
      </c>
      <c r="X5">
        <f t="shared" si="0"/>
        <v>4</v>
      </c>
      <c r="Y5">
        <f t="shared" si="0"/>
        <v>4</v>
      </c>
      <c r="Z5">
        <f t="shared" si="0"/>
        <v>4</v>
      </c>
      <c r="AA5">
        <f t="shared" si="0"/>
        <v>4</v>
      </c>
      <c r="AB5">
        <f>SUM(B5:U5)</f>
        <v>60</v>
      </c>
    </row>
    <row r="6" spans="1:28" x14ac:dyDescent="0.25">
      <c r="A6" s="1" t="s">
        <v>12</v>
      </c>
      <c r="B6" s="9">
        <v>3</v>
      </c>
      <c r="C6" s="9">
        <v>4</v>
      </c>
      <c r="D6" s="9">
        <v>3</v>
      </c>
      <c r="E6" s="9">
        <v>4</v>
      </c>
      <c r="F6" s="9">
        <v>1</v>
      </c>
      <c r="G6" s="9">
        <v>4</v>
      </c>
      <c r="H6" s="9">
        <v>5</v>
      </c>
      <c r="I6" s="9">
        <v>5</v>
      </c>
      <c r="J6" s="9">
        <v>1</v>
      </c>
      <c r="K6" s="9">
        <v>1</v>
      </c>
      <c r="L6" s="9">
        <v>3</v>
      </c>
      <c r="M6" s="9">
        <v>2</v>
      </c>
      <c r="N6" s="9">
        <v>2</v>
      </c>
      <c r="O6" s="9">
        <v>2</v>
      </c>
      <c r="P6" s="9">
        <v>2</v>
      </c>
      <c r="Q6" s="9">
        <v>3</v>
      </c>
      <c r="R6" s="9">
        <v>1</v>
      </c>
      <c r="S6" s="9">
        <v>4</v>
      </c>
      <c r="T6" s="9">
        <v>5</v>
      </c>
      <c r="U6" s="9">
        <v>5</v>
      </c>
      <c r="W6">
        <f t="shared" si="0"/>
        <v>4</v>
      </c>
      <c r="X6">
        <f t="shared" si="0"/>
        <v>4</v>
      </c>
      <c r="Y6">
        <f t="shared" si="0"/>
        <v>4</v>
      </c>
      <c r="Z6">
        <f t="shared" si="0"/>
        <v>4</v>
      </c>
      <c r="AA6">
        <f t="shared" si="0"/>
        <v>4</v>
      </c>
      <c r="AB6">
        <f>SUM(B6:U6)</f>
        <v>60</v>
      </c>
    </row>
    <row r="7" spans="1:28" x14ac:dyDescent="0.25">
      <c r="A7" s="1" t="s">
        <v>26</v>
      </c>
      <c r="B7" s="9">
        <v>3</v>
      </c>
      <c r="C7" s="9">
        <v>3</v>
      </c>
      <c r="D7" s="9">
        <v>4</v>
      </c>
      <c r="E7" s="9">
        <v>3</v>
      </c>
      <c r="F7" s="9">
        <v>5</v>
      </c>
      <c r="G7" s="9">
        <v>5</v>
      </c>
      <c r="H7" s="9">
        <v>3</v>
      </c>
      <c r="I7" s="9">
        <v>4</v>
      </c>
      <c r="J7" s="9">
        <v>5</v>
      </c>
      <c r="K7" s="9">
        <v>2</v>
      </c>
      <c r="L7" s="9">
        <v>2</v>
      </c>
      <c r="M7" s="9">
        <v>2</v>
      </c>
      <c r="N7" s="9">
        <v>1</v>
      </c>
      <c r="O7" s="9">
        <v>1</v>
      </c>
      <c r="P7" s="9">
        <v>1</v>
      </c>
      <c r="Q7" s="9">
        <v>4</v>
      </c>
      <c r="R7" s="9">
        <v>1</v>
      </c>
      <c r="S7" s="9">
        <v>2</v>
      </c>
      <c r="T7" s="9">
        <v>4</v>
      </c>
      <c r="U7" s="9">
        <v>5</v>
      </c>
      <c r="W7">
        <f t="shared" si="0"/>
        <v>4</v>
      </c>
      <c r="X7">
        <f t="shared" si="0"/>
        <v>4</v>
      </c>
      <c r="Y7">
        <f t="shared" si="0"/>
        <v>4</v>
      </c>
      <c r="Z7">
        <f t="shared" si="0"/>
        <v>4</v>
      </c>
      <c r="AA7">
        <f t="shared" si="0"/>
        <v>4</v>
      </c>
      <c r="AB7">
        <f>SUM(B7:U7)</f>
        <v>60</v>
      </c>
    </row>
    <row r="8" spans="1:28" x14ac:dyDescent="0.25">
      <c r="A8" s="1"/>
      <c r="B8" s="9">
        <f>AVERAGE(B3:B7)</f>
        <v>3.2</v>
      </c>
      <c r="C8" s="9">
        <f t="shared" ref="C8:U8" si="1">AVERAGE(C3:C7)</f>
        <v>3.2</v>
      </c>
      <c r="D8" s="9">
        <f>AVERAGE(D3:D7)</f>
        <v>4</v>
      </c>
      <c r="E8" s="9">
        <f t="shared" si="1"/>
        <v>3.6</v>
      </c>
      <c r="F8" s="9">
        <f t="shared" si="1"/>
        <v>2.8</v>
      </c>
      <c r="G8" s="9">
        <f t="shared" si="1"/>
        <v>3.2</v>
      </c>
      <c r="H8" s="9">
        <f t="shared" si="1"/>
        <v>3.2</v>
      </c>
      <c r="I8" s="9">
        <f t="shared" si="1"/>
        <v>3.2</v>
      </c>
      <c r="J8" s="9">
        <f t="shared" si="1"/>
        <v>2.2000000000000002</v>
      </c>
      <c r="K8" s="9">
        <f t="shared" si="1"/>
        <v>2.8</v>
      </c>
      <c r="L8" s="9">
        <f t="shared" si="1"/>
        <v>3.2</v>
      </c>
      <c r="M8" s="9">
        <f t="shared" si="1"/>
        <v>3</v>
      </c>
      <c r="N8" s="9">
        <f t="shared" si="1"/>
        <v>2.4</v>
      </c>
      <c r="O8" s="9">
        <f t="shared" si="1"/>
        <v>2.4</v>
      </c>
      <c r="P8" s="9">
        <f t="shared" si="1"/>
        <v>2.8</v>
      </c>
      <c r="Q8" s="9">
        <f t="shared" si="1"/>
        <v>3.4</v>
      </c>
      <c r="R8" s="9">
        <f t="shared" si="1"/>
        <v>2.4</v>
      </c>
      <c r="S8" s="9">
        <f t="shared" si="1"/>
        <v>2.6</v>
      </c>
      <c r="T8" s="9">
        <f t="shared" si="1"/>
        <v>3</v>
      </c>
      <c r="U8" s="9">
        <f t="shared" si="1"/>
        <v>3.4</v>
      </c>
    </row>
    <row r="9" spans="1:28" x14ac:dyDescent="0.25">
      <c r="A9" s="1"/>
    </row>
    <row r="11" spans="1:28" x14ac:dyDescent="0.25">
      <c r="B11" s="24" t="s">
        <v>193</v>
      </c>
      <c r="C11" s="24"/>
      <c r="D11" s="24"/>
      <c r="E11" s="24"/>
      <c r="F11" s="24"/>
      <c r="G11" s="24"/>
      <c r="H11" s="24"/>
      <c r="I11" s="24"/>
      <c r="J11" s="24"/>
      <c r="K11" s="24" t="s">
        <v>194</v>
      </c>
      <c r="L11" s="24"/>
      <c r="M11" s="24" t="s">
        <v>195</v>
      </c>
      <c r="N11" s="24"/>
      <c r="O11" s="24"/>
      <c r="P11" s="24"/>
      <c r="Q11" s="24" t="s">
        <v>196</v>
      </c>
      <c r="R11" s="24"/>
      <c r="S11" s="24" t="s">
        <v>20</v>
      </c>
      <c r="T11" s="24"/>
      <c r="U11" s="24"/>
      <c r="V11" s="17"/>
      <c r="W11" s="17"/>
      <c r="X11" s="17"/>
      <c r="Y11" s="17"/>
      <c r="Z11" s="17"/>
      <c r="AA11" s="17"/>
      <c r="AB11" s="17"/>
    </row>
    <row r="12" spans="1:28" x14ac:dyDescent="0.25">
      <c r="B12" s="18" t="s">
        <v>5</v>
      </c>
      <c r="C12" s="18" t="s">
        <v>6</v>
      </c>
      <c r="D12" s="18" t="s">
        <v>7</v>
      </c>
      <c r="E12" s="18" t="s">
        <v>8</v>
      </c>
      <c r="F12" s="18" t="s">
        <v>9</v>
      </c>
      <c r="G12" s="18" t="s">
        <v>10</v>
      </c>
      <c r="H12" s="18" t="s">
        <v>11</v>
      </c>
      <c r="I12" s="18" t="s">
        <v>12</v>
      </c>
      <c r="J12" s="18" t="s">
        <v>13</v>
      </c>
      <c r="K12" s="18" t="s">
        <v>14</v>
      </c>
      <c r="L12" s="18" t="s">
        <v>15</v>
      </c>
      <c r="M12" s="18" t="s">
        <v>7</v>
      </c>
      <c r="N12" s="18" t="s">
        <v>8</v>
      </c>
      <c r="O12" s="18" t="s">
        <v>16</v>
      </c>
      <c r="P12" s="18" t="s">
        <v>17</v>
      </c>
      <c r="Q12" s="18" t="s">
        <v>18</v>
      </c>
      <c r="R12" s="18" t="s">
        <v>19</v>
      </c>
      <c r="S12" s="18" t="s">
        <v>20</v>
      </c>
      <c r="T12" s="18" t="s">
        <v>21</v>
      </c>
      <c r="U12" s="18" t="s">
        <v>22</v>
      </c>
      <c r="V12" s="17"/>
      <c r="W12" s="17">
        <v>5</v>
      </c>
      <c r="X12" s="17">
        <v>4</v>
      </c>
      <c r="Y12" s="17">
        <v>3</v>
      </c>
      <c r="Z12" s="17">
        <v>2</v>
      </c>
      <c r="AA12" s="17">
        <v>1</v>
      </c>
      <c r="AB12" s="17" t="s">
        <v>197</v>
      </c>
    </row>
    <row r="13" spans="1:28" x14ac:dyDescent="0.25">
      <c r="A13" t="s">
        <v>198</v>
      </c>
      <c r="B13" s="9">
        <v>5</v>
      </c>
      <c r="C13" s="9">
        <v>2</v>
      </c>
      <c r="D13" s="9">
        <v>5</v>
      </c>
      <c r="E13" s="9">
        <v>2</v>
      </c>
      <c r="F13" s="9">
        <v>5</v>
      </c>
      <c r="G13" s="9">
        <v>3</v>
      </c>
      <c r="H13" s="9">
        <v>2</v>
      </c>
      <c r="I13" s="9">
        <v>2</v>
      </c>
      <c r="J13" s="9">
        <v>4</v>
      </c>
      <c r="K13" s="9">
        <v>1</v>
      </c>
      <c r="L13" s="9">
        <v>1</v>
      </c>
      <c r="M13" s="9">
        <v>1</v>
      </c>
      <c r="N13" s="9">
        <v>2</v>
      </c>
      <c r="O13" s="9">
        <v>3</v>
      </c>
      <c r="P13" s="9">
        <v>2</v>
      </c>
      <c r="Q13" s="9">
        <v>4</v>
      </c>
      <c r="R13" s="9">
        <v>5</v>
      </c>
      <c r="S13" s="9">
        <v>1</v>
      </c>
      <c r="T13" s="9">
        <v>1</v>
      </c>
      <c r="U13" s="9">
        <v>1</v>
      </c>
      <c r="W13">
        <f t="shared" ref="W13:AA24" si="2">COUNTIF($B13:$U13,W$2)</f>
        <v>4</v>
      </c>
      <c r="X13">
        <f t="shared" si="2"/>
        <v>2</v>
      </c>
      <c r="Y13">
        <f t="shared" si="2"/>
        <v>2</v>
      </c>
      <c r="Z13">
        <f t="shared" si="2"/>
        <v>6</v>
      </c>
      <c r="AA13">
        <f t="shared" si="2"/>
        <v>6</v>
      </c>
      <c r="AB13">
        <f t="shared" ref="AB13:AB24" si="3">SUM(B13:U13)</f>
        <v>52</v>
      </c>
    </row>
    <row r="14" spans="1:28" x14ac:dyDescent="0.25">
      <c r="A14" t="s">
        <v>199</v>
      </c>
      <c r="B14" s="9">
        <v>3</v>
      </c>
      <c r="C14" s="9">
        <v>5</v>
      </c>
      <c r="D14" s="9">
        <v>5</v>
      </c>
      <c r="E14" s="9">
        <v>2</v>
      </c>
      <c r="F14" s="9">
        <v>5</v>
      </c>
      <c r="G14" s="9">
        <v>2</v>
      </c>
      <c r="H14" s="9">
        <v>1</v>
      </c>
      <c r="I14" s="9">
        <v>1</v>
      </c>
      <c r="J14" s="9">
        <v>5</v>
      </c>
      <c r="K14" s="9">
        <v>2</v>
      </c>
      <c r="L14" s="9">
        <v>3</v>
      </c>
      <c r="M14" s="9">
        <v>1</v>
      </c>
      <c r="N14" s="9">
        <v>1</v>
      </c>
      <c r="O14" s="9">
        <v>1</v>
      </c>
      <c r="P14" s="9">
        <v>3</v>
      </c>
      <c r="Q14" s="9">
        <v>5</v>
      </c>
      <c r="R14" s="9">
        <v>3</v>
      </c>
      <c r="S14" s="9">
        <v>1</v>
      </c>
      <c r="T14" s="9">
        <v>2</v>
      </c>
      <c r="U14" s="9">
        <v>1</v>
      </c>
      <c r="W14">
        <f t="shared" si="2"/>
        <v>5</v>
      </c>
      <c r="X14">
        <f t="shared" si="2"/>
        <v>0</v>
      </c>
      <c r="Y14">
        <f t="shared" si="2"/>
        <v>4</v>
      </c>
      <c r="Z14">
        <f t="shared" si="2"/>
        <v>4</v>
      </c>
      <c r="AA14">
        <f t="shared" si="2"/>
        <v>7</v>
      </c>
      <c r="AB14">
        <f t="shared" si="3"/>
        <v>52</v>
      </c>
    </row>
    <row r="15" spans="1:28" x14ac:dyDescent="0.25">
      <c r="A15" t="s">
        <v>200</v>
      </c>
      <c r="B15" s="9">
        <v>3</v>
      </c>
      <c r="C15" s="9">
        <v>3</v>
      </c>
      <c r="D15" s="9">
        <v>3</v>
      </c>
      <c r="E15" s="9">
        <v>1</v>
      </c>
      <c r="F15" s="9">
        <v>3</v>
      </c>
      <c r="G15" s="9">
        <v>2</v>
      </c>
      <c r="H15" s="9">
        <v>1</v>
      </c>
      <c r="I15" s="9">
        <v>1</v>
      </c>
      <c r="J15" s="9">
        <v>3</v>
      </c>
      <c r="K15" s="9">
        <v>3</v>
      </c>
      <c r="L15" s="9">
        <v>4</v>
      </c>
      <c r="M15" s="9">
        <v>5</v>
      </c>
      <c r="N15" s="9">
        <v>2</v>
      </c>
      <c r="O15" s="9">
        <v>1</v>
      </c>
      <c r="P15" s="9">
        <v>4</v>
      </c>
      <c r="Q15" s="9">
        <v>3</v>
      </c>
      <c r="R15" s="9">
        <v>5</v>
      </c>
      <c r="S15" s="9">
        <v>1</v>
      </c>
      <c r="T15" s="9">
        <v>2</v>
      </c>
      <c r="U15" s="9">
        <v>2</v>
      </c>
      <c r="W15">
        <f t="shared" si="2"/>
        <v>2</v>
      </c>
      <c r="X15">
        <f t="shared" si="2"/>
        <v>2</v>
      </c>
      <c r="Y15">
        <f t="shared" si="2"/>
        <v>7</v>
      </c>
      <c r="Z15">
        <f t="shared" si="2"/>
        <v>4</v>
      </c>
      <c r="AA15">
        <f t="shared" si="2"/>
        <v>5</v>
      </c>
      <c r="AB15">
        <f t="shared" si="3"/>
        <v>52</v>
      </c>
    </row>
    <row r="16" spans="1:28" x14ac:dyDescent="0.25">
      <c r="A16" t="s">
        <v>201</v>
      </c>
      <c r="B16" s="9">
        <v>2</v>
      </c>
      <c r="C16" s="9">
        <v>4</v>
      </c>
      <c r="D16" s="9">
        <v>3</v>
      </c>
      <c r="E16" s="9">
        <v>4</v>
      </c>
      <c r="F16" s="9">
        <v>4</v>
      </c>
      <c r="G16" s="9">
        <v>3</v>
      </c>
      <c r="H16" s="9">
        <v>2</v>
      </c>
      <c r="I16" s="9">
        <v>2</v>
      </c>
      <c r="J16" s="9">
        <v>5</v>
      </c>
      <c r="K16" s="9">
        <v>3</v>
      </c>
      <c r="L16" s="9">
        <v>5</v>
      </c>
      <c r="M16" s="9">
        <v>1</v>
      </c>
      <c r="N16" s="9">
        <v>2</v>
      </c>
      <c r="O16" s="9">
        <v>1</v>
      </c>
      <c r="P16" s="9">
        <v>2</v>
      </c>
      <c r="Q16" s="9">
        <v>2</v>
      </c>
      <c r="R16" s="9">
        <v>1</v>
      </c>
      <c r="S16" s="9">
        <v>1</v>
      </c>
      <c r="T16" s="9">
        <v>3</v>
      </c>
      <c r="U16" s="9">
        <v>2</v>
      </c>
      <c r="W16">
        <f t="shared" si="2"/>
        <v>2</v>
      </c>
      <c r="X16">
        <f t="shared" si="2"/>
        <v>3</v>
      </c>
      <c r="Y16">
        <f t="shared" si="2"/>
        <v>4</v>
      </c>
      <c r="Z16">
        <f t="shared" si="2"/>
        <v>7</v>
      </c>
      <c r="AA16">
        <f t="shared" si="2"/>
        <v>4</v>
      </c>
      <c r="AB16">
        <f t="shared" si="3"/>
        <v>52</v>
      </c>
    </row>
    <row r="17" spans="1:28" x14ac:dyDescent="0.25">
      <c r="A17" t="s">
        <v>202</v>
      </c>
      <c r="B17" s="9">
        <v>2</v>
      </c>
      <c r="C17" s="9">
        <v>2</v>
      </c>
      <c r="D17" s="9">
        <v>1</v>
      </c>
      <c r="E17" s="9">
        <v>3</v>
      </c>
      <c r="F17" s="9">
        <v>1</v>
      </c>
      <c r="G17" s="9">
        <v>2</v>
      </c>
      <c r="H17" s="9">
        <v>2</v>
      </c>
      <c r="I17" s="9">
        <v>1</v>
      </c>
      <c r="J17" s="9">
        <v>1</v>
      </c>
      <c r="K17" s="9">
        <v>5</v>
      </c>
      <c r="L17" s="9">
        <v>3</v>
      </c>
      <c r="M17" s="9">
        <v>3</v>
      </c>
      <c r="N17" s="9">
        <v>5</v>
      </c>
      <c r="O17" s="9">
        <v>2</v>
      </c>
      <c r="P17" s="9">
        <v>5</v>
      </c>
      <c r="Q17" s="9">
        <v>2</v>
      </c>
      <c r="R17" s="9">
        <v>5</v>
      </c>
      <c r="S17" s="9">
        <v>1</v>
      </c>
      <c r="T17" s="9">
        <v>3</v>
      </c>
      <c r="U17" s="9">
        <v>3</v>
      </c>
      <c r="W17">
        <f t="shared" si="2"/>
        <v>4</v>
      </c>
      <c r="X17">
        <f t="shared" si="2"/>
        <v>0</v>
      </c>
      <c r="Y17">
        <f t="shared" si="2"/>
        <v>5</v>
      </c>
      <c r="Z17">
        <f t="shared" si="2"/>
        <v>6</v>
      </c>
      <c r="AA17">
        <f t="shared" si="2"/>
        <v>5</v>
      </c>
      <c r="AB17">
        <f t="shared" si="3"/>
        <v>52</v>
      </c>
    </row>
    <row r="18" spans="1:28" x14ac:dyDescent="0.25">
      <c r="A18" t="s">
        <v>203</v>
      </c>
      <c r="B18" s="9">
        <v>1</v>
      </c>
      <c r="C18" s="9">
        <v>2</v>
      </c>
      <c r="D18" s="9">
        <v>1</v>
      </c>
      <c r="E18" s="9">
        <v>2</v>
      </c>
      <c r="F18" s="9">
        <v>1</v>
      </c>
      <c r="G18" s="9">
        <v>1</v>
      </c>
      <c r="H18" s="9">
        <v>2</v>
      </c>
      <c r="I18" s="9">
        <v>1</v>
      </c>
      <c r="J18" s="9">
        <v>1</v>
      </c>
      <c r="K18" s="9">
        <v>5</v>
      </c>
      <c r="L18" s="9">
        <v>4</v>
      </c>
      <c r="M18" s="9">
        <v>3</v>
      </c>
      <c r="N18" s="9">
        <v>4</v>
      </c>
      <c r="O18" s="9">
        <v>2</v>
      </c>
      <c r="P18" s="9">
        <v>4</v>
      </c>
      <c r="Q18" s="9">
        <v>2</v>
      </c>
      <c r="R18" s="9">
        <v>3</v>
      </c>
      <c r="S18" s="9">
        <v>3</v>
      </c>
      <c r="T18" s="9">
        <v>5</v>
      </c>
      <c r="U18" s="9">
        <v>5</v>
      </c>
      <c r="W18">
        <f t="shared" si="2"/>
        <v>3</v>
      </c>
      <c r="X18">
        <f t="shared" si="2"/>
        <v>3</v>
      </c>
      <c r="Y18">
        <f t="shared" si="2"/>
        <v>3</v>
      </c>
      <c r="Z18">
        <f t="shared" si="2"/>
        <v>5</v>
      </c>
      <c r="AA18">
        <f t="shared" si="2"/>
        <v>6</v>
      </c>
      <c r="AB18">
        <f t="shared" si="3"/>
        <v>52</v>
      </c>
    </row>
    <row r="19" spans="1:28" x14ac:dyDescent="0.25">
      <c r="A19" t="s">
        <v>204</v>
      </c>
      <c r="B19" s="9">
        <v>3</v>
      </c>
      <c r="C19" s="9">
        <v>1</v>
      </c>
      <c r="D19" s="9">
        <v>2</v>
      </c>
      <c r="E19" s="9">
        <v>2</v>
      </c>
      <c r="F19" s="9">
        <v>1</v>
      </c>
      <c r="G19" s="9">
        <v>2</v>
      </c>
      <c r="H19" s="9">
        <v>3</v>
      </c>
      <c r="I19" s="9">
        <v>2</v>
      </c>
      <c r="J19" s="9">
        <v>1</v>
      </c>
      <c r="K19" s="9">
        <v>2</v>
      </c>
      <c r="L19" s="9">
        <v>1</v>
      </c>
      <c r="M19" s="9">
        <v>5</v>
      </c>
      <c r="N19" s="9">
        <v>2</v>
      </c>
      <c r="O19" s="9">
        <v>5</v>
      </c>
      <c r="P19" s="9">
        <v>5</v>
      </c>
      <c r="Q19" s="9">
        <v>2</v>
      </c>
      <c r="R19" s="9">
        <v>4</v>
      </c>
      <c r="S19" s="9">
        <v>2</v>
      </c>
      <c r="T19" s="9">
        <v>4</v>
      </c>
      <c r="U19" s="9">
        <v>3</v>
      </c>
      <c r="W19">
        <f t="shared" si="2"/>
        <v>3</v>
      </c>
      <c r="X19">
        <f t="shared" si="2"/>
        <v>2</v>
      </c>
      <c r="Y19">
        <f t="shared" si="2"/>
        <v>3</v>
      </c>
      <c r="Z19">
        <f t="shared" si="2"/>
        <v>8</v>
      </c>
      <c r="AA19">
        <f t="shared" si="2"/>
        <v>4</v>
      </c>
      <c r="AB19">
        <f t="shared" si="3"/>
        <v>52</v>
      </c>
    </row>
    <row r="20" spans="1:28" x14ac:dyDescent="0.25">
      <c r="A20" t="s">
        <v>205</v>
      </c>
      <c r="B20" s="9">
        <v>1</v>
      </c>
      <c r="C20" s="9">
        <v>2</v>
      </c>
      <c r="D20" s="9">
        <v>2</v>
      </c>
      <c r="E20" s="9">
        <v>1</v>
      </c>
      <c r="F20" s="9">
        <v>1</v>
      </c>
      <c r="G20" s="9">
        <v>1</v>
      </c>
      <c r="H20" s="9">
        <v>3</v>
      </c>
      <c r="I20" s="9">
        <v>3</v>
      </c>
      <c r="J20" s="9">
        <v>1</v>
      </c>
      <c r="K20" s="9">
        <v>1</v>
      </c>
      <c r="L20" s="9">
        <v>1</v>
      </c>
      <c r="M20" s="9">
        <v>4</v>
      </c>
      <c r="N20" s="9">
        <v>4</v>
      </c>
      <c r="O20" s="9">
        <v>4</v>
      </c>
      <c r="P20" s="9">
        <v>4</v>
      </c>
      <c r="Q20" s="9">
        <v>3</v>
      </c>
      <c r="R20" s="9">
        <v>1</v>
      </c>
      <c r="S20" s="9">
        <v>5</v>
      </c>
      <c r="T20" s="9">
        <v>5</v>
      </c>
      <c r="U20" s="9">
        <v>5</v>
      </c>
      <c r="W20">
        <f t="shared" si="2"/>
        <v>3</v>
      </c>
      <c r="X20">
        <f t="shared" si="2"/>
        <v>4</v>
      </c>
      <c r="Y20">
        <f t="shared" si="2"/>
        <v>3</v>
      </c>
      <c r="Z20">
        <f t="shared" si="2"/>
        <v>2</v>
      </c>
      <c r="AA20">
        <f t="shared" si="2"/>
        <v>8</v>
      </c>
      <c r="AB20">
        <f t="shared" si="3"/>
        <v>52</v>
      </c>
    </row>
    <row r="21" spans="1:28" x14ac:dyDescent="0.25">
      <c r="A21" t="s">
        <v>206</v>
      </c>
      <c r="B21" s="9">
        <v>4</v>
      </c>
      <c r="C21" s="9">
        <v>3</v>
      </c>
      <c r="D21" s="9">
        <v>2</v>
      </c>
      <c r="E21" s="9">
        <v>5</v>
      </c>
      <c r="F21" s="9">
        <v>1</v>
      </c>
      <c r="G21" s="9">
        <v>5</v>
      </c>
      <c r="H21" s="9">
        <v>5</v>
      </c>
      <c r="I21" s="9">
        <v>5</v>
      </c>
      <c r="J21" s="9">
        <v>1</v>
      </c>
      <c r="K21" s="9">
        <v>1</v>
      </c>
      <c r="L21" s="9">
        <v>1</v>
      </c>
      <c r="M21" s="9">
        <v>3</v>
      </c>
      <c r="N21" s="9">
        <v>2</v>
      </c>
      <c r="O21" s="9">
        <v>5</v>
      </c>
      <c r="P21" s="9">
        <v>3</v>
      </c>
      <c r="Q21" s="9">
        <v>1</v>
      </c>
      <c r="R21" s="9">
        <v>1</v>
      </c>
      <c r="S21" s="9">
        <v>1</v>
      </c>
      <c r="T21" s="9">
        <v>2</v>
      </c>
      <c r="U21" s="9">
        <v>1</v>
      </c>
      <c r="W21">
        <f t="shared" si="2"/>
        <v>5</v>
      </c>
      <c r="X21">
        <f t="shared" si="2"/>
        <v>1</v>
      </c>
      <c r="Y21">
        <f t="shared" si="2"/>
        <v>3</v>
      </c>
      <c r="Z21">
        <f t="shared" si="2"/>
        <v>3</v>
      </c>
      <c r="AA21">
        <f t="shared" si="2"/>
        <v>8</v>
      </c>
      <c r="AB21">
        <f t="shared" si="3"/>
        <v>52</v>
      </c>
    </row>
    <row r="22" spans="1:28" x14ac:dyDescent="0.25">
      <c r="A22" t="s">
        <v>207</v>
      </c>
      <c r="B22" s="9">
        <v>4</v>
      </c>
      <c r="C22" s="9">
        <v>1</v>
      </c>
      <c r="D22" s="9">
        <v>2</v>
      </c>
      <c r="E22" s="9">
        <v>4</v>
      </c>
      <c r="F22" s="9">
        <v>1</v>
      </c>
      <c r="G22" s="9">
        <v>4</v>
      </c>
      <c r="H22" s="9">
        <v>4</v>
      </c>
      <c r="I22" s="9">
        <v>3</v>
      </c>
      <c r="J22" s="9">
        <v>2</v>
      </c>
      <c r="K22" s="9">
        <v>1</v>
      </c>
      <c r="L22" s="9">
        <v>1</v>
      </c>
      <c r="M22" s="9">
        <v>4</v>
      </c>
      <c r="N22" s="9">
        <v>3</v>
      </c>
      <c r="O22" s="9">
        <v>4</v>
      </c>
      <c r="P22" s="9">
        <v>4</v>
      </c>
      <c r="Q22" s="9">
        <v>2</v>
      </c>
      <c r="R22" s="9">
        <v>2</v>
      </c>
      <c r="S22" s="9">
        <v>2</v>
      </c>
      <c r="T22" s="9">
        <v>3</v>
      </c>
      <c r="U22" s="9">
        <v>1</v>
      </c>
      <c r="W22">
        <f t="shared" si="2"/>
        <v>0</v>
      </c>
      <c r="X22">
        <f t="shared" si="2"/>
        <v>7</v>
      </c>
      <c r="Y22">
        <f t="shared" si="2"/>
        <v>3</v>
      </c>
      <c r="Z22">
        <f t="shared" si="2"/>
        <v>5</v>
      </c>
      <c r="AA22">
        <f t="shared" si="2"/>
        <v>5</v>
      </c>
      <c r="AB22">
        <f t="shared" si="3"/>
        <v>52</v>
      </c>
    </row>
    <row r="23" spans="1:28" x14ac:dyDescent="0.25">
      <c r="A23" t="s">
        <v>208</v>
      </c>
      <c r="B23" s="9">
        <v>2</v>
      </c>
      <c r="C23" s="9">
        <v>4</v>
      </c>
      <c r="D23" s="9">
        <v>1</v>
      </c>
      <c r="E23" s="9">
        <v>5</v>
      </c>
      <c r="F23" s="9">
        <v>3</v>
      </c>
      <c r="G23" s="9">
        <v>4</v>
      </c>
      <c r="H23" s="9">
        <v>3</v>
      </c>
      <c r="I23" s="9">
        <v>3</v>
      </c>
      <c r="J23" s="9">
        <v>3</v>
      </c>
      <c r="K23" s="9">
        <v>1</v>
      </c>
      <c r="L23" s="9">
        <v>3</v>
      </c>
      <c r="M23" s="9">
        <v>2</v>
      </c>
      <c r="N23" s="9">
        <v>3</v>
      </c>
      <c r="O23" s="9">
        <v>3</v>
      </c>
      <c r="P23" s="9">
        <v>3</v>
      </c>
      <c r="Q23" s="9">
        <v>2</v>
      </c>
      <c r="R23" s="9">
        <v>1</v>
      </c>
      <c r="S23" s="9">
        <v>1</v>
      </c>
      <c r="T23" s="9">
        <v>3</v>
      </c>
      <c r="U23" s="9">
        <v>2</v>
      </c>
      <c r="W23">
        <f t="shared" si="2"/>
        <v>1</v>
      </c>
      <c r="X23">
        <f t="shared" si="2"/>
        <v>2</v>
      </c>
      <c r="Y23">
        <f t="shared" si="2"/>
        <v>9</v>
      </c>
      <c r="Z23">
        <f t="shared" si="2"/>
        <v>4</v>
      </c>
      <c r="AA23">
        <f t="shared" si="2"/>
        <v>4</v>
      </c>
      <c r="AB23">
        <f t="shared" si="3"/>
        <v>52</v>
      </c>
    </row>
    <row r="24" spans="1:28" x14ac:dyDescent="0.25">
      <c r="A24" t="s">
        <v>209</v>
      </c>
      <c r="B24" s="9">
        <v>1</v>
      </c>
      <c r="C24" s="9">
        <v>5</v>
      </c>
      <c r="D24" s="9">
        <v>5</v>
      </c>
      <c r="E24" s="9">
        <v>2</v>
      </c>
      <c r="F24" s="9">
        <v>2</v>
      </c>
      <c r="G24" s="9">
        <v>5</v>
      </c>
      <c r="H24" s="9">
        <v>4</v>
      </c>
      <c r="I24" s="9">
        <v>5</v>
      </c>
      <c r="J24" s="9">
        <v>2</v>
      </c>
      <c r="K24" s="9">
        <v>1</v>
      </c>
      <c r="L24" s="9">
        <v>1</v>
      </c>
      <c r="M24" s="9">
        <v>3</v>
      </c>
      <c r="N24" s="9">
        <v>1</v>
      </c>
      <c r="O24" s="9">
        <v>4</v>
      </c>
      <c r="P24" s="9">
        <v>2</v>
      </c>
      <c r="Q24" s="9">
        <v>3</v>
      </c>
      <c r="R24" s="9">
        <v>1</v>
      </c>
      <c r="S24" s="9">
        <v>1</v>
      </c>
      <c r="T24" s="9">
        <v>2</v>
      </c>
      <c r="U24" s="9">
        <v>2</v>
      </c>
      <c r="W24">
        <f t="shared" si="2"/>
        <v>4</v>
      </c>
      <c r="X24">
        <f t="shared" si="2"/>
        <v>2</v>
      </c>
      <c r="Y24">
        <f t="shared" si="2"/>
        <v>2</v>
      </c>
      <c r="Z24">
        <f t="shared" si="2"/>
        <v>6</v>
      </c>
      <c r="AA24">
        <f t="shared" si="2"/>
        <v>6</v>
      </c>
      <c r="AB24">
        <f t="shared" si="3"/>
        <v>52</v>
      </c>
    </row>
    <row r="25" spans="1:28" x14ac:dyDescent="0.25">
      <c r="B25" s="19">
        <f>AVERAGE(B13:B24)</f>
        <v>2.5833333333333335</v>
      </c>
      <c r="C25" s="19">
        <f t="shared" ref="C25:U25" si="4">AVERAGE(C13:C24)</f>
        <v>2.8333333333333335</v>
      </c>
      <c r="D25" s="19">
        <f>AVERAGE(D13:D24)</f>
        <v>2.6666666666666665</v>
      </c>
      <c r="E25" s="19">
        <f t="shared" si="4"/>
        <v>2.75</v>
      </c>
      <c r="F25" s="19">
        <f t="shared" si="4"/>
        <v>2.3333333333333335</v>
      </c>
      <c r="G25" s="19">
        <f t="shared" si="4"/>
        <v>2.8333333333333335</v>
      </c>
      <c r="H25" s="19">
        <f t="shared" si="4"/>
        <v>2.6666666666666665</v>
      </c>
      <c r="I25" s="19">
        <f t="shared" si="4"/>
        <v>2.4166666666666665</v>
      </c>
      <c r="J25" s="19">
        <f t="shared" si="4"/>
        <v>2.4166666666666665</v>
      </c>
      <c r="K25" s="19">
        <f t="shared" si="4"/>
        <v>2.1666666666666665</v>
      </c>
      <c r="L25" s="19">
        <f t="shared" si="4"/>
        <v>2.3333333333333335</v>
      </c>
      <c r="M25" s="19">
        <f t="shared" si="4"/>
        <v>2.9166666666666665</v>
      </c>
      <c r="N25" s="19">
        <f t="shared" si="4"/>
        <v>2.5833333333333335</v>
      </c>
      <c r="O25" s="19">
        <f t="shared" si="4"/>
        <v>2.9166666666666665</v>
      </c>
      <c r="P25" s="19">
        <f t="shared" si="4"/>
        <v>3.4166666666666665</v>
      </c>
      <c r="Q25" s="19">
        <f t="shared" si="4"/>
        <v>2.5833333333333335</v>
      </c>
      <c r="R25" s="19">
        <f t="shared" si="4"/>
        <v>2.6666666666666665</v>
      </c>
      <c r="S25" s="19">
        <f t="shared" si="4"/>
        <v>1.6666666666666667</v>
      </c>
      <c r="T25" s="19">
        <f t="shared" si="4"/>
        <v>2.9166666666666665</v>
      </c>
      <c r="U25" s="19">
        <f t="shared" si="4"/>
        <v>2.3333333333333335</v>
      </c>
    </row>
    <row r="30" spans="1:28" x14ac:dyDescent="0.25">
      <c r="B30" s="9" t="s">
        <v>23</v>
      </c>
      <c r="C30" s="9" t="s">
        <v>24</v>
      </c>
      <c r="D30" s="9" t="s">
        <v>25</v>
      </c>
      <c r="E30" s="9" t="s">
        <v>12</v>
      </c>
      <c r="F30" s="9" t="s">
        <v>26</v>
      </c>
      <c r="H30" s="9" t="s">
        <v>197</v>
      </c>
    </row>
    <row r="31" spans="1:28" x14ac:dyDescent="0.25">
      <c r="A31" t="s">
        <v>198</v>
      </c>
      <c r="B31" s="9">
        <f t="shared" ref="B31:B42" si="5">SUMPRODUCT($B$3:$U$3,B13:U13)</f>
        <v>160</v>
      </c>
      <c r="C31" s="9">
        <f t="shared" ref="C31:C42" si="6">SUMPRODUCT($B$4:$U$4,B13:U13)</f>
        <v>183</v>
      </c>
      <c r="D31" s="9">
        <f t="shared" ref="D31:D42" si="7">SUMPRODUCT($B$5:$U$5,B13:U13)</f>
        <v>133</v>
      </c>
      <c r="E31" s="9">
        <f t="shared" ref="E31:E42" si="8">SUMPRODUCT($B$6:$U$6,B13:U13)</f>
        <v>138</v>
      </c>
      <c r="F31" s="9">
        <f t="shared" ref="F31:F42" si="9">SUMPRODUCT($B$7:$U$7,B13:U13)</f>
        <v>166</v>
      </c>
      <c r="H31" s="9">
        <f>SUM(B31:F31)</f>
        <v>780</v>
      </c>
    </row>
    <row r="32" spans="1:28" x14ac:dyDescent="0.25">
      <c r="A32" t="s">
        <v>199</v>
      </c>
      <c r="B32" s="9">
        <f t="shared" si="5"/>
        <v>156</v>
      </c>
      <c r="C32" s="9">
        <f t="shared" si="6"/>
        <v>172</v>
      </c>
      <c r="D32" s="9">
        <f t="shared" si="7"/>
        <v>151</v>
      </c>
      <c r="E32" s="9">
        <f t="shared" si="8"/>
        <v>140</v>
      </c>
      <c r="F32" s="9">
        <f t="shared" si="9"/>
        <v>172</v>
      </c>
      <c r="H32" s="9">
        <f t="shared" ref="H32:H42" si="10">SUM(B32:F32)</f>
        <v>791</v>
      </c>
    </row>
    <row r="33" spans="1:8" x14ac:dyDescent="0.25">
      <c r="A33" t="s">
        <v>200</v>
      </c>
      <c r="B33" s="9">
        <f t="shared" si="5"/>
        <v>172</v>
      </c>
      <c r="C33" s="9">
        <f t="shared" si="6"/>
        <v>175</v>
      </c>
      <c r="D33" s="9">
        <f t="shared" si="7"/>
        <v>144</v>
      </c>
      <c r="E33" s="9">
        <f t="shared" si="8"/>
        <v>135</v>
      </c>
      <c r="F33" s="9">
        <f t="shared" si="9"/>
        <v>148</v>
      </c>
      <c r="H33" s="9">
        <f t="shared" si="10"/>
        <v>774</v>
      </c>
    </row>
    <row r="34" spans="1:8" x14ac:dyDescent="0.25">
      <c r="A34" t="s">
        <v>201</v>
      </c>
      <c r="B34" s="9">
        <f t="shared" si="5"/>
        <v>152</v>
      </c>
      <c r="C34" s="9">
        <f t="shared" si="6"/>
        <v>151</v>
      </c>
      <c r="D34" s="9">
        <f t="shared" si="7"/>
        <v>161</v>
      </c>
      <c r="E34" s="9">
        <f t="shared" si="8"/>
        <v>154</v>
      </c>
      <c r="F34" s="9">
        <f t="shared" si="9"/>
        <v>172</v>
      </c>
      <c r="H34" s="9">
        <f t="shared" si="10"/>
        <v>790</v>
      </c>
    </row>
    <row r="35" spans="1:8" x14ac:dyDescent="0.25">
      <c r="A35" t="s">
        <v>202</v>
      </c>
      <c r="B35" s="9">
        <f t="shared" si="5"/>
        <v>183</v>
      </c>
      <c r="C35" s="9">
        <f t="shared" si="6"/>
        <v>155</v>
      </c>
      <c r="D35" s="9">
        <f t="shared" si="7"/>
        <v>151</v>
      </c>
      <c r="E35" s="9">
        <f t="shared" si="8"/>
        <v>143</v>
      </c>
      <c r="F35" s="9">
        <f t="shared" si="9"/>
        <v>131</v>
      </c>
      <c r="H35" s="9">
        <f t="shared" si="10"/>
        <v>763</v>
      </c>
    </row>
    <row r="36" spans="1:8" x14ac:dyDescent="0.25">
      <c r="A36" t="s">
        <v>203</v>
      </c>
      <c r="B36" s="9">
        <f t="shared" si="5"/>
        <v>162</v>
      </c>
      <c r="C36" s="9">
        <f t="shared" si="6"/>
        <v>141</v>
      </c>
      <c r="D36" s="9">
        <f t="shared" si="7"/>
        <v>169</v>
      </c>
      <c r="E36" s="9">
        <f t="shared" si="8"/>
        <v>157</v>
      </c>
      <c r="F36" s="9">
        <f t="shared" si="9"/>
        <v>140</v>
      </c>
      <c r="H36" s="9">
        <f t="shared" si="10"/>
        <v>769</v>
      </c>
    </row>
    <row r="37" spans="1:8" x14ac:dyDescent="0.25">
      <c r="A37" t="s">
        <v>204</v>
      </c>
      <c r="B37" s="9">
        <f t="shared" si="5"/>
        <v>165</v>
      </c>
      <c r="C37" s="9">
        <f t="shared" si="6"/>
        <v>166</v>
      </c>
      <c r="D37" s="9">
        <f t="shared" si="7"/>
        <v>146</v>
      </c>
      <c r="E37" s="9">
        <f t="shared" si="8"/>
        <v>154</v>
      </c>
      <c r="F37" s="9">
        <f t="shared" si="9"/>
        <v>138</v>
      </c>
      <c r="H37" s="9">
        <f t="shared" si="10"/>
        <v>769</v>
      </c>
    </row>
    <row r="38" spans="1:8" x14ac:dyDescent="0.25">
      <c r="A38" t="s">
        <v>205</v>
      </c>
      <c r="B38" s="9">
        <f t="shared" si="5"/>
        <v>143</v>
      </c>
      <c r="C38" s="9">
        <f t="shared" si="6"/>
        <v>141</v>
      </c>
      <c r="D38" s="9">
        <f t="shared" si="7"/>
        <v>168</v>
      </c>
      <c r="E38" s="9">
        <f t="shared" si="8"/>
        <v>173</v>
      </c>
      <c r="F38" s="9">
        <f t="shared" si="9"/>
        <v>148</v>
      </c>
      <c r="H38" s="9">
        <f t="shared" si="10"/>
        <v>773</v>
      </c>
    </row>
    <row r="39" spans="1:8" x14ac:dyDescent="0.25">
      <c r="A39" t="s">
        <v>206</v>
      </c>
      <c r="B39" s="9">
        <f t="shared" si="5"/>
        <v>161</v>
      </c>
      <c r="C39" s="9">
        <f t="shared" si="6"/>
        <v>155</v>
      </c>
      <c r="D39" s="9">
        <f t="shared" si="7"/>
        <v>152</v>
      </c>
      <c r="E39" s="9">
        <f t="shared" si="8"/>
        <v>175</v>
      </c>
      <c r="F39" s="9">
        <f t="shared" si="9"/>
        <v>154</v>
      </c>
      <c r="H39" s="9">
        <f t="shared" si="10"/>
        <v>797</v>
      </c>
    </row>
    <row r="40" spans="1:8" x14ac:dyDescent="0.25">
      <c r="A40" t="s">
        <v>207</v>
      </c>
      <c r="B40" s="9">
        <f t="shared" si="5"/>
        <v>164</v>
      </c>
      <c r="C40" s="9">
        <f t="shared" si="6"/>
        <v>162</v>
      </c>
      <c r="D40" s="9">
        <f t="shared" si="7"/>
        <v>144</v>
      </c>
      <c r="E40" s="9">
        <f t="shared" si="8"/>
        <v>162</v>
      </c>
      <c r="F40" s="9">
        <f t="shared" si="9"/>
        <v>148</v>
      </c>
      <c r="H40" s="9">
        <f t="shared" si="10"/>
        <v>780</v>
      </c>
    </row>
    <row r="41" spans="1:8" x14ac:dyDescent="0.25">
      <c r="A41" t="s">
        <v>208</v>
      </c>
      <c r="B41" s="9">
        <f t="shared" si="5"/>
        <v>157</v>
      </c>
      <c r="C41" s="9">
        <f t="shared" si="6"/>
        <v>146</v>
      </c>
      <c r="D41" s="9">
        <f t="shared" si="7"/>
        <v>155</v>
      </c>
      <c r="E41" s="9">
        <f t="shared" si="8"/>
        <v>165</v>
      </c>
      <c r="F41" s="9">
        <f t="shared" si="9"/>
        <v>162</v>
      </c>
      <c r="H41" s="9">
        <f t="shared" si="10"/>
        <v>785</v>
      </c>
    </row>
    <row r="42" spans="1:8" x14ac:dyDescent="0.25">
      <c r="A42" t="s">
        <v>209</v>
      </c>
      <c r="B42" s="9">
        <f t="shared" si="5"/>
        <v>144</v>
      </c>
      <c r="C42" s="9">
        <f t="shared" si="6"/>
        <v>155</v>
      </c>
      <c r="D42" s="9">
        <f t="shared" si="7"/>
        <v>166</v>
      </c>
      <c r="E42" s="9">
        <f t="shared" si="8"/>
        <v>173</v>
      </c>
      <c r="F42" s="9">
        <f t="shared" si="9"/>
        <v>171</v>
      </c>
      <c r="H42" s="9">
        <f t="shared" si="10"/>
        <v>809</v>
      </c>
    </row>
    <row r="46" spans="1:8" x14ac:dyDescent="0.25">
      <c r="B46" s="20" t="s">
        <v>23</v>
      </c>
      <c r="C46" s="20" t="s">
        <v>24</v>
      </c>
      <c r="D46" s="20" t="s">
        <v>25</v>
      </c>
      <c r="E46" s="20" t="s">
        <v>12</v>
      </c>
      <c r="F46" s="20" t="s">
        <v>26</v>
      </c>
    </row>
    <row r="47" spans="1:8" x14ac:dyDescent="0.25">
      <c r="A47" t="s">
        <v>198</v>
      </c>
      <c r="B47" s="21">
        <f>(B31-120)/10</f>
        <v>4</v>
      </c>
      <c r="C47" s="21">
        <f t="shared" ref="C47:F47" si="11">(C31-120)/10</f>
        <v>6.3</v>
      </c>
      <c r="D47" s="21">
        <f t="shared" si="11"/>
        <v>1.3</v>
      </c>
      <c r="E47" s="21">
        <f t="shared" si="11"/>
        <v>1.8</v>
      </c>
      <c r="F47" s="21">
        <f t="shared" si="11"/>
        <v>4.5999999999999996</v>
      </c>
    </row>
    <row r="48" spans="1:8" x14ac:dyDescent="0.25">
      <c r="A48" t="s">
        <v>199</v>
      </c>
      <c r="B48" s="21">
        <f t="shared" ref="B48:F58" si="12">(B32-120)/10</f>
        <v>3.6</v>
      </c>
      <c r="C48" s="21">
        <f t="shared" si="12"/>
        <v>5.2</v>
      </c>
      <c r="D48" s="21">
        <f t="shared" si="12"/>
        <v>3.1</v>
      </c>
      <c r="E48" s="21">
        <f t="shared" si="12"/>
        <v>2</v>
      </c>
      <c r="F48" s="21">
        <f t="shared" si="12"/>
        <v>5.2</v>
      </c>
    </row>
    <row r="49" spans="1:6" x14ac:dyDescent="0.25">
      <c r="A49" t="s">
        <v>200</v>
      </c>
      <c r="B49" s="21">
        <f t="shared" si="12"/>
        <v>5.2</v>
      </c>
      <c r="C49" s="21">
        <f t="shared" si="12"/>
        <v>5.5</v>
      </c>
      <c r="D49" s="21">
        <f t="shared" si="12"/>
        <v>2.4</v>
      </c>
      <c r="E49" s="21">
        <f t="shared" si="12"/>
        <v>1.5</v>
      </c>
      <c r="F49" s="21">
        <f t="shared" si="12"/>
        <v>2.8</v>
      </c>
    </row>
    <row r="50" spans="1:6" x14ac:dyDescent="0.25">
      <c r="A50" t="s">
        <v>201</v>
      </c>
      <c r="B50" s="21">
        <f t="shared" si="12"/>
        <v>3.2</v>
      </c>
      <c r="C50" s="21">
        <f t="shared" si="12"/>
        <v>3.1</v>
      </c>
      <c r="D50" s="21">
        <f t="shared" si="12"/>
        <v>4.0999999999999996</v>
      </c>
      <c r="E50" s="21">
        <f t="shared" si="12"/>
        <v>3.4</v>
      </c>
      <c r="F50" s="21">
        <f t="shared" si="12"/>
        <v>5.2</v>
      </c>
    </row>
    <row r="51" spans="1:6" x14ac:dyDescent="0.25">
      <c r="A51" t="s">
        <v>202</v>
      </c>
      <c r="B51" s="21">
        <f t="shared" si="12"/>
        <v>6.3</v>
      </c>
      <c r="C51" s="21">
        <f t="shared" si="12"/>
        <v>3.5</v>
      </c>
      <c r="D51" s="21">
        <f t="shared" si="12"/>
        <v>3.1</v>
      </c>
      <c r="E51" s="21">
        <f t="shared" si="12"/>
        <v>2.2999999999999998</v>
      </c>
      <c r="F51" s="21">
        <f t="shared" si="12"/>
        <v>1.1000000000000001</v>
      </c>
    </row>
    <row r="52" spans="1:6" x14ac:dyDescent="0.25">
      <c r="A52" t="s">
        <v>203</v>
      </c>
      <c r="B52" s="21">
        <f t="shared" si="12"/>
        <v>4.2</v>
      </c>
      <c r="C52" s="21">
        <f t="shared" si="12"/>
        <v>2.1</v>
      </c>
      <c r="D52" s="21">
        <f t="shared" si="12"/>
        <v>4.9000000000000004</v>
      </c>
      <c r="E52" s="21">
        <f t="shared" si="12"/>
        <v>3.7</v>
      </c>
      <c r="F52" s="21">
        <f t="shared" si="12"/>
        <v>2</v>
      </c>
    </row>
    <row r="53" spans="1:6" x14ac:dyDescent="0.25">
      <c r="A53" t="s">
        <v>204</v>
      </c>
      <c r="B53" s="21">
        <f t="shared" si="12"/>
        <v>4.5</v>
      </c>
      <c r="C53" s="21">
        <f t="shared" si="12"/>
        <v>4.5999999999999996</v>
      </c>
      <c r="D53" s="21">
        <f t="shared" si="12"/>
        <v>2.6</v>
      </c>
      <c r="E53" s="21">
        <f t="shared" si="12"/>
        <v>3.4</v>
      </c>
      <c r="F53" s="21">
        <f t="shared" si="12"/>
        <v>1.8</v>
      </c>
    </row>
    <row r="54" spans="1:6" x14ac:dyDescent="0.25">
      <c r="A54" t="s">
        <v>205</v>
      </c>
      <c r="B54" s="21">
        <f t="shared" si="12"/>
        <v>2.2999999999999998</v>
      </c>
      <c r="C54" s="21">
        <f t="shared" si="12"/>
        <v>2.1</v>
      </c>
      <c r="D54" s="21">
        <f t="shared" si="12"/>
        <v>4.8</v>
      </c>
      <c r="E54" s="21">
        <f t="shared" si="12"/>
        <v>5.3</v>
      </c>
      <c r="F54" s="21">
        <f t="shared" si="12"/>
        <v>2.8</v>
      </c>
    </row>
    <row r="55" spans="1:6" x14ac:dyDescent="0.25">
      <c r="A55" t="s">
        <v>206</v>
      </c>
      <c r="B55" s="21">
        <f t="shared" si="12"/>
        <v>4.0999999999999996</v>
      </c>
      <c r="C55" s="21">
        <f t="shared" si="12"/>
        <v>3.5</v>
      </c>
      <c r="D55" s="21">
        <f t="shared" si="12"/>
        <v>3.2</v>
      </c>
      <c r="E55" s="21">
        <f t="shared" si="12"/>
        <v>5.5</v>
      </c>
      <c r="F55" s="21">
        <f t="shared" si="12"/>
        <v>3.4</v>
      </c>
    </row>
    <row r="56" spans="1:6" x14ac:dyDescent="0.25">
      <c r="A56" t="s">
        <v>207</v>
      </c>
      <c r="B56" s="21">
        <f t="shared" si="12"/>
        <v>4.4000000000000004</v>
      </c>
      <c r="C56" s="21">
        <f t="shared" si="12"/>
        <v>4.2</v>
      </c>
      <c r="D56" s="21">
        <f t="shared" si="12"/>
        <v>2.4</v>
      </c>
      <c r="E56" s="21">
        <f t="shared" si="12"/>
        <v>4.2</v>
      </c>
      <c r="F56" s="21">
        <f t="shared" si="12"/>
        <v>2.8</v>
      </c>
    </row>
    <row r="57" spans="1:6" x14ac:dyDescent="0.25">
      <c r="A57" t="s">
        <v>208</v>
      </c>
      <c r="B57" s="21">
        <f t="shared" si="12"/>
        <v>3.7</v>
      </c>
      <c r="C57" s="21">
        <f t="shared" si="12"/>
        <v>2.6</v>
      </c>
      <c r="D57" s="21">
        <f t="shared" si="12"/>
        <v>3.5</v>
      </c>
      <c r="E57" s="21">
        <f t="shared" si="12"/>
        <v>4.5</v>
      </c>
      <c r="F57" s="21">
        <f t="shared" si="12"/>
        <v>4.2</v>
      </c>
    </row>
    <row r="58" spans="1:6" x14ac:dyDescent="0.25">
      <c r="A58" t="s">
        <v>209</v>
      </c>
      <c r="B58" s="21">
        <f t="shared" si="12"/>
        <v>2.4</v>
      </c>
      <c r="C58" s="21">
        <f t="shared" si="12"/>
        <v>3.5</v>
      </c>
      <c r="D58" s="21">
        <f t="shared" si="12"/>
        <v>4.5999999999999996</v>
      </c>
      <c r="E58" s="21">
        <f t="shared" si="12"/>
        <v>5.3</v>
      </c>
      <c r="F58" s="21">
        <f t="shared" si="12"/>
        <v>5.0999999999999996</v>
      </c>
    </row>
  </sheetData>
  <mergeCells count="10">
    <mergeCell ref="B1:J1"/>
    <mergeCell ref="K1:L1"/>
    <mergeCell ref="M1:P1"/>
    <mergeCell ref="Q1:R1"/>
    <mergeCell ref="S1:U1"/>
    <mergeCell ref="B11:J11"/>
    <mergeCell ref="K11:L11"/>
    <mergeCell ref="M11:P11"/>
    <mergeCell ref="Q11:R11"/>
    <mergeCell ref="S11:U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champs data</vt:lpstr>
      <vt:lpstr>comps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2021-03-06T17:36:10Z</dcterms:modified>
</cp:coreProperties>
</file>