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ames\Documents\analytics-2016\topic02\book-b\archives\"/>
    </mc:Choice>
  </mc:AlternateContent>
  <bookViews>
    <workbookView xWindow="9615" yWindow="6555" windowWidth="20025" windowHeight="15855"/>
  </bookViews>
  <sheets>
    <sheet name="Stock Prices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1" l="1"/>
  <c r="F29" i="1" s="1"/>
  <c r="E28" i="1"/>
  <c r="E29" i="1" s="1"/>
  <c r="D28" i="1"/>
  <c r="D29" i="1" s="1"/>
  <c r="C29" i="1"/>
  <c r="C28" i="1"/>
  <c r="B29" i="1"/>
  <c r="B28" i="1"/>
  <c r="C27" i="1"/>
  <c r="D27" i="1"/>
  <c r="E27" i="1"/>
  <c r="F27" i="1"/>
  <c r="C26" i="1"/>
  <c r="D26" i="1"/>
  <c r="E26" i="1"/>
  <c r="F26" i="1"/>
  <c r="B27" i="1"/>
  <c r="B26" i="1"/>
  <c r="C25" i="1"/>
  <c r="D25" i="1"/>
  <c r="E25" i="1"/>
  <c r="F25" i="1"/>
  <c r="B25" i="1"/>
  <c r="C24" i="1"/>
  <c r="D24" i="1"/>
  <c r="E24" i="1"/>
  <c r="F24" i="1"/>
  <c r="B24" i="1"/>
</calcChain>
</file>

<file path=xl/sharedStrings.xml><?xml version="1.0" encoding="utf-8"?>
<sst xmlns="http://schemas.openxmlformats.org/spreadsheetml/2006/main" count="15" uniqueCount="15">
  <si>
    <t>Date</t>
  </si>
  <si>
    <t>IBM</t>
  </si>
  <si>
    <t>INTC</t>
  </si>
  <si>
    <t>CSCO</t>
  </si>
  <si>
    <t>GE</t>
  </si>
  <si>
    <t>Closing Stock Prices</t>
  </si>
  <si>
    <t>DJ Industrials</t>
  </si>
  <si>
    <t>Mean</t>
  </si>
  <si>
    <t>Standard Deviation</t>
  </si>
  <si>
    <t>2 std dev from mean</t>
  </si>
  <si>
    <t>3 std dev from mean</t>
  </si>
  <si>
    <t>Count</t>
  </si>
  <si>
    <t>%</t>
  </si>
  <si>
    <t>"-"1 std dev from mean</t>
  </si>
  <si>
    <t>"+" 1 std dev form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</si>
</sst>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9" fillId="0" borderId="0" xfId="0" applyFont="1"/>
    <xf numFmtId="14" fontId="19" fillId="0" borderId="0" xfId="0" applyNumberFormat="1" applyFont="1"/>
    <xf numFmtId="164" fontId="19" fillId="0" borderId="0" xfId="0" applyNumberFormat="1" applyFont="1"/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19" zoomScale="150" zoomScaleNormal="150" zoomScalePageLayoutView="150" workbookViewId="0">
      <selection activeCell="B29" sqref="B29"/>
    </sheetView>
  </sheetViews>
  <sheetFormatPr defaultColWidth="8.85546875" defaultRowHeight="12.75" x14ac:dyDescent="0.2"/>
  <cols>
    <col min="1" max="1" width="19.7109375" style="2" bestFit="1" customWidth="1"/>
    <col min="2" max="2" width="8.42578125" style="2" bestFit="1" customWidth="1"/>
    <col min="3" max="5" width="7.140625" style="2" bestFit="1" customWidth="1"/>
    <col min="6" max="6" width="12.28515625" style="2" bestFit="1" customWidth="1"/>
    <col min="7" max="16384" width="8.85546875" style="2"/>
  </cols>
  <sheetData>
    <row r="1" spans="1:6" x14ac:dyDescent="0.2">
      <c r="A1" s="1" t="s">
        <v>5</v>
      </c>
    </row>
    <row r="3" spans="1:6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6</v>
      </c>
    </row>
    <row r="4" spans="1:6" x14ac:dyDescent="0.2">
      <c r="A4" s="3">
        <v>40424</v>
      </c>
      <c r="B4" s="2">
        <v>127.58</v>
      </c>
      <c r="C4" s="2">
        <v>18.43</v>
      </c>
      <c r="D4" s="2">
        <v>21.04</v>
      </c>
      <c r="E4" s="2">
        <v>15.391999999999999</v>
      </c>
      <c r="F4" s="2">
        <v>10447.93</v>
      </c>
    </row>
    <row r="5" spans="1:6" x14ac:dyDescent="0.2">
      <c r="A5" s="3">
        <v>40428</v>
      </c>
      <c r="B5" s="2">
        <v>125.95</v>
      </c>
      <c r="C5" s="2">
        <v>18.12</v>
      </c>
      <c r="D5" s="2">
        <v>20.58</v>
      </c>
      <c r="E5" s="2">
        <v>15.44</v>
      </c>
      <c r="F5" s="2">
        <v>10340.69</v>
      </c>
    </row>
    <row r="6" spans="1:6" x14ac:dyDescent="0.2">
      <c r="A6" s="3">
        <v>40429</v>
      </c>
      <c r="B6" s="2">
        <v>126.08</v>
      </c>
      <c r="C6" s="2">
        <v>17.899999999999999</v>
      </c>
      <c r="D6" s="2">
        <v>20.64</v>
      </c>
      <c r="E6" s="2">
        <v>15.7</v>
      </c>
      <c r="F6" s="2">
        <v>10387.01</v>
      </c>
    </row>
    <row r="7" spans="1:6" x14ac:dyDescent="0.2">
      <c r="A7" s="3">
        <v>40430</v>
      </c>
      <c r="B7" s="2">
        <v>126.36</v>
      </c>
      <c r="C7" s="2">
        <v>18</v>
      </c>
      <c r="D7" s="2">
        <v>20.61</v>
      </c>
      <c r="E7" s="2">
        <v>15.91</v>
      </c>
      <c r="F7" s="2">
        <v>10415.24</v>
      </c>
    </row>
    <row r="8" spans="1:6" x14ac:dyDescent="0.2">
      <c r="A8" s="3">
        <v>40431</v>
      </c>
      <c r="B8" s="2">
        <v>127.99</v>
      </c>
      <c r="C8" s="2">
        <v>17.97</v>
      </c>
      <c r="D8" s="2">
        <v>20.62</v>
      </c>
      <c r="E8" s="2">
        <v>15.98</v>
      </c>
      <c r="F8" s="2">
        <v>10462.77</v>
      </c>
    </row>
    <row r="9" spans="1:6" x14ac:dyDescent="0.2">
      <c r="A9" s="3">
        <v>40434</v>
      </c>
      <c r="B9" s="2">
        <v>129.61000000000001</v>
      </c>
      <c r="C9" s="2">
        <v>18.556999999999999</v>
      </c>
      <c r="D9" s="2">
        <v>21.26</v>
      </c>
      <c r="E9" s="2">
        <v>16.25</v>
      </c>
      <c r="F9" s="2">
        <v>10544.13</v>
      </c>
    </row>
    <row r="10" spans="1:6" x14ac:dyDescent="0.2">
      <c r="A10" s="3">
        <v>40435</v>
      </c>
      <c r="B10" s="2">
        <v>128.85</v>
      </c>
      <c r="C10" s="2">
        <v>18.739999999999998</v>
      </c>
      <c r="D10" s="2">
        <v>21.45</v>
      </c>
      <c r="E10" s="2">
        <v>16.16</v>
      </c>
      <c r="F10" s="2">
        <v>10526.49</v>
      </c>
    </row>
    <row r="11" spans="1:6" x14ac:dyDescent="0.2">
      <c r="A11" s="3">
        <v>40436</v>
      </c>
      <c r="B11" s="2">
        <v>129.43</v>
      </c>
      <c r="C11" s="2">
        <v>18.72</v>
      </c>
      <c r="D11" s="2">
        <v>21.59</v>
      </c>
      <c r="E11" s="2">
        <v>16.34</v>
      </c>
      <c r="F11" s="2">
        <v>10572.73</v>
      </c>
    </row>
    <row r="12" spans="1:6" x14ac:dyDescent="0.2">
      <c r="A12" s="3">
        <v>40437</v>
      </c>
      <c r="B12" s="2">
        <v>129.66999999999999</v>
      </c>
      <c r="C12" s="2">
        <v>18.97</v>
      </c>
      <c r="D12" s="2">
        <v>21.93</v>
      </c>
      <c r="E12" s="2">
        <v>16.23</v>
      </c>
      <c r="F12" s="2">
        <v>10594.83</v>
      </c>
    </row>
    <row r="13" spans="1:6" x14ac:dyDescent="0.2">
      <c r="A13" s="3">
        <v>40438</v>
      </c>
      <c r="B13" s="2">
        <v>130.19</v>
      </c>
      <c r="C13" s="2">
        <v>18.809999999999999</v>
      </c>
      <c r="D13" s="2">
        <v>21.863</v>
      </c>
      <c r="E13" s="2">
        <v>16.29</v>
      </c>
      <c r="F13" s="2">
        <v>10607.85</v>
      </c>
    </row>
    <row r="14" spans="1:6" x14ac:dyDescent="0.2">
      <c r="A14" s="3">
        <v>40441</v>
      </c>
      <c r="B14" s="2">
        <v>131.79</v>
      </c>
      <c r="C14" s="2">
        <v>18.93</v>
      </c>
      <c r="D14" s="2">
        <v>21.75</v>
      </c>
      <c r="E14" s="2">
        <v>16.55</v>
      </c>
      <c r="F14" s="2">
        <v>10753.62</v>
      </c>
    </row>
    <row r="15" spans="1:6" x14ac:dyDescent="0.2">
      <c r="A15" s="3">
        <v>40442</v>
      </c>
      <c r="B15" s="2">
        <v>131.97999999999999</v>
      </c>
      <c r="C15" s="2">
        <v>19.14</v>
      </c>
      <c r="D15" s="2">
        <v>21.64</v>
      </c>
      <c r="E15" s="2">
        <v>16.52</v>
      </c>
      <c r="F15" s="2">
        <v>10761.03</v>
      </c>
    </row>
    <row r="16" spans="1:6" x14ac:dyDescent="0.2">
      <c r="A16" s="3">
        <v>40443</v>
      </c>
      <c r="B16" s="2">
        <v>132.57</v>
      </c>
      <c r="C16" s="2">
        <v>19.010000000000002</v>
      </c>
      <c r="D16" s="2">
        <v>21.67</v>
      </c>
      <c r="E16" s="2">
        <v>16.5</v>
      </c>
      <c r="F16" s="2">
        <v>10739.31</v>
      </c>
    </row>
    <row r="17" spans="1:6" x14ac:dyDescent="0.2">
      <c r="A17" s="3">
        <v>40444</v>
      </c>
      <c r="B17" s="2">
        <v>131.66999999999999</v>
      </c>
      <c r="C17" s="2">
        <v>18.98</v>
      </c>
      <c r="D17" s="2">
        <v>21.53</v>
      </c>
      <c r="E17" s="2">
        <v>16.14</v>
      </c>
      <c r="F17" s="2">
        <v>10662.42</v>
      </c>
    </row>
    <row r="18" spans="1:6" x14ac:dyDescent="0.2">
      <c r="A18" s="3">
        <v>40445</v>
      </c>
      <c r="B18" s="2">
        <v>134.11000000000001</v>
      </c>
      <c r="C18" s="2">
        <v>19.422999999999998</v>
      </c>
      <c r="D18" s="2">
        <v>22.09</v>
      </c>
      <c r="E18" s="2">
        <v>16.66</v>
      </c>
      <c r="F18" s="2">
        <v>10860.26</v>
      </c>
    </row>
    <row r="19" spans="1:6" x14ac:dyDescent="0.2">
      <c r="A19" s="3">
        <v>40448</v>
      </c>
      <c r="B19" s="2">
        <v>134.65</v>
      </c>
      <c r="C19" s="2">
        <v>19.234999999999999</v>
      </c>
      <c r="D19" s="2">
        <v>22.11</v>
      </c>
      <c r="E19" s="2">
        <v>16.43</v>
      </c>
      <c r="F19" s="2">
        <v>10812.04</v>
      </c>
    </row>
    <row r="20" spans="1:6" x14ac:dyDescent="0.2">
      <c r="A20" s="3">
        <v>40449</v>
      </c>
      <c r="B20" s="2">
        <v>134.88999999999999</v>
      </c>
      <c r="C20" s="2">
        <v>19.504999999999999</v>
      </c>
      <c r="D20" s="2">
        <v>21.863</v>
      </c>
      <c r="E20" s="2">
        <v>16.440000000000001</v>
      </c>
      <c r="F20" s="2">
        <v>10858.14</v>
      </c>
    </row>
    <row r="21" spans="1:6" x14ac:dyDescent="0.2">
      <c r="A21" s="3">
        <v>40450</v>
      </c>
      <c r="B21" s="2">
        <v>135.47999999999999</v>
      </c>
      <c r="C21" s="2">
        <v>19.239999999999998</v>
      </c>
      <c r="D21" s="2">
        <v>21.87</v>
      </c>
      <c r="E21" s="2">
        <v>16.36</v>
      </c>
      <c r="F21" s="2">
        <v>10835.28</v>
      </c>
    </row>
    <row r="22" spans="1:6" x14ac:dyDescent="0.2">
      <c r="A22" s="3">
        <v>40451</v>
      </c>
      <c r="B22" s="2">
        <v>134.13999999999999</v>
      </c>
      <c r="C22" s="2">
        <v>19.2</v>
      </c>
      <c r="D22" s="2">
        <v>21.9</v>
      </c>
      <c r="E22" s="2">
        <v>16.25</v>
      </c>
      <c r="F22" s="2">
        <v>10788.05</v>
      </c>
    </row>
    <row r="23" spans="1:6" x14ac:dyDescent="0.2">
      <c r="A23" s="3">
        <v>40452</v>
      </c>
      <c r="B23" s="2">
        <v>135.63999999999999</v>
      </c>
      <c r="C23" s="2">
        <v>19.32</v>
      </c>
      <c r="D23" s="2">
        <v>21.91</v>
      </c>
      <c r="E23" s="2">
        <v>16.36</v>
      </c>
      <c r="F23" s="2">
        <v>10829.68</v>
      </c>
    </row>
    <row r="24" spans="1:6" x14ac:dyDescent="0.2">
      <c r="A24" s="1" t="s">
        <v>7</v>
      </c>
      <c r="B24" s="2">
        <f>AVERAGE(B4:B23)</f>
        <v>130.9315</v>
      </c>
      <c r="C24" s="2">
        <f t="shared" ref="C24:F24" si="0">AVERAGE(C4:C23)</f>
        <v>18.809999999999999</v>
      </c>
      <c r="D24" s="2">
        <f t="shared" si="0"/>
        <v>21.495799999999999</v>
      </c>
      <c r="E24" s="2">
        <f t="shared" si="0"/>
        <v>16.1951</v>
      </c>
      <c r="F24" s="2">
        <f t="shared" si="0"/>
        <v>10639.975000000002</v>
      </c>
    </row>
    <row r="25" spans="1:6" x14ac:dyDescent="0.2">
      <c r="A25" s="5" t="s">
        <v>8</v>
      </c>
      <c r="B25" s="2">
        <f>_xlfn.STDEV.S(B4:B23)</f>
        <v>3.2235176519807616</v>
      </c>
      <c r="C25" s="2">
        <f t="shared" ref="C25:F25" si="1">_xlfn.STDEV.S(C4:C23)</f>
        <v>0.49955917409357276</v>
      </c>
      <c r="D25" s="2">
        <f t="shared" si="1"/>
        <v>0.52201457934873008</v>
      </c>
      <c r="E25" s="2">
        <f t="shared" si="1"/>
        <v>0.35089988075773065</v>
      </c>
      <c r="F25" s="2">
        <f t="shared" si="1"/>
        <v>171.94481524452459</v>
      </c>
    </row>
    <row r="26" spans="1:6" x14ac:dyDescent="0.2">
      <c r="A26" s="1" t="s">
        <v>13</v>
      </c>
      <c r="B26" s="4">
        <f>(B24-B25)</f>
        <v>127.70798234801924</v>
      </c>
      <c r="C26" s="4">
        <f t="shared" ref="C26:F26" si="2">(C24-C25)</f>
        <v>18.310440825906426</v>
      </c>
      <c r="D26" s="4">
        <f t="shared" si="2"/>
        <v>20.973785420651268</v>
      </c>
      <c r="E26" s="4">
        <f t="shared" si="2"/>
        <v>15.84420011924227</v>
      </c>
      <c r="F26" s="4">
        <f t="shared" si="2"/>
        <v>10468.030184755478</v>
      </c>
    </row>
    <row r="27" spans="1:6" x14ac:dyDescent="0.2">
      <c r="A27" s="1" t="s">
        <v>14</v>
      </c>
      <c r="B27" s="4">
        <f>B24+B25</f>
        <v>134.15501765198076</v>
      </c>
      <c r="C27" s="4">
        <f t="shared" ref="C27:F27" si="3">C24+C25</f>
        <v>19.309559174093572</v>
      </c>
      <c r="D27" s="4">
        <f t="shared" si="3"/>
        <v>22.01781457934873</v>
      </c>
      <c r="E27" s="4">
        <f t="shared" si="3"/>
        <v>16.54599988075773</v>
      </c>
      <c r="F27" s="4">
        <f t="shared" si="3"/>
        <v>10811.919815244526</v>
      </c>
    </row>
    <row r="28" spans="1:6" x14ac:dyDescent="0.2">
      <c r="A28" s="1" t="s">
        <v>11</v>
      </c>
      <c r="B28" s="4">
        <f>COUNTIFS(B4:B23, "&gt;127.708", B4:B23,"&lt;134.155")</f>
        <v>12</v>
      </c>
      <c r="C28" s="4">
        <f>COUNTIFS(C4:C23, "&gt;18.310", C4:C23,"&lt;19.310")</f>
        <v>13</v>
      </c>
      <c r="D28" s="4">
        <f>COUNTIFS(D4:D23, "&gt;20.974", D4:D23,"&lt;22.018")</f>
        <v>14</v>
      </c>
      <c r="E28" s="4">
        <f>COUNTIFS(E4:E23, "&gt;15.844", E4:E23,"&lt;16.546")</f>
        <v>15</v>
      </c>
      <c r="F28" s="4">
        <f>COUNTIFS(F4:F23, "&gt;10468.030", F4:F23,"&lt;10811.920")</f>
        <v>10</v>
      </c>
    </row>
    <row r="29" spans="1:6" x14ac:dyDescent="0.2">
      <c r="A29" s="1" t="s">
        <v>12</v>
      </c>
      <c r="B29" s="4">
        <f>(B28/COUNT(B4:B23))*100</f>
        <v>60</v>
      </c>
      <c r="C29" s="4">
        <f t="shared" ref="C29:F29" si="4">(C28/COUNT(C4:C23))*100</f>
        <v>65</v>
      </c>
      <c r="D29" s="4">
        <f t="shared" si="4"/>
        <v>70</v>
      </c>
      <c r="E29" s="4">
        <f t="shared" si="4"/>
        <v>75</v>
      </c>
      <c r="F29" s="4">
        <f t="shared" si="4"/>
        <v>50</v>
      </c>
    </row>
    <row r="30" spans="1:6" x14ac:dyDescent="0.2">
      <c r="A30" s="2" t="s">
        <v>9</v>
      </c>
    </row>
    <row r="31" spans="1:6" x14ac:dyDescent="0.2">
      <c r="A31" s="2" t="s">
        <v>10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Prices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 Evans</dc:creator>
  <cp:lastModifiedBy>Brenda Mullally</cp:lastModifiedBy>
  <dcterms:created xsi:type="dcterms:W3CDTF">2010-10-03T14:19:09Z</dcterms:created>
  <dcterms:modified xsi:type="dcterms:W3CDTF">2016-02-04T16:44:59Z</dcterms:modified>
</cp:coreProperties>
</file>