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firstSheet="2" activeTab="5"/>
  </bookViews>
  <sheets>
    <sheet name="total" sheetId="1" state="hidden" r:id="rId1"/>
    <sheet name="case_lib11" sheetId="2" state="hidden" r:id="rId2"/>
    <sheet name="case_lib" sheetId="3" r:id="rId3"/>
    <sheet name="FD_lib" sheetId="4" r:id="rId4"/>
    <sheet name="para_recommend_lib" sheetId="5" r:id="rId5"/>
    <sheet name="para_range_lib" sheetId="6" r:id="rId6"/>
    <sheet name="Telltale" sheetId="7" state="hidden" r:id="rId7"/>
    <sheet name="Ambient" sheetId="8" state="hidden" r:id="rId8"/>
    <sheet name="Req to IPK" sheetId="9" state="hidden" r:id="rId9"/>
    <sheet name="map_lib" sheetId="10" r:id="rId10"/>
    <sheet name="statistics" sheetId="11" r:id="rId11"/>
    <sheet name="history" sheetId="12" r:id="rId12"/>
    <sheet name="HMI_lib_sec" sheetId="13" r:id="rId13"/>
    <sheet name="说明" sheetId="14" state="hidden" r:id="rId14"/>
    <sheet name="信号表" sheetId="15" state="hidden" r:id="rId15"/>
    <sheet name="df_signal_lib" sheetId="16" r:id="rId16"/>
    <sheet name="zq_signal_lib" sheetId="17" r:id="rId17"/>
  </sheets>
  <externalReferences>
    <externalReference r:id="rId18"/>
    <externalReference r:id="rId19"/>
  </externalReferences>
  <definedNames>
    <definedName name="_xlnm._FilterDatabase" localSheetId="1" hidden="1">case_lib11!$A$1:$AZ$55</definedName>
    <definedName name="_xlnm._FilterDatabase" localSheetId="2" hidden="1">case_lib!$A$1:$H$55</definedName>
  </definedNames>
  <calcPr calcId="144525"/>
</workbook>
</file>

<file path=xl/sharedStrings.xml><?xml version="1.0" encoding="utf-8"?>
<sst xmlns="http://schemas.openxmlformats.org/spreadsheetml/2006/main" count="4426" uniqueCount="1231">
  <si>
    <t>code</t>
  </si>
  <si>
    <t>feature</t>
  </si>
  <si>
    <t>case类别</t>
  </si>
  <si>
    <t>Status</t>
  </si>
  <si>
    <t>SUM</t>
  </si>
  <si>
    <t>tag_basic</t>
  </si>
  <si>
    <t>tag_road_geometry</t>
  </si>
  <si>
    <t>tag_speed_limit</t>
  </si>
  <si>
    <t>tag_TV type</t>
  </si>
  <si>
    <t>tag_TV position</t>
  </si>
  <si>
    <t>tag_illumination</t>
  </si>
  <si>
    <t>tag_load</t>
  </si>
  <si>
    <t>tag_road_type</t>
  </si>
  <si>
    <t>Excution</t>
  </si>
  <si>
    <t>Pass Criteria</t>
  </si>
  <si>
    <t>Hazard light</t>
  </si>
  <si>
    <t>status</t>
  </si>
  <si>
    <t>Feature</t>
  </si>
  <si>
    <t>Summary</t>
  </si>
  <si>
    <t>suggested values</t>
  </si>
  <si>
    <t>method</t>
  </si>
  <si>
    <t>flat</t>
  </si>
  <si>
    <t>uphill</t>
  </si>
  <si>
    <t>downhill</t>
  </si>
  <si>
    <t>straight</t>
  </si>
  <si>
    <t>left curve</t>
  </si>
  <si>
    <t>right curve</t>
  </si>
  <si>
    <t>80kph</t>
  </si>
  <si>
    <t>100kph</t>
  </si>
  <si>
    <t>none</t>
  </si>
  <si>
    <t>sedan</t>
  </si>
  <si>
    <t>truck</t>
  </si>
  <si>
    <t>other</t>
  </si>
  <si>
    <t>multiple</t>
  </si>
  <si>
    <t>front</t>
  </si>
  <si>
    <t>right</t>
  </si>
  <si>
    <t>left</t>
  </si>
  <si>
    <t>day</t>
  </si>
  <si>
    <t xml:space="preserve">night </t>
  </si>
  <si>
    <t>no-load</t>
  </si>
  <si>
    <t>payload</t>
  </si>
  <si>
    <t>highway</t>
  </si>
  <si>
    <t>tunnel enterance</t>
  </si>
  <si>
    <t>tunnel export</t>
  </si>
  <si>
    <t>tunnel in 3min</t>
  </si>
  <si>
    <t>tunnel in 6min</t>
  </si>
  <si>
    <t>RM_prequisite</t>
  </si>
  <si>
    <t>RM_scenario</t>
  </si>
  <si>
    <t xml:space="preserve">Initial Status of HV </t>
  </si>
  <si>
    <t xml:space="preserve">Initial Status of TV </t>
  </si>
  <si>
    <t xml:space="preserve">Action of HV </t>
  </si>
  <si>
    <t xml:space="preserve">Action of TV </t>
  </si>
  <si>
    <t>RM_sub_criteria</t>
  </si>
  <si>
    <t>RM_obj_criteria</t>
  </si>
  <si>
    <t>subjective criteria</t>
  </si>
  <si>
    <t>objective criteria</t>
  </si>
  <si>
    <t>Pop message(IPK)  仪表文字提醒</t>
  </si>
  <si>
    <t>Telltale
仪表AD图标</t>
  </si>
  <si>
    <t>Ambient
氛围灯</t>
  </si>
  <si>
    <t>Seatbelt
安全带</t>
  </si>
  <si>
    <t>SeatVibr
座椅振动</t>
  </si>
  <si>
    <t>Voice(IVI)
IVI语音播报</t>
  </si>
  <si>
    <t>Text</t>
  </si>
  <si>
    <t>Icon</t>
  </si>
  <si>
    <t>Aduio</t>
  </si>
  <si>
    <t>Duration</t>
  </si>
  <si>
    <t>HMI-1 Override场景HMI表现</t>
  </si>
  <si>
    <t>HMI-1-1</t>
  </si>
  <si>
    <t>draft</t>
  </si>
  <si>
    <t>HMI</t>
  </si>
  <si>
    <t>主车K_HV_speed AD巡航， 制动接管</t>
  </si>
  <si>
    <t>K_HV_speed:0 kph/80kph</t>
  </si>
  <si>
    <t>vehicle Test</t>
  </si>
  <si>
    <t>主车K_HV_speed AD巡航</t>
  </si>
  <si>
    <t>/</t>
  </si>
  <si>
    <t>踩制动踏板接管</t>
  </si>
  <si>
    <t>1.IVI语音/仪表文字提醒/座椅振动需同步出现；
2.仪表AD图标及氛围灯同时正确切换；
3.仪表显示内容正确，亮度合理；
4.IVI语音与仪表音效不同时报出</t>
  </si>
  <si>
    <t>自动驾驶已退出，请注意安全驾驶</t>
  </si>
  <si>
    <t>6 手动驾驶标志</t>
  </si>
  <si>
    <t>X</t>
  </si>
  <si>
    <t>10s</t>
  </si>
  <si>
    <t>blue→white</t>
  </si>
  <si>
    <t>中频振动，K s</t>
  </si>
  <si>
    <t>自动驾驶已退出</t>
  </si>
  <si>
    <t>HMI-1-2</t>
  </si>
  <si>
    <t>主车K_HV_speed AD巡航， 转向接管</t>
  </si>
  <si>
    <t>转动方向盘接管</t>
  </si>
  <si>
    <t>1.IVI语音/仪表文字提醒/座椅振动需同步出现；
2.仪表AD图标及氛围灯同时正确切换；
3.仪表显示内容正确，亮度合理
4.IVI语音与仪表音效不同时报出</t>
  </si>
  <si>
    <t>HMI-1-3</t>
  </si>
  <si>
    <t>主车K_HV_speed AD巡航， 油门接管</t>
  </si>
  <si>
    <t>踩油门踏板接管</t>
  </si>
  <si>
    <t>1.IVI语音/仪表文字提醒/座椅振动需同步出现；
2.仪表AD图标及氛围灯同时切换；
3.仪表显示内容正确，亮度合理
4.IVI语音与仪表音效不同时报出</t>
  </si>
  <si>
    <t>HMI-2 AD ON场景HMI表现</t>
  </si>
  <si>
    <t>HMI-2-1</t>
  </si>
  <si>
    <t>主车K_HV_speed （在AD on速度内）人工驾驶， 按power on按键，再按AD active按钮</t>
  </si>
  <si>
    <t>100kph＞K_HV_speed＞30kph</t>
  </si>
  <si>
    <t>2405/2436/2412/2411</t>
  </si>
  <si>
    <t>主车K_HV_speed 人工驾驶</t>
  </si>
  <si>
    <t>1.按下power on按键；
2.待AD ready后按下AD active按键</t>
  </si>
  <si>
    <t>1.在AD不同阶段正确显示文字音频提醒；
2.IVI语音/仪表文字提醒/座椅振动需同步出现；
3.仪表AD图标及氛围灯同时正确切换。</t>
  </si>
  <si>
    <t>power on:自动驾驶准备中
AD ready:自动驾驶已就绪，可激活
AD active:自动驾驶激活中，请保持注意
AD engage:自动驾驶系统已激活</t>
  </si>
  <si>
    <t>power on:x
AD ready:x
AD active:x
AD engage:3成功标志</t>
  </si>
  <si>
    <t>power on:x
AD ready:warnvoice6
AD active:x
AD engage:x</t>
  </si>
  <si>
    <t>power on:3s
AD ready:5s
AD active:3s
AD engage:10s</t>
  </si>
  <si>
    <t>no display→gray→white→blue</t>
  </si>
  <si>
    <t>no display→white→blue</t>
  </si>
  <si>
    <t>AD engage:中频振动，K s</t>
  </si>
  <si>
    <t>自动驾驶已激活</t>
  </si>
  <si>
    <t>HMI-2-2</t>
  </si>
  <si>
    <t>主车K_HV_speed （低于AD on速度）人工驾驶，AD为ready状态， 按AD active按钮</t>
  </si>
  <si>
    <t>K_HV_speed＜30kph</t>
  </si>
  <si>
    <t>按AD active按钮</t>
  </si>
  <si>
    <t>仪表正确显示AD on inhibit原因并同时发出音频提醒</t>
  </si>
  <si>
    <t>车速过低，无法激活</t>
  </si>
  <si>
    <t>2失败标志</t>
  </si>
  <si>
    <t>Error Sound SFX</t>
  </si>
  <si>
    <t>5s</t>
  </si>
  <si>
    <t>white</t>
  </si>
  <si>
    <t>HMI-2-3</t>
  </si>
  <si>
    <t>主车K_HV_speed在匝道上人工驾驶， 按AD active按钮</t>
  </si>
  <si>
    <t>主车K_HV_speed在匝道上人工驾驶</t>
  </si>
  <si>
    <t>当前环境不符合激活条件</t>
  </si>
  <si>
    <t>gray</t>
  </si>
  <si>
    <t>no display</t>
  </si>
  <si>
    <t>HMI-2-4</t>
  </si>
  <si>
    <t>主车K_HV_speed 人工驾驶，司机解除安全带，再按AD active按钮</t>
  </si>
  <si>
    <t>1.司机解开安全带；
2.接着按下AD active按键</t>
  </si>
  <si>
    <t>安全带未系，无法激活</t>
  </si>
  <si>
    <t>HMI-2-5</t>
  </si>
  <si>
    <t>主车K_HV_speed （在AD on速度内）人工驾驶，左侧车轮越线行驶， 按AD active按钮</t>
  </si>
  <si>
    <t>1.主车左侧车轮越线行驶
2.按AD active按钮</t>
  </si>
  <si>
    <t>车道偏离，无法激活。</t>
  </si>
  <si>
    <t>HMI-2-6</t>
  </si>
  <si>
    <t>主车K_HV_speed （在AD on速度内）人工驾驶，主车和目标车保持 K_dr_target 距离， 按AD active按钮。</t>
  </si>
  <si>
    <t>1主车距离目标车保持 K_dr_target 米
2.按AD active按钮</t>
  </si>
  <si>
    <t>车距过近，无法激活。</t>
  </si>
  <si>
    <t>HMI-2-7</t>
  </si>
  <si>
    <t>主车K_HV_speed （在AD on速度内）人工驾驶，主车以正常减速度减速过程中， 按AD active按钮。</t>
  </si>
  <si>
    <t>100kph＞K_HV_speed＞60kph</t>
  </si>
  <si>
    <t>1.主车以恒定减速度减速
2.按AD active按钮</t>
  </si>
  <si>
    <t>制动中，无法激活。</t>
  </si>
  <si>
    <t>HMI-2-8</t>
  </si>
  <si>
    <t>主车K_HV_speed （在AD on速度内）人工驾驶，主车以正常加速度加速过程中， 按AD active按钮。</t>
  </si>
  <si>
    <t>60kph＞K_HV_speed＞30kph</t>
  </si>
  <si>
    <t>1.主车以恒定加速度加速
2.按AD active按钮</t>
  </si>
  <si>
    <t>加速中，无法激活。</t>
  </si>
  <si>
    <t>HMI-2-9</t>
  </si>
  <si>
    <t>主车K_HV_speed （在AD on速度内）人工驾驶，主车在转弯过程中（无刹车和油门）， 按AD active按钮。</t>
  </si>
  <si>
    <t>1.主车在转弯过程中（无刹车和油门）
2.按AD active按钮</t>
  </si>
  <si>
    <t>转向中，无法激活。</t>
  </si>
  <si>
    <t>HMI-2-10</t>
  </si>
  <si>
    <t>主车K_HV_speed （在AD on速度内）人工驾驶，打开司机这一侧车门， 按AD active按钮。</t>
  </si>
  <si>
    <t>主车K_HV_speed （在AD on速度内）人工驾驶</t>
  </si>
  <si>
    <t>1.打开司机这一侧车门
2.按AD active按钮</t>
  </si>
  <si>
    <t>车门未锁，无法激活。</t>
  </si>
  <si>
    <t>HMI-2-11</t>
  </si>
  <si>
    <t>拔掉主车与挂车的信号通信线，主车K_HV_speed 人工驾驶，按AD active按钮</t>
  </si>
  <si>
    <t>1.拔掉主车与挂车的信号通信线
2.按AD active按钮</t>
  </si>
  <si>
    <t>未接挂车，无法激活</t>
  </si>
  <si>
    <t>HMI-2-12</t>
  </si>
  <si>
    <t>主车K_HV_speed （在AD on速度内）人工驾驶，司机打开差速锁， 按AD active按钮。</t>
  </si>
  <si>
    <t>1.司机打开差速锁
2.按AD active按钮</t>
  </si>
  <si>
    <t>差速锁处于开启状态，无法激活</t>
  </si>
  <si>
    <t>HMI-2-13</t>
  </si>
  <si>
    <t>主车K_HV_speed （在AD on速度内）人工驾驶，打开传感器清洁功能， 按AD active按钮。</t>
  </si>
  <si>
    <t>1.打开传感器清洁功能
2.按AD active按钮</t>
  </si>
  <si>
    <t>传感器清洗中，无法激活</t>
  </si>
  <si>
    <t>HMI-2-14</t>
  </si>
  <si>
    <t>主车K_HV_speed （在AD on速度内）人工驾驶，司机打开危险警报灯（双闪）， 按AD active按钮。</t>
  </si>
  <si>
    <t>1.打开安全警报灯
2.按AD active按钮</t>
  </si>
  <si>
    <t>危险警报灯开启，无法激活</t>
  </si>
  <si>
    <t>HMI-2-15</t>
  </si>
  <si>
    <t>主车K_HV_speed （在AD on速度内）人工驾驶，司机暂时双手离开方向盘， 按AD active按钮。</t>
  </si>
  <si>
    <t>方向盘脱手，无法激活</t>
  </si>
  <si>
    <t>HMI-2-16</t>
  </si>
  <si>
    <t>主车K_HV_speed （在AD on速度内）人工驾驶，司机模拟看手机动作， 按AD active按钮。</t>
  </si>
  <si>
    <t>1.司机模拟看手机动作
2.按AD active按钮</t>
  </si>
  <si>
    <t>驾驶员状态异常，无法激活</t>
  </si>
  <si>
    <t>HMI-3 AD off场景HMI表现</t>
  </si>
  <si>
    <t>HMI-3-1</t>
  </si>
  <si>
    <t>主车K_HV_speed AD巡航， 按1次AD active 按键</t>
  </si>
  <si>
    <t>K_HV_speed:80kph</t>
  </si>
  <si>
    <t>按1次AD active 按键</t>
  </si>
  <si>
    <t>仪表提醒 正确退出AD方式</t>
  </si>
  <si>
    <t>如需退出，请连续按两次</t>
  </si>
  <si>
    <t>4 按压动作提示标志</t>
  </si>
  <si>
    <t>warnvoice1</t>
  </si>
  <si>
    <t>blue</t>
  </si>
  <si>
    <t>HMI-3-2</t>
  </si>
  <si>
    <t>主车K_HV_speed AD巡航， 连续按2次AD active 按键</t>
  </si>
  <si>
    <t>2406/2436</t>
  </si>
  <si>
    <t>以间隔1s连续按2次AD active 按键</t>
  </si>
  <si>
    <t>HMI需正确提醒AD已退出并要求 安全驾驶</t>
  </si>
  <si>
    <t>HMI-4 Fallback场景HMI表现</t>
  </si>
  <si>
    <t>HMI-4-1</t>
  </si>
  <si>
    <t>主车在AD模式下跟车静止， 解除安全带（Fallback B）,且司机不主动介入，直到主车刹停，司机介入接管。</t>
  </si>
  <si>
    <t>2513/2413/2414/2436/2412/2411</t>
  </si>
  <si>
    <t>主车在AD模式下跟车静止</t>
  </si>
  <si>
    <t>目标轿车在主车正前方静止</t>
  </si>
  <si>
    <t>司机解除安全带</t>
  </si>
  <si>
    <t>安全带未系，请立即接管！</t>
  </si>
  <si>
    <t>7 强警示标志</t>
  </si>
  <si>
    <t>whole FB phase</t>
  </si>
  <si>
    <t>blue→red</t>
  </si>
  <si>
    <t>blue→red→breath red</t>
  </si>
  <si>
    <t>phase1:/
phase2:/
phase3:0x1=tighten</t>
  </si>
  <si>
    <t>phase1:/
phase2:mid frequency
phase3:high frequency</t>
  </si>
  <si>
    <t>注意！请立即接管！</t>
  </si>
  <si>
    <t>Y→N</t>
  </si>
  <si>
    <t>HMI-4-2</t>
  </si>
  <si>
    <t>主车在AD模式下跟车静止，超过最大允许静止时间（Fallback D）</t>
  </si>
  <si>
    <t>主车静止超过K_Standstill_maximum_allowed_time</t>
  </si>
  <si>
    <t>车辆长时间静止，请立即接管！</t>
  </si>
  <si>
    <t>blue→breath red</t>
  </si>
  <si>
    <t>0x1=tighten</t>
  </si>
  <si>
    <t>high frequency</t>
  </si>
  <si>
    <t>HMI-4-3</t>
  </si>
  <si>
    <t>主车在AD模式下跟车静止， 打开右侧车门（Fallback B）</t>
  </si>
  <si>
    <t>司机打开车门</t>
  </si>
  <si>
    <t>车门开启，请立即接管！</t>
  </si>
  <si>
    <t>HMI-4-4</t>
  </si>
  <si>
    <t>主车在AD模式下跟车静止，司机将档位由D档切换其他档位（Fallback B）</t>
  </si>
  <si>
    <t>司机将主车D档位切换其他档位</t>
  </si>
  <si>
    <t>未挂D档，请立即接管！</t>
  </si>
  <si>
    <t>HMI-4-5</t>
  </si>
  <si>
    <t>主车在AD模式下跟车静止后，司机拉起手刹（Fallback B）</t>
  </si>
  <si>
    <t>司机拉起手刹</t>
  </si>
  <si>
    <t>手刹拉起，请立即接管！</t>
  </si>
  <si>
    <t>HMI-4-6</t>
  </si>
  <si>
    <t xml:space="preserve">主车在AD模式下跟车静止后，司机模拟看手机动作,时间超过 TBD
</t>
  </si>
  <si>
    <t xml:space="preserve">司机模拟看手机动作,时间超过 TBD
</t>
  </si>
  <si>
    <t>驾驶员状态异常，请立即接管！</t>
  </si>
  <si>
    <t>HMI-4-7</t>
  </si>
  <si>
    <t xml:space="preserve">主车在AD模式下跟车静止后，司机模拟看手机动作
</t>
  </si>
  <si>
    <t xml:space="preserve">司机模拟看手机动作
</t>
  </si>
  <si>
    <t>驾驶员状态异常，建议接管</t>
  </si>
  <si>
    <t>5 一般警示</t>
  </si>
  <si>
    <t>Incoming SFX-3s-03</t>
  </si>
  <si>
    <t>HMI-5 DSR场景HMI表现</t>
  </si>
  <si>
    <t>HMI-5-1</t>
  </si>
  <si>
    <t xml:space="preserve">主车在AD模式下跟车静止，模拟驾驶员注意力不集中超过K_FALLBACK_DRIVER_FATIGUE_DURATION_A时间
</t>
  </si>
  <si>
    <t xml:space="preserve">司机模拟注意力不集中超过K_FALLBACK_DRIVER_FATIGUE_DURATION_A </t>
  </si>
  <si>
    <t>驾驶员状态异常，请立即接管。</t>
  </si>
  <si>
    <t>phase1:/
phase2:mid frequency
phase5:high frequency</t>
  </si>
  <si>
    <t>HMI-5-2</t>
  </si>
  <si>
    <t>主车在AD模式下跟车静止，模拟驾驶员注意力不集中（Fallback A）</t>
  </si>
  <si>
    <t>司机模拟在驾驶座位上抽烟</t>
  </si>
  <si>
    <t>HMI-6 HMI优先级</t>
  </si>
  <si>
    <t>HMI-6-1</t>
  </si>
  <si>
    <t>优先级为1：后发生的事件覆盖前事件
主车在AD模式下跟车静止,模拟间隔一秒依次发送C_REQUEST_TEXT_INFO_ADS_PS == 26和C_REQUEST_TEXT_INFO_ADS_PS == 33</t>
  </si>
  <si>
    <t>simulation Test</t>
  </si>
  <si>
    <t>3483/2571</t>
  </si>
  <si>
    <t>模拟间隔一秒依次发送C_REQUEST_TEXT_INFO_ADS_PS == 26和C_REQUEST_TEXT_INFO_ADS_PS == 33</t>
  </si>
  <si>
    <t>ipk message 会在发第二条信号后马上切换</t>
  </si>
  <si>
    <t>HMI-6-2</t>
  </si>
  <si>
    <t>优先级为2：高FB等级事件覆盖低FB等级事件
主车在AD模式下跟车静止,模拟间隔一秒依次发送C_REQUEST_TEXT_INFO_ADS_PS == 10和C_REQUEST_TEXT_INFO_ADS_PS == 6</t>
  </si>
  <si>
    <t>3483/2572</t>
  </si>
  <si>
    <t>模拟间隔一秒依次发送C_REQUEST_TEXT_INFO_ADS_PS == 10和C_REQUEST_TEXT_INFO_ADS_PS == 6</t>
  </si>
  <si>
    <t>HMI-6-3</t>
  </si>
  <si>
    <t>优先级为2：FB等级一样前面的事件不能被后面的事件覆盖
主车在AD模式下跟车静止,模拟间隔一秒发送C_REQUEST_TEXT_INFO_ADS_PS == 8和C_REQUEST_TEXT_INFO_ADS_PS == 10</t>
  </si>
  <si>
    <t>模拟间隔一秒发送C_REQUEST_TEXT_INFO_ADS_PS == 8和C_REQUEST_TEXT_INFO_ADS_PS == 10</t>
  </si>
  <si>
    <t>ipk message 会在发第二条信号后五秒后切换</t>
  </si>
  <si>
    <t>HMI-6-4</t>
  </si>
  <si>
    <t>优先级为3：后发生事件覆盖前面的事件
主车在AD模式下跟车静止,模拟间隔一秒发送C_REQUEST_TEXT_INFO_ADS_PS == 27和C_REQUEST_TEXT_INFO_ADS_PS == 28</t>
  </si>
  <si>
    <t>2536/2539</t>
  </si>
  <si>
    <t>3483/2573</t>
  </si>
  <si>
    <t>模拟间隔一秒发送C_REQUEST_TEXT_INFO_ADS_PS == 27和C_REQUEST_TEXT_INFO_ADS_PS == 28</t>
  </si>
  <si>
    <t>HMI-6-5</t>
  </si>
  <si>
    <t>优先级为4：后发生的事件不能覆盖前面的事件
主车在AD模式下跟车静止,模拟间隔一秒发送C_REQUEST_TEXT_INFO_ADS_PS == 37和C_REQUEST_TEXT_INFO_ADS_PS == 38</t>
  </si>
  <si>
    <t>2548/2559</t>
  </si>
  <si>
    <t>3483/2574</t>
  </si>
  <si>
    <t>模拟间隔一秒发送C_REQUEST_TEXT_INFO_ADS_PS == 37和C_REQUEST_TEXT_INFO_ADS_PS == 38</t>
  </si>
  <si>
    <t>HMI-6-6</t>
  </si>
  <si>
    <t>优先级为5：后发生事件覆盖前面的事件
主车在AD模式下跟车静止,模拟间隔一秒依次发送C_REQUEST_TEXT_INFO_ADS_PS == 30和C_REQUEST_TEXT_INFO_ADS_PS == 32</t>
  </si>
  <si>
    <t>模拟间隔一秒依次发送C_REQUEST_TEXT_INFO_ADS_PS == 30和C_REQUEST_TEXT_INFO_ADS_PS == 32</t>
  </si>
  <si>
    <t>HMI-6-7</t>
  </si>
  <si>
    <t xml:space="preserve">优先级为6：后发生事件覆盖前面的事件
主车在AD模式下跟车静止,模拟间隔一秒依次发送C_REQUEST_TEXT_INFO_ADS_PS == 36和C_REQUEST_TEXT_INFO_ADS_PS == 64
</t>
  </si>
  <si>
    <t>2541/4052</t>
  </si>
  <si>
    <t>3483/2576</t>
  </si>
  <si>
    <t>模拟间隔一秒依次发送C_REQUEST_TEXT_INFO_ADS_PS == 36和C_REQUEST_TEXT_INFO_ADS_PS == 64</t>
  </si>
  <si>
    <t>HMI-6-8</t>
  </si>
  <si>
    <t xml:space="preserve">优先级为7：后发生事件覆盖前面的事件
主车在AD模式下跟车静止,模拟间隔一秒依次发送C_REQUEST_TEXT_INFO_ADS_PS == 16和C_REQUEST_TEXT_INFO_ADS_PS == 17
</t>
  </si>
  <si>
    <t>3483/2577</t>
  </si>
  <si>
    <t xml:space="preserve">模拟间隔一秒依次发送C_REQUEST_TEXT_INFO_ADS_PS == 16和C_REQUEST_TEXT_INFO_ADS_PS == 17
</t>
  </si>
  <si>
    <t>HMI-7 IPK MESSAGE</t>
  </si>
  <si>
    <t>HMI-7-1</t>
  </si>
  <si>
    <t>主车在AD模式下跟车静止,模拟发送 K_C_REQUEST_TEXT_INFO_ADS_PS 向BCM模块</t>
  </si>
  <si>
    <t>RM-3476
...
RM-4054</t>
  </si>
  <si>
    <t>模拟发送C_REQUEST_TEXT_INFO_ADS_PS ==1向BCM模块</t>
  </si>
  <si>
    <t>正确的IPK TEXT</t>
  </si>
  <si>
    <t>HMI-8 HANDS  OFF</t>
  </si>
  <si>
    <t>HMI-8-1</t>
  </si>
  <si>
    <t>在AD跟停状态下，司机模拟双手不在方向盘上或司机握力小于K_HANDS_OFF_STEERING_TORQUE (tbd)，持续时间K_HANDS_OFF_TIMING（8s）以上。</t>
  </si>
  <si>
    <t>司机模拟双手不在方向盘上或司机握力小于K_HANDS_OFF_STEERING_TORQUE (tbd)，持续时间K_HANDS_OFF_TIMING（8s）以上。</t>
  </si>
  <si>
    <t>请手握方向盘</t>
  </si>
  <si>
    <t>HMI-8-2</t>
  </si>
  <si>
    <t>在AD跟停状态下，司机模拟双手不在方向盘上或司机握力小于K_HANDS_OFF_STEERING_TORQUE (tbd)，持续时间K_1STHANDSOFF_WARNING_TIME_THRESHOLD以上。</t>
  </si>
  <si>
    <t>模拟双手不在方向盘上或司机握力小于K_HANDS_OFF_STEERING_TORQUE (tbd)，持续时间K_1STHANDSOFF_WARNING_TIME_THRESHOLD以上。</t>
  </si>
  <si>
    <t>mid frequency</t>
  </si>
  <si>
    <t>HMI-8-3</t>
  </si>
  <si>
    <t>在AD跟停状态下，司机模拟双手不在方向盘上或司机握力小于K_HANDS_OFF_STEERING_TORQUE (tbd)，持续时间K_2NDHANDSOFF_WARNING_TIME_THRESHOLD以上。</t>
  </si>
  <si>
    <t>模拟双手不在方向盘上或司机握力小于K_HANDS_OFF_STEERING_TORQUE (tbd)，持续时间K_2NDHANDSOFF_WARNING_TIME_THRESHOLD以上。</t>
  </si>
  <si>
    <t>HMI-8-4</t>
  </si>
  <si>
    <t>在AD跟停状态下，司机模拟双手不在方向盘上或司机握力小于K_HANDS_OFF_STEERING_TORQUE (tbd)，持续时间K_3STHANDSOFF_WARNING_TIME_THRESHOLD以上。</t>
  </si>
  <si>
    <t>司机模拟双手不在方向盘上或司机握力小于K_HANDS_OFF_STEERING_TORQUE (tbd)，持续时间K_3STHANDSOFF_WARNING_TIME_THRESHOLD以上。</t>
  </si>
  <si>
    <t>info</t>
  </si>
  <si>
    <t>excution</t>
  </si>
  <si>
    <t>criteria</t>
  </si>
  <si>
    <t>tag</t>
  </si>
  <si>
    <t>basic</t>
  </si>
  <si>
    <t>change</t>
  </si>
  <si>
    <t>rm</t>
  </si>
  <si>
    <t>description</t>
  </si>
  <si>
    <t>before&lt;v.109&gt;</t>
  </si>
  <si>
    <t>after&lt;v.46&gt;</t>
  </si>
  <si>
    <t>id</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</si>
  <si>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</si>
  <si>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</si>
  <si>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</si>
  <si>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</si>
  <si>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</si>
  <si>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</si>
  <si>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</si>
  <si>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</si>
  <si>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</si>
  <si>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</si>
  <si>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</si>
  <si>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</si>
  <si>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</si>
  <si>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</si>
  <si>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</si>
  <si>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</si>
  <si>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</si>
  <si>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</si>
  <si>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</si>
  <si>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HMI_1</t>
  </si>
  <si>
    <t>Override场景HMI表现</t>
  </si>
  <si>
    <t>HMI_1_1</t>
  </si>
  <si>
    <t>重点关注HMI表现</t>
  </si>
  <si>
    <t>1.初速度K_HV_speed 
2.进AD</t>
  </si>
  <si>
    <t>1.IVI语音/仪表文字提醒/座椅振动需同步出现；
2.仪表AD图标及氛围灯同时正确切换；
3.仪表显示内容正确，亮度合理；</t>
  </si>
  <si>
    <t>详见HMI_lib_sec</t>
  </si>
  <si>
    <t>N</t>
  </si>
  <si>
    <t>Y</t>
  </si>
  <si>
    <t>HMI_1_2</t>
  </si>
  <si>
    <t>HMI_1_3</t>
  </si>
  <si>
    <t>HMI_2</t>
  </si>
  <si>
    <t>AD ON场景HMI表现</t>
  </si>
  <si>
    <t>HMI_2_1</t>
  </si>
  <si>
    <t>重点关注进AD时，HMI表现是否让驾驶员知道主车进入AD 状态并感到舒适</t>
  </si>
  <si>
    <t>1.仪表文字提醒，声音提醒；
2.仪表AD图标正确切换；
3.仪表显示内容正确，亮度合理；</t>
  </si>
  <si>
    <t>HMI_2_2</t>
  </si>
  <si>
    <t>重点关注进AD失败时，HMI表现是否让驾驶员清楚知道无法进入AD，需手动驾驶</t>
  </si>
  <si>
    <t>1.主车K_HV_speed （低于AD on速度）人工驾驶
2.AD ready状态</t>
  </si>
  <si>
    <t>HMI_2_3</t>
  </si>
  <si>
    <t>HMI_2_4</t>
  </si>
  <si>
    <t>HMI_2_5</t>
  </si>
  <si>
    <t>主车K_HV_speed （AD on速度内）</t>
  </si>
  <si>
    <t>HMI_2_6</t>
  </si>
  <si>
    <t>HMI_2_7</t>
  </si>
  <si>
    <t>HMI_2_8</t>
  </si>
  <si>
    <t>HMI_2_9</t>
  </si>
  <si>
    <t>HMI_2_10</t>
  </si>
  <si>
    <t>HMI_2_11</t>
  </si>
  <si>
    <t>HMI_2_12</t>
  </si>
  <si>
    <t>HMI_2_13</t>
  </si>
  <si>
    <t>HMI_2_14</t>
  </si>
  <si>
    <t>HMI_2_15</t>
  </si>
  <si>
    <t>1.暂时双手离开方向盘
2.按AD active按钮</t>
  </si>
  <si>
    <t>HMI_2_16</t>
  </si>
  <si>
    <t xml:space="preserve">HMI_3 </t>
  </si>
  <si>
    <t>AD off场景HMI表现</t>
  </si>
  <si>
    <t>HMI_3_1</t>
  </si>
  <si>
    <t>重点关注驾驶员误触后，HMI能否让司机获取到本车AD状态，并提示如何正确退出AD</t>
  </si>
  <si>
    <t>HMI_3_2</t>
  </si>
  <si>
    <t>重点关注驾驶员按键后，已退出AD，需手动驾驶，</t>
  </si>
  <si>
    <t>HMI_4</t>
  </si>
  <si>
    <t xml:space="preserve"> Fallback场景HMI表现</t>
  </si>
  <si>
    <t>HMI_4_1</t>
  </si>
  <si>
    <t>重点关注HMI能否让驾驶员知道问题严重性，并指导做出下一步正确动作</t>
  </si>
  <si>
    <t>目标车在主车正前方静止</t>
  </si>
  <si>
    <t>1.IVI语音/仪表文字提醒出现；
2.仪表AD图标及氛围灯同时正确切换；
3.仪表显示内容正确，亮度合理；
4.IVI语音与仪表音效不同时报出
5.随着触发时间，安全带和座椅震动提示</t>
  </si>
  <si>
    <t>HMI_4_2</t>
  </si>
  <si>
    <t>HMI_4_3</t>
  </si>
  <si>
    <t>主车在AD模式下跟车静止， 打开左/右侧车门（Fallback B）</t>
  </si>
  <si>
    <t>打开左/右侧车门</t>
  </si>
  <si>
    <t>HMI_4_4</t>
  </si>
  <si>
    <t>HMI_4_5</t>
  </si>
  <si>
    <t>HMI_4_6</t>
  </si>
  <si>
    <t>HMI_4_7</t>
  </si>
  <si>
    <t xml:space="preserve">主车在AD模式下跟车静止后，司机模拟看手机
</t>
  </si>
  <si>
    <t>HMI_5</t>
  </si>
  <si>
    <t xml:space="preserve"> DSR场景HMI表现</t>
  </si>
  <si>
    <t>HMI_5_1</t>
  </si>
  <si>
    <t>重点关注HMI能否让驾驶员集中注意力，做好随时接管车辆的准备</t>
  </si>
  <si>
    <t>仪表正确显示AD on inhibit原因并同时IVI发出音频提醒</t>
  </si>
  <si>
    <t>HMI_5_2</t>
  </si>
  <si>
    <t>司机模拟在驾驶座位上抽烟/玩手机/眼睛注意力在非驾驶区域</t>
  </si>
  <si>
    <t>HMI_6</t>
  </si>
  <si>
    <t xml:space="preserve"> HMI优先级</t>
  </si>
  <si>
    <t>HMI_6_1</t>
  </si>
  <si>
    <t>重点关注HMI表现有无发生冲突和信息优先级展示错误问题</t>
  </si>
  <si>
    <t>IPK message 会在发第二条信号后马上切换</t>
  </si>
  <si>
    <t>HMI_6_2</t>
  </si>
  <si>
    <t>HMI_6_3</t>
  </si>
  <si>
    <t>HMI_6_4</t>
  </si>
  <si>
    <t>HMI_6_5</t>
  </si>
  <si>
    <t>HMI_6_6</t>
  </si>
  <si>
    <t>HMI_6_7</t>
  </si>
  <si>
    <t>HMI_6_8</t>
  </si>
  <si>
    <t>HMI_7</t>
  </si>
  <si>
    <t>IPK MESSAGE</t>
  </si>
  <si>
    <t>HMI_7_1</t>
  </si>
  <si>
    <t>主车在AD模式下跟车静止,模拟发送 C_REQUEST_TEXT_INFO_ADS_PS == k向BCM模块</t>
  </si>
  <si>
    <t>仪表盘的提示是否及时有效</t>
  </si>
  <si>
    <t>3476
...
4054</t>
  </si>
  <si>
    <t>模拟发送C_REQUEST_TEXT_INFO_ADS_PS ==k 向BCM模块</t>
  </si>
  <si>
    <t>仪表盘出现相应的IPK提示</t>
  </si>
  <si>
    <t>HMI_8</t>
  </si>
  <si>
    <t>HANDS  OFF</t>
  </si>
  <si>
    <t>HMI_8_1</t>
  </si>
  <si>
    <t>在AD跟停状态下，司机模拟双手不在方向盘上和司机对方向盘扭矩小于K_HANDS_OFF_STEERING_TORQUE (tbd)，持续时间K_HANDS_OFF_TIMING（8s）以上。</t>
  </si>
  <si>
    <t>司机模拟双手不在方向盘上和司机对方向盘扭矩小于K_HANDS_OFF_STEERING_TORQUE (tbd)，持续时间K_HANDS_OFF_TIMING（8s）以上。</t>
  </si>
  <si>
    <t>仪表正确显示AD on inhibit原因
AD状态灯变化
随时间会有IVI语音、安全带，座椅震动提醒</t>
  </si>
  <si>
    <t>HMI_8_2</t>
  </si>
  <si>
    <t>在AD跟停状态下，司机模拟双手不在方向盘上和司机对方向盘扭矩小于K_HANDS_OFF_STEERING_TORQUE (tbd)，持续时间K_1STHANDSOFF_WARNING_TIME_THRESHOLD以上。</t>
  </si>
  <si>
    <t>模拟双手不在方向盘上和司机对方向盘扭矩小于K_HANDS_OFF_STEERING_TORQUE (tbd)，持续时间K_1STHANDSOFF_WARNING_TIME_THRESHOLD以上。</t>
  </si>
  <si>
    <t>HMI_8_3</t>
  </si>
  <si>
    <t>在AD跟停状态下，司机模拟双手不在方向盘上和司机对方向盘扭矩小于K_HANDS_OFF_STEERING_TORQUE (tbd)，持续时间K_2NDHANDSOFF_WARNING_TIME_THRESHOLD以上。</t>
  </si>
  <si>
    <t>模拟双手不在方向盘上和司机对方向盘扭矩小于K_HANDS_OFF_STEERING_TORQUE (tbd)，持续时间K_2NDHANDSOFF_WARNING_TIME_THRESHOLD以上。</t>
  </si>
  <si>
    <t>HMI_8_4</t>
  </si>
  <si>
    <t>在AD跟停状态下，司机模拟双手不在方向盘上和司机对方向盘扭矩小于K_HANDS_OFF_STEERING_TORQUE (tbd)，持续时间K_3STHANDSOFF_WARNING_TIME_THRESHOLD以上。</t>
  </si>
  <si>
    <t>司机模拟双手不在方向盘上和司机对方向盘扭矩小于K_HANDS_OFF_STEERING_TORQUE (tbd)，持续时间K_3STHANDSOFF_WARNING_TIME_THRESHOLD以上。</t>
  </si>
  <si>
    <t>case_id</t>
  </si>
  <si>
    <t>valide</t>
  </si>
  <si>
    <t>filter01</t>
  </si>
  <si>
    <t>filter02</t>
  </si>
  <si>
    <t>filter03</t>
  </si>
  <si>
    <t>original_text&lt;v.109&gt;</t>
  </si>
  <si>
    <t>translation</t>
  </si>
  <si>
    <t>change&lt;v.46&gt;</t>
  </si>
  <si>
    <t>update_add&lt;v.46&gt;</t>
  </si>
  <si>
    <t>change&lt;reserve&gt;</t>
  </si>
  <si>
    <t>update_add&lt;reserve&gt;</t>
  </si>
  <si>
    <t>RM-2401</t>
  </si>
  <si>
    <t xml:space="preserve"> Fallback events</t>
  </si>
  <si>
    <t>Events indicated by signal "V_FB_A_Trigger", "V_FB_B_Trigger", "V_FB_C_Trigger" and "V_FB_D_Trigger":
V_FB_A_Trigger Description
1 Phase 1 of Fallback level A
V_FB_B_Trigger Description
1 Phase 1 of Fallback level B
2 Phase 2 of Fallback level B
3 Phase 3 of Fallback level B
V_FB_C_Trigger Description
1 Phase 1 of Fallback level C
2 Phase 2 of Fallback level C
3 Phase 3 of Fallback level C
V_FB_D_Trigger Description
1 Phase 1 of Fallback level D</t>
  </si>
  <si>
    <t>RM-2579</t>
  </si>
  <si>
    <t>Events indicated by signal "V_FALLBACK_HMI_MRC1":
Events  V_FALLBACK_HMI_MRC1
Description Fallback state enters MRC1 (Driver takes
over control of vehicle)</t>
  </si>
  <si>
    <t>RM-4043</t>
  </si>
  <si>
    <t>Events indicated by signal "V_HANDS_OFF_TRIGGER_HMI":
V_HANDOFF_TRIGGER_HMI Description
1 Hand off LV.1 warning
2 Hand off LV.2 warning
3 Hand off LV.3 warning
4 Hand off LV.4 warning</t>
  </si>
  <si>
    <t>RM-3469</t>
  </si>
  <si>
    <t>Override events</t>
  </si>
  <si>
    <t>Events indicated by signal
"V_BRAKE_OVERRIDE_TRIGGER_HMI":
V_BRAKE_OVERRIDE_TRIGGER_HMI  Description
1 OBB4, JUD1 passed,  override finished</t>
  </si>
  <si>
    <t>RM-3468</t>
  </si>
  <si>
    <t>Events indicated by signal
"V_STEERING_OVERRIDE_TRIGGER_HMI":
V_STEERING_OVERRIDE_TRIGGER_HMI Description
1 OBS4, JUD1 passed,override finished</t>
  </si>
  <si>
    <t>RM-3467</t>
  </si>
  <si>
    <t>Events indicated by signal
"V_ACCELERATE_OVERRIDE_TRIGGER_HMI":
V_ACCELERATE_OVERRIDE_TRIGGER_HMI Description
1 OBA4, JUD1 passed, override finished</t>
  </si>
  <si>
    <t>RM-2405</t>
  </si>
  <si>
    <t xml:space="preserve"> AD On events</t>
  </si>
  <si>
    <t>Events indicated by signal
"V_AD_ON_TRIGGER_ADU_SAFETY_MANAGER_PS":
V_AD_ON_TRIGGER_ADU_SAFETY_MANAGER_PS  Description
1 In manual driving mode, and the ADS is
now power on.
2 In manual driving mode, AD mode can be
turned on now.
3 HMI should inform driver the button has
been pressed, AD is turning active, but the
driver cannot release control now.
4 HMI should inform driver ADS has been
activated successfully.
5 some actuators have failure and ADS shall
go back to not engage mode.
6 HMI should inform the driver about the
inhibit reason.
7 HMI should inform the driver about the
initialization fault.
If V_AD_ON_TRIGGER_ADU_SAFETY_MANAGER_PS == 6, the
event can be further indicated by signal "V_AD_ON_INHIBIT_FLAG":
Events Description
V_AD_ON_INHIBIT_TRIGGER_EVENT_F01 自动驾驶系统异常
V_AD_ON_INHIBIT_TRIGGER_EVENT_F02 车辆状态不满足激活条件
V_AD_ON_INHIBIT_TRIGGER_EVENT_F03 当前环境不符合激活条件
V_AD_ON_INHIBIT_TRIGGER_EVENT_F04 前方行人或障碍物
V_AD_ON_INHIBIT_TRIGGER_EVENT_F05 车道偏离
V_AD_ON_INHIBIT_TRIGGER_EVENT_F06 车距过近
V_AD_ON_INHIBIT_TRIGGER_EVENT_F07 制动中
V_AD_ON_INHIBIT_TRIGGER_EVENT_F08 加速中
V_AD_ON_INHIBIT_TRIGGER_EVENT_F09 转向中
V_AD_ON_INHIBIT_TRIGGER_EVENT_F10 转向中
V_AD_ON_INHIBIT_TRIGGER_EVENT_F11 危险警报灯开启
V_AD_ON_INHIBIT_TRIGGER_EVENT_F12 方向盘脱手
V_AD_ON_INHIBIT_TRIGGER_EVENT_F13 车辆状态不满足激活条件
V_AD_ON_INHIBIT_TRIGGER_EVENT_F14 安全带未系
V_AD_ON_INHIBIT_TRIGGER_EVENT_F15 车门未锁
V_AD_ON_INHIBIT_TRIGGER_EVENT_F16 未挂D挡
V_AD_ON_INHIBIT_TRIGGER_EVENT_F17 车速过高
V_AD_ON_INHIBIT_TRIGGER_EVENT_F18 车速过低
V_AD_ON_INHIBIT_TRIGGER_EVENT_F19 驾驶员状态异常
V_AD_ON_INHIBIT_TRIGGER_EVENT_F20
V_AD_ON_INHIBIT_TRIGGER_EVENT_F21
V_AD_ON_INHIBIT_TRIGGER_EVENT_F22 自动驾驶系统异常
V_AD_ON_INHIBIT_TRIGGER_EVENT_F23 车辆状态不满足激活条件
V_AD_ON_INHIBIT_TRIGGER_EVENT_F24 EBI功能未开启
V_AD_ON_INHIBIT_TRIGGER_EVENT_F25 未接挂车(Sino)挂车状态异常(DF)
V_AD_ON_INHIBIT_TRIGGER_EVENT_F26
V_AD_ON_INHIBIT_TRIGGER_EVENT_F27 胎压异常
V_AD_ON_INHIBIT_TRIGGER_EVENT_F28 自动紧急制动系统关闭
V_AD_ON_INHIBIT_TRIGGER_EVENT_F29 驾驶辅助系统运行中
V_AD_ON_INHIBIT_TRIGGER_EVENT_F30 差速锁处于开启状态
V_AD_ON_INHIBIT_TRIGGER_EVENT_F31 自动紧急制动系统关闭
V_AD_ON_INHIBIT_TRIGGER_EVENT_F32 自动紧急制动系统工作中
V_AD_ON_INHIBIT_TRIGGER_EVENT_F33 传感器清洗中</t>
  </si>
  <si>
    <t>RM-2406</t>
  </si>
  <si>
    <t xml:space="preserve"> AD Off events</t>
  </si>
  <si>
    <t>Events indicated by signal
"V_AD_OFF_TRIGGER_ADU_SAFETY_MANAGER_PS":
V_AD_OFF_TRIGGER_ADU_SAFETY_MANAGER_PS Description
1 HMI should inform driver the button has
not been pressed twice and vehicle is
still in AD mode.
2 AD has been de-activated successfully
and guide the driver to take control.
3 ADU has been over-temperature and
shall transit to Power Saving State
automatically</t>
  </si>
  <si>
    <t>RM-3474</t>
  </si>
  <si>
    <t xml:space="preserve"> AD Off events (SS)</t>
  </si>
  <si>
    <t>Events indicated by signal
"V_AD_OFF_TRIGGER_ADU_SAFETY_MANAGER_SS":
V_AD_OFF_TRIGGER_ADU_SAFETY_MANAGER_SS Description
1 HMI should inform the driver about the ADU A side fault and guide the driver to take control.</t>
  </si>
  <si>
    <t>RM-2411</t>
  </si>
  <si>
    <t xml:space="preserve"> Teltale Display Request</t>
  </si>
  <si>
    <t>ADU shall below value for signal keep sending
C_REQUEST_INDICATOR_ADS_PS according to AD state:
Output_value AD_state
0x0=no display Sleep/Power Saving
0x1=inhibit color on (gray) Not ready
0x2=enable color on (white) Ready
0x4=engage color on (blue) Engage
0x6=fault or fallback color on(red) Fallback</t>
  </si>
  <si>
    <t>RM-2412</t>
  </si>
  <si>
    <t>Ambient Light Display Request</t>
  </si>
  <si>
    <t>ADU shall keep sending below value for signal
C_REQUEST_ATMOSPHERE_LIGHT_ADS_PS according to AD state
and additional condition:
Output value AD state Additional condition Priority
0x00=no display Other states NA 5
0x01=enable color on (white) Ready NA 4
0x02=engage color on (blue) Engage NA 3
0x03=fallback color on (red) Fallback NA 2
0x04=fallback color breathing (red) Fallback V_FB_B_Trigger
== Phase 3 OR V_FB_C_Trigger == Phase 3 OR V_FB_D_Trigger == Phase1 1
When several conditions all satisfied, ADU shall send the
value which has higher priority.
E.g. Value with priority 1 would always cover the other
values.</t>
  </si>
  <si>
    <t>RM-2413</t>
  </si>
  <si>
    <t xml:space="preserve"> Seatbelt Tighten up Request</t>
  </si>
  <si>
    <t>ADU shall send C_REQUEST_TIGHTEN_SEATBELT_ADS_PS as
"0x1=tighten" for K_TIME_TIGHTEN_SEATBELT ms when:
1. AD state == Fallback     AND     {V_FB_B_Trigger enters
Phase 3 OR V_FB_C_Trigger enters Phase
3 OR V_FB_D_Trigger enters Phase 1}
OR
2. V_HANDOFF_TRIGGER_HMI == 4</t>
  </si>
  <si>
    <t>RM-2414</t>
  </si>
  <si>
    <t xml:space="preserve"> Seat Vibration Request</t>
  </si>
  <si>
    <t>ADU shall send C_REQUEST_VIBRATION_SEAT_ADS_PS for
K_TIME_VIBRATION_SEAT ms when:
Output value Condition Priority
0x2:high frequency AD state == Fallback AND ( V_FB_B_Trigger enters Phase 3 OR
V_FB_C_Trigger enters Phase 3   OR V_FB_D_Trigger enters Phase 1 )  Priority1
0x2:high frequency V_HANDOFF_TRIGGER_HMI == 3 or 4  Priority2
0x3:mid frequency AD state == Fallback AND ( V_FB_B_Trigger enters Phase 2 OR
V_FB_C_Trigger enters Phase 2 )  Priority3
0x3:mid frequency V_BRAKE_OVERRIDE_TRIGGER_HMI == 1
OR V_STEERING_OVERRIDE_TRIGGER_HMI == 1
OR V_ACCELERATE_OVERRIDE_TRIGGER_HMI == 1
OR V_AD_ON_TRIGGER_ADU_SAFETY_MANAGER_PS == 4
OR V_AD_OFF_TRIGGER_ADU_SAFETY_MANAGER_PS == 2
OR V_HANDOFF_TRIGGER_HMI == 2  Priority4
When several conditions all satisfied, ADU shall send the value which has higher priority.
E.g. Value with priority 1 condition would always cover the other values.</t>
  </si>
  <si>
    <t>RM-2436</t>
  </si>
  <si>
    <t xml:space="preserve"> Voice Reminder Request</t>
  </si>
  <si>
    <t>ADU shall send C_REQUEST_VOICE_INFO_ADS_PS for
K_TIME_VOICE_INFO ms when:
Output value Condition Priority Voice
1 ( AD state ==Fallback     AND     (V_FB_B_Trigger !=
0 OR V_FB_C_Trigger !=0 OR V_FB_D_Trigger != 0) )
OR V_AD_OFF_TRIGGER_ADU_SAFETY_MANAGER_SS == 1
priority2 注意！请立即接管！
2 V_FALLBACK_HMI_MRC1 == 1 OR V_BRAKE_OVERRIDE_TRIGGER_HMI == 1
OR V_STEERING_OVERRIDE_TRIGGER_HMI ==1 OR V_ACCELERATE_OVERRIDE_TRIGGER_HMI== 1 OR
V_AD_OFF_TRIGGER_ADU_SAFETY_MANAGER_PS == 2
priority1 自动驾驶已退出
3 V_AD_ON_TRIGGER_ADU_SAFETY_MANAGER_PS == 4
priority3 自动驾驶已激活
4 V_DSR_TRIGGER_HMI == 1 priority5 请注意安全驾驶
5 V_HANDOFF_TRIGGER_HMI == 3 or 4 priority4 请手握方向盘</t>
  </si>
  <si>
    <t>RM-3476</t>
  </si>
  <si>
    <t xml:space="preserve"> Message display</t>
  </si>
  <si>
    <t>ADU shall send C_REQUEST_TEXT_INFO_ADS_PS as 1, when
below events detected:
V_AD_OFF_TRIGGER_ADU_SAFETY_MANAGER_SS
V_ADUFAILURE_FALLBACK_TRIGGER_EVENT_F1
V_ADUFAILURE_FALLBACK_TRIGGER_EVENT_F11
V_ADUFAILURE_FALLBACK_TRIGGER_EVENT_F12
V_ADUFAILURE_FALLBACK_TRIGGER_EVENT_F13
V_ADUFAILURE_FALLBACK_TRIGGER_EVENT_F14
V_ADUFAILURE_FALLBACK_TRIGGER_EVENT_F15
V_ADUFAILURE_FALLBACK_TRIGGER_EVENT_F16
V_ADUFAILURE_FALLBACK_TRIGGER_EVENT_F17
V_ADUFAILURE_FALLBACK_TRIGGER_EVENT_F22
V_ADUFAILURE_FALLBACK_TRIGGER_EVENT_F23
V_ADUFAILURE_FALLBACK_TRIGGER_EVENT_F24
V_ADUFAILURE_FALLBACK_TRIGGER_EVENT_F3
V_ADUFAILURE_FALLBACK_TRIGGER_EVENT_F5
V_ADUFAILURE_FALLBACK_TRIGGER_EVENT_F6
V_ADUFAILURE_FALLBACK_TRIGGER_EVENT_F7
V_ADUFAILURE_FALLBACK_TRIGGER_EVENT_F8
V_CAM_FALLBACK_TRIGGER_EVENT_F1
V_CAM_FALLBACK_TRIGGER_EVENT_F2
V_CAM_FALLBACK_TRIGGER_EVENT_F3
V_CAM_FALLBACK_TRIGGER_EVENT_F4
V_CAM_FALLBACK_TRIGGER_EVENT_F5
V_CAM_FALLBACK_TRIGGER_EVENT_F6
V_CAM_FALLBACK_TRIGGER_EVENT_F7
V_EQ4_FALLBACK_TRIGGER_EVENT_F1
V_LIDAR_FALLBACK_TRIGGER_EVENT_F1
V_LIDAR_FALLBACK_TRIGGER_EVENT_F2
V_LIDAR_FALLBACK_TRIGGER_EVENT_F3
V_RADAR_FALLBACK_TRIGGER_EVENT_F1
V_RADAR_FALLBACK_TRIGGER_EVENT_F2
V_RADAR_FALLBACK_TRIGGER_EVENT_F3
V_RADAR_FALLBACK_TRIGGER_EVENT_F4
V_RADAR_FALLBACK_TRIGGER_EVENT_F5
V_CC_FALLBACK_TRIGGER_EVENT_F2
V_COMFAILURE_FALLBACK_TRIGGER_EVENT_F1
V_COMFAILURE_FALLBACK_TRIGGER_EVENT_F10
V_COMFAILURE_FALLBACK_TRIGGER_EVENT_F11
V_COMFAILURE_FALLBACK_TRIGGER_EVENT_F12
V_COMFAILURE_FALLBACK_TRIGGER_EVENT_F14
V_COMFAILURE_FALLBACK_TRIGGER_EVENT_F15
V_COMFAILURE_FALLBACK_TRIGGER_EVENT_F16
V_COMFAILURE_FALLBACK_TRIGGER_EVENT_F17
V_COMFAILURE_FALLBACK_TRIGGER_EVENT_F18
V_COMFAILURE_FALLBACK_TRIGGER_EVENT_F2
V_COMFAILURE_FALLBACK_TRIGGER_EVENT_F3
V_COMFAILURE_FALLBACK_TRIGGER_EVENT_F4
V_COMFAILURE_FALLBACK_TRIGGER_EVENT_F5
V_COMFAILURE_FALLBACK_TRIGGER_EVENT_F6
V_COMFAILURE_FALLBACK_TRIGGER_EVENT_F9
V_MULTISCE_FALLBACK_TRIGGER_EVENT_F01
V_MULTISCE_FALLBACK_TRIGGER_EVENT_F02
V_MULTISCE_FALLBACK_TRIGGER_EVENT_F03
V_MULTISCE_FALLBACK_TRIGGER_EVENT_F04
V_PECUFAILURE_FALLBACK_TRIGGER_EVENT_F1
V_PECUFAILURE_FALLBACK_TRIGGER_EVENT_F10
V_PECUFAILURE_FALLBACK_TRIGGER_EVENT_F11
V_PECUFAILURE_FALLBACK_TRIGGER_EVENT_F17
V_PECUFAILURE_FALLBACK_TRIGGER_EVENT_F18
V_PECUFAILURE_FALLBACK_TRIGGER_EVENT_F19
V_PECUFAILURE_FALLBACK_TRIGGER_EVENT_F2
V_PECUFAILURE_FALLBACK_TRIGGER_EVENT_F3
V_PECUFAILURE_FALLBACK_TRIGGER_EVENT_F4
V_PECUFAILURE_FALLBACK_TRIGGER_EVENT_F5
V_PECUFAILURE_FALLBACK_TRIGGER_EVENT_F6
V_PECUFAILURE_FALLBACK_TRIGGER_EVENT_F8
V_PECUFAILURE_FALLBACK_TRIGGER_EVENT_F9
V_VEHSTATUS_FALLBACK_TRIGGER_EVENT_F14
V_VEHSTATUS_FALLBACK_TRIGGER_EVENT_F15
V_VEHSTATUS_FALLBACK_TRIGGER_EVENT_F16
V_VEHSTATUS_FALLBACK_TRIGGER_EVENT_F2
V_VEHSTATUS_FALLBACK_TRIGGER_EVENT_F3
V_VEHSTATUS_FALLBACK_TRIGGER_EVENT_F4
V_VEHSTATUS_FALLBACK_TRIGGER_EVENT_F5
V_VEHSTATUS_FALLBACK_TRIGGER_EVENT_F8
V_FCTFAILURE_FALLBACK_TRIGGER_EVENT_F1
V_FCTFAILURE_FALLBACK_TRIGGER_EVENT_F10
V_FCTFAILURE_FALLBACK_TRIGGER_EVENT_F11
V_FCTFAILURE_FALLBACK_TRIGGER_EVENT_F12
V_FCTFAILURE_FALLBACK_TRIGGER_EVENT_F13
V_FCTFAILURE_FALLBACK_TRIGGER_EVENT_F14
V_FCTFAILURE_FALLBACK_TRIGGER_EVENT_F15
V_FCTFAILURE_FALLBACK_TRIGGER_EVENT_F16
V_FCTFAILURE_FALLBACK_TRIGGER_EVENT_F2
V_FCTFAILURE_FALLBACK_TRIGGER_EVENT_F3
V_FCTFAILURE_FALLBACK_TRIGGER_EVENT_F4
V_FCTFAILURE_FALLBACK_TRIGGER_EVENT_F5
V_FCTFAILURE_FALLBACK_TRIGGER_EVENT_F6
V_FCTFAILURE_DSR_FALLBACK_TRIGGER_EVENT_F2
V_FCTFAILURE_DSR_FALLBACK_TRIGGER_EVENT_F4
V_CC_FALLBACK_TRIGGER_EVENT_F1
V_VEHSTATUS_FALLBACK_TRIGGER_EVENT_F9
V_VEHSTATUS_FALLBACK_TRIGGER_EVENT_F10
V_VEHSTATUS_FALLBACK_TRIGGER_EVENT_F11
V_VEHSTATUS_FALLBACK_TRIGGER_EVENT_F13
V_LC_FALLBACK_TRIGGER_EVENT_F01
V_LC_FALLBACK_TRIGGER_EVENT_F02
V_LC_FALLBACK_TRIGGER_EVENT_F03
V_LC_FALLBACK_TRIGGER_EVENT_F04
V_LC_FALLBACK_TRIGGER_EVENT_F08
V_LC_FALLBACK_TRIGGER_EVENT_F09
V_LC_FALLBACK_TRIGGER_EVENT_F10
V_PECUFAILURE_FALLBACK_TRIGGER_EVENT_F12
V_PECUFAILURE_FALLBACK_TRIGGER_EVENT_F13
V_PECUFAILURE_FALLBACK_TRIGGER_EVENT_F14
V_FCTFAILURE_DSR_FALLBACK_TRIGGER_EVENT_F3
V_FCTFAILURE_DSR_FALLBACK_TRIGGER_EVENT_F7
V_FCTFAILURE_DSR_FALLBACK_TRIGGER_EVENT_F8
V_VEHSTATUS_FALLBACK_TRIGGER_EVENT_F1
V_VEHSTATUS_FALLBACK_TRIGGER_EVENT_F12
V_ADUFAILURE_FALLBACK_TRIGGER_EVENT_F20</t>
  </si>
  <si>
    <t>RM-3477</t>
  </si>
  <si>
    <t>ADU shall send C_REQUEST_TEXT_INFO_ADS_PS as 2, when
below events detected:
V_CC_FALLBACK_TRIGGER_EVENT_F2
V_COMFAILURE_FALLBACK_TRIGGER_EVENT_F1
V_COMFAILURE_FALLBACK_TRIGGER_EVENT_F2
V_COMFAILURE_FALLBACK_TRIGGER_EVENT_F3
V_COMFAILURE_FALLBACK_TRIGGER_EVENT_F4
V_COMFAILURE_FALLBACK_TRIGGER_EVENT_F5
V_COMFAILURE_FALLBACK_TRIGGER_EVENT_F6
V_COMFAILURE_FALLBACK_TRIGGER_EVENT_F7
V_COMFAILURE_FALLBACK_TRIGGER_EVENT_F8
HMI OPEN RM-2609
V_COMFAILURE_FALLBACK_TRIGGER_EVENT_F9
V_COMFAILURE_FALLBACK_TRIGGER_EVENT_F10
V_COMFAILURE_FALLBACK_TRIGGER_EVENT_F11
V_COMFAILURE_FALLBACK_TRIGGER_EVENT_F12
V_COMFAILURE_FALLBACK_TRIGGER_EVENT_F14
V_COMFAILURE_FALLBACK_TRIGGER_EVENT_F15
V_COMFAILURE_FALLBACK_TRIGGER_EVENT_F16
V_COMFAILURE_FALLBACK_TRIGGER_EVENT_F17
V_COMFAILURE_FALLBACK_TRIGGER_EVENT_F18
V_MULTISCE_FALLBACK_TRIGGER_EVENT_F01
V_MULTISCE_FALLBACK_TRIGGER_EVENT_F02
V_MULTISCE_FALLBACK_TRIGGER_EVENT_F03
V_MULTISCE_FALLBACK_TRIGGER_EVENT_F04
V_PECUFAILURE_FALLBACK_TRIGGER_EVENT_F1
V_PECUFAILURE_FALLBACK_TRIGGER_EVENT_F2
V_PECUFAILURE_FALLBACK_TRIGGER_EVENT_F3
V_PECUFAILURE_FALLBACK_TRIGGER_EVENT_F4
V_PECUFAILURE_FALLBACK_TRIGGER_EVENT_F5
V_PECUFAILURE_FALLBACK_TRIGGER_EVENT_F6
V_PECUFAILURE_FALLBACK_TRIGGER_EVENT_F7
V_PECUFAILURE_FALLBACK_TRIGGER_EVENT_F8
V_PECUFAILURE_FALLBACK_TRIGGER_EVENT_F9
V_PECUFAILURE_FALLBACK_TRIGGER_EVENT_F10
V_PECUFAILURE_FALLBACK_TRIGGER_EVENT_F11
V_PECUFAILURE_FALLBACK_TRIGGER_EVENT_F15
V_PECUFAILURE_FALLBACK_TRIGGER_EVENT_F16
V_PECUFAILURE_FALLBACK_TRIGGER_EVENT_F17
V_PECUFAILURE_FALLBACK_TRIGGER_EVENT_F18
V_PECUFAILURE_FALLBACK_TRIGGER_EVENT_F19
V_PECUFAILURE_FALLBACK_TRIGGER_EVENT_F20
V_VEHSTATUS_FALLBACK_TRIGGER_EVENT_F2
V_VEHSTATUS_FALLBACK_TRIGGER_EVENT_F3
V_VEHSTATUS_FALLBACK_TRIGGER_EVENT_F4
V_VEHSTATUS_FALLBACK_TRIGGER_EVENT_F5
V_VEHSTATUS_FALLBACK_TRIGGER_EVENT_F6
V_VEHSTATUS_FALLBACK_TRIGGER_EVENT_F7
V_VEHSTATUS_FALLBACK_TRIGGER_EVENT_F8
V_VEHSTATUS_FALLBACK_TRIGGER_EVENT_F14
V_VEHSTATUS_FALLBACK_TRIGGER_EVENT_F15
V_VEHSTATUS_FALLBACK_TRIGGER_EVENT_F16</t>
  </si>
  <si>
    <t>RM-3478</t>
  </si>
  <si>
    <t>ADU shall send C_REQUEST_TEXT_INFO_ADS_PS as 3, when
below events detected:
V_FCTFAILURE_FALLBACK_TRIGGER_EVENT_F1
V_FCTFAILURE_FALLBACK_TRIGGER_EVENT_F2
V_FCTFAILURE_FALLBACK_TRIGGER_EVENT_F3
V_FCTFAILURE_FALLBACK_TRIGGER_EVENT_F4
V_FCTFAILURE_FALLBACK_TRIGGER_EVENT_F5
V_FCTFAILURE_FALLBACK_TRIGGER_EVENT_F6
V_FCTFAILURE_FALLBACK_TRIGGER_EVENT_F7
V_FCTFAILURE_FALLBACK_TRIGGER_EVENT_F8
V_FCTFAILURE_FALLBACK_TRIGGER_EVENT_F9
V_FCTFAILURE_FALLBACK_TRIGGER_EVENT_F10
V_FCTFAILURE_FALLBACK_TRIGGER_EVENT_F11
V_FCTFAILURE_FALLBACK_TRIGGER_EVENT_F12
V_FCTFAILURE_FALLBACK_TRIGGER_EVENT_F13
V_FCTFAILURE_FALLBACK_TRIGGER_EVENT_F14
V_FCTFAILURE_FALLBACK_TRIGGER_EVENT_F15
V_FCTFAILURE_FALLBACK_TRIGGER_EVENT_F16
V_FCTFAILURE_FALLBACK_TRIGGER_EVENT_F17</t>
  </si>
  <si>
    <t>RM-3479</t>
  </si>
  <si>
    <t>ADU shall send C_REQUEST_TEXT_INFO_ADS_PS as 4, when
below events detected:
V_FCTFAILURE_DSR_FALLBACK_TRIGGER_EVENT_F1
V_FCTFAILURE_DSR_FALLBACK_TRIGGER_EVENT_F2
V_FCTFAILURE_DSR_FALLBACK_TRIGGER_EVENT_F4
V_FCTFAILURE_DSR_FALLBACK_TRIGGER_EVENT_F5
V_FCTFAILURE_DSR_FALLBACK_TRIGGER_EVENT_F6</t>
  </si>
  <si>
    <t>RM-2510</t>
  </si>
  <si>
    <t>ADU shall send C_REQUEST_TEXT_INFO_ADS_PS as 5, when
below events detected:
V_OBB_FALLBACK_TRIGGER_EVENT_F1</t>
  </si>
  <si>
    <t>RM-2511</t>
  </si>
  <si>
    <t>ADU shall send C_REQUEST_TEXT_INFO_ADS_PS as 6, when
below events detected:
V_OBS_FALLBACK_TRIGGER_EVENT_F2</t>
  </si>
  <si>
    <t>RM-2512</t>
  </si>
  <si>
    <t>ADU shall send C_REQUEST_TEXT_INFO_ADS_PS as 7, when
below events detected:
V_CC_FALLBACK_TRIGGER_EVENT_F1</t>
  </si>
  <si>
    <t>RM-2513</t>
  </si>
  <si>
    <t>ADU shall send C_REQUEST_TEXT_INFO_ADS_PS as 8, when
below events detected:
V_VEHSTATUS_FALLBACK_TRIGGER_EVENT_F9</t>
  </si>
  <si>
    <t>RM-2514</t>
  </si>
  <si>
    <t>ADU shall send C_REQUEST_TEXT_INFO_ADS_PS as 9, when
below events detected:
V_VEHSTATUS_FALLBACK_TRIGGER_EVENT_F10</t>
  </si>
  <si>
    <t>RM-2515</t>
  </si>
  <si>
    <t>ADU shall send C_REQUEST_TEXT_INFO_ADS_PS as 10, when
below events detected:
V_VEHSTATUS_FALLBACK_TRIGGER_EVENT_F11</t>
  </si>
  <si>
    <t>RM-2516</t>
  </si>
  <si>
    <t>ADU shall send C_REQUEST_TEXT_INFO_ADS_PS as 11, when
below events detected:
V_VEHSTATUS_FALLBACK_TRIGGER_EVENT_F13</t>
  </si>
  <si>
    <t>RM-2517</t>
  </si>
  <si>
    <t>ADU shall send C_REQUEST_TEXT_INFO_ADS_PS as 12, when
below events detected:
V_LC_FALLBACK_TRIGGER_EVENT_F01</t>
  </si>
  <si>
    <t>RM-3480</t>
  </si>
  <si>
    <t>ADU shall send C_REQUEST_TEXT_INFO_ADS_PS as 13, when
below events detected:
V_LC_FALLBACK_TRIGGER_EVENT_F02
V_LC_FALLBACK_TRIGGER_EVENT_F03</t>
  </si>
  <si>
    <t>RM-2519</t>
  </si>
  <si>
    <t>ADU shall send C_REQUEST_TEXT_INFO_ADS_PS as 14, when
below events detected:
V_LC_FALLBACK_TRIGGER_EVENT_F04
V_LC_FALLBACK_TRIGGER_EVENT_F08
V_LC_FALLBACK_TRIGGER_EVENT_F09
V_LC_FALLBACK_TRIGGER_EVENT_F10</t>
  </si>
  <si>
    <t>RM-2520</t>
  </si>
  <si>
    <t>ADU shall send C_REQUEST_TEXT_INFO_ADS_PS as 15, when
below events detected:
V_LC_FALLBACK_TRIGGER_EVENT_F05
V_LC_FALLBACK_TRIGGER_EVENT_F07</t>
  </si>
  <si>
    <t>RM-2522</t>
  </si>
  <si>
    <t>ADU shall send C_REQUEST_TEXT_INFO_ADS_PS as 17, when
below events detected:
V_PECUFAILURE_FALLBACK_TRIGGER_EVENT_F12</t>
  </si>
  <si>
    <t>RM-2523</t>
  </si>
  <si>
    <t>ADU shall send C_REQUEST_TEXT_INFO_ADS_PS as 18, when
below events detected:
V_PECUFAILURE_FALLBACK_TRIGGER_EVENT_F13</t>
  </si>
  <si>
    <t>RM-2524</t>
  </si>
  <si>
    <t>ADU shall send C_REQUEST_TEXT_INFO_ADS_PS as 19, when
below events detected:
V_PECUFAILURE_FALLBACK_TRIGGER_EVENT_F14</t>
  </si>
  <si>
    <t>RM-3481</t>
  </si>
  <si>
    <t>ADU shall send C_REQUEST_TEXT_INFO_ADS_PS as 20, when
below events detected:
V_FCTFAILURE_DSR_FALLBACK_TRIGGER_EVENT_F3
V_FCTFAILURE_DSR_FALLBACK_TRIGGER_EVENT_F7
V_FCTFAILURE_DSR_FALLBACK_TRIGGER_EVENT_F8</t>
  </si>
  <si>
    <t>RM-2528</t>
  </si>
  <si>
    <t>ADU shall send C_REQUEST_TEXT_INFO_ADS_PS as 23, when
below events detected:
V_VEHSTATUS_FALLBACK_TRIGGER_EVENT_F1</t>
  </si>
  <si>
    <t>RM-2529</t>
  </si>
  <si>
    <t>ADU shall send C_REQUEST_TEXT_INFO_ADS_PS as 24, when
below events detected:
V_VEHSTATUS_FALLBACK_TRIGGER_EVENT_F12</t>
  </si>
  <si>
    <t>RM-3482</t>
  </si>
  <si>
    <t>ADU shall send C_REQUEST_TEXT_INFO_ADS_PS as 25, when
below events detected:
V_ADUFAILURE_FALLBACK_TRIGGER_EVENT_F20</t>
  </si>
  <si>
    <t>RM-2531</t>
  </si>
  <si>
    <t>ADU shall send C_REQUEST_TEXT_INFO_ADS_PS as 26, when
below events detected:
V_FALLBACK_HMI_MRC1 == 1
V_BRAKE_OVERRIDE_TRIGGER_HMI == 1
V_STEERING_OVERRIDE_TRIGGER_HMI == 1
V_ACCELERATE_OVERRIDE_TRIGGER_HMI == 1
V_AD_OFF_TRIGGER_ADU_SAFETY_MANAGER_PS == 2</t>
  </si>
  <si>
    <t>RM-2535</t>
  </si>
  <si>
    <t>ADU shall send C_REQUEST_TEXT_INFO_ADS_PS as 30, when
below events detected:
V_AD_ON_TRIGGER_ADU_SAFETY_MANAGER_PS == 1</t>
  </si>
  <si>
    <t>RM-2536</t>
  </si>
  <si>
    <t>ADU shall send C_REQUEST_TEXT_INFO_ADS_PS as 31, when
below events detected:
V_AD_ON_TRIGGER_ADU_SAFETY_MANAGER_PS == 2</t>
  </si>
  <si>
    <t>RM-2537</t>
  </si>
  <si>
    <t>ADU shall send C_REQUEST_TEXT_INFO_ADS_PS as 32, when
below events detected:
V_AD_ON_TRIGGER_ADU_SAFETY_MANAGER_PS == 3</t>
  </si>
  <si>
    <t>RM-2538</t>
  </si>
  <si>
    <t>ADU shall send C_REQUEST_TEXT_INFO_ADS_PS as 33, when
below events detected:
V_AD_ON_TRIGGER_ADU_SAFETY_MANAGER_PS == 4</t>
  </si>
  <si>
    <t>RM-2539</t>
  </si>
  <si>
    <t>ADU shall send C_REQUEST_TEXT_INFO_ADS_PS as 34, when
below events detected:
V_AD_ON_TRIGGER_ADU_SAFETY_MANAGER_PS== 5</t>
  </si>
  <si>
    <t>RM-2540</t>
  </si>
  <si>
    <t>ADU shall send C_REQUEST_TEXT_INFO_ADS_PS as 35, when
below events detected:
V_AD_OFF_TRIGGER_ADU_SAFETY_MANAGER_PS == 1</t>
  </si>
  <si>
    <t>RM-2542</t>
  </si>
  <si>
    <t>ADU shall send C_REQUEST_TEXT_INFO_ADS_PS as 37, when
below events detected:
V_AD_ON_TRIGGER_ADU_SAFETY_MANAGER_PS ==
6 AND V_AD_ON_INHIBIT_TRIGGER_EVENT_F01 == 1
V_AD_ON_TRIGGER_ADU_SAFETY_MANAGER_PS ==
6 AND V_AD_ON_INHIBIT_TRIGGER_EVENT_F22 == 1</t>
  </si>
  <si>
    <t>RM-2543</t>
  </si>
  <si>
    <t>ADU shall send C_REQUEST_TEXT_INFO_ADS_PS as 38, when
below events detected:
V_AD_ON_TRIGGER_ADU_SAFETY_MANAGER_PS ==
6 AND V_AD_ON_INHIBIT_TRIGGER_EVENT_F02 == 1
V_AD_ON_TRIGGER_ADU_SAFETY_MANAGER_PS ==
6 AND V_AD_ON_INHIBIT_TRIGGER_EVENT_F13 == 1
V_AD_ON_TRIGGER_ADU_SAFETY_MANAGER_PS ==
6 AND V_AD_ON_INHIBIT_TRIGGER_EVENT_F23 == 1</t>
  </si>
  <si>
    <t>RM-2544</t>
  </si>
  <si>
    <t>ADU shall send C_REQUEST_TEXT_INFO_ADS_PS as 39, when
below events detected:
V_AD_ON_TRIGGER_ADU_SAFETY_MANAGER_PS ==
6 AND V_AD_ON_INHIBIT_TRIGGER_EVENT_F03 == 1</t>
  </si>
  <si>
    <t>RM-2545</t>
  </si>
  <si>
    <t>ADU shall send C_REQUEST_TEXT_INFO_ADS_PS as 40, when
below events detected:
V_AD_ON_TRIGGER_ADU_SAFETY_MANAGER_PS ==
6 AND V_AD_ON_INHIBIT_TRIGGER_EVENT_F04 == 1</t>
  </si>
  <si>
    <t>RM-2546</t>
  </si>
  <si>
    <t>ADU shall send C_REQUEST_TEXT_INFO_ADS_PS as 41, when
below events detected:
V_AD_ON_TRIGGER_ADU_SAFETY_MANAGER_PS ==
6 AND V_AD_ON_INHIBIT_TRIGGER_EVENT_F05 == 1</t>
  </si>
  <si>
    <t>RM-2547</t>
  </si>
  <si>
    <t>ADU shall send C_REQUEST_TEXT_INFO_ADS_PS as 42, when
below events detected:
V_AD_ON_TRIGGER_ADU_SAFETY_MANAGER_PS ==
6 AND V_AD_ON_INHIBIT_TRIGGER_EVENT_F06 == 1</t>
  </si>
  <si>
    <t>RM-2548</t>
  </si>
  <si>
    <t>ADU shall send C_REQUEST_TEXT_INFO_ADS_PS as 43, when
below events detected:
V_AD_ON_TRIGGER_ADU_SAFETY_MANAGER_PS ==
6 AND V_AD_ON_INHIBIT_TRIGGER_EVENT_F07 == 1</t>
  </si>
  <si>
    <t>RM-2549</t>
  </si>
  <si>
    <t>ADU shall send C_REQUEST_TEXT_INFO_ADS_PS as 44, when
below events detected:
V_AD_ON_TRIGGER_ADU_SAFETY_MANAGER_PS ==
6 AND V_AD_ON_INHIBIT_TRIGGER_EVENT_F08 == 1</t>
  </si>
  <si>
    <t>RM-2550</t>
  </si>
  <si>
    <t>ADU shall send C_REQUEST_TEXT_INFO_ADS_PS as 45, when
below events detected:
V_AD_ON_TRIGGER_ADU_SAFETY_MANAGER_PS ==
6 AND V_AD_ON_INHIBIT_TRIGGER_EVENT_F09 == 1
V_AD_ON_TRIGGER_ADU_SAFETY_MANAGER_PS ==
6 AND V_AD_ON_INHIBIT_TRIGGER_EVENT_F10 == 1</t>
  </si>
  <si>
    <t>RM-2551</t>
  </si>
  <si>
    <t>ADU shall send C_REQUEST_TEXT_INFO_ADS_PS as 46, when
below events detected:
V_AD_ON_TRIGGER_ADU_SAFETY_MANAGER_PS ==
6 AND V_AD_ON_INHIBIT_TRIGGER_EVENT_F31 == 1</t>
  </si>
  <si>
    <t>RM-2552</t>
  </si>
  <si>
    <t>ADU shall send C_REQUEST_TEXT_INFO_ADS_PS as 47, when
below events detected:
V_AD_ON_TRIGGER_ADU_SAFETY_MANAGER_PS ==
6 AND V_AD_ON_INHIBIT_TRIGGER_EVENT_F29 == 1</t>
  </si>
  <si>
    <t>RM-3471</t>
  </si>
  <si>
    <t>ADU shall send C_REQUEST_TEXT_INFO_ADS_PS as 48, when
below events detected:
V_AD_OFF_TRIGGER_ADU_SAFETY_MANAGER_PS == 3</t>
  </si>
  <si>
    <t>RM-4055</t>
  </si>
  <si>
    <t>ADU shall send C_REQUEST_TEXT_INFO_ADS_PS as 49, when
below events detected:
V_AD_ON_TRIGGER_ADU_SAFETY_MANAGER_PS == 7</t>
  </si>
  <si>
    <t>RM-2555</t>
  </si>
  <si>
    <t>ADU shall send C_REQUEST_TEXT_INFO_ADS_PS as 50, when
below events detected:
V_AD_ON_TRIGGER_ADU_SAFETY_MANAGER_PS ==
6 AND V_AD_ON_INHIBIT_TRIGGER_EVENT_F14 == 1</t>
  </si>
  <si>
    <t>RM-2556</t>
  </si>
  <si>
    <t>ADU shall send C_REQUEST_TEXT_INFO_ADS_PS as 51, when
below events detected:
V_AD_ON_TRIGGER_ADU_SAFETY_MANAGER_PS ==
6 AND V_AD_ON_INHIBIT_TRIGGER_EVENT_F15 == 1</t>
  </si>
  <si>
    <t>RM-2557</t>
  </si>
  <si>
    <t>ADU shall send C_REQUEST_TEXT_INFO_ADS_PS as 52, when
below events detected:
V_AD_ON_TRIGGER_ADU_SAFETY_MANAGER_PS ==
6 AND V_AD_ON_INHIBIT_TRIGGER_EVENT_F16 == 1</t>
  </si>
  <si>
    <t>RM-2558</t>
  </si>
  <si>
    <t>ADU shall send C_REQUEST_TEXT_INFO_ADS_PS as 53, when
below events detected:
V_AD_ON_TRIGGER_ADU_SAFETY_MANAGER_PS ==
6 AND V_AD_ON_INHIBIT_TRIGGER_EVENT_F17 == 1</t>
  </si>
  <si>
    <t>RM-2559</t>
  </si>
  <si>
    <t>ADU shall send C_REQUEST_TEXT_INFO_ADS_PS as 54, when
below events detected:
V_AD_ON_TRIGGER_ADU_SAFETY_MANAGER_PS ==
6 AND V_AD_ON_INHIBIT_TRIGGER_EVENT_F18 == 1</t>
  </si>
  <si>
    <t>RM-2560</t>
  </si>
  <si>
    <t>ADU shall send C_REQUEST_TEXT_INFO_ADS_PS as 55, when
below events detected:
V_AD_ON_TRIGGER_ADU_SAFETY_MANAGER_PS ==
6 AND V_AD_ON_INHIBIT_TRIGGER_EVENT_F19 == 1</t>
  </si>
  <si>
    <t>RM-4045</t>
  </si>
  <si>
    <t>ADU shall send C_REQUEST_TEXT_INFO_ADS_PS as 56, when
below events detected:
V_AD_ON_TRIGGER_ADU_SAFETY_MANAGER_PS ==
6 AND V_AD_ON_INHIBIT_TRIGGER_EVENT_F33 == 1</t>
  </si>
  <si>
    <t>RM-4046</t>
  </si>
  <si>
    <t>ADU shall send C_REQUEST_TEXT_INFO_ADS_PS as 57, when
below events detected:
V_AD_ON_TRIGGER_ADU_SAFETY_MANAGER_PS ==
6 AND V_AD_ON_INHIBIT_TRIGGER_EVENT_F11 == 1</t>
  </si>
  <si>
    <t>RM-4047</t>
  </si>
  <si>
    <t>ADU shall send C_REQUEST_TEXT_INFO_ADS_PS as 58, when
below events detected:
V_AD_ON_TRIGGER_ADU_SAFETY_MANAGER_PS ==
6 AND V_AD_ON_INHIBIT_TRIGGER_EVENT_F24 == 1</t>
  </si>
  <si>
    <t>RM-4048</t>
  </si>
  <si>
    <t>ADU shall send C_REQUEST_TEXT_INFO_ADS_PS as 59, when
below events detected:
V_AD_ON_TRIGGER_ADU_SAFETY_MANAGER_PS ==
6 AND V_AD_ON_INHIBIT_TRIGGER_EVENT_F30 == 1</t>
  </si>
  <si>
    <t>RM-4049</t>
  </si>
  <si>
    <t>ADU shall send C_REQUEST_TEXT_INFO_ADS_PS as 60, when
below events detected:
V_AD_ON_TRIGGER_ADU_SAFETY_MANAGER_PS ==
6 AND V_AD_ON_INHIBIT_TRIGGER_EVENT_F12 == 1</t>
  </si>
  <si>
    <t>RM-4050</t>
  </si>
  <si>
    <t>ADU shall send C_REQUEST_TEXT_INFO_ADS_PS as 61, when
below events detected:
V_AD_ON_TRIGGER_ADU_SAFETY_MANAGER_PS ==
6 AND V_AD_ON_INHIBIT_TRIGGER_EVENT_F25 == 1</t>
  </si>
  <si>
    <t>RM-4051</t>
  </si>
  <si>
    <t>ADU shall send C_REQUEST_TEXT_INFO_ADS_PS as 62, when
below events detected:
V_AD_ON_TRIGGER_ADU_SAFETY_MANAGER_PS ==
6 AND V_AD_ON_INHIBIT_TRIGGER_EVENT_F27 == 1</t>
  </si>
  <si>
    <t>RM-4052</t>
  </si>
  <si>
    <t>ADU shall send C_REQUEST_TEXT_INFO_ADS_PS as 64, when
below events detected:
V_HANDOFF_TRIGGER_HMI == 1 or 2 or 3 or 4</t>
  </si>
  <si>
    <t>RM-4053</t>
  </si>
  <si>
    <t>ADU shall send C_REQUEST_TEXT_INFO_ADS_PS as 65, when
below events detected:
V_AD_ON_TRIGGER_ADU_SAFETY_MANAGER_PS ==
6 AND V_AD_ON_INHIBIT_TRIGGER_EVENT_F28 == 1</t>
  </si>
  <si>
    <t>RM-4054</t>
  </si>
  <si>
    <t>ADU shall send C_REQUEST_TEXT_INFO_ADS_PS as 66, when
below events detected:
V_AD_ON_TRIGGER_ADU_SAFETY_MANAGER_PS ==
6 AND V_AD_ON_INHIBIT_TRIGGER_EVENT_F32 == 1</t>
  </si>
  <si>
    <t>RM-3483</t>
  </si>
  <si>
    <t>Priority level</t>
  </si>
  <si>
    <t>Events shall be classified into below levels. (Priority 1 is the highest one)
Events with higher priority shall overwrite those with lower priority.
Priority Description Values of C_REQUEST_TEXT_INFO_ADS_PS(see 3.6.1 Value table) Send duration
1 AD activated/deactivated 26,33,48 10s
2 Fallback B/C/D
1,2,3,4,5,6,7,8,9,10,11,12,13,14,15,24 wholefallback B/C/D duration
3 notice when operating 27,28,29,31,34,35 5s
4 AD On inhibit reason 37,38,39,40,41,42,43,44,45,46,47,50,
51,52,53,54,55,56,57,58,59,60,61,62,65,66 5s
5 info when operating 30,32,49 3s
6 DSR warning 36,64 5s
7 Fallback A 16,17,18,19,20,21,22,23,25 whole fallback A duration</t>
  </si>
  <si>
    <t>RM-2571</t>
  </si>
  <si>
    <t xml:space="preserve"> Arbitration in Priority 1</t>
  </si>
  <si>
    <t>When multiple events of priority 1 happens, arbitration shall follow below
rules:
The one reported later shall overwrite the one reported earilier</t>
  </si>
  <si>
    <t>RM-2572</t>
  </si>
  <si>
    <t xml:space="preserve"> Arbitration in Priority 2</t>
  </si>
  <si>
    <t>When multiple events of priority 2 happens, arbitration shall follow below
rules:
Events with higher fallback level shall overwrite those with lower fallback
level
Events shall not be overwrote by those with same fallback level but
reported later</t>
  </si>
  <si>
    <t>RM-2573</t>
  </si>
  <si>
    <t xml:space="preserve"> Arbitration in Priority 3</t>
  </si>
  <si>
    <t>When multiple events of priority 3 happens, arbitration shall follow below
rules:
The one reported later shall overwrite the one reported earilier</t>
  </si>
  <si>
    <t>RM-2574</t>
  </si>
  <si>
    <t xml:space="preserve"> Arbitration in Priority 4</t>
  </si>
  <si>
    <t>When multiple events of priority 4 happens, arbitration shall follow below
rules:
Events shall not be overwrote by those which are reported later</t>
  </si>
  <si>
    <t>RM-2575</t>
  </si>
  <si>
    <t xml:space="preserve"> Arbitration in Priority 5</t>
  </si>
  <si>
    <t>When multiple events of priority 5 happens, arbitration shall follow below
rules:
The one reported later shall overwrite the one reported earilier</t>
  </si>
  <si>
    <t>RM-2576</t>
  </si>
  <si>
    <t xml:space="preserve"> Arbitration in Priority 6</t>
  </si>
  <si>
    <t>When multiple events of priority 6 happens, arbitration shall follow below
rules:
The one reported later shall overwrite the one reported earilier</t>
  </si>
  <si>
    <t>RM-2577</t>
  </si>
  <si>
    <t xml:space="preserve"> Arbitration in Priority 7</t>
  </si>
  <si>
    <t>When multiple events of priority 7 happens, arbitration shall follow below
rules:
Events shall not be overwrote by those which are reported later</t>
  </si>
  <si>
    <t>RM-3484</t>
  </si>
  <si>
    <t>Hazard light request</t>
  </si>
  <si>
    <t>ADU shall start sending C_REQUEST_HAZARD_LIGHT_ADS_PS
(send 1) when:
     AD state == Fallback
     AND
     ( V_FB_B_Trigger enters Phase 3 OR V_FB_C_Trigger enters
Phase 3 OR V_FB_D_Trigger enters Phase 1 )</t>
  </si>
  <si>
    <t>RM-3485</t>
  </si>
  <si>
    <t>ADU shall stop sending C_REQUEST_HAZARD_LIGHT_ADS_PS
(send 0) when:
     V_FALLBACK_HMI_MRC1 == 1 (means driver taking control)</t>
  </si>
  <si>
    <t>RM-3486</t>
  </si>
  <si>
    <t>ADU shall stop sending C_REQUEST_HAZARD_LIGHT_ADS_PS
(send 0) when:
     C_HAZARD_LIGHT_SWITCH_STATE == pressed (means
driver pressing hazard light switch)</t>
  </si>
  <si>
    <t>noload+none</t>
  </si>
  <si>
    <t>noload+sedan</t>
  </si>
  <si>
    <t>noload+truck</t>
  </si>
  <si>
    <t>payload+none</t>
  </si>
  <si>
    <t>payload+sedan</t>
  </si>
  <si>
    <t>payload+truck</t>
  </si>
  <si>
    <t>night+noload</t>
  </si>
  <si>
    <t>night+sedan</t>
  </si>
  <si>
    <t>night+truck</t>
  </si>
  <si>
    <t>tvFF_sedan+tvF_sedan</t>
  </si>
  <si>
    <t>tvFF_sedan+tvF_truck</t>
  </si>
  <si>
    <t>tunnel_entering</t>
  </si>
  <si>
    <t>tunnel_exiting</t>
  </si>
  <si>
    <t>tunnel_middle</t>
  </si>
  <si>
    <t>action values</t>
  </si>
  <si>
    <t>odd values</t>
  </si>
  <si>
    <t>K_HV_speed:80kph;</t>
  </si>
  <si>
    <t>default:any;</t>
  </si>
  <si>
    <t>K:1;2;3;4;5;6;7;8;9;10;11;12;13;14;15;17;18;19;20;23;24;25;26;30;31;32;33;3;35;37;38;39;40;41;42;43;44;45;46;47;48;49;50;51;52;53;54;55;56;57;58;59;60;61;62;64;65;66</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</si>
  <si>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</si>
  <si>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</si>
  <si>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</si>
  <si>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</si>
  <si>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</si>
  <si>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</si>
  <si>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</si>
  <si>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</si>
  <si>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</si>
  <si>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</si>
  <si>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</si>
  <si>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</si>
  <si>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</si>
  <si>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</si>
  <si>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</si>
  <si>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</si>
  <si>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</si>
  <si>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</si>
  <si>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</si>
  <si>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</si>
  <si>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</si>
  <si>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</si>
  <si>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</si>
  <si>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</si>
  <si>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</si>
  <si>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</si>
  <si>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</si>
  <si>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</si>
  <si>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type;;rainy&amp;windy
rainPara;;K;step
windPara;;K;step
triggerTime;s;K;step
triggerDelay;s;K;step
triggerEvent;;K
duration;s;K
reserve01;;K
reserve02;;K
reserve03;;K
reserve04;;K
reserve05;;K</t>
  </si>
  <si>
    <t>K_HV_speed:para_hv_init_speed</t>
  </si>
  <si>
    <t>method;;vehicle
map;;1_1
module;;K
feature;;HMI
targetNum;;0</t>
  </si>
  <si>
    <t>speed;kph;80</t>
  </si>
  <si>
    <t>k:reserve01</t>
  </si>
  <si>
    <t>reserve01;;1&amp;2&amp;3&amp;4&amp;5&amp;6&amp;7&amp;8&amp;9&amp;10&amp;11&amp;12&amp;13&amp;14&amp;15&amp;17&amp;18&amp;19&amp;20&amp;23&amp;24&amp;25&amp;26&amp;30&amp;31&amp;32&amp;33&amp;3&amp;35&amp;37&amp;38&amp;39&amp;40&amp;41&amp;42&amp;43&amp;44&amp;45&amp;46&amp;47&amp;48&amp;49&amp;50&amp;51&amp;52&amp;53&amp;54&amp;55&amp;56&amp;57&amp;58&amp;59&amp;60&amp;61&amp;62&amp;64&amp;65&amp;66</t>
  </si>
  <si>
    <t>TelltaleDisplayRequest
(C_REQUEST_INDICATOR_ADS_PS)</t>
  </si>
  <si>
    <t>AD state</t>
  </si>
  <si>
    <t>Condition</t>
  </si>
  <si>
    <t xml:space="preserve">                  </t>
  </si>
  <si>
    <t>0x0=no display</t>
  </si>
  <si>
    <t>Sleep/Power Saving</t>
  </si>
  <si>
    <t xml:space="preserve">C_AD_MODE_ENABLE_ADS_PS == 0x3 Off
</t>
  </si>
  <si>
    <t>0x1=inhibit color on (gray)</t>
  </si>
  <si>
    <t>Not ready</t>
  </si>
  <si>
    <t xml:space="preserve">C_AD_MODE_ENABLE_ADS_PS == 0x0 Inhibit or 0x2 Fault
AND
C_AD_MODE_ENGAGE_ADS_PS == 0x0 Not engage
</t>
  </si>
  <si>
    <t>0x2=enable color on (white)</t>
  </si>
  <si>
    <t>Ready</t>
  </si>
  <si>
    <t xml:space="preserve">C_AD_MODE_ENABLE_ADS_PS == 0x1 Enable
AND
C_AD_MODE_ENGAGE_ADS_PS == 0x0 Not engage
</t>
  </si>
  <si>
    <t>0x4=engage color on (blue)</t>
  </si>
  <si>
    <t>Engage</t>
  </si>
  <si>
    <t xml:space="preserve">C_AD_MODE_ENABLE_ADS_PS == 0x1 Enable
AND
C_AD_MODE_ENGAGE_ADS_PS == 0x1 Engage
</t>
  </si>
  <si>
    <t>0x6=fault or fallback color on (red)</t>
  </si>
  <si>
    <t>Fallback</t>
  </si>
  <si>
    <t xml:space="preserve">C_AD_MODE_ENABLE_ADS_PS == 0x0 Inhibit
AND
C_AD_MODE_ENGAGE_ADS_PS == 0x1 Engage
</t>
  </si>
  <si>
    <t>Priority</t>
  </si>
  <si>
    <t>0x00=no display</t>
  </si>
  <si>
    <t>Other states</t>
  </si>
  <si>
    <t>0x01=enable color on (white)</t>
  </si>
  <si>
    <t>0x02=engage color on (blue)</t>
  </si>
  <si>
    <t>0x03=fallback color on (red)</t>
  </si>
  <si>
    <t>Fallback (not ugerancy)</t>
  </si>
  <si>
    <t xml:space="preserve">C_AD_MODE_ENABLE_ADS_PS == 0x0 Inhibit
AND
C_AD_MODE_ENGAGE_ADS_PS == 0x1 Engage
AND
{
    V_FB_B_Tigger == Phase 1 or 2
    OR
    V_FB_C_Tigger == Phase 1 or 2
}
</t>
  </si>
  <si>
    <t>0x04=fallback color breathing (red)</t>
  </si>
  <si>
    <t>Fallback (ugerancy)</t>
  </si>
  <si>
    <t xml:space="preserve">C_AD_MODE_ENABLE_ADS_PS == 0x0 Inhibit
AND
C_AD_MODE_ENGAGE_ADS_PS == 0x1 Engage
AND
{
    V_FB_B_Tigger == Phase 3
    OR
    V_FB_C_Tigger == Phase 3
    OR
    V_FB_D_Tigger == Phase 1
}
</t>
  </si>
  <si>
    <t>Topic</t>
  </si>
  <si>
    <t>Description</t>
  </si>
  <si>
    <t>语音文字同步</t>
  </si>
  <si>
    <t>在没有出现报警音被打断而需要考虑声音完整性的情况下，报警音提醒应和文字提醒同步出现</t>
  </si>
  <si>
    <t>语音提醒完整性</t>
  </si>
  <si>
    <t>针对单声报警音，需将当前正在播放的一声完整发出后才允许切到其他声音提醒；
针对重复报警音，需将当前正在播放的一个周期完整发出后才允许切换到其他声音提醒；</t>
  </si>
  <si>
    <t>文字信息分类</t>
  </si>
  <si>
    <t>A类：主要是一些状态类提醒；
	有最大显示时长限制，最大时长5s（或按照整车厂当前定义值），即使ADU发送的信号值持续超过5s，message也在显示满5s后消失；
	无最小显示时长限制，即最小显示时长为0s（或按照整车厂当前定义值，但不建议超过1s）；
	如果ADU发送的信号值处于最小显示时长和最大显示时长之间，则message显示时长取决于ADU信号值的时长；
B类：主要是一些严重故障或紧急操作类提醒，如接管提醒；
	无最大显示时长限制，显示时长取决于ADU信号值的时长；
	无最小显示时长限制，即最小显示时长0s（或按照整车厂当前定义值，但不建议超过1s）
优先级：
B&gt;整车厂定义的message&gt;A</t>
  </si>
  <si>
    <t xml:space="preserve">
文字提醒图标
</t>
  </si>
  <si>
    <t xml:space="preserve">
2 失败标志</t>
  </si>
  <si>
    <t xml:space="preserve">
3 表示已成功（low P）</t>
  </si>
  <si>
    <t xml:space="preserve">
4 按压动作提示标志</t>
  </si>
  <si>
    <t xml:space="preserve">
5 一般警示</t>
  </si>
  <si>
    <t xml:space="preserve">
6 手动驾驶标志</t>
  </si>
  <si>
    <t xml:space="preserve">
7 强警示标志</t>
  </si>
  <si>
    <t xml:space="preserve">
8 电话</t>
  </si>
  <si>
    <t>音效</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</si>
  <si>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</si>
  <si>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</si>
  <si>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</si>
  <si>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</si>
  <si>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</si>
  <si>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</si>
  <si>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</si>
  <si>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</si>
  <si>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</si>
  <si>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</si>
  <si>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</si>
  <si>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</si>
  <si>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</si>
  <si>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</si>
  <si>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</si>
  <si>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</si>
  <si>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</si>
  <si>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</si>
  <si>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</si>
  <si>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</si>
  <si>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</si>
  <si>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</si>
  <si>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</si>
  <si>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</si>
  <si>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</si>
  <si>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</si>
  <si>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</si>
  <si>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</si>
  <si>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</si>
  <si>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</si>
  <si>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</si>
  <si>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</si>
  <si>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</si>
  <si>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</si>
  <si>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</si>
  <si>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</si>
  <si>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</si>
  <si>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</si>
  <si>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</si>
  <si>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</si>
  <si>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</si>
  <si>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</si>
  <si>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</si>
  <si>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</si>
  <si>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</si>
  <si>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</si>
  <si>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</si>
  <si>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</si>
  <si>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</si>
  <si>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</si>
  <si>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</si>
  <si>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</si>
  <si>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</si>
  <si>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</si>
  <si>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</si>
  <si>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</si>
  <si>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</si>
  <si>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</si>
  <si>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</si>
  <si>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</si>
  <si>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</si>
  <si>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</si>
  <si>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</si>
  <si>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</si>
  <si>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</si>
  <si>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</si>
  <si>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</si>
  <si>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</si>
  <si>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</si>
  <si>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</si>
  <si>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</si>
  <si>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</si>
  <si>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</si>
  <si>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</si>
  <si>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</si>
  <si>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</si>
  <si>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</si>
  <si>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</si>
  <si>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</si>
  <si>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</si>
  <si>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</si>
  <si>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</si>
  <si>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</si>
  <si>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</si>
  <si>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</si>
  <si>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</si>
  <si>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</si>
  <si>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</si>
  <si>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</si>
  <si>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</si>
  <si>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</si>
  <si>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</si>
  <si>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</si>
  <si>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</si>
  <si>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</si>
  <si>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</si>
  <si>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</si>
  <si>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</si>
  <si>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</si>
  <si>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</si>
  <si>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</si>
  <si>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</si>
  <si>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</si>
  <si>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</si>
  <si>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</si>
  <si>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</si>
  <si>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</si>
  <si>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</si>
  <si>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</si>
  <si>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</si>
  <si>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</si>
  <si>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</si>
  <si>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</si>
  <si>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</si>
  <si>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</si>
  <si>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</si>
  <si>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</si>
  <si>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</si>
  <si>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</si>
  <si>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</si>
  <si>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</si>
  <si>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</si>
  <si>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</si>
  <si>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</si>
  <si>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</si>
  <si>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</si>
  <si>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</si>
  <si>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</si>
  <si>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</si>
  <si>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</si>
  <si>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</si>
  <si>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</si>
  <si>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</si>
  <si>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</si>
  <si>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</si>
  <si>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</si>
  <si>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</si>
  <si>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</si>
  <si>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</si>
  <si>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</si>
  <si>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</si>
  <si>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</si>
  <si>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</si>
  <si>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</si>
  <si>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</si>
  <si>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</si>
  <si>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</si>
  <si>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</si>
  <si>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</si>
  <si>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</si>
  <si>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</si>
  <si>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</si>
  <si>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</si>
  <si>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</si>
  <si>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</si>
  <si>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</si>
  <si>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</si>
  <si>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</si>
  <si>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</si>
  <si>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</si>
  <si>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</si>
  <si>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</si>
  <si>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</si>
  <si>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</si>
  <si>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</si>
  <si>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</si>
  <si>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</si>
  <si>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</si>
  <si>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</si>
  <si>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</si>
  <si>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</si>
  <si>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</si>
  <si>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</si>
  <si>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</si>
  <si>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</si>
  <si>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</si>
  <si>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</si>
  <si>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</si>
  <si>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</si>
  <si>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</si>
  <si>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</si>
  <si>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</si>
  <si>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</si>
  <si>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</si>
  <si>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</si>
  <si>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</si>
  <si>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</si>
  <si>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</si>
  <si>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</si>
  <si>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</si>
  <si>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</si>
  <si>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</si>
  <si>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</si>
  <si>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</si>
  <si>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</si>
  <si>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</si>
  <si>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</si>
  <si>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</si>
  <si>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</si>
  <si>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</si>
  <si>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</si>
  <si>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</si>
  <si>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</si>
  <si>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</si>
  <si>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</si>
  <si>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</si>
  <si>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</si>
  <si>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</si>
  <si>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</si>
  <si>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</si>
  <si>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</si>
  <si>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</si>
  <si>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</si>
  <si>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</si>
  <si>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</si>
  <si>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</si>
  <si>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</si>
  <si>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</si>
  <si>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</si>
  <si>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</si>
  <si>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</si>
  <si>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</si>
  <si>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</si>
  <si>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</si>
  <si>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</si>
  <si>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</si>
  <si>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</si>
  <si>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</si>
  <si>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</si>
  <si>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</si>
  <si>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</si>
  <si>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</si>
  <si>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</si>
  <si>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</si>
  <si>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</si>
  <si>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</si>
  <si>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</si>
  <si>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</si>
  <si>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</si>
  <si>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</si>
  <si>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</si>
  <si>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</si>
  <si>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</si>
  <si>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</si>
  <si>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</si>
  <si>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</si>
  <si>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</si>
  <si>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</si>
  <si>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</si>
  <si>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</si>
  <si>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</si>
  <si>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</si>
  <si>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</si>
  <si>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</si>
  <si>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</si>
  <si>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</si>
  <si>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</si>
  <si>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</si>
  <si>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</si>
  <si>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</si>
  <si>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</si>
  <si>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</si>
  <si>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</si>
  <si>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</si>
  <si>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</si>
  <si>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</si>
  <si>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</si>
  <si>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</si>
  <si>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</si>
  <si>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</si>
  <si>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</si>
  <si>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</si>
  <si>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</si>
  <si>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</si>
  <si>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</si>
  <si>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</si>
  <si>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</si>
  <si>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</si>
  <si>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</si>
  <si>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</si>
  <si>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</si>
  <si>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</si>
  <si>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</si>
  <si>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</si>
  <si>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</si>
  <si>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</si>
  <si>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</si>
  <si>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</si>
  <si>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</si>
  <si>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</si>
  <si>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</si>
  <si>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</si>
  <si>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</si>
  <si>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</si>
  <si>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</si>
  <si>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</si>
  <si>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</si>
  <si>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</si>
  <si>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</si>
  <si>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</si>
  <si>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</si>
  <si>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</si>
  <si>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</si>
  <si>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</si>
  <si>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</si>
  <si>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</si>
  <si>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</si>
  <si>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</si>
  <si>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</si>
  <si>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</si>
  <si>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</si>
  <si>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</si>
  <si>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</si>
  <si>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</si>
  <si>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</si>
  <si>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</si>
  <si>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</si>
  <si>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</si>
  <si>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</si>
  <si>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</si>
  <si>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</si>
  <si>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</si>
  <si>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</si>
  <si>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</si>
  <si>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</si>
  <si>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</si>
  <si>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</si>
  <si>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</si>
  <si>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</si>
  <si>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</si>
  <si>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二级case数量</t>
  </si>
  <si>
    <t>sum</t>
  </si>
  <si>
    <t>HMI_3</t>
  </si>
  <si>
    <t>Fallback场景HMI表现</t>
  </si>
  <si>
    <t>DSR场景HMI表现</t>
  </si>
  <si>
    <t>HMI优先级</t>
  </si>
  <si>
    <t>total</t>
  </si>
  <si>
    <t>序号</t>
  </si>
  <si>
    <t>日期</t>
  </si>
  <si>
    <t>变更内容</t>
  </si>
  <si>
    <t>2021.06.27</t>
  </si>
  <si>
    <t>HMI文稿阶段发布</t>
  </si>
  <si>
    <t>function_RM</t>
  </si>
  <si>
    <t>FB/AD_ON_OFF/DSR/OVERRIDE RM</t>
  </si>
  <si>
    <t>HMI_RM</t>
  </si>
  <si>
    <t>signal</t>
  </si>
  <si>
    <t>Value</t>
  </si>
  <si>
    <t>signal_1</t>
  </si>
  <si>
    <t>安全带</t>
  </si>
  <si>
    <t>座椅震动</t>
  </si>
  <si>
    <t>语音播报</t>
  </si>
  <si>
    <t>IVI Message</t>
  </si>
  <si>
    <t>时间</t>
  </si>
  <si>
    <t>次数</t>
  </si>
  <si>
    <t>value</t>
  </si>
  <si>
    <t>Voice</t>
  </si>
  <si>
    <t>GUI</t>
  </si>
  <si>
    <t xml:space="preserve">   Override</t>
  </si>
  <si>
    <t>2414/2436/2531</t>
  </si>
  <si>
    <t>V_BRAKE_OVERRIDE_TRIGGER_HMI</t>
  </si>
  <si>
    <t>3s</t>
  </si>
  <si>
    <t>1 time</t>
  </si>
  <si>
    <t>V_STEERING_OVERRIDE_TRIGGER_HMI</t>
  </si>
  <si>
    <t xml:space="preserve">   DSR</t>
  </si>
  <si>
    <t>V_DSR_TRIGGER_HMI</t>
  </si>
  <si>
    <t>请注意安全驾驶</t>
  </si>
  <si>
    <t xml:space="preserve">   AD 0N OFF</t>
  </si>
  <si>
    <t>V_AD_ON_TRIGGER_ADU_SAFETY_MANAGER_PS</t>
  </si>
  <si>
    <t>2436/2538</t>
  </si>
  <si>
    <t>V_AD_ON_INHIBIT_TRIGGER_EVENT_F01</t>
  </si>
  <si>
    <t>自动驾驶系统异常</t>
  </si>
  <si>
    <t>2 失败标志</t>
  </si>
  <si>
    <t>V_AD_ON_INHIBIT_TRIGGER_EVENT_F02</t>
  </si>
  <si>
    <t>车辆状态不满足激活条件</t>
  </si>
  <si>
    <t>V_AD_ON_INHIBIT_TRIGGER_EVENT_F03</t>
  </si>
  <si>
    <t>V_AD_ON_INHIBIT_TRIGGER_EVENT_F04</t>
  </si>
  <si>
    <t>前方行人或障碍物，无法激活</t>
  </si>
  <si>
    <t>V_AD_ON_INHIBIT_TRIGGER_EVENT_F05</t>
  </si>
  <si>
    <t>车道偏离，无法激活</t>
  </si>
  <si>
    <t>V_AD_ON_INHIBIT_TRIGGER_EVENT_F06</t>
  </si>
  <si>
    <t>车距过近，无法激活</t>
  </si>
  <si>
    <t>V_AD_ON_INHIBIT_TRIGGER_EVENT_F07</t>
  </si>
  <si>
    <t>制动中，无法激活</t>
  </si>
  <si>
    <t>V_AD_ON_INHIBIT_TRIGGER_EVENT_F08</t>
  </si>
  <si>
    <t>加速中，无法激活</t>
  </si>
  <si>
    <t>V_AD_ON_INHIBIT_TRIGGER_EVENT_F09</t>
  </si>
  <si>
    <t>转向中，无法激活</t>
  </si>
  <si>
    <t>V_AD_ON_INHIBIT_TRIGGER_EVENT_F10</t>
  </si>
  <si>
    <t>V_AD_ON_INHIBIT_TRIGGER_EVENT_F11</t>
  </si>
  <si>
    <t>V_AD_ON_INHIBIT_TRIGGER_EVENT_F12</t>
  </si>
  <si>
    <t>V_AD_ON_INHIBIT_TRIGGER_EVENT_F13</t>
  </si>
  <si>
    <t>V_AD_ON_INHIBIT_TRIGGER_EVENT_F14</t>
  </si>
  <si>
    <t>V_AD_ON_INHIBIT_TRIGGER_EVENT_F15</t>
  </si>
  <si>
    <t>车门未锁，无法激活</t>
  </si>
  <si>
    <t>V_AD_ON_INHIBIT_TRIGGER_EVENT_F16</t>
  </si>
  <si>
    <t>未挂D挡，无法激活</t>
  </si>
  <si>
    <t>V_AD_ON_INHIBIT_TRIGGER_EVENT_F17</t>
  </si>
  <si>
    <t>车速过高，无法激活</t>
  </si>
  <si>
    <t>V_AD_ON_INHIBIT_TRIGGER_EVENT_F18</t>
  </si>
  <si>
    <t>V_AD_ON_INHIBIT_TRIGGER_EVENT_F19</t>
  </si>
  <si>
    <t>V_AD_ON_INHIBIT_TRIGGER_EVENT_F22</t>
  </si>
  <si>
    <t>V_AD_ON_INHIBIT_TRIGGER_EVENT_F23</t>
  </si>
  <si>
    <t>V_AD_ON_INHIBIT_TRIGGER_EVENT_F24</t>
  </si>
  <si>
    <t>EBI功能未开启，无法激活</t>
  </si>
  <si>
    <t>V_AD_ON_INHIBIT_TRIGGER_EVENT_F25</t>
  </si>
  <si>
    <t>未接挂车，无法激活(Sino)
挂车状态异常，无法激活(DF)</t>
  </si>
  <si>
    <t>V_AD_ON_INHIBIT_TRIGGER_EVENT_F27</t>
  </si>
  <si>
    <t>胎压异常，无法激活</t>
  </si>
  <si>
    <t>V_AD_ON_INHIBIT_TRIGGER_EVENT_F28</t>
  </si>
  <si>
    <t>自动紧急制动系统关闭，无法激活</t>
  </si>
  <si>
    <t>V_AD_ON_INHIBIT_TRIGGER_EVENT_F29</t>
  </si>
  <si>
    <t>驾驶辅助系统运行中，无法激活</t>
  </si>
  <si>
    <t>V_AD_ON_INHIBIT_TRIGGER_EVENT_F30</t>
  </si>
  <si>
    <t>V_AD_ON_INHIBIT_TRIGGER_EVENT_F31</t>
  </si>
  <si>
    <t>自动紧急制动系统异常，无法激活</t>
  </si>
  <si>
    <t>V_AD_ON_INHIBIT_TRIGGER_EVENT_F32</t>
  </si>
  <si>
    <t>自动紧急制动系统工作中，无法激活</t>
  </si>
  <si>
    <t>V_AD_ON_INHIBIT_TRIGGER_EVENT_F33</t>
  </si>
  <si>
    <t>V_AD_OFF_TRIGGER_ADU_SAFETY_MANAGER_PS</t>
  </si>
  <si>
    <t>2436/3476</t>
  </si>
  <si>
    <t>V_AD_OFF_TRIGGER_ADU_SAFETY_MANAGER_SS</t>
  </si>
  <si>
    <t xml:space="preserve">   Fallback</t>
  </si>
  <si>
    <t>2436/2531/3485</t>
  </si>
  <si>
    <t>V_FALLBACK_HMI_MRC1</t>
  </si>
  <si>
    <t>﻿V_HANDOFF_TRIGGER_HMI</t>
  </si>
  <si>
    <t>V_HANDOFF_TRIGGER_HMI</t>
  </si>
  <si>
    <t>V_ADUFAILURE_FALLBACK_TRIGGER_EVENT_F23（fallback C）</t>
  </si>
  <si>
    <t>phase1/phase2/phase3</t>
  </si>
  <si>
    <t xml:space="preserve">phase1:X
phase2:X
phase3:0x1=tighten
</t>
  </si>
  <si>
    <t>from 0x0 to 0x1</t>
  </si>
  <si>
    <t xml:space="preserve">phase1:X
phase2:mid frequency
phase3:high frequency
</t>
  </si>
  <si>
    <t xml:space="preserve">phase2:3s
phase3:5s
</t>
  </si>
  <si>
    <t>continuous until driver take over the vhicle.</t>
  </si>
  <si>
    <t>自动驾驶系统异常，请立即接管！</t>
  </si>
  <si>
    <t>请立即接管！</t>
  </si>
  <si>
    <t>V_COMFAILURE_FALLBACK_TRIGGER_EVENT_F10（fallback B）</t>
  </si>
  <si>
    <t>车辆状态异常，请立即接管！</t>
  </si>
  <si>
    <t>V_FCTFAILURE_FALLBACK_TRIGGER_EVENT_F13（fallback B）</t>
  </si>
  <si>
    <t>当前环境不佳，请立即接管！</t>
  </si>
  <si>
    <t>V_FCTFAILURE_DSR_FALLBACK_TRIGGER_EVENT_F5（fallback C）</t>
  </si>
  <si>
    <t>V_CC_FALLBACK_TRIGGER_EVENT_F1（fallback D）</t>
  </si>
  <si>
    <t>V_VEHSTATUS_FALLBACK_TRIGGER_EVENT_F9（fallback B）</t>
  </si>
  <si>
    <t>V_VEHSTATUS_FALLBACK_TRIGGER_EVENT_F10（fallback B）</t>
  </si>
  <si>
    <t>V_VEHSTATUS_FALLBACK_TRIGGER_EVENT_F11（fallback B）</t>
  </si>
  <si>
    <t>V_VEHSTATUS_FALLBACK_TRIGGER_EVENT_F13（fallback B）</t>
  </si>
  <si>
    <t>V_LC_FALLBACK_TRIGGER_EVENT_F01（fallback C）</t>
  </si>
  <si>
    <t>车辆压线，请立即接管！</t>
  </si>
  <si>
    <t>V_LC_FALLBACK_TRIGGER_EVENT_F03（fallback C）</t>
  </si>
  <si>
    <t>变道行为异常，请立即接管！</t>
  </si>
  <si>
    <t>V_LC_FALLBACK_TRIGGER_EVENT_F09（fallback B）</t>
  </si>
  <si>
    <t>车辆行驶状态异常，请立即接管！</t>
  </si>
  <si>
    <t>V_LC_FALLBACK_TRIGGER_EVENT_F07
fallback FD中没有定义这条event的rm定义</t>
  </si>
  <si>
    <t>避障行为异常，请立即接管！</t>
  </si>
  <si>
    <t>fallback FD中没有定义这条event的rm定义</t>
  </si>
  <si>
    <t>GPS信号弱，建议接管</t>
  </si>
  <si>
    <t>V_PECUFAILURE_FALLBACK_TRIGGER_EVENT_F12（fallback A）</t>
  </si>
  <si>
    <t>Phase 1</t>
  </si>
  <si>
    <t>前车灯异常，建议接管</t>
  </si>
  <si>
    <t>V_PECUFAILURE_FALLBACK_TRIGGER_EVENT_F13（fallback A）</t>
  </si>
  <si>
    <t>雨刮异常，建议接管</t>
  </si>
  <si>
    <t>V_PECUFAILURE_FALLBACK_TRIGGER_EVENT_F14（fallback A）</t>
  </si>
  <si>
    <t>喇叭异常，建议接管</t>
  </si>
  <si>
    <t>V_FCTFAILURE_DSR_FALLBACK_TRIGGER_EVENT_F3（fallback A）</t>
  </si>
  <si>
    <t>V_LC_FALLBACK_TRIGGER_EVENT_F02（fallback A）</t>
  </si>
  <si>
    <t>变道行为异常，建议接管</t>
  </si>
  <si>
    <t>避障行为异常，建议接管</t>
  </si>
  <si>
    <t>V_VEHSTATUS_FALLBACK_TRIGGER_EVENT_F1（fallback A）</t>
  </si>
  <si>
    <t>车身姿态异常，建议接管</t>
  </si>
  <si>
    <t>V_VEHSTATUS_FALLBACK_TRIGGER_EVENT_F12（fallback C）</t>
  </si>
  <si>
    <t>胎压异常，请立即接管</t>
  </si>
  <si>
    <t>V_ADUFAILURE_FALLBACK_TRIGGER_EVENT_F20（fallback A）</t>
  </si>
  <si>
    <t>自动驾驶系统异常，建议接管</t>
  </si>
  <si>
    <t>文字提醒图标</t>
  </si>
  <si>
    <t>3 表示已成功</t>
  </si>
  <si>
    <t>8 电话</t>
  </si>
  <si>
    <t>注：文字提醒图标及音效是伴随着文字提醒同时在仪表上显示。</t>
  </si>
  <si>
    <t>C_REQUEST_INDICATOR_ADS_PS</t>
  </si>
  <si>
    <t>AD状态</t>
  </si>
  <si>
    <t>Fallback B/C==1/2</t>
  </si>
  <si>
    <t>Fallback B/C==3 or D==1</t>
  </si>
  <si>
    <t>仪表AD图标</t>
  </si>
  <si>
    <t>氛围灯</t>
  </si>
  <si>
    <t>red</t>
  </si>
  <si>
    <t>breath red</t>
  </si>
  <si>
    <t>case</t>
  </si>
  <si>
    <t>part</t>
  </si>
  <si>
    <t>group</t>
  </si>
  <si>
    <t>FD_signal_name</t>
  </si>
  <si>
    <t>OEM_signal_name</t>
  </si>
  <si>
    <t>unit</t>
  </si>
  <si>
    <t>flag</t>
  </si>
  <si>
    <t>value01</t>
  </si>
  <si>
    <t>value02</t>
  </si>
  <si>
    <t>value03</t>
  </si>
  <si>
    <t>value4</t>
  </si>
  <si>
    <t>value5</t>
  </si>
  <si>
    <t>value6</t>
  </si>
  <si>
    <t>value7</t>
  </si>
  <si>
    <t>value8</t>
  </si>
  <si>
    <t>value9</t>
  </si>
  <si>
    <t>value10</t>
  </si>
</sst>
</file>

<file path=xl/styles.xml><?xml version="1.0" encoding="utf-8"?>
<styleSheet xmlns="http://schemas.openxmlformats.org/spreadsheetml/2006/main">
  <numFmts count="6">
    <numFmt numFmtId="176" formatCode="0.00_ "/>
    <numFmt numFmtId="41" formatCode="_ * #,##0_ ;_ * \-#,##0_ ;_ * &quot;-&quot;_ ;_ @_ "/>
    <numFmt numFmtId="44" formatCode="_ &quot;￥&quot;* #,##0.00_ ;_ &quot;￥&quot;* \-#,##0.00_ ;_ &quot;￥&quot;* &quot;-&quot;??_ ;_ @_ "/>
    <numFmt numFmtId="177" formatCode="m&quot;月&quot;d&quot;日&quot;;@"/>
    <numFmt numFmtId="43" formatCode="_ * #,##0.00_ ;_ * \-#,##0.00_ ;_ * &quot;-&quot;??_ ;_ @_ "/>
    <numFmt numFmtId="42" formatCode="_ &quot;￥&quot;* #,##0_ ;_ &quot;￥&quot;* \-#,##0_ ;_ &quot;￥&quot;* &quot;-&quot;_ ;_ @_ "/>
  </numFmts>
  <fonts count="51">
    <font>
      <sz val="11"/>
      <color theme="1"/>
      <name val="等线"/>
      <charset val="134"/>
      <scheme val="minor"/>
    </font>
    <font>
      <b/>
      <sz val="11"/>
      <color rgb="FFFFFFFF"/>
      <name val="等线"/>
      <charset val="134"/>
    </font>
    <font>
      <sz val="11"/>
      <color rgb="FF000000"/>
      <name val="等线"/>
      <charset val="1"/>
    </font>
    <font>
      <b/>
      <sz val="14"/>
      <color theme="1"/>
      <name val="等线"/>
      <charset val="134"/>
      <scheme val="minor"/>
    </font>
    <font>
      <b/>
      <sz val="11"/>
      <color theme="1"/>
      <name val="等线"/>
      <charset val="134"/>
      <scheme val="minor"/>
    </font>
    <font>
      <b/>
      <sz val="11"/>
      <name val="等线"/>
      <charset val="134"/>
      <scheme val="minor"/>
    </font>
    <font>
      <sz val="11"/>
      <name val="等线"/>
      <charset val="134"/>
      <scheme val="minor"/>
    </font>
    <font>
      <sz val="14"/>
      <color theme="1"/>
      <name val="等线"/>
      <charset val="134"/>
      <scheme val="minor"/>
    </font>
    <font>
      <sz val="10"/>
      <color theme="1"/>
      <name val="等线"/>
      <charset val="134"/>
      <scheme val="minor"/>
    </font>
    <font>
      <sz val="10"/>
      <name val="等线"/>
      <charset val="134"/>
      <scheme val="minor"/>
    </font>
    <font>
      <sz val="10"/>
      <name val="Segoe UI Symbol"/>
      <charset val="134"/>
    </font>
    <font>
      <b/>
      <sz val="10"/>
      <color theme="1"/>
      <name val="等线"/>
      <charset val="134"/>
      <scheme val="minor"/>
    </font>
    <font>
      <b/>
      <sz val="12"/>
      <color theme="1"/>
      <name val="等线"/>
      <charset val="134"/>
      <scheme val="minor"/>
    </font>
    <font>
      <b/>
      <sz val="14"/>
      <name val="等线"/>
      <charset val="134"/>
      <scheme val="minor"/>
    </font>
    <font>
      <b/>
      <sz val="11"/>
      <color theme="0"/>
      <name val="等线"/>
      <charset val="134"/>
      <scheme val="minor"/>
    </font>
    <font>
      <sz val="11"/>
      <color rgb="FF000000"/>
      <name val="等线"/>
      <charset val="134"/>
    </font>
    <font>
      <b/>
      <sz val="11"/>
      <color rgb="FF000000"/>
      <name val="等线"/>
      <charset val="134"/>
    </font>
    <font>
      <sz val="12"/>
      <color rgb="FF000000"/>
      <name val="等线"/>
      <charset val="134"/>
    </font>
    <font>
      <sz val="11"/>
      <color rgb="FF000000"/>
      <name val="Noto Sans CJK SC"/>
      <charset val="134"/>
    </font>
    <font>
      <sz val="12"/>
      <color theme="1"/>
      <name val="等线"/>
      <charset val="134"/>
      <scheme val="minor"/>
    </font>
    <font>
      <b/>
      <sz val="10"/>
      <color rgb="FFFFFFFF"/>
      <name val="微软雅黑"/>
      <charset val="134"/>
    </font>
    <font>
      <sz val="10"/>
      <color rgb="FF000000"/>
      <name val="微软雅黑"/>
      <charset val="134"/>
    </font>
    <font>
      <b/>
      <sz val="16"/>
      <color theme="1"/>
      <name val="等线"/>
      <charset val="134"/>
      <scheme val="minor"/>
    </font>
    <font>
      <sz val="16"/>
      <color theme="1"/>
      <name val="等线"/>
      <charset val="134"/>
      <scheme val="minor"/>
    </font>
    <font>
      <sz val="11"/>
      <color theme="0"/>
      <name val="等线"/>
      <charset val="134"/>
      <scheme val="minor"/>
    </font>
    <font>
      <u/>
      <sz val="11"/>
      <color theme="10"/>
      <name val="等线"/>
      <charset val="134"/>
      <scheme val="minor"/>
    </font>
    <font>
      <b/>
      <sz val="11"/>
      <name val="等线"/>
      <charset val="134"/>
    </font>
    <font>
      <b/>
      <sz val="11"/>
      <color rgb="FFFF0000"/>
      <name val="等线"/>
      <charset val="134"/>
    </font>
    <font>
      <sz val="11"/>
      <color rgb="FFFF0000"/>
      <name val="Noto Sans CJK SC"/>
      <charset val="134"/>
    </font>
    <font>
      <sz val="11"/>
      <name val="等线"/>
      <charset val="134"/>
    </font>
    <font>
      <b/>
      <sz val="11"/>
      <color rgb="FF000000"/>
      <name val="Noto Sans CJK SC"/>
      <charset val="134"/>
    </font>
    <font>
      <sz val="10"/>
      <color theme="1"/>
      <name val="Segoe UI Symbol"/>
      <charset val="134"/>
    </font>
    <font>
      <sz val="11"/>
      <color rgb="FFFA7D00"/>
      <name val="等线"/>
      <charset val="0"/>
      <scheme val="minor"/>
    </font>
    <font>
      <sz val="11"/>
      <color theme="0"/>
      <name val="等线"/>
      <charset val="0"/>
      <scheme val="minor"/>
    </font>
    <font>
      <sz val="11"/>
      <color theme="1"/>
      <name val="等线"/>
      <charset val="0"/>
      <scheme val="minor"/>
    </font>
    <font>
      <sz val="11"/>
      <color rgb="FFFF0000"/>
      <name val="等线"/>
      <charset val="0"/>
      <scheme val="minor"/>
    </font>
    <font>
      <b/>
      <sz val="13"/>
      <color theme="3"/>
      <name val="等线"/>
      <charset val="134"/>
      <scheme val="minor"/>
    </font>
    <font>
      <b/>
      <sz val="11"/>
      <color theme="3"/>
      <name val="等线"/>
      <charset val="134"/>
      <scheme val="minor"/>
    </font>
    <font>
      <u/>
      <sz val="11"/>
      <color rgb="FF800080"/>
      <name val="等线"/>
      <charset val="0"/>
      <scheme val="minor"/>
    </font>
    <font>
      <b/>
      <sz val="11"/>
      <color rgb="FFFA7D00"/>
      <name val="等线"/>
      <charset val="0"/>
      <scheme val="minor"/>
    </font>
    <font>
      <b/>
      <sz val="11"/>
      <color rgb="FF3F3F3F"/>
      <name val="等线"/>
      <charset val="0"/>
      <scheme val="minor"/>
    </font>
    <font>
      <i/>
      <sz val="11"/>
      <color rgb="FF7F7F7F"/>
      <name val="等线"/>
      <charset val="0"/>
      <scheme val="minor"/>
    </font>
    <font>
      <b/>
      <sz val="15"/>
      <color theme="3"/>
      <name val="等线"/>
      <charset val="134"/>
      <scheme val="minor"/>
    </font>
    <font>
      <b/>
      <sz val="11"/>
      <color rgb="FFFFFFFF"/>
      <name val="等线"/>
      <charset val="0"/>
      <scheme val="minor"/>
    </font>
    <font>
      <sz val="11"/>
      <color rgb="FF006100"/>
      <name val="等线"/>
      <charset val="0"/>
      <scheme val="minor"/>
    </font>
    <font>
      <sz val="11"/>
      <color rgb="FF9C6500"/>
      <name val="等线"/>
      <charset val="0"/>
      <scheme val="minor"/>
    </font>
    <font>
      <b/>
      <sz val="11"/>
      <color theme="1"/>
      <name val="等线"/>
      <charset val="0"/>
      <scheme val="minor"/>
    </font>
    <font>
      <u/>
      <sz val="11"/>
      <color rgb="FF0000FF"/>
      <name val="等线"/>
      <charset val="134"/>
      <scheme val="minor"/>
    </font>
    <font>
      <b/>
      <sz val="18"/>
      <color theme="3"/>
      <name val="等线"/>
      <charset val="134"/>
      <scheme val="minor"/>
    </font>
    <font>
      <sz val="11"/>
      <color rgb="FF3F3F76"/>
      <name val="等线"/>
      <charset val="0"/>
      <scheme val="minor"/>
    </font>
    <font>
      <sz val="11"/>
      <color rgb="FF9C0006"/>
      <name val="等线"/>
      <charset val="0"/>
      <scheme val="minor"/>
    </font>
  </fonts>
  <fills count="53">
    <fill>
      <patternFill patternType="none"/>
    </fill>
    <fill>
      <patternFill patternType="gray125"/>
    </fill>
    <fill>
      <patternFill patternType="solid">
        <fgColor rgb="FF800080"/>
        <bgColor rgb="FF800080"/>
      </patternFill>
    </fill>
    <fill>
      <patternFill patternType="solid">
        <fgColor rgb="FFFFFF00"/>
        <bgColor indexed="64"/>
      </patternFill>
    </fill>
    <fill>
      <patternFill patternType="solid">
        <fgColor theme="0"/>
        <bgColor indexed="64"/>
      </patternFill>
    </fill>
    <fill>
      <patternFill patternType="solid">
        <fgColor theme="2" tint="-0.499984740745262"/>
        <bgColor indexed="64"/>
      </patternFill>
    </fill>
    <fill>
      <patternFill patternType="solid">
        <fgColor theme="8" tint="0.399975585192419"/>
        <bgColor indexed="64"/>
      </patternFill>
    </fill>
    <fill>
      <patternFill patternType="solid">
        <fgColor rgb="FF800080"/>
        <bgColor indexed="64"/>
      </patternFill>
    </fill>
    <fill>
      <patternFill patternType="solid">
        <fgColor rgb="FFFFFFFF"/>
        <bgColor rgb="FFFFFFCC"/>
      </patternFill>
    </fill>
    <fill>
      <patternFill patternType="solid">
        <fgColor theme="0" tint="-0.14996795556505"/>
        <bgColor indexed="64"/>
      </patternFill>
    </fill>
    <fill>
      <patternFill patternType="solid">
        <fgColor theme="0" tint="-0.14996795556505"/>
        <bgColor rgb="FFFFFFCC"/>
      </patternFill>
    </fill>
    <fill>
      <patternFill patternType="solid">
        <fgColor rgb="FF7030A0"/>
        <bgColor indexed="64"/>
      </patternFill>
    </fill>
    <fill>
      <patternFill patternType="solid">
        <fgColor theme="1" tint="0.249977111117893"/>
        <bgColor indexed="64"/>
      </patternFill>
    </fill>
    <fill>
      <patternFill patternType="solid">
        <fgColor rgb="FF00B0F0"/>
        <bgColor indexed="64"/>
      </patternFill>
    </fill>
    <fill>
      <patternFill patternType="solid">
        <fgColor rgb="FFFFFF00"/>
        <bgColor rgb="FFFFF200"/>
      </patternFill>
    </fill>
    <fill>
      <patternFill patternType="solid">
        <fgColor rgb="FF00B0F0"/>
        <bgColor rgb="FF800080"/>
      </patternFill>
    </fill>
    <fill>
      <patternFill patternType="solid">
        <fgColor rgb="FFA9D18E"/>
        <bgColor rgb="FFBFBFBF"/>
      </patternFill>
    </fill>
    <fill>
      <patternFill patternType="solid">
        <fgColor rgb="FFFFFF00"/>
        <bgColor rgb="FF800080"/>
      </patternFill>
    </fill>
    <fill>
      <patternFill patternType="solid">
        <fgColor rgb="FFF4B183"/>
        <bgColor rgb="FFFFD966"/>
      </patternFill>
    </fill>
    <fill>
      <patternFill patternType="solid">
        <fgColor theme="5" tint="0.399884029663991"/>
        <bgColor rgb="FFBFBFBF"/>
      </patternFill>
    </fill>
    <fill>
      <patternFill patternType="solid">
        <fgColor theme="9" tint="0.399914548173467"/>
        <bgColor indexed="64"/>
      </patternFill>
    </fill>
    <fill>
      <patternFill patternType="solid">
        <fgColor theme="0" tint="-0.349986266670736"/>
        <bgColor indexed="64"/>
      </patternFill>
    </fill>
    <fill>
      <patternFill patternType="solid">
        <fgColor theme="5" tint="0.399914548173467"/>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2F2F2"/>
        <bgColor indexed="64"/>
      </patternFill>
    </fill>
    <fill>
      <patternFill patternType="solid">
        <fgColor theme="5" tint="0.799981688894314"/>
        <bgColor indexed="64"/>
      </patternFill>
    </fill>
    <fill>
      <patternFill patternType="solid">
        <fgColor theme="8"/>
        <bgColor indexed="64"/>
      </patternFill>
    </fill>
    <fill>
      <patternFill patternType="solid">
        <fgColor rgb="FFA5A5A5"/>
        <bgColor indexed="64"/>
      </patternFill>
    </fill>
    <fill>
      <patternFill patternType="solid">
        <fgColor rgb="FFC6EFCE"/>
        <bgColor indexed="64"/>
      </patternFill>
    </fill>
    <fill>
      <patternFill patternType="solid">
        <fgColor theme="6"/>
        <bgColor indexed="64"/>
      </patternFill>
    </fill>
    <fill>
      <patternFill patternType="solid">
        <fgColor rgb="FFFFEB9C"/>
        <bgColor indexed="64"/>
      </patternFill>
    </fill>
    <fill>
      <patternFill patternType="solid">
        <fgColor theme="9"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C99"/>
        <bgColor indexed="64"/>
      </patternFill>
    </fill>
    <fill>
      <patternFill patternType="solid">
        <fgColor rgb="FFFFC7CE"/>
        <bgColor indexed="64"/>
      </patternFill>
    </fill>
  </fills>
  <borders count="31">
    <border>
      <left/>
      <right/>
      <top/>
      <bottom/>
      <diagonal/>
    </border>
    <border>
      <left style="thin">
        <color auto="true"/>
      </left>
      <right style="thin">
        <color auto="true"/>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style="thin">
        <color auto="true"/>
      </right>
      <top/>
      <bottom/>
      <diagonal/>
    </border>
    <border>
      <left style="thin">
        <color auto="true"/>
      </left>
      <right style="thin">
        <color auto="true"/>
      </right>
      <top style="thin">
        <color auto="true"/>
      </top>
      <bottom/>
      <diagonal/>
    </border>
    <border>
      <left style="thin">
        <color auto="true"/>
      </left>
      <right/>
      <top/>
      <bottom style="thin">
        <color auto="true"/>
      </bottom>
      <diagonal/>
    </border>
    <border>
      <left style="thin">
        <color auto="true"/>
      </left>
      <right/>
      <top style="medium">
        <color auto="true"/>
      </top>
      <bottom style="thin">
        <color auto="true"/>
      </bottom>
      <diagonal/>
    </border>
    <border>
      <left style="thin">
        <color auto="true"/>
      </left>
      <right/>
      <top style="thin">
        <color auto="true"/>
      </top>
      <bottom style="thin">
        <color auto="true"/>
      </bottom>
      <diagonal/>
    </border>
    <border>
      <left/>
      <right style="thin">
        <color auto="true"/>
      </right>
      <top style="medium">
        <color auto="true"/>
      </top>
      <bottom style="thin">
        <color auto="true"/>
      </bottom>
      <diagonal/>
    </border>
    <border>
      <left style="thin">
        <color auto="true"/>
      </left>
      <right style="thin">
        <color auto="true"/>
      </right>
      <top style="medium">
        <color auto="true"/>
      </top>
      <bottom style="thin">
        <color auto="true"/>
      </bottom>
      <diagonal/>
    </border>
    <border>
      <left/>
      <right style="thin">
        <color auto="true"/>
      </right>
      <top style="thin">
        <color auto="true"/>
      </top>
      <bottom style="thin">
        <color auto="true"/>
      </bottom>
      <diagonal/>
    </border>
    <border>
      <left/>
      <right/>
      <top/>
      <bottom style="thin">
        <color auto="true"/>
      </bottom>
      <diagonal/>
    </border>
    <border>
      <left/>
      <right style="thin">
        <color auto="true"/>
      </right>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auto="true"/>
      </right>
      <top style="thin">
        <color auto="true"/>
      </top>
      <bottom/>
      <diagonal/>
    </border>
    <border>
      <left style="thin">
        <color auto="true"/>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2">
    <xf numFmtId="0" fontId="0" fillId="0" borderId="0"/>
    <xf numFmtId="0" fontId="0" fillId="0" borderId="0"/>
    <xf numFmtId="0" fontId="0" fillId="0" borderId="0"/>
    <xf numFmtId="0" fontId="33" fillId="43" borderId="0">
      <alignment vertical="center"/>
    </xf>
    <xf numFmtId="0" fontId="34" fillId="50" borderId="0">
      <alignment vertical="center"/>
    </xf>
    <xf numFmtId="0" fontId="33" fillId="41" borderId="0">
      <alignment vertical="center"/>
    </xf>
    <xf numFmtId="0" fontId="49" fillId="51" borderId="26">
      <alignment vertical="center"/>
    </xf>
    <xf numFmtId="0" fontId="34" fillId="48" borderId="0">
      <alignment vertical="center"/>
    </xf>
    <xf numFmtId="0" fontId="34" fillId="49" borderId="0">
      <alignment vertical="center"/>
    </xf>
    <xf numFmtId="44" fontId="0" fillId="0" borderId="0">
      <alignment vertical="center"/>
    </xf>
    <xf numFmtId="0" fontId="33" fillId="38" borderId="0">
      <alignment vertical="center"/>
    </xf>
    <xf numFmtId="9" fontId="0" fillId="0" borderId="0">
      <alignment vertical="center"/>
    </xf>
    <xf numFmtId="0" fontId="33" fillId="32" borderId="0">
      <alignment vertical="center"/>
    </xf>
    <xf numFmtId="0" fontId="33" fillId="6" borderId="0">
      <alignment vertical="center"/>
    </xf>
    <xf numFmtId="0" fontId="33" fillId="29" borderId="0">
      <alignment vertical="center"/>
    </xf>
    <xf numFmtId="0" fontId="33" fillId="45" borderId="0">
      <alignment vertical="center"/>
    </xf>
    <xf numFmtId="0" fontId="33" fillId="42" borderId="0">
      <alignment vertical="center"/>
    </xf>
    <xf numFmtId="0" fontId="39" fillId="33" borderId="26">
      <alignment vertical="center"/>
    </xf>
    <xf numFmtId="0" fontId="33" fillId="46" borderId="0">
      <alignment vertical="center"/>
    </xf>
    <xf numFmtId="0" fontId="45" fillId="39" borderId="0">
      <alignment vertical="center"/>
    </xf>
    <xf numFmtId="0" fontId="34" fillId="47" borderId="0">
      <alignment vertical="center"/>
    </xf>
    <xf numFmtId="0" fontId="44" fillId="37" borderId="0">
      <alignment vertical="center"/>
    </xf>
    <xf numFmtId="0" fontId="34" fillId="31" borderId="0">
      <alignment vertical="center"/>
    </xf>
    <xf numFmtId="0" fontId="46" fillId="0" borderId="30">
      <alignment vertical="center"/>
    </xf>
    <xf numFmtId="0" fontId="50" fillId="52" borderId="0">
      <alignment vertical="center"/>
    </xf>
    <xf numFmtId="0" fontId="43" fillId="36" borderId="29">
      <alignment vertical="center"/>
    </xf>
    <xf numFmtId="0" fontId="40" fillId="33" borderId="27">
      <alignment vertical="center"/>
    </xf>
    <xf numFmtId="0" fontId="42" fillId="0" borderId="25">
      <alignment vertical="center"/>
    </xf>
    <xf numFmtId="0" fontId="41" fillId="0" borderId="0">
      <alignment vertical="center"/>
    </xf>
    <xf numFmtId="0" fontId="34" fillId="34" borderId="0">
      <alignment vertical="center"/>
    </xf>
    <xf numFmtId="0" fontId="37" fillId="0" borderId="0">
      <alignment vertical="center"/>
    </xf>
    <xf numFmtId="42" fontId="0" fillId="0" borderId="0">
      <alignment vertical="center"/>
    </xf>
    <xf numFmtId="0" fontId="34" fillId="30" borderId="0">
      <alignment vertical="center"/>
    </xf>
    <xf numFmtId="43" fontId="0" fillId="0" borderId="0">
      <alignment vertical="center"/>
    </xf>
    <xf numFmtId="0" fontId="38" fillId="0" borderId="0">
      <alignment vertical="center"/>
    </xf>
    <xf numFmtId="0" fontId="48" fillId="0" borderId="0">
      <alignment vertical="center"/>
    </xf>
    <xf numFmtId="0" fontId="34" fillId="27" borderId="0">
      <alignment vertical="center"/>
    </xf>
    <xf numFmtId="0" fontId="35" fillId="0" borderId="0">
      <alignment vertical="center"/>
    </xf>
    <xf numFmtId="0" fontId="33" fillId="25" borderId="0">
      <alignment vertical="center"/>
    </xf>
    <xf numFmtId="0" fontId="0" fillId="28" borderId="24">
      <alignment vertical="center"/>
    </xf>
    <xf numFmtId="0" fontId="34" fillId="26" borderId="0">
      <alignment vertical="center"/>
    </xf>
    <xf numFmtId="0" fontId="33" fillId="35" borderId="0">
      <alignment vertical="center"/>
    </xf>
    <xf numFmtId="0" fontId="34" fillId="40" borderId="0">
      <alignment vertical="center"/>
    </xf>
    <xf numFmtId="0" fontId="47" fillId="0" borderId="0">
      <alignment vertical="center"/>
    </xf>
    <xf numFmtId="41" fontId="0" fillId="0" borderId="0">
      <alignment vertical="center"/>
    </xf>
    <xf numFmtId="0" fontId="36" fillId="0" borderId="25">
      <alignment vertical="center"/>
    </xf>
    <xf numFmtId="0" fontId="34" fillId="24" borderId="0">
      <alignment vertical="center"/>
    </xf>
    <xf numFmtId="0" fontId="37" fillId="0" borderId="28">
      <alignment vertical="center"/>
    </xf>
    <xf numFmtId="0" fontId="33" fillId="23" borderId="0">
      <alignment vertical="center"/>
    </xf>
    <xf numFmtId="0" fontId="34" fillId="44" borderId="0">
      <alignment vertical="center"/>
    </xf>
    <xf numFmtId="0" fontId="0" fillId="0" borderId="0"/>
    <xf numFmtId="0" fontId="32" fillId="0" borderId="23">
      <alignment vertical="center"/>
    </xf>
  </cellStyleXfs>
  <cellXfs count="256">
    <xf numFmtId="0" fontId="0" fillId="0" borderId="0" xfId="0"/>
    <xf numFmtId="0" fontId="1" fillId="2" borderId="1" xfId="0" applyFont="true" applyFill="true" applyBorder="true" applyAlignment="true">
      <alignment horizontal="center" vertical="center"/>
    </xf>
    <xf numFmtId="0" fontId="2" fillId="0" borderId="1" xfId="0" applyFont="true" applyBorder="true" applyAlignment="true">
      <alignment vertical="center"/>
    </xf>
    <xf numFmtId="0" fontId="2" fillId="0" borderId="1" xfId="0" applyFont="true" applyBorder="true" applyAlignment="true">
      <alignment horizontal="center" vertical="center"/>
    </xf>
    <xf numFmtId="0" fontId="2" fillId="0" borderId="1" xfId="0" applyFont="true" applyBorder="true" applyAlignment="true">
      <alignment horizontal="left"/>
    </xf>
    <xf numFmtId="0" fontId="2" fillId="0" borderId="1" xfId="0" applyFont="true" applyBorder="true" applyAlignment="true">
      <alignment horizontal="center"/>
    </xf>
    <xf numFmtId="0" fontId="0" fillId="0" borderId="0" xfId="0" applyAlignment="true">
      <alignment vertical="center"/>
    </xf>
    <xf numFmtId="0" fontId="3" fillId="0" borderId="0" xfId="0" applyFont="true" applyAlignment="true">
      <alignment horizontal="center" vertical="center"/>
    </xf>
    <xf numFmtId="0" fontId="3" fillId="0" borderId="0" xfId="0" applyFont="true" applyAlignment="true">
      <alignment horizontal="center" vertical="center" wrapText="true"/>
    </xf>
    <xf numFmtId="0" fontId="4" fillId="3" borderId="1" xfId="0" applyFont="true" applyFill="true" applyBorder="true" applyAlignment="true">
      <alignment horizontal="left" vertical="center"/>
    </xf>
    <xf numFmtId="0" fontId="0" fillId="0" borderId="2" xfId="0" applyBorder="true"/>
    <xf numFmtId="0" fontId="4" fillId="0" borderId="3" xfId="0" applyFont="true" applyBorder="true" applyAlignment="true">
      <alignment horizontal="center" vertical="center"/>
    </xf>
    <xf numFmtId="0" fontId="4" fillId="0" borderId="1" xfId="0" applyFont="true" applyBorder="true" applyAlignment="true">
      <alignment horizontal="center" vertical="center"/>
    </xf>
    <xf numFmtId="0" fontId="0" fillId="0" borderId="4" xfId="0" applyBorder="true"/>
    <xf numFmtId="0" fontId="5" fillId="4" borderId="1" xfId="0" applyFont="true" applyFill="true" applyBorder="true" applyAlignment="true">
      <alignment horizontal="center" vertical="center"/>
    </xf>
    <xf numFmtId="0" fontId="0" fillId="0" borderId="3" xfId="0" applyBorder="true"/>
    <xf numFmtId="0" fontId="0" fillId="0" borderId="1" xfId="0" applyBorder="true" applyAlignment="true">
      <alignment horizontal="center" vertical="center"/>
    </xf>
    <xf numFmtId="0" fontId="6" fillId="0" borderId="1" xfId="0" applyFont="true" applyBorder="true" applyAlignment="true">
      <alignment horizontal="center" vertical="center"/>
    </xf>
    <xf numFmtId="0" fontId="0" fillId="0" borderId="1" xfId="0" applyBorder="true" applyAlignment="true">
      <alignment vertical="center"/>
    </xf>
    <xf numFmtId="0" fontId="3" fillId="4" borderId="1" xfId="0" applyFont="true" applyFill="true" applyBorder="true" applyAlignment="true">
      <alignment horizontal="center" vertical="center"/>
    </xf>
    <xf numFmtId="0" fontId="3" fillId="4" borderId="5" xfId="0" applyFont="true" applyFill="true" applyBorder="true" applyAlignment="true">
      <alignment horizontal="center" vertical="center"/>
    </xf>
    <xf numFmtId="0" fontId="3" fillId="4" borderId="1" xfId="0" applyFont="true" applyFill="true" applyBorder="true" applyAlignment="true">
      <alignment horizontal="center" vertical="center" wrapText="true"/>
    </xf>
    <xf numFmtId="0" fontId="7" fillId="4" borderId="1" xfId="0" applyFont="true" applyFill="true" applyBorder="true" applyAlignment="true">
      <alignment horizontal="center" vertical="center"/>
    </xf>
    <xf numFmtId="0" fontId="8" fillId="4" borderId="3" xfId="0" applyFont="true" applyFill="true" applyBorder="true" applyAlignment="true">
      <alignment horizontal="center" vertical="center"/>
    </xf>
    <xf numFmtId="0" fontId="8" fillId="4" borderId="1" xfId="0" applyFont="true" applyFill="true" applyBorder="true" applyAlignment="true">
      <alignment horizontal="center" vertical="center"/>
    </xf>
    <xf numFmtId="0" fontId="0" fillId="4" borderId="1" xfId="0" applyFill="true" applyBorder="true" applyAlignment="true">
      <alignment horizontal="center" vertical="center"/>
    </xf>
    <xf numFmtId="0" fontId="8" fillId="4" borderId="6" xfId="0" applyFont="true" applyFill="true" applyBorder="true" applyAlignment="true">
      <alignment horizontal="center" vertical="center"/>
    </xf>
    <xf numFmtId="0" fontId="8" fillId="4" borderId="7" xfId="0" applyFont="true" applyFill="true" applyBorder="true" applyAlignment="true">
      <alignment horizontal="center" vertical="center"/>
    </xf>
    <xf numFmtId="0" fontId="8" fillId="4" borderId="8" xfId="0" applyFont="true" applyFill="true" applyBorder="true" applyAlignment="true">
      <alignment horizontal="center" vertical="center"/>
    </xf>
    <xf numFmtId="0" fontId="9" fillId="4" borderId="1" xfId="0" applyFont="true" applyFill="true" applyBorder="true" applyAlignment="true">
      <alignment horizontal="center" vertical="center"/>
    </xf>
    <xf numFmtId="0" fontId="9" fillId="4" borderId="8" xfId="0" applyFont="true" applyFill="true" applyBorder="true" applyAlignment="true">
      <alignment horizontal="center" vertical="center"/>
    </xf>
    <xf numFmtId="0" fontId="6" fillId="4" borderId="1" xfId="0" applyFont="true" applyFill="true" applyBorder="true" applyAlignment="true">
      <alignment horizontal="center" vertical="center"/>
    </xf>
    <xf numFmtId="0" fontId="0" fillId="4" borderId="0" xfId="0" applyFill="true" applyAlignment="true">
      <alignment horizontal="center" vertical="center"/>
    </xf>
    <xf numFmtId="0" fontId="9" fillId="4" borderId="5" xfId="0" applyFont="true" applyFill="true" applyBorder="true" applyAlignment="true">
      <alignment horizontal="center" vertical="center"/>
    </xf>
    <xf numFmtId="0" fontId="10" fillId="4" borderId="1" xfId="0" applyFont="true" applyFill="true" applyBorder="true" applyAlignment="true">
      <alignment horizontal="center" vertical="center"/>
    </xf>
    <xf numFmtId="0" fontId="10" fillId="4" borderId="5" xfId="0" applyFont="true" applyFill="true" applyBorder="true" applyAlignment="true">
      <alignment horizontal="center" vertical="center"/>
    </xf>
    <xf numFmtId="0" fontId="9" fillId="4" borderId="1" xfId="0" applyFont="true" applyFill="true" applyBorder="true" applyAlignment="true">
      <alignment horizontal="center" vertical="center" wrapText="true"/>
    </xf>
    <xf numFmtId="0" fontId="11" fillId="4" borderId="1" xfId="0" applyFont="true" applyFill="true" applyBorder="true" applyAlignment="true">
      <alignment horizontal="center" vertical="center"/>
    </xf>
    <xf numFmtId="0" fontId="12" fillId="4" borderId="1" xfId="0" applyFont="true" applyFill="true" applyBorder="true" applyAlignment="true">
      <alignment horizontal="center" vertical="center"/>
    </xf>
    <xf numFmtId="0" fontId="11" fillId="4" borderId="5" xfId="0" applyFont="true" applyFill="true" applyBorder="true" applyAlignment="true">
      <alignment horizontal="center" vertical="center"/>
    </xf>
    <xf numFmtId="0" fontId="12" fillId="4" borderId="5" xfId="0" applyFont="true" applyFill="true" applyBorder="true" applyAlignment="true">
      <alignment horizontal="center" vertical="center"/>
    </xf>
    <xf numFmtId="0" fontId="9" fillId="4" borderId="3" xfId="0" applyFont="true" applyFill="true" applyBorder="true" applyAlignment="true">
      <alignment horizontal="center" vertical="center"/>
    </xf>
    <xf numFmtId="0" fontId="8" fillId="4" borderId="9" xfId="0" applyFont="true" applyFill="true" applyBorder="true" applyAlignment="true">
      <alignment horizontal="center" vertical="center"/>
    </xf>
    <xf numFmtId="0" fontId="8" fillId="4" borderId="10" xfId="0" applyFont="true" applyFill="true" applyBorder="true" applyAlignment="true">
      <alignment horizontal="center" vertical="center"/>
    </xf>
    <xf numFmtId="0" fontId="9" fillId="4" borderId="10" xfId="0" applyFont="true" applyFill="true" applyBorder="true" applyAlignment="true">
      <alignment horizontal="center" vertical="center"/>
    </xf>
    <xf numFmtId="0" fontId="8" fillId="4" borderId="1" xfId="0" applyFont="true" applyFill="true" applyBorder="true" applyAlignment="true">
      <alignment horizontal="left" vertical="center"/>
    </xf>
    <xf numFmtId="0" fontId="8" fillId="4" borderId="11" xfId="0" applyFont="true" applyFill="true" applyBorder="true" applyAlignment="true">
      <alignment horizontal="center" vertical="center"/>
    </xf>
    <xf numFmtId="0" fontId="0" fillId="4" borderId="1" xfId="0" applyFill="true" applyBorder="true" applyAlignment="true">
      <alignment horizontal="left" vertical="center"/>
    </xf>
    <xf numFmtId="0" fontId="9" fillId="4" borderId="11" xfId="0" applyFont="true" applyFill="true" applyBorder="true" applyAlignment="true">
      <alignment horizontal="center" vertical="center"/>
    </xf>
    <xf numFmtId="0" fontId="9" fillId="4" borderId="1" xfId="0" applyFont="true" applyFill="true" applyBorder="true" applyAlignment="true">
      <alignment horizontal="left" vertical="center"/>
    </xf>
    <xf numFmtId="0" fontId="9" fillId="4" borderId="5" xfId="0" applyFont="true" applyFill="true" applyBorder="true" applyAlignment="true">
      <alignment horizontal="left" vertical="center"/>
    </xf>
    <xf numFmtId="0" fontId="9" fillId="4" borderId="1" xfId="0" applyFont="true" applyFill="true" applyBorder="true" applyAlignment="true">
      <alignment horizontal="left" vertical="center" wrapText="true"/>
    </xf>
    <xf numFmtId="0" fontId="3" fillId="4" borderId="8" xfId="0" applyFont="true" applyFill="true" applyBorder="true" applyAlignment="true">
      <alignment horizontal="center" vertical="center"/>
    </xf>
    <xf numFmtId="0" fontId="13" fillId="4" borderId="5" xfId="0" applyFont="true" applyFill="true" applyBorder="true" applyAlignment="true">
      <alignment horizontal="center" vertical="center"/>
    </xf>
    <xf numFmtId="0" fontId="9" fillId="4" borderId="3" xfId="0" applyFont="true" applyFill="true" applyBorder="true" applyAlignment="true">
      <alignment horizontal="center" vertical="center" wrapText="true"/>
    </xf>
    <xf numFmtId="0" fontId="9" fillId="4" borderId="10" xfId="0" applyFont="true" applyFill="true" applyBorder="true" applyAlignment="true">
      <alignment horizontal="center" vertical="center" wrapText="true"/>
    </xf>
    <xf numFmtId="0" fontId="8" fillId="0" borderId="1" xfId="0" applyFont="true" applyBorder="true" applyAlignment="true">
      <alignment horizontal="center" vertical="center" wrapText="true"/>
    </xf>
    <xf numFmtId="0" fontId="8" fillId="0" borderId="1" xfId="0" applyFont="true" applyBorder="true" applyAlignment="true">
      <alignment vertical="center" wrapText="true"/>
    </xf>
    <xf numFmtId="0" fontId="9" fillId="4" borderId="4" xfId="0" applyFont="true" applyFill="true" applyBorder="true" applyAlignment="true">
      <alignment horizontal="center" vertical="center" wrapText="true"/>
    </xf>
    <xf numFmtId="0" fontId="8" fillId="4" borderId="1" xfId="0" applyFont="true" applyFill="true" applyBorder="true" applyAlignment="true">
      <alignment horizontal="center" vertical="center" wrapText="true"/>
    </xf>
    <xf numFmtId="0" fontId="13" fillId="4" borderId="1" xfId="0" applyFont="true" applyFill="true" applyBorder="true" applyAlignment="true">
      <alignment horizontal="center" vertical="center"/>
    </xf>
    <xf numFmtId="0" fontId="0" fillId="0" borderId="11" xfId="0" applyBorder="true"/>
    <xf numFmtId="0" fontId="8" fillId="4" borderId="1" xfId="0" applyFont="true" applyFill="true" applyBorder="true" applyAlignment="true">
      <alignment vertical="center"/>
    </xf>
    <xf numFmtId="0" fontId="9" fillId="4" borderId="5" xfId="0" applyFont="true" applyFill="true" applyBorder="true" applyAlignment="true">
      <alignment horizontal="center" vertical="center" wrapText="true"/>
    </xf>
    <xf numFmtId="0" fontId="0" fillId="4" borderId="1" xfId="0" applyFill="true" applyBorder="true" applyAlignment="true">
      <alignment horizontal="center" vertical="center" wrapText="true"/>
    </xf>
    <xf numFmtId="0" fontId="8" fillId="4" borderId="1" xfId="0" applyFont="true" applyFill="true" applyBorder="true" applyAlignment="true">
      <alignment vertical="center" wrapText="true"/>
    </xf>
    <xf numFmtId="0" fontId="0" fillId="0" borderId="1" xfId="0" applyBorder="true" applyAlignment="true">
      <alignment horizontal="center" vertical="center" wrapText="true"/>
    </xf>
    <xf numFmtId="0" fontId="0" fillId="0" borderId="3" xfId="0" applyBorder="true" applyAlignment="true">
      <alignment horizontal="center" vertical="center" wrapText="true"/>
    </xf>
    <xf numFmtId="0" fontId="8" fillId="4" borderId="3" xfId="0" applyFont="true" applyFill="true" applyBorder="true" applyAlignment="true">
      <alignment horizontal="left" vertical="center"/>
    </xf>
    <xf numFmtId="0" fontId="0" fillId="0" borderId="0" xfId="0" applyAlignment="true">
      <alignment horizontal="center" vertical="center"/>
    </xf>
    <xf numFmtId="0" fontId="0" fillId="5" borderId="1" xfId="0" applyFill="true" applyBorder="true" applyAlignment="true">
      <alignment horizontal="center" vertical="center"/>
    </xf>
    <xf numFmtId="0" fontId="0" fillId="5" borderId="1" xfId="0" applyFill="true" applyBorder="true" applyAlignment="true">
      <alignment vertical="center"/>
    </xf>
    <xf numFmtId="0" fontId="4" fillId="0" borderId="1" xfId="0" applyFont="true" applyBorder="true" applyAlignment="true">
      <alignment horizontal="left" vertical="center"/>
    </xf>
    <xf numFmtId="0" fontId="0" fillId="0" borderId="1" xfId="0" applyBorder="true" applyAlignment="true">
      <alignment vertical="center" wrapText="true"/>
    </xf>
    <xf numFmtId="0" fontId="0" fillId="6" borderId="1" xfId="0" applyFill="true" applyBorder="true" applyAlignment="true">
      <alignment vertical="center"/>
    </xf>
    <xf numFmtId="0" fontId="3" fillId="6" borderId="1" xfId="0" applyFont="true" applyFill="true" applyBorder="true" applyAlignment="true">
      <alignment horizontal="center" vertical="center"/>
    </xf>
    <xf numFmtId="0" fontId="3" fillId="6" borderId="1" xfId="0" applyFont="true" applyFill="true" applyBorder="true" applyAlignment="true">
      <alignment horizontal="center" vertical="center" wrapText="true"/>
    </xf>
    <xf numFmtId="0" fontId="4" fillId="3" borderId="3" xfId="0" applyFont="true" applyFill="true" applyBorder="true" applyAlignment="true">
      <alignment horizontal="left" vertical="center"/>
    </xf>
    <xf numFmtId="0" fontId="0" fillId="0" borderId="12" xfId="0" applyBorder="true"/>
    <xf numFmtId="0" fontId="7" fillId="6" borderId="1" xfId="0" applyFont="true" applyFill="true" applyBorder="true" applyAlignment="true">
      <alignment horizontal="center" vertical="center"/>
    </xf>
    <xf numFmtId="0" fontId="11" fillId="6" borderId="1" xfId="0" applyFont="true" applyFill="true" applyBorder="true" applyAlignment="true">
      <alignment horizontal="center" vertical="center"/>
    </xf>
    <xf numFmtId="0" fontId="12" fillId="6" borderId="1" xfId="0" applyFont="true" applyFill="true" applyBorder="true" applyAlignment="true">
      <alignment horizontal="center" vertical="center"/>
    </xf>
    <xf numFmtId="0" fontId="13" fillId="6" borderId="1" xfId="0" applyFont="true" applyFill="true" applyBorder="true" applyAlignment="true">
      <alignment horizontal="center" vertical="center"/>
    </xf>
    <xf numFmtId="0" fontId="0" fillId="0" borderId="13" xfId="0" applyBorder="true"/>
    <xf numFmtId="0" fontId="14" fillId="7" borderId="1" xfId="0" applyFont="true" applyFill="true" applyBorder="true" applyAlignment="true">
      <alignment horizontal="center"/>
    </xf>
    <xf numFmtId="0" fontId="0" fillId="0" borderId="1" xfId="0" applyBorder="true" applyAlignment="true">
      <alignment horizontal="center"/>
    </xf>
    <xf numFmtId="0" fontId="0" fillId="0" borderId="1" xfId="0" applyBorder="true" applyAlignment="true">
      <alignment horizontal="left"/>
    </xf>
    <xf numFmtId="0" fontId="15" fillId="0" borderId="1" xfId="0" applyFont="true" applyBorder="true" applyAlignment="true">
      <alignment horizontal="center"/>
    </xf>
    <xf numFmtId="0" fontId="15" fillId="0" borderId="1" xfId="0" applyFont="true" applyBorder="true"/>
    <xf numFmtId="0" fontId="16" fillId="0" borderId="1" xfId="0" applyFont="true" applyBorder="true" applyAlignment="true">
      <alignment horizontal="center"/>
    </xf>
    <xf numFmtId="0" fontId="1" fillId="2" borderId="1" xfId="0" applyFont="true" applyFill="true" applyBorder="true" applyAlignment="true">
      <alignment horizontal="center" vertical="center" wrapText="true"/>
    </xf>
    <xf numFmtId="49" fontId="17" fillId="0" borderId="1" xfId="0" applyNumberFormat="true" applyFont="true" applyBorder="true" applyAlignment="true">
      <alignment horizontal="center"/>
    </xf>
    <xf numFmtId="49" fontId="15" fillId="0" borderId="1" xfId="0" applyNumberFormat="true" applyFont="true" applyBorder="true" applyAlignment="true">
      <alignment horizontal="center"/>
    </xf>
    <xf numFmtId="49" fontId="15" fillId="8" borderId="1" xfId="0" applyNumberFormat="true" applyFont="true" applyFill="true" applyBorder="true" applyAlignment="true">
      <alignment horizontal="center"/>
    </xf>
    <xf numFmtId="0" fontId="15" fillId="8" borderId="1" xfId="0" applyFont="true" applyFill="true" applyBorder="true" applyAlignment="true">
      <alignment horizontal="center"/>
    </xf>
    <xf numFmtId="0" fontId="15" fillId="8" borderId="0" xfId="0" applyFont="true" applyFill="true"/>
    <xf numFmtId="0" fontId="15" fillId="8" borderId="1" xfId="0" applyFont="true" applyFill="true" applyBorder="true"/>
    <xf numFmtId="0" fontId="18" fillId="8" borderId="1" xfId="0" applyFont="true" applyFill="true" applyBorder="true"/>
    <xf numFmtId="0" fontId="16" fillId="9" borderId="1" xfId="0" applyFont="true" applyFill="true" applyBorder="true" applyAlignment="true">
      <alignment horizontal="center"/>
    </xf>
    <xf numFmtId="0" fontId="15" fillId="10" borderId="1" xfId="0" applyFont="true" applyFill="true" applyBorder="true" applyAlignment="true">
      <alignment horizontal="center"/>
    </xf>
    <xf numFmtId="0" fontId="19" fillId="0" borderId="0" xfId="0" applyFont="true" applyAlignment="true">
      <alignment vertical="center"/>
    </xf>
    <xf numFmtId="0" fontId="20" fillId="11" borderId="14" xfId="0" applyFont="true" applyFill="true" applyBorder="true" applyAlignment="true">
      <alignment horizontal="center" vertical="center"/>
    </xf>
    <xf numFmtId="0" fontId="21" fillId="0" borderId="14" xfId="0" applyFont="true" applyBorder="true" applyAlignment="true">
      <alignment horizontal="center" vertical="center"/>
    </xf>
    <xf numFmtId="0" fontId="21" fillId="0" borderId="14" xfId="0" applyFont="true" applyBorder="true" applyAlignment="true">
      <alignment vertical="center"/>
    </xf>
    <xf numFmtId="0" fontId="0" fillId="0" borderId="15" xfId="0" applyBorder="true"/>
    <xf numFmtId="0" fontId="0" fillId="0" borderId="16" xfId="0" applyBorder="true"/>
    <xf numFmtId="0" fontId="21" fillId="0" borderId="14" xfId="0" applyFont="true" applyBorder="true" applyAlignment="true">
      <alignment horizontal="center" vertical="center" wrapText="true"/>
    </xf>
    <xf numFmtId="0" fontId="21" fillId="0" borderId="0" xfId="0" applyFont="true" applyAlignment="true">
      <alignment vertical="center"/>
    </xf>
    <xf numFmtId="177" fontId="21" fillId="0" borderId="14" xfId="0" applyNumberFormat="true" applyFont="true" applyBorder="true" applyAlignment="true">
      <alignment horizontal="center" vertical="center"/>
    </xf>
    <xf numFmtId="0" fontId="21" fillId="0" borderId="17" xfId="0" applyFont="true" applyBorder="true" applyAlignment="true">
      <alignment horizontal="center" vertical="center"/>
    </xf>
    <xf numFmtId="0" fontId="0" fillId="0" borderId="18" xfId="0" applyBorder="true"/>
    <xf numFmtId="0" fontId="21" fillId="0" borderId="19" xfId="0" applyFont="true" applyBorder="true" applyAlignment="true">
      <alignment horizontal="center" vertical="center"/>
    </xf>
    <xf numFmtId="0" fontId="21" fillId="0" borderId="19" xfId="0" applyFont="true" applyBorder="true" applyAlignment="true">
      <alignment vertical="center"/>
    </xf>
    <xf numFmtId="0" fontId="0" fillId="0" borderId="20" xfId="0" applyBorder="true"/>
    <xf numFmtId="0" fontId="22" fillId="0" borderId="0" xfId="0" applyFont="true" applyAlignment="true">
      <alignment horizontal="center" vertical="center"/>
    </xf>
    <xf numFmtId="0" fontId="23" fillId="0" borderId="0" xfId="0" applyFont="true" applyAlignment="true">
      <alignment horizontal="center" vertical="center"/>
    </xf>
    <xf numFmtId="0" fontId="0" fillId="0" borderId="0" xfId="0" applyAlignment="true">
      <alignment horizontal="left" vertical="top"/>
    </xf>
    <xf numFmtId="0" fontId="0" fillId="0" borderId="0" xfId="0" applyAlignment="true">
      <alignment vertical="center" wrapText="true"/>
    </xf>
    <xf numFmtId="0" fontId="0" fillId="0" borderId="0" xfId="0" applyAlignment="true">
      <alignment horizontal="left" vertical="top" wrapText="true"/>
    </xf>
    <xf numFmtId="0" fontId="24" fillId="12" borderId="0" xfId="0" applyFont="true" applyFill="true" applyAlignment="true">
      <alignment horizontal="left" vertical="top"/>
    </xf>
    <xf numFmtId="0" fontId="24" fillId="12" borderId="0" xfId="0" applyFont="true" applyFill="true" applyAlignment="true">
      <alignment horizontal="left" vertical="top" wrapText="true"/>
    </xf>
    <xf numFmtId="0" fontId="4" fillId="0" borderId="1" xfId="0" applyFont="true" applyBorder="true" applyAlignment="true">
      <alignment horizontal="center" vertical="center" wrapText="true"/>
    </xf>
    <xf numFmtId="0" fontId="25" fillId="0" borderId="1" xfId="43" applyFont="true" applyBorder="true" applyAlignment="true">
      <alignment horizontal="center" vertical="center"/>
    </xf>
    <xf numFmtId="0" fontId="8" fillId="0" borderId="1" xfId="0" applyFont="true" applyBorder="true" applyAlignment="true">
      <alignment horizontal="center" vertical="center"/>
    </xf>
    <xf numFmtId="0" fontId="0" fillId="0" borderId="1" xfId="0" applyBorder="true" applyAlignment="true">
      <alignment horizontal="left" vertical="center"/>
    </xf>
    <xf numFmtId="0" fontId="0" fillId="0" borderId="1" xfId="0" applyBorder="true" applyAlignment="true">
      <alignment horizontal="left" vertical="center" wrapText="true"/>
    </xf>
    <xf numFmtId="0" fontId="0" fillId="12" borderId="1" xfId="0" applyFill="true" applyBorder="true" applyAlignment="true">
      <alignment horizontal="center" vertical="center"/>
    </xf>
    <xf numFmtId="0" fontId="16" fillId="0" borderId="0" xfId="0" applyFont="true" applyAlignment="true">
      <alignment vertical="center"/>
    </xf>
    <xf numFmtId="0" fontId="26" fillId="0" borderId="0" xfId="0" applyFont="true" applyAlignment="true">
      <alignment horizontal="center" vertical="center"/>
    </xf>
    <xf numFmtId="0" fontId="16" fillId="0" borderId="0" xfId="0" applyFont="true" applyAlignment="true">
      <alignment horizontal="center"/>
    </xf>
    <xf numFmtId="0" fontId="2" fillId="0" borderId="0" xfId="0" applyFont="true" applyFill="true" applyAlignment="true">
      <alignment vertical="center" wrapText="true"/>
    </xf>
    <xf numFmtId="0" fontId="0" fillId="3" borderId="0" xfId="0" applyFill="true"/>
    <xf numFmtId="176" fontId="0" fillId="0" borderId="0" xfId="0" applyNumberFormat="true"/>
    <xf numFmtId="176" fontId="0" fillId="0" borderId="0" xfId="0" applyNumberFormat="true" applyAlignment="true">
      <alignment wrapText="true"/>
    </xf>
    <xf numFmtId="0" fontId="0" fillId="0" borderId="0" xfId="0" applyAlignment="true">
      <alignment wrapText="true"/>
    </xf>
    <xf numFmtId="176" fontId="1" fillId="2" borderId="1" xfId="0" applyNumberFormat="true" applyFont="true" applyFill="true" applyBorder="true" applyAlignment="true">
      <alignment horizontal="center" vertical="center"/>
    </xf>
    <xf numFmtId="176" fontId="1" fillId="2" borderId="1" xfId="0" applyNumberFormat="true" applyFont="true" applyFill="true" applyBorder="true" applyAlignment="true">
      <alignment horizontal="center" vertical="center" wrapText="true"/>
    </xf>
    <xf numFmtId="176" fontId="26" fillId="13" borderId="1" xfId="0" applyNumberFormat="true" applyFont="true" applyFill="true" applyBorder="true" applyAlignment="true">
      <alignment horizontal="center" vertical="center"/>
    </xf>
    <xf numFmtId="176" fontId="26" fillId="13" borderId="1" xfId="0" applyNumberFormat="true" applyFont="true" applyFill="true" applyBorder="true" applyAlignment="true">
      <alignment horizontal="center" vertical="center" wrapText="true"/>
    </xf>
    <xf numFmtId="0" fontId="26" fillId="13" borderId="1" xfId="0" applyFont="true" applyFill="true" applyBorder="true" applyAlignment="true">
      <alignment horizontal="center" vertical="center" wrapText="true"/>
    </xf>
    <xf numFmtId="176" fontId="16" fillId="14" borderId="1" xfId="0" applyNumberFormat="true" applyFont="true" applyFill="true" applyBorder="true" applyAlignment="true">
      <alignment horizontal="center" vertical="center"/>
    </xf>
    <xf numFmtId="176" fontId="16" fillId="14" borderId="1" xfId="0" applyNumberFormat="true" applyFont="true" applyFill="true" applyBorder="true" applyAlignment="true">
      <alignment horizontal="center" vertical="center" wrapText="true"/>
    </xf>
    <xf numFmtId="49" fontId="16" fillId="14" borderId="1" xfId="0" applyNumberFormat="true" applyFont="true" applyFill="true" applyBorder="true" applyAlignment="true">
      <alignment horizontal="center" vertical="center" wrapText="true"/>
    </xf>
    <xf numFmtId="0" fontId="15" fillId="8" borderId="1" xfId="0" applyFont="true" applyFill="true" applyBorder="true" applyAlignment="true">
      <alignment horizontal="center" vertical="center" wrapText="true"/>
    </xf>
    <xf numFmtId="0" fontId="18" fillId="0" borderId="1" xfId="0" applyFont="true" applyFill="true" applyBorder="true" applyAlignment="true">
      <alignment vertical="center" wrapText="true"/>
    </xf>
    <xf numFmtId="49" fontId="18" fillId="0" borderId="1" xfId="0" applyNumberFormat="true" applyFont="true" applyFill="true" applyBorder="true" applyAlignment="true">
      <alignment vertical="center" wrapText="true"/>
    </xf>
    <xf numFmtId="176" fontId="16" fillId="3" borderId="1" xfId="0" applyNumberFormat="true" applyFont="true" applyFill="true" applyBorder="true" applyAlignment="true">
      <alignment horizontal="center" vertical="center"/>
    </xf>
    <xf numFmtId="176" fontId="0" fillId="3" borderId="1" xfId="0" applyNumberFormat="true" applyFill="true" applyBorder="true" applyAlignment="true">
      <alignment wrapText="true"/>
    </xf>
    <xf numFmtId="0" fontId="0" fillId="3" borderId="1" xfId="0" applyFill="true" applyBorder="true" applyAlignment="true">
      <alignment wrapText="true"/>
    </xf>
    <xf numFmtId="176" fontId="0" fillId="0" borderId="1" xfId="0" applyNumberFormat="true" applyBorder="true" applyAlignment="true">
      <alignment horizontal="center" vertical="center"/>
    </xf>
    <xf numFmtId="176" fontId="6" fillId="0" borderId="1" xfId="0" applyNumberFormat="true" applyFont="true" applyBorder="true" applyAlignment="true">
      <alignment horizontal="center" vertical="center" wrapText="true"/>
    </xf>
    <xf numFmtId="0" fontId="0" fillId="3" borderId="1" xfId="0" applyFill="true" applyBorder="true" applyAlignment="true">
      <alignment vertical="center" wrapText="true"/>
    </xf>
    <xf numFmtId="0" fontId="0" fillId="0" borderId="1" xfId="0" applyBorder="true" applyAlignment="true">
      <alignment wrapText="true"/>
    </xf>
    <xf numFmtId="176" fontId="6" fillId="0" borderId="5" xfId="0" applyNumberFormat="true" applyFont="true" applyBorder="true" applyAlignment="true">
      <alignment horizontal="center" vertical="center" wrapText="true"/>
    </xf>
    <xf numFmtId="0" fontId="0" fillId="0" borderId="5" xfId="0" applyBorder="true" applyAlignment="true">
      <alignment wrapText="true"/>
    </xf>
    <xf numFmtId="0" fontId="27" fillId="2" borderId="1" xfId="0" applyFont="true" applyFill="true" applyBorder="true" applyAlignment="true">
      <alignment horizontal="center" vertical="center" wrapText="true"/>
    </xf>
    <xf numFmtId="0" fontId="26" fillId="15" borderId="1" xfId="0" applyFont="true" applyFill="true" applyBorder="true" applyAlignment="true">
      <alignment horizontal="center" vertical="center" wrapText="true"/>
    </xf>
    <xf numFmtId="49" fontId="18" fillId="0" borderId="1" xfId="0" applyNumberFormat="true" applyFont="true" applyFill="true" applyBorder="true" applyAlignment="true">
      <alignment horizontal="center" vertical="center" wrapText="true"/>
    </xf>
    <xf numFmtId="0" fontId="0" fillId="3" borderId="1" xfId="0" applyFill="true" applyBorder="true" applyAlignment="true">
      <alignment horizontal="center" vertical="center"/>
    </xf>
    <xf numFmtId="0" fontId="0" fillId="3" borderId="1" xfId="0" applyFill="true" applyBorder="true"/>
    <xf numFmtId="0" fontId="0" fillId="0" borderId="1" xfId="0" applyBorder="true"/>
    <xf numFmtId="0" fontId="0" fillId="0" borderId="5" xfId="0" applyBorder="true" applyAlignment="true">
      <alignment horizontal="center" vertical="center"/>
    </xf>
    <xf numFmtId="0" fontId="0" fillId="0" borderId="5" xfId="0" applyBorder="true"/>
    <xf numFmtId="0" fontId="6" fillId="0" borderId="1" xfId="0" applyFont="true" applyBorder="true" applyAlignment="true">
      <alignment vertical="center" wrapText="true"/>
    </xf>
    <xf numFmtId="0" fontId="15" fillId="13" borderId="1" xfId="0" applyFont="true" applyFill="true" applyBorder="true" applyAlignment="true">
      <alignment horizontal="center" vertical="center"/>
    </xf>
    <xf numFmtId="49" fontId="28" fillId="0" borderId="1" xfId="0" applyNumberFormat="true" applyFont="true" applyFill="true" applyBorder="true" applyAlignment="true">
      <alignment horizontal="center" vertical="center" wrapText="true"/>
    </xf>
    <xf numFmtId="0" fontId="29" fillId="0" borderId="0" xfId="0" applyFont="true" applyAlignment="true">
      <alignment horizontal="center" vertical="center"/>
    </xf>
    <xf numFmtId="0" fontId="15" fillId="0" borderId="0" xfId="0" applyFont="true" applyAlignment="true">
      <alignment horizontal="center"/>
    </xf>
    <xf numFmtId="0" fontId="16" fillId="8" borderId="0" xfId="0" applyFont="true" applyFill="true"/>
    <xf numFmtId="176" fontId="0" fillId="0" borderId="0" xfId="0" applyNumberFormat="true" applyAlignment="true">
      <alignment horizontal="center"/>
    </xf>
    <xf numFmtId="0" fontId="0" fillId="0" borderId="0" xfId="0" applyAlignment="true">
      <alignment horizontal="center"/>
    </xf>
    <xf numFmtId="176" fontId="26" fillId="16" borderId="1" xfId="0" applyNumberFormat="true" applyFont="true" applyFill="true" applyBorder="true" applyAlignment="true">
      <alignment horizontal="center" vertical="center"/>
    </xf>
    <xf numFmtId="0" fontId="26" fillId="16" borderId="1" xfId="0" applyFont="true" applyFill="true" applyBorder="true" applyAlignment="true">
      <alignment horizontal="center" vertical="center"/>
    </xf>
    <xf numFmtId="176" fontId="26" fillId="16" borderId="1" xfId="0" applyNumberFormat="true" applyFont="true" applyFill="true" applyBorder="true" applyAlignment="true">
      <alignment vertical="center" wrapText="true"/>
    </xf>
    <xf numFmtId="0" fontId="29" fillId="16" borderId="1" xfId="0" applyFont="true" applyFill="true" applyBorder="true" applyAlignment="true">
      <alignment horizontal="center" vertical="center" wrapText="true"/>
    </xf>
    <xf numFmtId="0" fontId="16" fillId="3" borderId="1" xfId="0" applyFont="true" applyFill="true" applyBorder="true" applyAlignment="true">
      <alignment horizontal="center" vertical="center"/>
    </xf>
    <xf numFmtId="176" fontId="0" fillId="3" borderId="1" xfId="0" applyNumberFormat="true" applyFill="true" applyBorder="true" applyAlignment="true">
      <alignment vertical="center" wrapText="true"/>
    </xf>
    <xf numFmtId="0" fontId="19" fillId="0" borderId="1" xfId="0" applyFont="true" applyBorder="true" applyAlignment="true">
      <alignment horizontal="center" vertical="center"/>
    </xf>
    <xf numFmtId="0" fontId="6" fillId="0" borderId="1" xfId="0" applyFont="true" applyBorder="true" applyAlignment="true">
      <alignment horizontal="center" vertical="center" wrapText="true"/>
    </xf>
    <xf numFmtId="0" fontId="19" fillId="0" borderId="1" xfId="0" applyFont="true" applyBorder="true" applyAlignment="true">
      <alignment horizontal="center" vertical="center" wrapText="true"/>
    </xf>
    <xf numFmtId="0" fontId="15" fillId="0" borderId="0" xfId="0" applyFont="true"/>
    <xf numFmtId="0" fontId="14" fillId="0" borderId="0" xfId="0" applyFont="true" applyAlignment="true">
      <alignment horizontal="center" vertical="center"/>
    </xf>
    <xf numFmtId="0" fontId="1" fillId="17" borderId="1" xfId="0" applyFont="true" applyFill="true" applyBorder="true" applyAlignment="true">
      <alignment horizontal="center" vertical="center" wrapText="true"/>
    </xf>
    <xf numFmtId="0" fontId="0" fillId="0" borderId="0" xfId="0" applyAlignment="true">
      <alignment horizontal="center" vertical="center" wrapText="true"/>
    </xf>
    <xf numFmtId="0" fontId="16" fillId="0" borderId="0" xfId="0" applyFont="true"/>
    <xf numFmtId="0" fontId="16" fillId="0" borderId="0" xfId="0" applyFont="true" applyAlignment="true">
      <alignment horizontal="left"/>
    </xf>
    <xf numFmtId="0" fontId="0" fillId="0" borderId="0" xfId="0" applyAlignment="true">
      <alignment horizontal="left" vertical="center"/>
    </xf>
    <xf numFmtId="0" fontId="16" fillId="18" borderId="1" xfId="0" applyFont="true" applyFill="true" applyBorder="true" applyAlignment="true">
      <alignment horizontal="center" vertical="center" wrapText="true"/>
    </xf>
    <xf numFmtId="0" fontId="16" fillId="0" borderId="8" xfId="0" applyFont="true" applyBorder="true" applyAlignment="true">
      <alignment horizontal="center" wrapText="true"/>
    </xf>
    <xf numFmtId="0" fontId="16" fillId="0" borderId="2" xfId="0" applyFont="true" applyBorder="true" applyAlignment="true">
      <alignment horizontal="center" wrapText="true"/>
    </xf>
    <xf numFmtId="0" fontId="16" fillId="0" borderId="2" xfId="0" applyFont="true" applyBorder="true" applyAlignment="true">
      <alignment horizontal="center" vertical="center" wrapText="true"/>
    </xf>
    <xf numFmtId="0" fontId="15" fillId="0" borderId="2" xfId="0" applyFont="true" applyBorder="true" applyAlignment="true">
      <alignment horizontal="left" vertical="center" wrapText="true"/>
    </xf>
    <xf numFmtId="49" fontId="1" fillId="2" borderId="1" xfId="0" applyNumberFormat="true" applyFont="true" applyFill="true" applyBorder="true" applyAlignment="true">
      <alignment horizontal="center" vertical="center"/>
    </xf>
    <xf numFmtId="49" fontId="16" fillId="3" borderId="1" xfId="0" applyNumberFormat="true" applyFont="true" applyFill="true" applyBorder="true" applyAlignment="true">
      <alignment horizontal="center" vertical="center"/>
    </xf>
    <xf numFmtId="49" fontId="15" fillId="3" borderId="1" xfId="0" applyNumberFormat="true" applyFont="true" applyFill="true" applyBorder="true" applyAlignment="true">
      <alignment horizontal="center" vertical="center"/>
    </xf>
    <xf numFmtId="49" fontId="15" fillId="3" borderId="1" xfId="0" applyNumberFormat="true" applyFont="true" applyFill="true" applyBorder="true" applyAlignment="true">
      <alignment horizontal="left" vertical="center"/>
    </xf>
    <xf numFmtId="49" fontId="6" fillId="0" borderId="1" xfId="2" applyNumberFormat="true" applyFont="true" applyBorder="true" applyAlignment="true">
      <alignment horizontal="left" vertical="center" wrapText="true"/>
    </xf>
    <xf numFmtId="0" fontId="16" fillId="0" borderId="11" xfId="0" applyFont="true" applyBorder="true" applyAlignment="true">
      <alignment horizontal="center" wrapText="true"/>
    </xf>
    <xf numFmtId="0" fontId="16" fillId="0" borderId="11" xfId="0" applyFont="true" applyBorder="true" applyAlignment="true">
      <alignment horizontal="center" vertical="center" wrapText="true"/>
    </xf>
    <xf numFmtId="49" fontId="16" fillId="3" borderId="21" xfId="0" applyNumberFormat="true" applyFont="true" applyFill="true" applyBorder="true" applyAlignment="true">
      <alignment horizontal="left" vertical="center"/>
    </xf>
    <xf numFmtId="49" fontId="16" fillId="3" borderId="5" xfId="0" applyNumberFormat="true" applyFont="true" applyFill="true" applyBorder="true" applyAlignment="true">
      <alignment horizontal="center" vertical="center"/>
    </xf>
    <xf numFmtId="49" fontId="16" fillId="3" borderId="1" xfId="0" applyNumberFormat="true" applyFont="true" applyFill="true" applyBorder="true" applyAlignment="true">
      <alignment horizontal="left" vertical="center"/>
    </xf>
    <xf numFmtId="0" fontId="16" fillId="19" borderId="1" xfId="0" applyFont="true" applyFill="true" applyBorder="true" applyAlignment="true">
      <alignment horizontal="center" vertical="center"/>
    </xf>
    <xf numFmtId="0" fontId="16" fillId="19" borderId="11" xfId="0" applyFont="true" applyFill="true" applyBorder="true" applyAlignment="true">
      <alignment horizontal="center" vertical="center"/>
    </xf>
    <xf numFmtId="0" fontId="16" fillId="0" borderId="1" xfId="0" applyFont="true" applyBorder="true" applyAlignment="true">
      <alignment horizontal="center" vertical="center"/>
    </xf>
    <xf numFmtId="0" fontId="16" fillId="3" borderId="5" xfId="0" applyFont="true" applyFill="true" applyBorder="true" applyAlignment="true">
      <alignment horizontal="center" vertical="center"/>
    </xf>
    <xf numFmtId="0" fontId="30" fillId="3" borderId="5" xfId="0" applyFont="true" applyFill="true" applyBorder="true" applyAlignment="true">
      <alignment horizontal="center" vertical="center"/>
    </xf>
    <xf numFmtId="0" fontId="16" fillId="3" borderId="1" xfId="0" applyFont="true" applyFill="true" applyBorder="true" applyAlignment="true">
      <alignment horizontal="left" vertical="center"/>
    </xf>
    <xf numFmtId="0" fontId="30" fillId="3" borderId="1" xfId="0" applyFont="true" applyFill="true" applyBorder="true" applyAlignment="true">
      <alignment horizontal="center" vertical="center"/>
    </xf>
    <xf numFmtId="0" fontId="6" fillId="0" borderId="1" xfId="0" applyFont="true" applyBorder="true" applyAlignment="true">
      <alignment vertical="center"/>
    </xf>
    <xf numFmtId="0" fontId="6" fillId="0" borderId="1" xfId="0" applyFont="true" applyBorder="true" applyAlignment="true">
      <alignment horizontal="left" vertical="center" wrapText="true"/>
    </xf>
    <xf numFmtId="0" fontId="16" fillId="18" borderId="1" xfId="0" applyFont="true" applyFill="true" applyBorder="true" applyAlignment="true">
      <alignment horizontal="center" wrapText="true"/>
    </xf>
    <xf numFmtId="0" fontId="16" fillId="0" borderId="1" xfId="0" applyFont="true" applyBorder="true" applyAlignment="true">
      <alignment horizontal="center" vertical="center" wrapText="true"/>
    </xf>
    <xf numFmtId="0" fontId="16" fillId="3" borderId="1" xfId="0" applyFont="true" applyFill="true" applyBorder="true" applyAlignment="true">
      <alignment horizontal="center"/>
    </xf>
    <xf numFmtId="0" fontId="16" fillId="0" borderId="8" xfId="0" applyFont="true" applyBorder="true" applyAlignment="true">
      <alignment horizontal="center"/>
    </xf>
    <xf numFmtId="0" fontId="1" fillId="2" borderId="8" xfId="0" applyFont="true" applyFill="true" applyBorder="true" applyAlignment="true">
      <alignment horizontal="center" vertical="center" wrapText="true"/>
    </xf>
    <xf numFmtId="0" fontId="26" fillId="3" borderId="5" xfId="0" applyFont="true" applyFill="true" applyBorder="true" applyAlignment="true">
      <alignment horizontal="center" vertical="center"/>
    </xf>
    <xf numFmtId="0" fontId="16" fillId="3" borderId="5" xfId="0" applyFont="true" applyFill="true" applyBorder="true" applyAlignment="true">
      <alignment horizontal="left" vertical="center"/>
    </xf>
    <xf numFmtId="0" fontId="26" fillId="3" borderId="1" xfId="0" applyFont="true" applyFill="true" applyBorder="true" applyAlignment="true">
      <alignment horizontal="center" vertical="center"/>
    </xf>
    <xf numFmtId="0" fontId="16" fillId="18" borderId="11" xfId="0" applyFont="true" applyFill="true" applyBorder="true" applyAlignment="true">
      <alignment horizontal="center" wrapText="true"/>
    </xf>
    <xf numFmtId="0" fontId="16" fillId="0" borderId="1" xfId="0" applyFont="true" applyBorder="true" applyAlignment="true">
      <alignment horizontal="center" wrapText="true"/>
    </xf>
    <xf numFmtId="0" fontId="1" fillId="2" borderId="11" xfId="0" applyFont="true" applyFill="true" applyBorder="true" applyAlignment="true">
      <alignment horizontal="center" vertical="center" wrapText="true"/>
    </xf>
    <xf numFmtId="0" fontId="0" fillId="3" borderId="1" xfId="0" applyFill="true" applyBorder="true" applyAlignment="true">
      <alignment vertical="center"/>
    </xf>
    <xf numFmtId="0" fontId="16" fillId="18" borderId="8" xfId="0" applyFont="true" applyFill="true" applyBorder="true" applyAlignment="true">
      <alignment horizontal="center" vertical="center"/>
    </xf>
    <xf numFmtId="0" fontId="16" fillId="3" borderId="5" xfId="0" applyFont="true" applyFill="true" applyBorder="true" applyAlignment="true">
      <alignment horizontal="left"/>
    </xf>
    <xf numFmtId="0" fontId="16" fillId="3" borderId="1" xfId="0" applyFont="true" applyFill="true" applyBorder="true" applyAlignment="true">
      <alignment horizontal="left"/>
    </xf>
    <xf numFmtId="49" fontId="4" fillId="20" borderId="5" xfId="0" applyNumberFormat="true" applyFont="true" applyFill="true" applyBorder="true" applyAlignment="true">
      <alignment horizontal="left" vertical="center" wrapText="true"/>
    </xf>
    <xf numFmtId="0" fontId="4" fillId="20" borderId="5" xfId="0" applyFont="true" applyFill="true" applyBorder="true" applyAlignment="true">
      <alignment horizontal="center" vertical="center" wrapText="true"/>
    </xf>
    <xf numFmtId="0" fontId="4" fillId="20" borderId="1" xfId="0" applyFont="true" applyFill="true" applyBorder="true" applyAlignment="true">
      <alignment horizontal="center" vertical="center" wrapText="true"/>
    </xf>
    <xf numFmtId="0" fontId="14" fillId="7" borderId="1" xfId="0" applyFont="true" applyFill="true" applyBorder="true" applyAlignment="true">
      <alignment horizontal="center" vertical="center" wrapText="true"/>
    </xf>
    <xf numFmtId="49" fontId="4" fillId="21" borderId="1" xfId="2" applyNumberFormat="true" applyFont="true" applyFill="true" applyBorder="true" applyAlignment="true">
      <alignment horizontal="left" vertical="center"/>
    </xf>
    <xf numFmtId="0" fontId="4" fillId="21" borderId="1" xfId="0" applyFont="true" applyFill="true" applyBorder="true" applyAlignment="true">
      <alignment horizontal="center" vertical="center"/>
    </xf>
    <xf numFmtId="0" fontId="0" fillId="21" borderId="1" xfId="0" applyFill="true" applyBorder="true" applyAlignment="true">
      <alignment horizontal="center" vertical="center"/>
    </xf>
    <xf numFmtId="0" fontId="0" fillId="21" borderId="1" xfId="0" applyFill="true" applyBorder="true" applyAlignment="true">
      <alignment vertical="center"/>
    </xf>
    <xf numFmtId="49" fontId="4" fillId="0" borderId="1" xfId="2" applyNumberFormat="true" applyFont="true" applyBorder="true" applyAlignment="true">
      <alignment horizontal="left" vertical="center"/>
    </xf>
    <xf numFmtId="0" fontId="4" fillId="0" borderId="0" xfId="0" applyFont="true" applyAlignment="true">
      <alignment horizontal="left" vertical="center"/>
    </xf>
    <xf numFmtId="0" fontId="4" fillId="22" borderId="11" xfId="0" applyFont="true" applyFill="true" applyBorder="true" applyAlignment="true">
      <alignment horizontal="center" vertical="center" wrapText="true"/>
    </xf>
    <xf numFmtId="0" fontId="4" fillId="22" borderId="1" xfId="0" applyFont="true" applyFill="true" applyBorder="true" applyAlignment="true">
      <alignment horizontal="center" vertical="center" wrapText="true"/>
    </xf>
    <xf numFmtId="0" fontId="6" fillId="4" borderId="1" xfId="0" applyFont="true" applyFill="true" applyBorder="true" applyAlignment="true">
      <alignment vertical="center" wrapText="true"/>
    </xf>
    <xf numFmtId="0" fontId="5" fillId="22" borderId="1" xfId="0" applyFont="true" applyFill="true" applyBorder="true" applyAlignment="true">
      <alignment horizontal="center" vertical="center" wrapText="true"/>
    </xf>
    <xf numFmtId="0" fontId="6" fillId="21" borderId="1" xfId="0" applyFont="true" applyFill="true" applyBorder="true" applyAlignment="true">
      <alignment horizontal="center" vertical="center"/>
    </xf>
    <xf numFmtId="0" fontId="6" fillId="21" borderId="1" xfId="0" applyFont="true" applyFill="true" applyBorder="true" applyAlignment="true">
      <alignment vertical="center"/>
    </xf>
    <xf numFmtId="0" fontId="4" fillId="20" borderId="22" xfId="0" applyFont="true" applyFill="true" applyBorder="true" applyAlignment="true">
      <alignment horizontal="center" vertical="center" wrapText="true"/>
    </xf>
    <xf numFmtId="0" fontId="14" fillId="7" borderId="6" xfId="0" applyFont="true" applyFill="true" applyBorder="true" applyAlignment="true">
      <alignment horizontal="center" vertical="center" wrapText="true"/>
    </xf>
    <xf numFmtId="0" fontId="6" fillId="21" borderId="1" xfId="0" applyFont="true" applyFill="true" applyBorder="true" applyAlignment="true">
      <alignment horizontal="center" vertical="center" wrapText="true"/>
    </xf>
    <xf numFmtId="0" fontId="4" fillId="0" borderId="0" xfId="0" applyFont="true" applyAlignment="true">
      <alignment horizontal="center" vertical="center"/>
    </xf>
    <xf numFmtId="0" fontId="0" fillId="21" borderId="1" xfId="0" applyFill="true" applyBorder="true" applyAlignment="true">
      <alignment horizontal="left" vertical="center"/>
    </xf>
    <xf numFmtId="0" fontId="6" fillId="0" borderId="1" xfId="0" applyFont="true" applyBorder="true" applyAlignment="true">
      <alignment horizontal="left" vertical="center"/>
    </xf>
    <xf numFmtId="0" fontId="8" fillId="0" borderId="1" xfId="0" applyFont="true" applyBorder="true" applyAlignment="true">
      <alignment horizontal="left" vertical="center" wrapText="true"/>
    </xf>
    <xf numFmtId="0" fontId="31" fillId="0" borderId="1" xfId="0" applyFont="true" applyBorder="true" applyAlignment="true">
      <alignment horizontal="left" vertical="center"/>
    </xf>
    <xf numFmtId="0" fontId="31" fillId="0" borderId="1" xfId="0" applyFont="true" applyBorder="true" applyAlignment="true">
      <alignment horizontal="left" vertical="center" wrapText="true"/>
    </xf>
    <xf numFmtId="0" fontId="12" fillId="0" borderId="0" xfId="0" applyFont="true" applyAlignment="true">
      <alignment horizontal="center" vertical="center"/>
    </xf>
    <xf numFmtId="0" fontId="24" fillId="7" borderId="1" xfId="0" applyFont="true" applyFill="true" applyBorder="true" applyAlignment="true">
      <alignment horizontal="center" vertical="center"/>
    </xf>
    <xf numFmtId="0" fontId="24" fillId="7" borderId="1" xfId="0" applyFont="true" applyFill="true" applyBorder="true" applyAlignment="true">
      <alignment horizontal="center" vertical="center" wrapText="true"/>
    </xf>
    <xf numFmtId="49" fontId="0" fillId="0" borderId="1" xfId="2" applyNumberFormat="true" applyBorder="true" applyAlignment="true">
      <alignment horizontal="center" vertical="center"/>
    </xf>
    <xf numFmtId="49" fontId="0" fillId="0" borderId="1" xfId="2" applyNumberFormat="true" applyBorder="true" applyAlignment="true">
      <alignment horizontal="left" vertical="center"/>
    </xf>
    <xf numFmtId="0" fontId="9" fillId="4" borderId="1" xfId="0" applyFont="true" applyFill="true" applyBorder="true" applyAlignment="true" quotePrefix="true">
      <alignment horizontal="center" vertical="center"/>
    </xf>
  </cellXfs>
  <cellStyles count="52">
    <cellStyle name="常规" xfId="0" builtinId="0"/>
    <cellStyle name="常规 5" xfId="1"/>
    <cellStyle name="常规 6"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dxfs count="2">
    <dxf>
      <fill>
        <patternFill patternType="solid">
          <bgColor theme="5" tint="0.399884029663991"/>
        </patternFill>
      </fill>
    </dxf>
    <dxf>
      <fill>
        <patternFill patternType="solid">
          <bgColor theme="7" tint="0.39988402966399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externalLink" Target="externalLinks/externalLink2.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7" Type="http://schemas.openxmlformats.org/officeDocument/2006/relationships/image" Target="../media/image11.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9" Type="http://schemas.openxmlformats.org/officeDocument/2006/relationships/image" Target="../media/image2.png"/><Relationship Id="rId8" Type="http://schemas.openxmlformats.org/officeDocument/2006/relationships/image" Target="../media/image3.png"/><Relationship Id="rId7" Type="http://schemas.openxmlformats.org/officeDocument/2006/relationships/image" Target="../media/image11.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3" Type="http://schemas.openxmlformats.org/officeDocument/2006/relationships/image" Target="../media/image7.png"/><Relationship Id="rId2" Type="http://schemas.openxmlformats.org/officeDocument/2006/relationships/image" Target="../media/image6.png"/><Relationship Id="rId11" Type="http://schemas.openxmlformats.org/officeDocument/2006/relationships/image" Target="../media/image1.png"/><Relationship Id="rId10" Type="http://schemas.openxmlformats.org/officeDocument/2006/relationships/image" Target="../media/image4.png"/><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5</xdr:row>
      <xdr:rowOff>0</xdr:rowOff>
    </xdr:from>
    <xdr:to>
      <xdr:col>0</xdr:col>
      <xdr:colOff>714375</xdr:colOff>
      <xdr:row>7</xdr:row>
      <xdr:rowOff>66040</xdr:rowOff>
    </xdr:to>
    <xdr:pic>
      <xdr:nvPicPr>
        <xdr:cNvPr id="2" name="图片 1"/>
        <xdr:cNvPicPr/>
      </xdr:nvPicPr>
      <xdr:blipFill>
        <a:blip r:embed="rId1"/>
        <a:stretch>
          <a:fillRect/>
        </a:stretch>
      </xdr:blipFill>
      <xdr:spPr>
        <a:xfrm>
          <a:off x="0" y="2743200"/>
          <a:ext cx="714375" cy="942340"/>
        </a:xfrm>
        <a:prstGeom prst="rect">
          <a:avLst/>
        </a:prstGeom>
        <a:ln>
          <a:prstDash val="solid"/>
        </a:ln>
      </xdr:spPr>
    </xdr:pic>
    <xdr:clientData/>
  </xdr:twoCellAnchor>
  <xdr:twoCellAnchor editAs="oneCell">
    <xdr:from>
      <xdr:col>0</xdr:col>
      <xdr:colOff>0</xdr:colOff>
      <xdr:row>3</xdr:row>
      <xdr:rowOff>0</xdr:rowOff>
    </xdr:from>
    <xdr:to>
      <xdr:col>0</xdr:col>
      <xdr:colOff>714375</xdr:colOff>
      <xdr:row>4</xdr:row>
      <xdr:rowOff>256540</xdr:rowOff>
    </xdr:to>
    <xdr:pic>
      <xdr:nvPicPr>
        <xdr:cNvPr id="3" name="图片 2"/>
        <xdr:cNvPicPr/>
      </xdr:nvPicPr>
      <xdr:blipFill>
        <a:blip r:embed="rId2"/>
        <a:stretch>
          <a:fillRect/>
        </a:stretch>
      </xdr:blipFill>
      <xdr:spPr>
        <a:xfrm>
          <a:off x="0" y="1371600"/>
          <a:ext cx="714375" cy="942340"/>
        </a:xfrm>
        <a:prstGeom prst="rect">
          <a:avLst/>
        </a:prstGeom>
        <a:ln>
          <a:prstDash val="solid"/>
        </a:ln>
      </xdr:spPr>
    </xdr:pic>
    <xdr:clientData/>
  </xdr:twoCellAnchor>
  <xdr:twoCellAnchor editAs="oneCell">
    <xdr:from>
      <xdr:col>0</xdr:col>
      <xdr:colOff>0</xdr:colOff>
      <xdr:row>2</xdr:row>
      <xdr:rowOff>0</xdr:rowOff>
    </xdr:from>
    <xdr:to>
      <xdr:col>0</xdr:col>
      <xdr:colOff>714375</xdr:colOff>
      <xdr:row>3</xdr:row>
      <xdr:rowOff>256540</xdr:rowOff>
    </xdr:to>
    <xdr:pic>
      <xdr:nvPicPr>
        <xdr:cNvPr id="4" name="图片 3"/>
        <xdr:cNvPicPr/>
      </xdr:nvPicPr>
      <xdr:blipFill>
        <a:blip r:embed="rId3"/>
        <a:stretch>
          <a:fillRect/>
        </a:stretch>
      </xdr:blipFill>
      <xdr:spPr>
        <a:xfrm>
          <a:off x="0" y="685800"/>
          <a:ext cx="714375" cy="942340"/>
        </a:xfrm>
        <a:prstGeom prst="rect">
          <a:avLst/>
        </a:prstGeom>
        <a:ln>
          <a:prstDash val="solid"/>
        </a:ln>
      </xdr:spPr>
    </xdr:pic>
    <xdr:clientData/>
  </xdr:twoCellAnchor>
  <xdr:twoCellAnchor editAs="oneCell">
    <xdr:from>
      <xdr:col>0</xdr:col>
      <xdr:colOff>0</xdr:colOff>
      <xdr:row>4</xdr:row>
      <xdr:rowOff>0</xdr:rowOff>
    </xdr:from>
    <xdr:to>
      <xdr:col>0</xdr:col>
      <xdr:colOff>714375</xdr:colOff>
      <xdr:row>5</xdr:row>
      <xdr:rowOff>256540</xdr:rowOff>
    </xdr:to>
    <xdr:pic>
      <xdr:nvPicPr>
        <xdr:cNvPr id="5" name="图片 4"/>
        <xdr:cNvPicPr/>
      </xdr:nvPicPr>
      <xdr:blipFill>
        <a:blip r:embed="rId4"/>
        <a:stretch>
          <a:fillRect/>
        </a:stretch>
      </xdr:blipFill>
      <xdr:spPr>
        <a:xfrm>
          <a:off x="0" y="2057400"/>
          <a:ext cx="714375" cy="942340"/>
        </a:xfrm>
        <a:prstGeom prst="rect">
          <a:avLst/>
        </a:prstGeom>
        <a:ln>
          <a:prstDash val="soli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4</xdr:row>
      <xdr:rowOff>0</xdr:rowOff>
    </xdr:from>
    <xdr:to>
      <xdr:col>3</xdr:col>
      <xdr:colOff>361950</xdr:colOff>
      <xdr:row>4</xdr:row>
      <xdr:rowOff>361950</xdr:rowOff>
    </xdr:to>
    <xdr:pic>
      <xdr:nvPicPr>
        <xdr:cNvPr id="2" name="图片 1"/>
        <xdr:cNvPicPr/>
      </xdr:nvPicPr>
      <xdr:blipFill>
        <a:blip r:embed="rId1" cstate="print"/>
        <a:stretch>
          <a:fillRect/>
        </a:stretch>
      </xdr:blipFill>
      <xdr:spPr>
        <a:xfrm>
          <a:off x="10693400" y="3327400"/>
          <a:ext cx="361950" cy="361950"/>
        </a:xfrm>
        <a:prstGeom prst="rect">
          <a:avLst/>
        </a:prstGeom>
        <a:ln>
          <a:prstDash val="solid"/>
        </a:ln>
      </xdr:spPr>
    </xdr:pic>
    <xdr:clientData/>
  </xdr:twoCellAnchor>
  <xdr:twoCellAnchor editAs="oneCell">
    <xdr:from>
      <xdr:col>4</xdr:col>
      <xdr:colOff>0</xdr:colOff>
      <xdr:row>4</xdr:row>
      <xdr:rowOff>0</xdr:rowOff>
    </xdr:from>
    <xdr:to>
      <xdr:col>4</xdr:col>
      <xdr:colOff>365125</xdr:colOff>
      <xdr:row>4</xdr:row>
      <xdr:rowOff>365125</xdr:rowOff>
    </xdr:to>
    <xdr:pic>
      <xdr:nvPicPr>
        <xdr:cNvPr id="3" name="图片 2"/>
        <xdr:cNvPicPr/>
      </xdr:nvPicPr>
      <xdr:blipFill>
        <a:blip r:embed="rId2" cstate="print"/>
        <a:stretch>
          <a:fillRect/>
        </a:stretch>
      </xdr:blipFill>
      <xdr:spPr>
        <a:xfrm>
          <a:off x="11531600" y="3327400"/>
          <a:ext cx="365125" cy="365125"/>
        </a:xfrm>
        <a:prstGeom prst="rect">
          <a:avLst/>
        </a:prstGeom>
        <a:ln>
          <a:prstDash val="solid"/>
        </a:ln>
      </xdr:spPr>
    </xdr:pic>
    <xdr:clientData/>
  </xdr:twoCellAnchor>
  <xdr:twoCellAnchor editAs="oneCell">
    <xdr:from>
      <xdr:col>5</xdr:col>
      <xdr:colOff>0</xdr:colOff>
      <xdr:row>4</xdr:row>
      <xdr:rowOff>0</xdr:rowOff>
    </xdr:from>
    <xdr:to>
      <xdr:col>5</xdr:col>
      <xdr:colOff>365125</xdr:colOff>
      <xdr:row>4</xdr:row>
      <xdr:rowOff>365125</xdr:rowOff>
    </xdr:to>
    <xdr:pic>
      <xdr:nvPicPr>
        <xdr:cNvPr id="4" name="图片 3"/>
        <xdr:cNvPicPr/>
      </xdr:nvPicPr>
      <xdr:blipFill>
        <a:blip r:embed="rId3" cstate="print"/>
        <a:stretch>
          <a:fillRect/>
        </a:stretch>
      </xdr:blipFill>
      <xdr:spPr>
        <a:xfrm>
          <a:off x="13182600" y="3327400"/>
          <a:ext cx="365125" cy="365125"/>
        </a:xfrm>
        <a:prstGeom prst="rect">
          <a:avLst/>
        </a:prstGeom>
        <a:ln>
          <a:prstDash val="solid"/>
        </a:ln>
      </xdr:spPr>
    </xdr:pic>
    <xdr:clientData/>
  </xdr:twoCellAnchor>
  <xdr:twoCellAnchor editAs="oneCell">
    <xdr:from>
      <xdr:col>6</xdr:col>
      <xdr:colOff>0</xdr:colOff>
      <xdr:row>4</xdr:row>
      <xdr:rowOff>0</xdr:rowOff>
    </xdr:from>
    <xdr:to>
      <xdr:col>6</xdr:col>
      <xdr:colOff>434340</xdr:colOff>
      <xdr:row>4</xdr:row>
      <xdr:rowOff>434340</xdr:rowOff>
    </xdr:to>
    <xdr:pic>
      <xdr:nvPicPr>
        <xdr:cNvPr id="5" name="图片 4" descr="手机屏幕的截图&#10;&#10;描述已自动生成"/>
        <xdr:cNvPicPr/>
      </xdr:nvPicPr>
      <xdr:blipFill>
        <a:blip r:embed="rId4" cstate="print"/>
        <a:stretch>
          <a:fillRect/>
        </a:stretch>
      </xdr:blipFill>
      <xdr:spPr>
        <a:xfrm>
          <a:off x="14693900" y="3327400"/>
          <a:ext cx="434340" cy="434340"/>
        </a:xfrm>
        <a:prstGeom prst="rect">
          <a:avLst/>
        </a:prstGeom>
        <a:ln>
          <a:prstDash val="solid"/>
        </a:ln>
      </xdr:spPr>
    </xdr:pic>
    <xdr:clientData/>
  </xdr:twoCellAnchor>
  <xdr:twoCellAnchor editAs="oneCell">
    <xdr:from>
      <xdr:col>7</xdr:col>
      <xdr:colOff>0</xdr:colOff>
      <xdr:row>4</xdr:row>
      <xdr:rowOff>0</xdr:rowOff>
    </xdr:from>
    <xdr:to>
      <xdr:col>7</xdr:col>
      <xdr:colOff>361950</xdr:colOff>
      <xdr:row>4</xdr:row>
      <xdr:rowOff>361950</xdr:rowOff>
    </xdr:to>
    <xdr:pic>
      <xdr:nvPicPr>
        <xdr:cNvPr id="6" name="图片 5"/>
        <xdr:cNvPicPr/>
      </xdr:nvPicPr>
      <xdr:blipFill>
        <a:blip r:embed="rId5" cstate="print"/>
        <a:stretch>
          <a:fillRect/>
        </a:stretch>
      </xdr:blipFill>
      <xdr:spPr>
        <a:xfrm>
          <a:off x="15494000" y="3327400"/>
          <a:ext cx="361950" cy="361950"/>
        </a:xfrm>
        <a:prstGeom prst="rect">
          <a:avLst/>
        </a:prstGeom>
        <a:ln>
          <a:prstDash val="solid"/>
        </a:ln>
      </xdr:spPr>
    </xdr:pic>
    <xdr:clientData/>
  </xdr:twoCellAnchor>
  <xdr:twoCellAnchor editAs="oneCell">
    <xdr:from>
      <xdr:col>8</xdr:col>
      <xdr:colOff>0</xdr:colOff>
      <xdr:row>4</xdr:row>
      <xdr:rowOff>0</xdr:rowOff>
    </xdr:from>
    <xdr:to>
      <xdr:col>8</xdr:col>
      <xdr:colOff>434340</xdr:colOff>
      <xdr:row>4</xdr:row>
      <xdr:rowOff>434340</xdr:rowOff>
    </xdr:to>
    <xdr:pic>
      <xdr:nvPicPr>
        <xdr:cNvPr id="7" name="图片 6" descr="图片包含 游戏机&#10;&#10;描述已自动生成"/>
        <xdr:cNvPicPr/>
      </xdr:nvPicPr>
      <xdr:blipFill>
        <a:blip r:embed="rId6" cstate="print"/>
        <a:stretch>
          <a:fillRect/>
        </a:stretch>
      </xdr:blipFill>
      <xdr:spPr>
        <a:xfrm>
          <a:off x="16662400" y="3327400"/>
          <a:ext cx="434340" cy="434340"/>
        </a:xfrm>
        <a:prstGeom prst="rect">
          <a:avLst/>
        </a:prstGeom>
        <a:ln>
          <a:prstDash val="solid"/>
        </a:ln>
      </xdr:spPr>
    </xdr:pic>
    <xdr:clientData/>
  </xdr:twoCellAnchor>
  <xdr:twoCellAnchor editAs="oneCell">
    <xdr:from>
      <xdr:col>9</xdr:col>
      <xdr:colOff>0</xdr:colOff>
      <xdr:row>4</xdr:row>
      <xdr:rowOff>0</xdr:rowOff>
    </xdr:from>
    <xdr:to>
      <xdr:col>9</xdr:col>
      <xdr:colOff>361950</xdr:colOff>
      <xdr:row>4</xdr:row>
      <xdr:rowOff>361950</xdr:rowOff>
    </xdr:to>
    <xdr:pic>
      <xdr:nvPicPr>
        <xdr:cNvPr id="8" name="图片 7"/>
        <xdr:cNvPicPr/>
      </xdr:nvPicPr>
      <xdr:blipFill>
        <a:blip r:embed="rId7" cstate="print"/>
        <a:stretch>
          <a:fillRect/>
        </a:stretch>
      </xdr:blipFill>
      <xdr:spPr>
        <a:xfrm>
          <a:off x="17665700" y="3327400"/>
          <a:ext cx="361950" cy="361950"/>
        </a:xfrm>
        <a:prstGeom prst="rect">
          <a:avLst/>
        </a:prstGeom>
        <a:ln>
          <a:prstDash val="soli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449580</xdr:colOff>
      <xdr:row>0</xdr:row>
      <xdr:rowOff>76200</xdr:rowOff>
    </xdr:from>
    <xdr:to>
      <xdr:col>1</xdr:col>
      <xdr:colOff>807720</xdr:colOff>
      <xdr:row>0</xdr:row>
      <xdr:rowOff>441960</xdr:rowOff>
    </xdr:to>
    <xdr:pic>
      <xdr:nvPicPr>
        <xdr:cNvPr id="72" name="图片 71"/>
        <xdr:cNvPicPr/>
      </xdr:nvPicPr>
      <xdr:blipFill>
        <a:blip r:embed="rId1" cstate="print"/>
        <a:stretch>
          <a:fillRect/>
        </a:stretch>
      </xdr:blipFill>
      <xdr:spPr>
        <a:xfrm>
          <a:off x="1694180" y="76200"/>
          <a:ext cx="358140" cy="365760"/>
        </a:xfrm>
        <a:prstGeom prst="rect">
          <a:avLst/>
        </a:prstGeom>
        <a:ln>
          <a:prstDash val="solid"/>
        </a:ln>
      </xdr:spPr>
    </xdr:pic>
    <xdr:clientData/>
  </xdr:twoCellAnchor>
  <xdr:twoCellAnchor editAs="oneCell">
    <xdr:from>
      <xdr:col>2</xdr:col>
      <xdr:colOff>373380</xdr:colOff>
      <xdr:row>0</xdr:row>
      <xdr:rowOff>68580</xdr:rowOff>
    </xdr:from>
    <xdr:to>
      <xdr:col>2</xdr:col>
      <xdr:colOff>734695</xdr:colOff>
      <xdr:row>0</xdr:row>
      <xdr:rowOff>429895</xdr:rowOff>
    </xdr:to>
    <xdr:pic>
      <xdr:nvPicPr>
        <xdr:cNvPr id="73" name="图片 72"/>
        <xdr:cNvPicPr/>
      </xdr:nvPicPr>
      <xdr:blipFill>
        <a:blip r:embed="rId2" cstate="print"/>
        <a:stretch>
          <a:fillRect/>
        </a:stretch>
      </xdr:blipFill>
      <xdr:spPr>
        <a:xfrm>
          <a:off x="2900680" y="68580"/>
          <a:ext cx="361315" cy="361315"/>
        </a:xfrm>
        <a:prstGeom prst="rect">
          <a:avLst/>
        </a:prstGeom>
        <a:ln>
          <a:prstDash val="solid"/>
        </a:ln>
      </xdr:spPr>
    </xdr:pic>
    <xdr:clientData/>
  </xdr:twoCellAnchor>
  <xdr:twoCellAnchor editAs="oneCell">
    <xdr:from>
      <xdr:col>3</xdr:col>
      <xdr:colOff>609600</xdr:colOff>
      <xdr:row>0</xdr:row>
      <xdr:rowOff>91440</xdr:rowOff>
    </xdr:from>
    <xdr:to>
      <xdr:col>3</xdr:col>
      <xdr:colOff>970915</xdr:colOff>
      <xdr:row>0</xdr:row>
      <xdr:rowOff>452755</xdr:rowOff>
    </xdr:to>
    <xdr:pic>
      <xdr:nvPicPr>
        <xdr:cNvPr id="74" name="图片 73"/>
        <xdr:cNvPicPr/>
      </xdr:nvPicPr>
      <xdr:blipFill>
        <a:blip r:embed="rId3" cstate="print"/>
        <a:stretch>
          <a:fillRect/>
        </a:stretch>
      </xdr:blipFill>
      <xdr:spPr>
        <a:xfrm>
          <a:off x="4419600" y="91440"/>
          <a:ext cx="361315" cy="361315"/>
        </a:xfrm>
        <a:prstGeom prst="rect">
          <a:avLst/>
        </a:prstGeom>
        <a:ln>
          <a:prstDash val="solid"/>
        </a:ln>
      </xdr:spPr>
    </xdr:pic>
    <xdr:clientData/>
  </xdr:twoCellAnchor>
  <xdr:twoCellAnchor editAs="oneCell">
    <xdr:from>
      <xdr:col>4</xdr:col>
      <xdr:colOff>365760</xdr:colOff>
      <xdr:row>0</xdr:row>
      <xdr:rowOff>53340</xdr:rowOff>
    </xdr:from>
    <xdr:to>
      <xdr:col>4</xdr:col>
      <xdr:colOff>803910</xdr:colOff>
      <xdr:row>0</xdr:row>
      <xdr:rowOff>491490</xdr:rowOff>
    </xdr:to>
    <xdr:pic>
      <xdr:nvPicPr>
        <xdr:cNvPr id="75" name="图片 74" descr="手机屏幕的截图&#10;&#10;描述已自动生成"/>
        <xdr:cNvPicPr/>
      </xdr:nvPicPr>
      <xdr:blipFill>
        <a:blip r:embed="rId4" cstate="print"/>
        <a:stretch>
          <a:fillRect/>
        </a:stretch>
      </xdr:blipFill>
      <xdr:spPr>
        <a:xfrm>
          <a:off x="5725160" y="53340"/>
          <a:ext cx="438150" cy="438150"/>
        </a:xfrm>
        <a:prstGeom prst="rect">
          <a:avLst/>
        </a:prstGeom>
        <a:ln>
          <a:prstDash val="solid"/>
        </a:ln>
      </xdr:spPr>
    </xdr:pic>
    <xdr:clientData/>
  </xdr:twoCellAnchor>
  <xdr:twoCellAnchor editAs="oneCell">
    <xdr:from>
      <xdr:col>5</xdr:col>
      <xdr:colOff>396240</xdr:colOff>
      <xdr:row>0</xdr:row>
      <xdr:rowOff>68580</xdr:rowOff>
    </xdr:from>
    <xdr:to>
      <xdr:col>5</xdr:col>
      <xdr:colOff>754380</xdr:colOff>
      <xdr:row>0</xdr:row>
      <xdr:rowOff>426720</xdr:rowOff>
    </xdr:to>
    <xdr:pic>
      <xdr:nvPicPr>
        <xdr:cNvPr id="76" name="图片 75"/>
        <xdr:cNvPicPr/>
      </xdr:nvPicPr>
      <xdr:blipFill>
        <a:blip r:embed="rId5" cstate="print"/>
        <a:stretch>
          <a:fillRect/>
        </a:stretch>
      </xdr:blipFill>
      <xdr:spPr>
        <a:xfrm>
          <a:off x="7038340" y="68580"/>
          <a:ext cx="358140" cy="358140"/>
        </a:xfrm>
        <a:prstGeom prst="rect">
          <a:avLst/>
        </a:prstGeom>
        <a:ln>
          <a:prstDash val="solid"/>
        </a:ln>
      </xdr:spPr>
    </xdr:pic>
    <xdr:clientData/>
  </xdr:twoCellAnchor>
  <xdr:twoCellAnchor editAs="oneCell">
    <xdr:from>
      <xdr:col>6</xdr:col>
      <xdr:colOff>342900</xdr:colOff>
      <xdr:row>0</xdr:row>
      <xdr:rowOff>38100</xdr:rowOff>
    </xdr:from>
    <xdr:to>
      <xdr:col>6</xdr:col>
      <xdr:colOff>781050</xdr:colOff>
      <xdr:row>0</xdr:row>
      <xdr:rowOff>476250</xdr:rowOff>
    </xdr:to>
    <xdr:pic>
      <xdr:nvPicPr>
        <xdr:cNvPr id="77" name="图片 76" descr="图片包含 游戏机&#10;&#10;描述已自动生成"/>
        <xdr:cNvPicPr/>
      </xdr:nvPicPr>
      <xdr:blipFill>
        <a:blip r:embed="rId6" cstate="print"/>
        <a:stretch>
          <a:fillRect/>
        </a:stretch>
      </xdr:blipFill>
      <xdr:spPr>
        <a:xfrm>
          <a:off x="8267700" y="38100"/>
          <a:ext cx="438150" cy="438150"/>
        </a:xfrm>
        <a:prstGeom prst="rect">
          <a:avLst/>
        </a:prstGeom>
        <a:ln>
          <a:prstDash val="solid"/>
        </a:ln>
      </xdr:spPr>
    </xdr:pic>
    <xdr:clientData/>
  </xdr:twoCellAnchor>
  <xdr:twoCellAnchor editAs="oneCell">
    <xdr:from>
      <xdr:col>7</xdr:col>
      <xdr:colOff>411480</xdr:colOff>
      <xdr:row>0</xdr:row>
      <xdr:rowOff>68580</xdr:rowOff>
    </xdr:from>
    <xdr:to>
      <xdr:col>7</xdr:col>
      <xdr:colOff>769620</xdr:colOff>
      <xdr:row>0</xdr:row>
      <xdr:rowOff>426720</xdr:rowOff>
    </xdr:to>
    <xdr:pic>
      <xdr:nvPicPr>
        <xdr:cNvPr id="78" name="图片 77"/>
        <xdr:cNvPicPr/>
      </xdr:nvPicPr>
      <xdr:blipFill>
        <a:blip r:embed="rId7" cstate="print"/>
        <a:stretch>
          <a:fillRect/>
        </a:stretch>
      </xdr:blipFill>
      <xdr:spPr>
        <a:xfrm>
          <a:off x="9618980" y="68580"/>
          <a:ext cx="358140" cy="358140"/>
        </a:xfrm>
        <a:prstGeom prst="rect">
          <a:avLst/>
        </a:prstGeom>
        <a:ln>
          <a:prstDash val="solid"/>
        </a:ln>
      </xdr:spPr>
    </xdr:pic>
    <xdr:clientData/>
  </xdr:twoCellAnchor>
  <xdr:twoCellAnchor editAs="oneCell">
    <xdr:from>
      <xdr:col>2</xdr:col>
      <xdr:colOff>274320</xdr:colOff>
      <xdr:row>8</xdr:row>
      <xdr:rowOff>83820</xdr:rowOff>
    </xdr:from>
    <xdr:to>
      <xdr:col>2</xdr:col>
      <xdr:colOff>977265</xdr:colOff>
      <xdr:row>8</xdr:row>
      <xdr:rowOff>681990</xdr:rowOff>
    </xdr:to>
    <xdr:pic>
      <xdr:nvPicPr>
        <xdr:cNvPr id="85" name="图片 84"/>
        <xdr:cNvPicPr/>
      </xdr:nvPicPr>
      <xdr:blipFill>
        <a:blip r:embed="rId8"/>
        <a:stretch>
          <a:fillRect/>
        </a:stretch>
      </xdr:blipFill>
      <xdr:spPr>
        <a:xfrm>
          <a:off x="2801620" y="3696970"/>
          <a:ext cx="702945" cy="598170"/>
        </a:xfrm>
        <a:prstGeom prst="rect">
          <a:avLst/>
        </a:prstGeom>
        <a:ln>
          <a:prstDash val="solid"/>
        </a:ln>
      </xdr:spPr>
    </xdr:pic>
    <xdr:clientData/>
  </xdr:twoCellAnchor>
  <xdr:twoCellAnchor editAs="oneCell">
    <xdr:from>
      <xdr:col>3</xdr:col>
      <xdr:colOff>320040</xdr:colOff>
      <xdr:row>8</xdr:row>
      <xdr:rowOff>83820</xdr:rowOff>
    </xdr:from>
    <xdr:to>
      <xdr:col>3</xdr:col>
      <xdr:colOff>1022985</xdr:colOff>
      <xdr:row>8</xdr:row>
      <xdr:rowOff>685800</xdr:rowOff>
    </xdr:to>
    <xdr:pic>
      <xdr:nvPicPr>
        <xdr:cNvPr id="86" name="图片 85"/>
        <xdr:cNvPicPr/>
      </xdr:nvPicPr>
      <xdr:blipFill>
        <a:blip r:embed="rId9"/>
        <a:stretch>
          <a:fillRect/>
        </a:stretch>
      </xdr:blipFill>
      <xdr:spPr>
        <a:xfrm>
          <a:off x="4130040" y="3696970"/>
          <a:ext cx="702945" cy="601980"/>
        </a:xfrm>
        <a:prstGeom prst="rect">
          <a:avLst/>
        </a:prstGeom>
        <a:ln>
          <a:prstDash val="solid"/>
        </a:ln>
      </xdr:spPr>
    </xdr:pic>
    <xdr:clientData/>
  </xdr:twoCellAnchor>
  <xdr:twoCellAnchor editAs="oneCell">
    <xdr:from>
      <xdr:col>4</xdr:col>
      <xdr:colOff>243840</xdr:colOff>
      <xdr:row>8</xdr:row>
      <xdr:rowOff>53340</xdr:rowOff>
    </xdr:from>
    <xdr:to>
      <xdr:col>4</xdr:col>
      <xdr:colOff>946785</xdr:colOff>
      <xdr:row>8</xdr:row>
      <xdr:rowOff>651510</xdr:rowOff>
    </xdr:to>
    <xdr:pic>
      <xdr:nvPicPr>
        <xdr:cNvPr id="87" name="图片 86"/>
        <xdr:cNvPicPr/>
      </xdr:nvPicPr>
      <xdr:blipFill>
        <a:blip r:embed="rId10"/>
        <a:stretch>
          <a:fillRect/>
        </a:stretch>
      </xdr:blipFill>
      <xdr:spPr>
        <a:xfrm>
          <a:off x="5603240" y="3666490"/>
          <a:ext cx="702945" cy="598170"/>
        </a:xfrm>
        <a:prstGeom prst="rect">
          <a:avLst/>
        </a:prstGeom>
        <a:ln>
          <a:prstDash val="solid"/>
        </a:ln>
      </xdr:spPr>
    </xdr:pic>
    <xdr:clientData/>
  </xdr:twoCellAnchor>
  <xdr:twoCellAnchor editAs="oneCell">
    <xdr:from>
      <xdr:col>5</xdr:col>
      <xdr:colOff>723900</xdr:colOff>
      <xdr:row>8</xdr:row>
      <xdr:rowOff>45720</xdr:rowOff>
    </xdr:from>
    <xdr:to>
      <xdr:col>6</xdr:col>
      <xdr:colOff>272415</xdr:colOff>
      <xdr:row>8</xdr:row>
      <xdr:rowOff>645795</xdr:rowOff>
    </xdr:to>
    <xdr:pic>
      <xdr:nvPicPr>
        <xdr:cNvPr id="88" name="图片 87"/>
        <xdr:cNvPicPr/>
      </xdr:nvPicPr>
      <xdr:blipFill>
        <a:blip r:embed="rId11"/>
        <a:stretch>
          <a:fillRect/>
        </a:stretch>
      </xdr:blipFill>
      <xdr:spPr>
        <a:xfrm>
          <a:off x="7366000" y="3658870"/>
          <a:ext cx="831215" cy="600075"/>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jiayu/.deepinwine/Deepin-WXWork/dosdevices/c:/users/jiayu/My Documents/WXWork/1688850460846046/Cache/File/2021-05/HMI warning events_L3-_20210414-Simin5.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jiayu/Desktop/reviwe/7&#26376;6&#21495;&#26368;&#26032;reviwe/8E2A10E3/PD_TC_LIB_V2.5_20210528 (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FCV signals"/>
      <sheetName val="Req to IPK"/>
      <sheetName val="AD state"/>
      <sheetName val="Design Principle"/>
      <sheetName val="Telltale"/>
      <sheetName val="Warnings"/>
      <sheetName val="Ambient"/>
      <sheetName val="AD_On_Text"/>
      <sheetName val="FB_Text"/>
      <sheetName val="FB events"/>
      <sheetName val="IPK text message list"/>
      <sheetName val="IVI voice message list"/>
    </sheetNames>
    <sheetDataSet>
      <sheetData sheetId="0"/>
      <sheetData sheetId="1"/>
      <sheetData sheetId="2"/>
      <sheetData sheetId="3"/>
      <sheetData sheetId="4"/>
      <sheetData sheetId="5"/>
      <sheetData sheetId="6"/>
      <sheetData sheetId="7"/>
      <sheetData sheetId="8"/>
      <sheetData sheetId="9"/>
      <sheetData sheetId="10">
        <row r="3">
          <cell r="A3">
            <v>1</v>
          </cell>
          <cell r="B3" t="str">
            <v>whole FB phase</v>
          </cell>
          <cell r="C3">
            <v>2</v>
          </cell>
          <cell r="D3" t="str">
            <v>自动驾驶系统异常，请立即接管！</v>
          </cell>
          <cell r="E3" t="str">
            <v>7 强警示标志</v>
          </cell>
          <cell r="F3" t="str">
            <v>X</v>
          </cell>
          <cell r="G3" t="str">
            <v>B</v>
          </cell>
        </row>
        <row r="4">
          <cell r="A4">
            <v>2</v>
          </cell>
          <cell r="B4" t="str">
            <v>whole FB phase</v>
          </cell>
          <cell r="C4">
            <v>2</v>
          </cell>
          <cell r="D4" t="str">
            <v>车辆状态异常，请立即接管！</v>
          </cell>
          <cell r="E4" t="str">
            <v>7 强警示标志</v>
          </cell>
          <cell r="F4" t="str">
            <v>X</v>
          </cell>
          <cell r="G4" t="str">
            <v>B</v>
          </cell>
        </row>
        <row r="5">
          <cell r="A5">
            <v>3</v>
          </cell>
          <cell r="B5" t="str">
            <v>whole FB phase</v>
          </cell>
          <cell r="C5">
            <v>2</v>
          </cell>
          <cell r="D5" t="str">
            <v>当前环境不佳，请立即接管！</v>
          </cell>
          <cell r="E5" t="str">
            <v>7 强警示标志</v>
          </cell>
          <cell r="F5" t="str">
            <v>X</v>
          </cell>
          <cell r="G5" t="str">
            <v>B</v>
          </cell>
        </row>
        <row r="6">
          <cell r="A6">
            <v>4</v>
          </cell>
          <cell r="B6" t="str">
            <v>whole FB phase</v>
          </cell>
          <cell r="C6">
            <v>2</v>
          </cell>
          <cell r="D6" t="str">
            <v>驾驶员状态异常，请立即接管！</v>
          </cell>
          <cell r="E6" t="str">
            <v>7 强警示标志</v>
          </cell>
          <cell r="F6" t="str">
            <v>X</v>
          </cell>
          <cell r="G6" t="str">
            <v>B</v>
          </cell>
        </row>
        <row r="7">
          <cell r="A7">
            <v>5</v>
          </cell>
          <cell r="B7" t="str">
            <v>whole FB phase</v>
          </cell>
          <cell r="C7">
            <v>2</v>
          </cell>
          <cell r="D7" t="str">
            <v>刹车未松开，请立即接管！</v>
          </cell>
          <cell r="E7" t="str">
            <v>7 强警示标志</v>
          </cell>
          <cell r="F7" t="str">
            <v>X</v>
          </cell>
          <cell r="G7" t="str">
            <v>B</v>
          </cell>
        </row>
        <row r="8">
          <cell r="A8">
            <v>6</v>
          </cell>
          <cell r="B8" t="str">
            <v>whole FB phase</v>
          </cell>
          <cell r="C8">
            <v>2</v>
          </cell>
          <cell r="D8" t="str">
            <v>方向盘未松开，请立即接管！</v>
          </cell>
          <cell r="E8" t="str">
            <v>7 强警示标志</v>
          </cell>
          <cell r="F8" t="str">
            <v>X</v>
          </cell>
          <cell r="G8" t="str">
            <v>B</v>
          </cell>
        </row>
        <row r="9">
          <cell r="A9">
            <v>7</v>
          </cell>
          <cell r="B9" t="str">
            <v>whole FB phase</v>
          </cell>
          <cell r="C9">
            <v>2</v>
          </cell>
          <cell r="D9" t="str">
            <v>车辆长时间静止，请立即接管！</v>
          </cell>
          <cell r="E9" t="str">
            <v>7 强警示标志</v>
          </cell>
          <cell r="F9" t="str">
            <v>X</v>
          </cell>
          <cell r="G9" t="str">
            <v>B</v>
          </cell>
        </row>
        <row r="10">
          <cell r="A10">
            <v>8</v>
          </cell>
          <cell r="B10" t="str">
            <v>whole FB phase</v>
          </cell>
          <cell r="C10">
            <v>2</v>
          </cell>
          <cell r="D10" t="str">
            <v>安全带未系，请立即接管！</v>
          </cell>
          <cell r="E10" t="str">
            <v>7 强警示标志</v>
          </cell>
          <cell r="F10" t="str">
            <v>X</v>
          </cell>
          <cell r="G10" t="str">
            <v>B</v>
          </cell>
        </row>
        <row r="11">
          <cell r="A11">
            <v>9</v>
          </cell>
          <cell r="B11" t="str">
            <v>whole FB phase</v>
          </cell>
          <cell r="C11">
            <v>2</v>
          </cell>
          <cell r="D11" t="str">
            <v>车门开启，请立即接管！</v>
          </cell>
          <cell r="E11" t="str">
            <v>7 强警示标志</v>
          </cell>
          <cell r="F11" t="str">
            <v>X</v>
          </cell>
          <cell r="G11" t="str">
            <v>B</v>
          </cell>
        </row>
        <row r="12">
          <cell r="A12">
            <v>10</v>
          </cell>
          <cell r="B12" t="str">
            <v>whole FB phase</v>
          </cell>
          <cell r="C12">
            <v>2</v>
          </cell>
          <cell r="D12" t="str">
            <v>未挂D档，请立即接管！</v>
          </cell>
          <cell r="E12" t="str">
            <v>7 强警示标志</v>
          </cell>
          <cell r="F12" t="str">
            <v>X</v>
          </cell>
          <cell r="G12" t="str">
            <v>B</v>
          </cell>
        </row>
        <row r="13">
          <cell r="A13">
            <v>11</v>
          </cell>
          <cell r="B13" t="str">
            <v>whole FB phase</v>
          </cell>
          <cell r="C13">
            <v>2</v>
          </cell>
          <cell r="D13" t="str">
            <v>手刹拉起，请立即接管！</v>
          </cell>
          <cell r="E13" t="str">
            <v>7 强警示标志</v>
          </cell>
          <cell r="F13" t="str">
            <v>X</v>
          </cell>
          <cell r="G13" t="str">
            <v>B</v>
          </cell>
        </row>
        <row r="14">
          <cell r="A14">
            <v>12</v>
          </cell>
          <cell r="B14" t="str">
            <v>whole FB phase</v>
          </cell>
          <cell r="C14">
            <v>2</v>
          </cell>
          <cell r="D14" t="str">
            <v>车辆压线，请立即接管！</v>
          </cell>
          <cell r="E14" t="str">
            <v>7 强警示标志</v>
          </cell>
          <cell r="F14" t="str">
            <v>X</v>
          </cell>
          <cell r="G14" t="str">
            <v>B</v>
          </cell>
        </row>
        <row r="15">
          <cell r="A15">
            <v>13</v>
          </cell>
          <cell r="B15" t="str">
            <v>whole FB phase</v>
          </cell>
          <cell r="C15">
            <v>2</v>
          </cell>
          <cell r="D15" t="str">
            <v>变道行为异常，请立即接管！</v>
          </cell>
          <cell r="E15" t="str">
            <v>7 强警示标志</v>
          </cell>
          <cell r="F15" t="str">
            <v>X</v>
          </cell>
          <cell r="G15" t="str">
            <v>B</v>
          </cell>
        </row>
        <row r="16">
          <cell r="A16">
            <v>14</v>
          </cell>
          <cell r="B16" t="str">
            <v>whole FB phase</v>
          </cell>
          <cell r="C16">
            <v>2</v>
          </cell>
          <cell r="D16" t="str">
            <v>车辆行驶状态异常，请立即接管！</v>
          </cell>
          <cell r="E16" t="str">
            <v>7 强警示标志</v>
          </cell>
          <cell r="F16" t="str">
            <v>X</v>
          </cell>
          <cell r="G16" t="str">
            <v>B</v>
          </cell>
        </row>
        <row r="17">
          <cell r="A17">
            <v>15</v>
          </cell>
          <cell r="B17" t="str">
            <v>whole FB phase</v>
          </cell>
          <cell r="C17">
            <v>2</v>
          </cell>
          <cell r="D17" t="str">
            <v>避障行为异常，请立即接管！</v>
          </cell>
          <cell r="E17" t="str">
            <v>7 强警示标志</v>
          </cell>
          <cell r="F17" t="str">
            <v>X</v>
          </cell>
          <cell r="G17" t="str">
            <v>B</v>
          </cell>
        </row>
        <row r="18">
          <cell r="A18">
            <v>16</v>
          </cell>
          <cell r="B18" t="str">
            <v>whole FB phase</v>
          </cell>
          <cell r="C18">
            <v>7</v>
          </cell>
          <cell r="D18" t="str">
            <v>GPS信号弱，建议接管</v>
          </cell>
          <cell r="E18" t="str">
            <v>5 一般警示</v>
          </cell>
          <cell r="F18" t="str">
            <v>Incoming SFX-3s-03</v>
          </cell>
          <cell r="G18" t="str">
            <v>B</v>
          </cell>
        </row>
        <row r="19">
          <cell r="A19">
            <v>17</v>
          </cell>
          <cell r="B19" t="str">
            <v>whole FB phase</v>
          </cell>
          <cell r="C19">
            <v>7</v>
          </cell>
          <cell r="D19" t="str">
            <v>前车灯异常，建议接管</v>
          </cell>
          <cell r="E19" t="str">
            <v>5 一般警示</v>
          </cell>
          <cell r="F19" t="str">
            <v>Incoming SFX-3s-03</v>
          </cell>
          <cell r="G19" t="str">
            <v>B</v>
          </cell>
        </row>
        <row r="20">
          <cell r="A20">
            <v>18</v>
          </cell>
          <cell r="B20" t="str">
            <v>whole FB phase</v>
          </cell>
          <cell r="C20">
            <v>7</v>
          </cell>
          <cell r="D20" t="str">
            <v>雨刮异常，建议接管</v>
          </cell>
          <cell r="E20" t="str">
            <v>5 一般警示</v>
          </cell>
          <cell r="F20" t="str">
            <v>Incoming SFX-3s-03</v>
          </cell>
          <cell r="G20" t="str">
            <v>B</v>
          </cell>
        </row>
        <row r="21">
          <cell r="A21">
            <v>19</v>
          </cell>
          <cell r="B21" t="str">
            <v>whole FB phase</v>
          </cell>
          <cell r="C21">
            <v>7</v>
          </cell>
          <cell r="D21" t="str">
            <v>喇叭异常，建议接管</v>
          </cell>
          <cell r="E21" t="str">
            <v>5 一般警示</v>
          </cell>
          <cell r="F21" t="str">
            <v>Incoming SFX-3s-03</v>
          </cell>
          <cell r="G21" t="str">
            <v>B</v>
          </cell>
        </row>
        <row r="22">
          <cell r="A22">
            <v>20</v>
          </cell>
          <cell r="B22" t="str">
            <v>whole FB phase</v>
          </cell>
          <cell r="C22">
            <v>7</v>
          </cell>
          <cell r="D22" t="str">
            <v>驾驶员状态异常，建议接管</v>
          </cell>
          <cell r="E22" t="str">
            <v>5 一般警示</v>
          </cell>
          <cell r="F22" t="str">
            <v>Incoming SFX-3s-03</v>
          </cell>
          <cell r="G22" t="str">
            <v>B</v>
          </cell>
        </row>
        <row r="23">
          <cell r="A23">
            <v>21</v>
          </cell>
          <cell r="B23" t="str">
            <v>whole FB phase</v>
          </cell>
          <cell r="C23">
            <v>7</v>
          </cell>
          <cell r="D23" t="str">
            <v>变道行为异常，建议接管</v>
          </cell>
          <cell r="E23" t="str">
            <v>5 一般警示</v>
          </cell>
          <cell r="F23" t="str">
            <v>Incoming SFX-3s-03</v>
          </cell>
          <cell r="G23" t="str">
            <v>B</v>
          </cell>
        </row>
        <row r="24">
          <cell r="A24">
            <v>22</v>
          </cell>
          <cell r="B24" t="str">
            <v>whole FB phase</v>
          </cell>
          <cell r="C24">
            <v>7</v>
          </cell>
          <cell r="D24" t="str">
            <v>避障行为异常，建议接管</v>
          </cell>
          <cell r="E24" t="str">
            <v>5 一般警示</v>
          </cell>
          <cell r="F24" t="str">
            <v>Incoming SFX-3s-03</v>
          </cell>
          <cell r="G24" t="str">
            <v>B</v>
          </cell>
        </row>
        <row r="25">
          <cell r="A25">
            <v>23</v>
          </cell>
          <cell r="B25" t="str">
            <v>whole FB phase</v>
          </cell>
          <cell r="C25">
            <v>7</v>
          </cell>
          <cell r="D25" t="str">
            <v>车身姿态异常，建议接管</v>
          </cell>
          <cell r="E25" t="str">
            <v>5 一般警示</v>
          </cell>
          <cell r="F25" t="str">
            <v>Incoming SFX-3s-03</v>
          </cell>
          <cell r="G25" t="str">
            <v>B</v>
          </cell>
        </row>
        <row r="26">
          <cell r="A26">
            <v>24</v>
          </cell>
          <cell r="B26" t="str">
            <v>whole FB phase</v>
          </cell>
          <cell r="C26">
            <v>2</v>
          </cell>
          <cell r="D26" t="str">
            <v>胎压异常，请立即接管</v>
          </cell>
          <cell r="E26" t="str">
            <v>7 强警示标志</v>
          </cell>
          <cell r="F26" t="str">
            <v>X</v>
          </cell>
          <cell r="G26" t="str">
            <v>B</v>
          </cell>
        </row>
        <row r="27">
          <cell r="A27">
            <v>25</v>
          </cell>
          <cell r="B27" t="str">
            <v>whole FB phase</v>
          </cell>
          <cell r="C27">
            <v>7</v>
          </cell>
          <cell r="D27" t="str">
            <v>自动驾驶系统异常，建议接管</v>
          </cell>
          <cell r="E27" t="str">
            <v>5 一般警示</v>
          </cell>
          <cell r="F27" t="str">
            <v>Incoming SFX-3s-03</v>
          </cell>
          <cell r="G27" t="str">
            <v>B</v>
          </cell>
        </row>
        <row r="28">
          <cell r="A28">
            <v>26</v>
          </cell>
          <cell r="B28" t="str">
            <v>10s</v>
          </cell>
          <cell r="C28">
            <v>1</v>
          </cell>
          <cell r="D28" t="str">
            <v>自动驾驶已退出，请注意安全驾驶</v>
          </cell>
          <cell r="E28" t="str">
            <v>6 手动驾驶标志</v>
          </cell>
          <cell r="F28" t="str">
            <v>X</v>
          </cell>
          <cell r="G28" t="str">
            <v>B</v>
          </cell>
        </row>
        <row r="29">
          <cell r="A29">
            <v>27</v>
          </cell>
          <cell r="B29" t="str">
            <v>5s</v>
          </cell>
          <cell r="C29">
            <v>3</v>
          </cell>
          <cell r="D29" t="str">
            <v>制动退出自动驾驶，请同时手握方向盘</v>
          </cell>
          <cell r="E29" t="str">
            <v>5 一般警示</v>
          </cell>
          <cell r="F29" t="str">
            <v>Error Sound SFX</v>
          </cell>
          <cell r="G29" t="str">
            <v>A</v>
          </cell>
        </row>
        <row r="30">
          <cell r="A30">
            <v>28</v>
          </cell>
          <cell r="B30" t="str">
            <v>5s</v>
          </cell>
          <cell r="C30">
            <v>3</v>
          </cell>
          <cell r="D30" t="str">
            <v>制动不足，自动驾驶退出失败</v>
          </cell>
          <cell r="E30" t="str">
            <v>2 失败标志</v>
          </cell>
          <cell r="F30" t="str">
            <v>Error Sound SFX</v>
          </cell>
          <cell r="G30" t="str">
            <v>A</v>
          </cell>
        </row>
        <row r="31">
          <cell r="A31">
            <v>29</v>
          </cell>
          <cell r="B31" t="str">
            <v>5s</v>
          </cell>
          <cell r="C31">
            <v>3</v>
          </cell>
          <cell r="D31" t="str">
            <v>转向退出自动驾驶，请手握方向盘</v>
          </cell>
          <cell r="E31" t="str">
            <v>5 一般警示</v>
          </cell>
          <cell r="F31" t="str">
            <v>Error Sound SFX</v>
          </cell>
          <cell r="G31" t="str">
            <v>A</v>
          </cell>
        </row>
        <row r="32">
          <cell r="A32">
            <v>30</v>
          </cell>
          <cell r="B32" t="str">
            <v>3s</v>
          </cell>
          <cell r="C32">
            <v>5</v>
          </cell>
          <cell r="D32" t="str">
            <v>自动驾驶准备中</v>
          </cell>
          <cell r="E32" t="str">
            <v>X</v>
          </cell>
          <cell r="F32" t="str">
            <v>X</v>
          </cell>
          <cell r="G32" t="str">
            <v>A</v>
          </cell>
        </row>
        <row r="33">
          <cell r="A33">
            <v>31</v>
          </cell>
          <cell r="B33" t="str">
            <v>5s</v>
          </cell>
          <cell r="C33">
            <v>3</v>
          </cell>
          <cell r="D33" t="str">
            <v>自动驾驶已就绪，可激活</v>
          </cell>
          <cell r="E33" t="str">
            <v>X</v>
          </cell>
          <cell r="F33" t="str">
            <v>warnvoice6</v>
          </cell>
          <cell r="G33" t="str">
            <v>A</v>
          </cell>
        </row>
        <row r="34">
          <cell r="A34">
            <v>32</v>
          </cell>
          <cell r="B34" t="str">
            <v>3s</v>
          </cell>
          <cell r="C34">
            <v>5</v>
          </cell>
          <cell r="D34" t="str">
            <v>自动驾驶激活中，请保持注意</v>
          </cell>
          <cell r="E34" t="str">
            <v>X</v>
          </cell>
          <cell r="F34" t="str">
            <v>X</v>
          </cell>
          <cell r="G34" t="str">
            <v>A</v>
          </cell>
        </row>
        <row r="35">
          <cell r="A35">
            <v>33</v>
          </cell>
          <cell r="B35" t="str">
            <v>10s</v>
          </cell>
          <cell r="C35">
            <v>1</v>
          </cell>
          <cell r="D35" t="str">
            <v>自动驾驶系统已激活</v>
          </cell>
          <cell r="E35" t="str">
            <v>3 表示已成功</v>
          </cell>
          <cell r="F35" t="str">
            <v>X</v>
          </cell>
          <cell r="G35" t="str">
            <v>B</v>
          </cell>
        </row>
        <row r="36">
          <cell r="A36">
            <v>34</v>
          </cell>
          <cell r="B36" t="str">
            <v>5s</v>
          </cell>
          <cell r="C36">
            <v>3</v>
          </cell>
          <cell r="D36" t="str">
            <v>无法激活，请立即接管</v>
          </cell>
          <cell r="E36" t="str">
            <v>2 失败标志</v>
          </cell>
          <cell r="F36" t="str">
            <v>Error Sound SFX</v>
          </cell>
          <cell r="G36" t="str">
            <v>A</v>
          </cell>
        </row>
        <row r="37">
          <cell r="A37">
            <v>35</v>
          </cell>
          <cell r="B37" t="str">
            <v>5s</v>
          </cell>
          <cell r="C37">
            <v>3</v>
          </cell>
          <cell r="D37" t="str">
            <v>如需退出，请连续按两次</v>
          </cell>
          <cell r="E37" t="str">
            <v>4 按压动作提示标志</v>
          </cell>
          <cell r="F37" t="str">
            <v>warnvoice1</v>
          </cell>
          <cell r="G37" t="str">
            <v>A</v>
          </cell>
        </row>
        <row r="38">
          <cell r="A38">
            <v>36</v>
          </cell>
          <cell r="B38" t="str">
            <v>5s</v>
          </cell>
          <cell r="C38">
            <v>6</v>
          </cell>
          <cell r="D38" t="str">
            <v>请注意安全驾驶</v>
          </cell>
          <cell r="E38" t="str">
            <v>5 一般警示</v>
          </cell>
          <cell r="F38" t="str">
            <v>X</v>
          </cell>
          <cell r="G38" t="str">
            <v>A</v>
          </cell>
        </row>
        <row r="39">
          <cell r="A39">
            <v>37</v>
          </cell>
          <cell r="B39" t="str">
            <v>5s</v>
          </cell>
          <cell r="C39">
            <v>4</v>
          </cell>
          <cell r="D39" t="str">
            <v>自动驾驶系统异常</v>
          </cell>
          <cell r="E39" t="str">
            <v>2 失败标志</v>
          </cell>
          <cell r="F39" t="str">
            <v>Error Sound SFX</v>
          </cell>
          <cell r="G39" t="str">
            <v>A</v>
          </cell>
        </row>
        <row r="40">
          <cell r="A40">
            <v>38</v>
          </cell>
          <cell r="B40" t="str">
            <v>5s</v>
          </cell>
          <cell r="C40">
            <v>4</v>
          </cell>
          <cell r="D40" t="str">
            <v>车辆状态不满足激活条件</v>
          </cell>
          <cell r="E40" t="str">
            <v>2 失败标志</v>
          </cell>
          <cell r="F40" t="str">
            <v>Error Sound SFX</v>
          </cell>
          <cell r="G40" t="str">
            <v>A</v>
          </cell>
        </row>
        <row r="41">
          <cell r="A41">
            <v>39</v>
          </cell>
          <cell r="B41" t="str">
            <v>5s</v>
          </cell>
          <cell r="C41">
            <v>4</v>
          </cell>
          <cell r="D41" t="str">
            <v>当前环境不符合激活条件</v>
          </cell>
          <cell r="E41" t="str">
            <v>2 失败标志</v>
          </cell>
          <cell r="F41" t="str">
            <v>Error Sound SFX</v>
          </cell>
          <cell r="G41" t="str">
            <v>A</v>
          </cell>
        </row>
        <row r="42">
          <cell r="A42">
            <v>40</v>
          </cell>
          <cell r="B42" t="str">
            <v>5s</v>
          </cell>
          <cell r="C42">
            <v>4</v>
          </cell>
          <cell r="D42" t="str">
            <v>前方行人或障碍物，无法激活</v>
          </cell>
          <cell r="E42" t="str">
            <v>2 失败标志</v>
          </cell>
          <cell r="F42" t="str">
            <v>Error Sound SFX</v>
          </cell>
          <cell r="G42" t="str">
            <v>A</v>
          </cell>
        </row>
        <row r="43">
          <cell r="A43">
            <v>41</v>
          </cell>
          <cell r="B43" t="str">
            <v>5s</v>
          </cell>
          <cell r="C43">
            <v>4</v>
          </cell>
          <cell r="D43" t="str">
            <v>车道偏离，无法激活</v>
          </cell>
          <cell r="E43" t="str">
            <v>2 失败标志</v>
          </cell>
          <cell r="F43" t="str">
            <v>Error Sound SFX</v>
          </cell>
          <cell r="G43" t="str">
            <v>A</v>
          </cell>
        </row>
        <row r="44">
          <cell r="A44">
            <v>42</v>
          </cell>
          <cell r="B44" t="str">
            <v>5s</v>
          </cell>
          <cell r="C44">
            <v>4</v>
          </cell>
          <cell r="D44" t="str">
            <v>车距过近，无法激活</v>
          </cell>
          <cell r="E44" t="str">
            <v>2 失败标志</v>
          </cell>
          <cell r="F44" t="str">
            <v>Error Sound SFX</v>
          </cell>
          <cell r="G44" t="str">
            <v>A</v>
          </cell>
        </row>
        <row r="45">
          <cell r="A45">
            <v>43</v>
          </cell>
          <cell r="B45" t="str">
            <v>5s</v>
          </cell>
          <cell r="C45">
            <v>4</v>
          </cell>
          <cell r="D45" t="str">
            <v>制动中，无法激活</v>
          </cell>
          <cell r="E45" t="str">
            <v>2 失败标志</v>
          </cell>
          <cell r="F45" t="str">
            <v>Error Sound SFX</v>
          </cell>
          <cell r="G45" t="str">
            <v>A</v>
          </cell>
        </row>
        <row r="46">
          <cell r="A46">
            <v>44</v>
          </cell>
          <cell r="B46" t="str">
            <v>5s</v>
          </cell>
          <cell r="C46">
            <v>4</v>
          </cell>
          <cell r="D46" t="str">
            <v>加速中，无法激活</v>
          </cell>
          <cell r="E46" t="str">
            <v>2 失败标志</v>
          </cell>
          <cell r="F46" t="str">
            <v>Error Sound SFX</v>
          </cell>
          <cell r="G46" t="str">
            <v>A</v>
          </cell>
        </row>
        <row r="47">
          <cell r="A47">
            <v>45</v>
          </cell>
          <cell r="B47" t="str">
            <v>5s</v>
          </cell>
          <cell r="C47">
            <v>4</v>
          </cell>
          <cell r="D47" t="str">
            <v>转向中，无法激活</v>
          </cell>
          <cell r="E47" t="str">
            <v>2 失败标志</v>
          </cell>
          <cell r="F47" t="str">
            <v>Error Sound SFX</v>
          </cell>
          <cell r="G47" t="str">
            <v>A</v>
          </cell>
        </row>
        <row r="48">
          <cell r="A48">
            <v>46</v>
          </cell>
          <cell r="B48" t="str">
            <v>5s</v>
          </cell>
          <cell r="C48">
            <v>4</v>
          </cell>
          <cell r="D48" t="str">
            <v>自动紧急制动系统异常，无法激活</v>
          </cell>
          <cell r="E48" t="str">
            <v>2 失败标志</v>
          </cell>
          <cell r="F48" t="str">
            <v>Error Sound SFX</v>
          </cell>
          <cell r="G48" t="str">
            <v>A</v>
          </cell>
        </row>
        <row r="49">
          <cell r="A49">
            <v>47</v>
          </cell>
          <cell r="B49" t="str">
            <v>5s</v>
          </cell>
          <cell r="C49">
            <v>4</v>
          </cell>
          <cell r="D49" t="str">
            <v>驾驶辅助系统运行中，无法激活</v>
          </cell>
          <cell r="E49" t="str">
            <v>2 失败标志</v>
          </cell>
          <cell r="F49" t="str">
            <v>Error Sound SFX</v>
          </cell>
          <cell r="G49" t="str">
            <v>A</v>
          </cell>
        </row>
        <row r="50">
          <cell r="A50">
            <v>48</v>
          </cell>
          <cell r="B50" t="str">
            <v>10s</v>
          </cell>
          <cell r="C50">
            <v>1</v>
          </cell>
          <cell r="D50" t="str">
            <v>硬件过热，自动驾驶已关闭</v>
          </cell>
          <cell r="E50" t="str">
            <v>5 一般警示</v>
          </cell>
          <cell r="F50" t="str">
            <v>X</v>
          </cell>
          <cell r="G50" t="str">
            <v>B</v>
          </cell>
        </row>
        <row r="51">
          <cell r="A51">
            <v>49</v>
          </cell>
          <cell r="B51" t="str">
            <v>3s</v>
          </cell>
          <cell r="C51">
            <v>5</v>
          </cell>
          <cell r="D51" t="str">
            <v>自动驾驶系统异常，无法开启</v>
          </cell>
          <cell r="E51" t="str">
            <v>5 一般警示</v>
          </cell>
          <cell r="F51" t="str">
            <v>Incoming SFX-3s-03</v>
          </cell>
          <cell r="G51" t="str">
            <v>B</v>
          </cell>
        </row>
        <row r="52">
          <cell r="A52">
            <v>50</v>
          </cell>
          <cell r="B52" t="str">
            <v>5s</v>
          </cell>
          <cell r="C52">
            <v>4</v>
          </cell>
          <cell r="D52" t="str">
            <v>安全带未系，无法激活</v>
          </cell>
          <cell r="E52" t="str">
            <v>2 失败标志</v>
          </cell>
          <cell r="F52" t="str">
            <v>Error Sound SFX</v>
          </cell>
          <cell r="G52" t="str">
            <v>A</v>
          </cell>
        </row>
        <row r="53">
          <cell r="A53">
            <v>51</v>
          </cell>
          <cell r="B53" t="str">
            <v>5s</v>
          </cell>
          <cell r="C53">
            <v>4</v>
          </cell>
          <cell r="D53" t="str">
            <v>车门未锁，无法激活</v>
          </cell>
          <cell r="E53" t="str">
            <v>2 失败标志</v>
          </cell>
          <cell r="F53" t="str">
            <v>Error Sound SFX</v>
          </cell>
          <cell r="G53" t="str">
            <v>A</v>
          </cell>
        </row>
        <row r="54">
          <cell r="A54">
            <v>52</v>
          </cell>
          <cell r="B54" t="str">
            <v>5s</v>
          </cell>
          <cell r="C54">
            <v>4</v>
          </cell>
          <cell r="D54" t="str">
            <v>未挂D挡，无法激活</v>
          </cell>
          <cell r="E54" t="str">
            <v>2 失败标志</v>
          </cell>
          <cell r="F54" t="str">
            <v>Error Sound SFX</v>
          </cell>
          <cell r="G54" t="str">
            <v>A</v>
          </cell>
        </row>
        <row r="55">
          <cell r="A55">
            <v>53</v>
          </cell>
          <cell r="B55" t="str">
            <v>5s</v>
          </cell>
          <cell r="C55">
            <v>4</v>
          </cell>
          <cell r="D55" t="str">
            <v>车速过高，无法激活</v>
          </cell>
          <cell r="E55" t="str">
            <v>2 失败标志</v>
          </cell>
          <cell r="F55" t="str">
            <v>Error Sound SFX</v>
          </cell>
          <cell r="G55" t="str">
            <v>A</v>
          </cell>
        </row>
        <row r="56">
          <cell r="A56">
            <v>54</v>
          </cell>
          <cell r="B56" t="str">
            <v>5s</v>
          </cell>
          <cell r="C56">
            <v>4</v>
          </cell>
          <cell r="D56" t="str">
            <v>车速过低，无法激活</v>
          </cell>
          <cell r="E56" t="str">
            <v>2 失败标志</v>
          </cell>
          <cell r="F56" t="str">
            <v>Error Sound SFX</v>
          </cell>
          <cell r="G56" t="str">
            <v>A</v>
          </cell>
        </row>
        <row r="57">
          <cell r="A57">
            <v>55</v>
          </cell>
          <cell r="B57" t="str">
            <v>5s</v>
          </cell>
          <cell r="C57">
            <v>4</v>
          </cell>
          <cell r="D57" t="str">
            <v>驾驶员状态异常，无法激活</v>
          </cell>
          <cell r="E57" t="str">
            <v>2 失败标志</v>
          </cell>
          <cell r="F57" t="str">
            <v>Error Sound SFX</v>
          </cell>
          <cell r="G57" t="str">
            <v>A</v>
          </cell>
        </row>
        <row r="58">
          <cell r="A58">
            <v>56</v>
          </cell>
          <cell r="B58" t="str">
            <v>5s</v>
          </cell>
          <cell r="C58">
            <v>4</v>
          </cell>
          <cell r="D58" t="str">
            <v>传感器清洗中，无法激活</v>
          </cell>
          <cell r="E58" t="str">
            <v>2 失败标志</v>
          </cell>
          <cell r="F58" t="str">
            <v>Error Sound SFX</v>
          </cell>
          <cell r="G58" t="str">
            <v>A</v>
          </cell>
        </row>
        <row r="59">
          <cell r="A59">
            <v>57</v>
          </cell>
          <cell r="B59" t="str">
            <v>5s</v>
          </cell>
          <cell r="C59">
            <v>4</v>
          </cell>
          <cell r="D59" t="str">
            <v>危险警报灯开启，无法激活</v>
          </cell>
          <cell r="E59" t="str">
            <v>2 失败标志</v>
          </cell>
          <cell r="F59" t="str">
            <v>Error Sound SFX</v>
          </cell>
          <cell r="G59" t="str">
            <v>A</v>
          </cell>
        </row>
        <row r="60">
          <cell r="A60">
            <v>58</v>
          </cell>
          <cell r="B60" t="str">
            <v>5s</v>
          </cell>
          <cell r="C60">
            <v>4</v>
          </cell>
          <cell r="D60" t="str">
            <v>EBI功能未开启，无法激活</v>
          </cell>
          <cell r="E60" t="str">
            <v>2 失败标志</v>
          </cell>
          <cell r="F60" t="str">
            <v>Error Sound SFX</v>
          </cell>
          <cell r="G60" t="str">
            <v>A</v>
          </cell>
        </row>
        <row r="61">
          <cell r="A61">
            <v>59</v>
          </cell>
          <cell r="B61" t="str">
            <v>5s</v>
          </cell>
          <cell r="C61">
            <v>4</v>
          </cell>
          <cell r="D61" t="str">
            <v>差速锁处于开启状态，无法激活</v>
          </cell>
          <cell r="E61" t="str">
            <v>2 失败标志</v>
          </cell>
          <cell r="F61" t="str">
            <v>Error Sound SFX</v>
          </cell>
          <cell r="G61" t="str">
            <v>A</v>
          </cell>
        </row>
        <row r="62">
          <cell r="A62">
            <v>60</v>
          </cell>
          <cell r="B62" t="str">
            <v>5s</v>
          </cell>
          <cell r="C62">
            <v>4</v>
          </cell>
          <cell r="D62" t="str">
            <v>方向盘脱手，无法激活</v>
          </cell>
          <cell r="E62" t="str">
            <v>2 失败标志</v>
          </cell>
          <cell r="F62" t="str">
            <v>Error Sound SFX</v>
          </cell>
          <cell r="G62" t="str">
            <v>A</v>
          </cell>
        </row>
        <row r="63">
          <cell r="A63">
            <v>61</v>
          </cell>
          <cell r="B63" t="str">
            <v>5s</v>
          </cell>
          <cell r="C63">
            <v>4</v>
          </cell>
          <cell r="D63" t="str">
            <v>未接挂车，无法激活(Sino)
挂车状态异常，无法激活(DF)</v>
          </cell>
          <cell r="E63" t="str">
            <v>2 失败标志</v>
          </cell>
          <cell r="F63" t="str">
            <v>Error Sound SFX</v>
          </cell>
          <cell r="G63" t="str">
            <v>A</v>
          </cell>
        </row>
        <row r="64">
          <cell r="A64">
            <v>62</v>
          </cell>
          <cell r="B64" t="str">
            <v>5s</v>
          </cell>
          <cell r="C64">
            <v>4</v>
          </cell>
          <cell r="D64" t="str">
            <v>胎压异常，无法激活</v>
          </cell>
          <cell r="E64" t="str">
            <v>2 失败标志</v>
          </cell>
          <cell r="F64" t="str">
            <v>Error Sound SFX</v>
          </cell>
          <cell r="G64" t="str">
            <v>A</v>
          </cell>
        </row>
        <row r="65">
          <cell r="A65">
            <v>63</v>
          </cell>
        </row>
        <row r="66">
          <cell r="A66">
            <v>64</v>
          </cell>
          <cell r="B66" t="str">
            <v>5s</v>
          </cell>
          <cell r="C66">
            <v>6</v>
          </cell>
          <cell r="D66" t="str">
            <v>请手握方向盘</v>
          </cell>
          <cell r="E66" t="str">
            <v>5 一般警示</v>
          </cell>
          <cell r="F66" t="str">
            <v>X</v>
          </cell>
          <cell r="G66" t="str">
            <v>A</v>
          </cell>
        </row>
        <row r="67">
          <cell r="A67">
            <v>65</v>
          </cell>
          <cell r="B67" t="str">
            <v>5s</v>
          </cell>
          <cell r="C67">
            <v>4</v>
          </cell>
          <cell r="D67" t="str">
            <v>自动紧急制动系统关闭，无法激活</v>
          </cell>
          <cell r="E67" t="str">
            <v>2 失败标志</v>
          </cell>
          <cell r="F67" t="str">
            <v>Error Sound SFX</v>
          </cell>
          <cell r="G67" t="str">
            <v>A</v>
          </cell>
        </row>
        <row r="68">
          <cell r="A68">
            <v>66</v>
          </cell>
          <cell r="B68" t="str">
            <v>5s</v>
          </cell>
          <cell r="C68">
            <v>4</v>
          </cell>
          <cell r="D68" t="str">
            <v>自动紧急制动系统工作中，无法激活</v>
          </cell>
          <cell r="E68" t="str">
            <v>2 失败标志</v>
          </cell>
          <cell r="F68" t="str">
            <v>Error Sound SFX</v>
          </cell>
          <cell r="G68" t="str">
            <v>A</v>
          </cell>
        </row>
      </sheetData>
      <sheetData sheetId="1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ase_lib"/>
      <sheetName val="FD_lib"/>
      <sheetName val="para_recommend_lib"/>
      <sheetName val="para_range_lib"/>
      <sheetName val="statistics"/>
      <sheetName val="history "/>
      <sheetName val="IPK text message list"/>
    </sheetNames>
    <sheetDataSet>
      <sheetData sheetId="0"/>
      <sheetData sheetId="1"/>
      <sheetData sheetId="2"/>
      <sheetData sheetId="3"/>
      <sheetData sheetId="4"/>
      <sheetData sheetId="5"/>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D27" sqref="D27"/>
    </sheetView>
  </sheetViews>
  <sheetFormatPr defaultColWidth="9" defaultRowHeight="15" outlineLevelCol="4"/>
  <cols>
    <col min="1" max="1" width="10.6666666666667" style="170" customWidth="true"/>
    <col min="2" max="2" width="8.83333333333333" style="170" customWidth="true"/>
    <col min="3" max="3" width="45" customWidth="true"/>
    <col min="4" max="4" width="8.83333333333333" style="170" customWidth="true"/>
    <col min="5" max="5" width="8.83333333333333" style="69" customWidth="true"/>
  </cols>
  <sheetData>
    <row r="1" spans="1:5">
      <c r="A1" s="252" t="s">
        <v>0</v>
      </c>
      <c r="B1" s="252" t="s">
        <v>1</v>
      </c>
      <c r="C1" s="253" t="s">
        <v>2</v>
      </c>
      <c r="D1" s="252" t="s">
        <v>3</v>
      </c>
      <c r="E1" s="253" t="s">
        <v>4</v>
      </c>
    </row>
    <row r="2" spans="1:5">
      <c r="A2" s="254"/>
      <c r="B2" s="85"/>
      <c r="C2" s="255"/>
      <c r="D2" s="85"/>
      <c r="E2" s="16"/>
    </row>
    <row r="3" spans="1:5">
      <c r="A3" s="254"/>
      <c r="B3" s="85"/>
      <c r="C3" s="255"/>
      <c r="D3" s="85"/>
      <c r="E3" s="16"/>
    </row>
    <row r="4" spans="1:5">
      <c r="A4" s="254"/>
      <c r="B4" s="85"/>
      <c r="C4" s="255"/>
      <c r="D4" s="85"/>
      <c r="E4" s="16"/>
    </row>
    <row r="5" spans="1:5">
      <c r="A5" s="254"/>
      <c r="B5" s="85"/>
      <c r="C5" s="255"/>
      <c r="D5" s="85"/>
      <c r="E5" s="16"/>
    </row>
    <row r="6" spans="1:5">
      <c r="A6" s="254"/>
      <c r="B6" s="85"/>
      <c r="C6" s="255"/>
      <c r="D6" s="85"/>
      <c r="E6" s="16"/>
    </row>
    <row r="7" spans="1:5">
      <c r="A7" s="254"/>
      <c r="B7" s="85"/>
      <c r="C7" s="255"/>
      <c r="D7" s="85"/>
      <c r="E7" s="16"/>
    </row>
    <row r="8" spans="1:5">
      <c r="A8" s="254"/>
      <c r="B8" s="85"/>
      <c r="C8" s="255"/>
      <c r="D8" s="85"/>
      <c r="E8" s="16"/>
    </row>
    <row r="9" spans="1:5">
      <c r="A9" s="254"/>
      <c r="B9" s="85"/>
      <c r="C9" s="255"/>
      <c r="D9" s="85"/>
      <c r="E9" s="16"/>
    </row>
    <row r="10" spans="1:5">
      <c r="A10" s="254"/>
      <c r="B10" s="85"/>
      <c r="C10" s="255"/>
      <c r="D10" s="85"/>
      <c r="E10" s="16"/>
    </row>
    <row r="11" spans="1:5">
      <c r="A11" s="254"/>
      <c r="B11" s="85"/>
      <c r="C11" s="255"/>
      <c r="D11" s="85"/>
      <c r="E11" s="16"/>
    </row>
    <row r="12" spans="1:5">
      <c r="A12" s="254"/>
      <c r="B12" s="85"/>
      <c r="C12" s="255"/>
      <c r="D12" s="85"/>
      <c r="E12" s="16"/>
    </row>
    <row r="13" spans="1:5">
      <c r="A13" s="254"/>
      <c r="B13" s="10"/>
      <c r="C13" s="10"/>
      <c r="D13" s="61"/>
      <c r="E13" s="16"/>
    </row>
  </sheetData>
  <mergeCells count="1">
    <mergeCell ref="A13:D13"/>
  </mergeCells>
  <conditionalFormatting sqref="C2">
    <cfRule type="cellIs" dxfId="0" priority="21" operator="equal">
      <formula>"Fail"</formula>
    </cfRule>
    <cfRule type="cellIs" dxfId="1" priority="22" operator="equal">
      <formula>"Pass"</formula>
    </cfRule>
  </conditionalFormatting>
  <conditionalFormatting sqref="C3">
    <cfRule type="cellIs" dxfId="0" priority="19" operator="equal">
      <formula>"Fail"</formula>
    </cfRule>
    <cfRule type="cellIs" dxfId="1" priority="20" operator="equal">
      <formula>"Pass"</formula>
    </cfRule>
  </conditionalFormatting>
  <conditionalFormatting sqref="C4">
    <cfRule type="cellIs" dxfId="0" priority="17" operator="equal">
      <formula>"Fail"</formula>
    </cfRule>
    <cfRule type="cellIs" dxfId="1" priority="18" operator="equal">
      <formula>"Pass"</formula>
    </cfRule>
  </conditionalFormatting>
  <conditionalFormatting sqref="C5">
    <cfRule type="cellIs" dxfId="0" priority="15" operator="equal">
      <formula>"Fail"</formula>
    </cfRule>
    <cfRule type="cellIs" dxfId="1" priority="16" operator="equal">
      <formula>"Pass"</formula>
    </cfRule>
  </conditionalFormatting>
  <conditionalFormatting sqref="C6">
    <cfRule type="cellIs" dxfId="0" priority="13" operator="equal">
      <formula>"Fail"</formula>
    </cfRule>
    <cfRule type="cellIs" dxfId="1" priority="14" operator="equal">
      <formula>"Pass"</formula>
    </cfRule>
  </conditionalFormatting>
  <conditionalFormatting sqref="C7">
    <cfRule type="cellIs" dxfId="0" priority="11" operator="equal">
      <formula>"Fail"</formula>
    </cfRule>
    <cfRule type="cellIs" dxfId="1" priority="12" operator="equal">
      <formula>"Pass"</formula>
    </cfRule>
  </conditionalFormatting>
  <conditionalFormatting sqref="C8">
    <cfRule type="cellIs" dxfId="0" priority="9" operator="equal">
      <formula>"Fail"</formula>
    </cfRule>
    <cfRule type="cellIs" dxfId="1" priority="10" operator="equal">
      <formula>"Pass"</formula>
    </cfRule>
  </conditionalFormatting>
  <conditionalFormatting sqref="C9">
    <cfRule type="cellIs" dxfId="0" priority="7" operator="equal">
      <formula>"Fail"</formula>
    </cfRule>
    <cfRule type="cellIs" dxfId="1" priority="8" operator="equal">
      <formula>"Pass"</formula>
    </cfRule>
  </conditionalFormatting>
  <conditionalFormatting sqref="C10">
    <cfRule type="cellIs" dxfId="0" priority="5" operator="equal">
      <formula>"Fail"</formula>
    </cfRule>
    <cfRule type="cellIs" dxfId="1" priority="6" operator="equal">
      <formula>"Pass"</formula>
    </cfRule>
  </conditionalFormatting>
  <conditionalFormatting sqref="C11">
    <cfRule type="cellIs" dxfId="0" priority="3" operator="equal">
      <formula>"Fail"</formula>
    </cfRule>
    <cfRule type="cellIs" dxfId="1" priority="4" operator="equal">
      <formula>"Pass"</formula>
    </cfRule>
  </conditionalFormatting>
  <conditionalFormatting sqref="C12">
    <cfRule type="cellIs" dxfId="0" priority="1" operator="equal">
      <formula>"Fail"</formula>
    </cfRule>
    <cfRule type="cellIs" dxfId="1" priority="2" operator="equal">
      <formula>"Pass"</formula>
    </cfRule>
  </conditionalFormatting>
  <conditionalFormatting sqref="A13">
    <cfRule type="cellIs" dxfId="0" priority="23" operator="equal">
      <formula>"Fail"</formula>
    </cfRule>
    <cfRule type="cellIs" dxfId="1" priority="24" operator="equal">
      <formula>"Pass"</formula>
    </cfRule>
  </conditionalFormatting>
  <conditionalFormatting sqref="A2:A12">
    <cfRule type="cellIs" dxfId="0" priority="45" operator="equal">
      <formula>"Fail"</formula>
    </cfRule>
    <cfRule type="cellIs" dxfId="1" priority="46" operator="equal">
      <formula>"Pass"</formula>
    </cfRule>
  </conditionalFormatting>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workbookViewId="0">
      <selection activeCell="C39" sqref="C39"/>
    </sheetView>
  </sheetViews>
  <sheetFormatPr defaultColWidth="9.9" defaultRowHeight="15.75"/>
  <cols>
    <col min="1" max="1" width="14.9083333333333" style="100" customWidth="true"/>
    <col min="2" max="2" width="9.21666666666667" style="100" customWidth="true"/>
    <col min="3" max="3" width="63.55" style="100" customWidth="true"/>
    <col min="4" max="4" width="4.83333333333333" style="100" customWidth="true"/>
    <col min="5" max="11" width="6.64166666666667" style="100" customWidth="true"/>
    <col min="12" max="12" width="28.4666666666667" style="100" customWidth="true"/>
    <col min="13" max="28" width="14.5" style="100" customWidth="true"/>
    <col min="29" max="16384" width="9.9" style="100" customWidth="true"/>
  </cols>
  <sheetData>
    <row r="1" ht="16.5" customHeight="true" spans="1:28">
      <c r="A1" s="101" t="s">
        <v>730</v>
      </c>
      <c r="B1" s="101" t="s">
        <v>315</v>
      </c>
      <c r="C1" s="101" t="s">
        <v>316</v>
      </c>
      <c r="D1" s="101" t="s">
        <v>731</v>
      </c>
      <c r="E1" s="101" t="s">
        <v>732</v>
      </c>
      <c r="F1" s="101" t="s">
        <v>733</v>
      </c>
      <c r="G1" s="101" t="s">
        <v>734</v>
      </c>
      <c r="H1" s="101" t="s">
        <v>735</v>
      </c>
      <c r="I1" s="101" t="s">
        <v>736</v>
      </c>
      <c r="J1" s="101" t="s">
        <v>737</v>
      </c>
      <c r="K1" s="101" t="s">
        <v>738</v>
      </c>
      <c r="L1" s="101" t="s">
        <v>739</v>
      </c>
      <c r="M1" s="107"/>
      <c r="N1" s="107"/>
      <c r="O1" s="107"/>
      <c r="P1" s="107"/>
      <c r="Q1" s="107"/>
      <c r="R1" s="107"/>
      <c r="S1" s="107"/>
      <c r="T1" s="107"/>
      <c r="U1" s="107"/>
      <c r="V1" s="107"/>
      <c r="W1" s="107"/>
      <c r="X1" s="107"/>
      <c r="Y1" s="107"/>
      <c r="Z1" s="107"/>
      <c r="AA1" s="107"/>
      <c r="AB1" s="107"/>
    </row>
    <row r="2" ht="16.5" customHeight="true" spans="1:28">
      <c r="A2" s="102" t="s">
        <v>740</v>
      </c>
      <c r="B2" s="102" t="s">
        <v>741</v>
      </c>
      <c r="C2" s="103" t="s">
        <v>742</v>
      </c>
      <c r="D2" s="102" t="s">
        <v>343</v>
      </c>
      <c r="E2" s="102" t="s">
        <v>343</v>
      </c>
      <c r="F2" s="102"/>
      <c r="G2" s="102"/>
      <c r="H2" s="102"/>
      <c r="I2" s="102" t="s">
        <v>343</v>
      </c>
      <c r="J2" s="103"/>
      <c r="K2" s="103"/>
      <c r="L2" s="103" t="s">
        <v>743</v>
      </c>
      <c r="M2" s="107"/>
      <c r="N2" s="107"/>
      <c r="O2" s="107"/>
      <c r="P2" s="107"/>
      <c r="Q2" s="107"/>
      <c r="R2" s="107"/>
      <c r="S2" s="107"/>
      <c r="T2" s="107"/>
      <c r="U2" s="107"/>
      <c r="V2" s="107"/>
      <c r="W2" s="107"/>
      <c r="X2" s="107"/>
      <c r="Y2" s="107"/>
      <c r="Z2" s="107"/>
      <c r="AA2" s="107"/>
      <c r="AB2" s="107"/>
    </row>
    <row r="3" ht="16.5" customHeight="true" spans="1:28">
      <c r="A3" s="104"/>
      <c r="B3" s="102" t="s">
        <v>744</v>
      </c>
      <c r="C3" s="103" t="s">
        <v>745</v>
      </c>
      <c r="D3" s="102" t="s">
        <v>343</v>
      </c>
      <c r="E3" s="102" t="s">
        <v>343</v>
      </c>
      <c r="F3" s="102"/>
      <c r="G3" s="102"/>
      <c r="H3" s="102"/>
      <c r="I3" s="102"/>
      <c r="J3" s="103"/>
      <c r="K3" s="103"/>
      <c r="L3" s="103" t="s">
        <v>743</v>
      </c>
      <c r="M3" s="107"/>
      <c r="N3" s="107"/>
      <c r="O3" s="107"/>
      <c r="P3" s="107"/>
      <c r="Q3" s="107"/>
      <c r="R3" s="107"/>
      <c r="S3" s="107"/>
      <c r="T3" s="107"/>
      <c r="U3" s="107"/>
      <c r="V3" s="107"/>
      <c r="W3" s="107"/>
      <c r="X3" s="107"/>
      <c r="Y3" s="107"/>
      <c r="Z3" s="107"/>
      <c r="AA3" s="107"/>
      <c r="AB3" s="107"/>
    </row>
    <row r="4" ht="16.5" customHeight="true" spans="1:28">
      <c r="A4" s="104"/>
      <c r="B4" s="102" t="s">
        <v>746</v>
      </c>
      <c r="C4" s="103" t="s">
        <v>747</v>
      </c>
      <c r="D4" s="102" t="s">
        <v>343</v>
      </c>
      <c r="E4" s="102"/>
      <c r="F4" s="102"/>
      <c r="G4" s="102"/>
      <c r="H4" s="102"/>
      <c r="I4" s="102" t="s">
        <v>343</v>
      </c>
      <c r="J4" s="103"/>
      <c r="K4" s="103"/>
      <c r="L4" s="103" t="s">
        <v>743</v>
      </c>
      <c r="M4" s="107"/>
      <c r="N4" s="107"/>
      <c r="O4" s="107"/>
      <c r="P4" s="107"/>
      <c r="Q4" s="107"/>
      <c r="R4" s="107"/>
      <c r="S4" s="107"/>
      <c r="T4" s="107"/>
      <c r="U4" s="107"/>
      <c r="V4" s="107"/>
      <c r="W4" s="107"/>
      <c r="X4" s="107"/>
      <c r="Y4" s="107"/>
      <c r="Z4" s="107"/>
      <c r="AA4" s="107"/>
      <c r="AB4" s="107"/>
    </row>
    <row r="5" ht="16.5" customHeight="true" spans="1:28">
      <c r="A5" s="104"/>
      <c r="B5" s="102" t="s">
        <v>748</v>
      </c>
      <c r="C5" s="103" t="s">
        <v>749</v>
      </c>
      <c r="D5" s="102" t="s">
        <v>343</v>
      </c>
      <c r="E5" s="102" t="s">
        <v>343</v>
      </c>
      <c r="F5" s="102"/>
      <c r="G5" s="102"/>
      <c r="H5" s="102"/>
      <c r="I5" s="102"/>
      <c r="J5" s="103"/>
      <c r="K5" s="103"/>
      <c r="L5" s="103" t="s">
        <v>743</v>
      </c>
      <c r="M5" s="107"/>
      <c r="N5" s="107"/>
      <c r="O5" s="107"/>
      <c r="P5" s="107"/>
      <c r="Q5" s="107"/>
      <c r="R5" s="107"/>
      <c r="S5" s="107"/>
      <c r="T5" s="107"/>
      <c r="U5" s="107"/>
      <c r="V5" s="107"/>
      <c r="W5" s="107"/>
      <c r="X5" s="107"/>
      <c r="Y5" s="107"/>
      <c r="Z5" s="107"/>
      <c r="AA5" s="107"/>
      <c r="AB5" s="107"/>
    </row>
    <row r="6" ht="13.5" customHeight="true" spans="1:28">
      <c r="A6" s="105"/>
      <c r="B6" s="102" t="s">
        <v>750</v>
      </c>
      <c r="C6" s="103" t="s">
        <v>751</v>
      </c>
      <c r="D6" s="102" t="s">
        <v>343</v>
      </c>
      <c r="E6" s="102"/>
      <c r="F6" s="102"/>
      <c r="G6" s="102"/>
      <c r="H6" s="102"/>
      <c r="I6" s="102"/>
      <c r="J6" s="103"/>
      <c r="K6" s="103"/>
      <c r="L6" s="103" t="s">
        <v>743</v>
      </c>
      <c r="M6" s="107"/>
      <c r="N6" s="107"/>
      <c r="O6" s="107"/>
      <c r="P6" s="107"/>
      <c r="Q6" s="107"/>
      <c r="R6" s="107"/>
      <c r="S6" s="107"/>
      <c r="T6" s="107"/>
      <c r="U6" s="107"/>
      <c r="V6" s="107"/>
      <c r="W6" s="107"/>
      <c r="X6" s="107"/>
      <c r="Y6" s="107"/>
      <c r="Z6" s="107"/>
      <c r="AA6" s="107"/>
      <c r="AB6" s="107"/>
    </row>
    <row r="7" ht="16.5" customHeight="true" spans="1:28">
      <c r="A7" s="106" t="s">
        <v>752</v>
      </c>
      <c r="B7" s="102" t="s">
        <v>753</v>
      </c>
      <c r="C7" s="103" t="s">
        <v>754</v>
      </c>
      <c r="D7" s="102" t="s">
        <v>343</v>
      </c>
      <c r="E7" s="102" t="s">
        <v>343</v>
      </c>
      <c r="F7" s="102"/>
      <c r="G7" s="102"/>
      <c r="H7" s="102" t="s">
        <v>343</v>
      </c>
      <c r="I7" s="102"/>
      <c r="J7" s="103"/>
      <c r="K7" s="103"/>
      <c r="L7" s="103"/>
      <c r="M7" s="107"/>
      <c r="N7" s="107"/>
      <c r="O7" s="107"/>
      <c r="P7" s="107"/>
      <c r="Q7" s="107"/>
      <c r="R7" s="107"/>
      <c r="S7" s="107"/>
      <c r="T7" s="107"/>
      <c r="U7" s="107"/>
      <c r="V7" s="107"/>
      <c r="W7" s="107"/>
      <c r="X7" s="107"/>
      <c r="Y7" s="107"/>
      <c r="Z7" s="107"/>
      <c r="AA7" s="107"/>
      <c r="AB7" s="107"/>
    </row>
    <row r="8" ht="16.5" customHeight="true" spans="1:28">
      <c r="A8" s="104"/>
      <c r="B8" s="102" t="s">
        <v>755</v>
      </c>
      <c r="C8" s="103" t="s">
        <v>756</v>
      </c>
      <c r="D8" s="102" t="s">
        <v>343</v>
      </c>
      <c r="E8" s="102"/>
      <c r="F8" s="102"/>
      <c r="G8" s="102"/>
      <c r="H8" s="102" t="s">
        <v>343</v>
      </c>
      <c r="I8" s="102"/>
      <c r="J8" s="103"/>
      <c r="K8" s="103"/>
      <c r="L8" s="103"/>
      <c r="M8" s="107"/>
      <c r="N8" s="107"/>
      <c r="O8" s="107"/>
      <c r="P8" s="107"/>
      <c r="Q8" s="107"/>
      <c r="R8" s="107"/>
      <c r="S8" s="107"/>
      <c r="T8" s="107"/>
      <c r="U8" s="107"/>
      <c r="V8" s="107"/>
      <c r="W8" s="107"/>
      <c r="X8" s="107"/>
      <c r="Y8" s="107"/>
      <c r="Z8" s="107"/>
      <c r="AA8" s="107"/>
      <c r="AB8" s="107"/>
    </row>
    <row r="9" ht="16.5" customHeight="true" spans="1:28">
      <c r="A9" s="104"/>
      <c r="B9" s="102" t="s">
        <v>757</v>
      </c>
      <c r="C9" s="103" t="s">
        <v>758</v>
      </c>
      <c r="D9" s="102" t="s">
        <v>343</v>
      </c>
      <c r="E9" s="102"/>
      <c r="F9" s="102"/>
      <c r="G9" s="102"/>
      <c r="H9" s="102" t="s">
        <v>343</v>
      </c>
      <c r="I9" s="102"/>
      <c r="J9" s="103"/>
      <c r="K9" s="103"/>
      <c r="L9" s="103"/>
      <c r="M9" s="107"/>
      <c r="N9" s="107"/>
      <c r="O9" s="107"/>
      <c r="P9" s="107"/>
      <c r="Q9" s="107"/>
      <c r="R9" s="107"/>
      <c r="S9" s="107"/>
      <c r="T9" s="107"/>
      <c r="U9" s="107"/>
      <c r="V9" s="107"/>
      <c r="W9" s="107"/>
      <c r="X9" s="107"/>
      <c r="Y9" s="107"/>
      <c r="Z9" s="107"/>
      <c r="AA9" s="107"/>
      <c r="AB9" s="107"/>
    </row>
    <row r="10" ht="13.5" customHeight="true" spans="1:28">
      <c r="A10" s="104"/>
      <c r="B10" s="102" t="s">
        <v>759</v>
      </c>
      <c r="C10" s="103" t="s">
        <v>760</v>
      </c>
      <c r="D10" s="102" t="s">
        <v>343</v>
      </c>
      <c r="E10" s="102"/>
      <c r="F10" s="102"/>
      <c r="G10" s="102"/>
      <c r="H10" s="102"/>
      <c r="I10" s="102"/>
      <c r="J10" s="103"/>
      <c r="K10" s="103"/>
      <c r="L10" s="103"/>
      <c r="M10" s="107"/>
      <c r="N10" s="107"/>
      <c r="O10" s="107"/>
      <c r="P10" s="107"/>
      <c r="Q10" s="107"/>
      <c r="R10" s="107"/>
      <c r="S10" s="107"/>
      <c r="T10" s="107"/>
      <c r="U10" s="107"/>
      <c r="V10" s="107"/>
      <c r="W10" s="107"/>
      <c r="X10" s="107"/>
      <c r="Y10" s="107"/>
      <c r="Z10" s="107"/>
      <c r="AA10" s="107"/>
      <c r="AB10" s="107"/>
    </row>
    <row r="11" ht="13.5" customHeight="true" spans="1:28">
      <c r="A11" s="104"/>
      <c r="B11" s="102" t="s">
        <v>761</v>
      </c>
      <c r="C11" s="103" t="s">
        <v>762</v>
      </c>
      <c r="D11" s="102" t="s">
        <v>343</v>
      </c>
      <c r="E11" s="102"/>
      <c r="F11" s="102"/>
      <c r="G11" s="102"/>
      <c r="H11" s="102"/>
      <c r="I11" s="102"/>
      <c r="J11" s="103"/>
      <c r="K11" s="103"/>
      <c r="L11" s="103"/>
      <c r="M11" s="107"/>
      <c r="N11" s="107"/>
      <c r="O11" s="107"/>
      <c r="P11" s="107"/>
      <c r="Q11" s="107"/>
      <c r="R11" s="107"/>
      <c r="S11" s="107"/>
      <c r="T11" s="107"/>
      <c r="U11" s="107"/>
      <c r="V11" s="107"/>
      <c r="W11" s="107"/>
      <c r="X11" s="107"/>
      <c r="Y11" s="107"/>
      <c r="Z11" s="107"/>
      <c r="AA11" s="107"/>
      <c r="AB11" s="107"/>
    </row>
    <row r="12" ht="13.5" customHeight="true" spans="1:28">
      <c r="A12" s="105"/>
      <c r="B12" s="102" t="s">
        <v>763</v>
      </c>
      <c r="C12" s="103" t="s">
        <v>764</v>
      </c>
      <c r="D12" s="102" t="s">
        <v>343</v>
      </c>
      <c r="E12" s="102"/>
      <c r="F12" s="102"/>
      <c r="G12" s="102"/>
      <c r="H12" s="102"/>
      <c r="I12" s="102"/>
      <c r="J12" s="103"/>
      <c r="K12" s="103"/>
      <c r="L12" s="103"/>
      <c r="M12" s="107"/>
      <c r="N12" s="107"/>
      <c r="O12" s="107"/>
      <c r="P12" s="107"/>
      <c r="Q12" s="107"/>
      <c r="R12" s="107"/>
      <c r="S12" s="107"/>
      <c r="T12" s="107"/>
      <c r="U12" s="107"/>
      <c r="V12" s="107"/>
      <c r="W12" s="107"/>
      <c r="X12" s="107"/>
      <c r="Y12" s="107"/>
      <c r="Z12" s="107"/>
      <c r="AA12" s="107"/>
      <c r="AB12" s="107"/>
    </row>
    <row r="13" ht="16.5" hidden="true" customHeight="true" spans="1:28">
      <c r="A13" s="106" t="s">
        <v>765</v>
      </c>
      <c r="B13" s="102" t="s">
        <v>766</v>
      </c>
      <c r="C13" s="103" t="s">
        <v>767</v>
      </c>
      <c r="D13" s="102" t="s">
        <v>343</v>
      </c>
      <c r="E13" s="102" t="s">
        <v>343</v>
      </c>
      <c r="F13" s="102"/>
      <c r="G13" s="102"/>
      <c r="H13" s="102" t="s">
        <v>343</v>
      </c>
      <c r="I13" s="102"/>
      <c r="J13" s="103"/>
      <c r="K13" s="103"/>
      <c r="L13" s="103"/>
      <c r="M13" s="107"/>
      <c r="N13" s="107"/>
      <c r="O13" s="107"/>
      <c r="P13" s="107"/>
      <c r="Q13" s="107"/>
      <c r="R13" s="107"/>
      <c r="S13" s="107"/>
      <c r="T13" s="107"/>
      <c r="U13" s="107"/>
      <c r="V13" s="107"/>
      <c r="W13" s="107"/>
      <c r="X13" s="107"/>
      <c r="Y13" s="107"/>
      <c r="Z13" s="107"/>
      <c r="AA13" s="107"/>
      <c r="AB13" s="107"/>
    </row>
    <row r="14" ht="16.5" customHeight="true" spans="1:28">
      <c r="A14" s="104"/>
      <c r="B14" s="102" t="s">
        <v>768</v>
      </c>
      <c r="C14" s="103" t="s">
        <v>769</v>
      </c>
      <c r="D14" s="102" t="s">
        <v>343</v>
      </c>
      <c r="E14" s="102"/>
      <c r="F14" s="102"/>
      <c r="G14" s="102"/>
      <c r="H14" s="102" t="s">
        <v>343</v>
      </c>
      <c r="I14" s="102"/>
      <c r="J14" s="103"/>
      <c r="K14" s="103"/>
      <c r="L14" s="103"/>
      <c r="M14" s="107"/>
      <c r="N14" s="107"/>
      <c r="O14" s="107"/>
      <c r="P14" s="107"/>
      <c r="Q14" s="107"/>
      <c r="R14" s="107"/>
      <c r="S14" s="107"/>
      <c r="T14" s="107"/>
      <c r="U14" s="107"/>
      <c r="V14" s="107"/>
      <c r="W14" s="107"/>
      <c r="X14" s="107"/>
      <c r="Y14" s="107"/>
      <c r="Z14" s="107"/>
      <c r="AA14" s="107"/>
      <c r="AB14" s="107"/>
    </row>
    <row r="15" ht="16.5" customHeight="true" spans="1:28">
      <c r="A15" s="104"/>
      <c r="B15" s="102" t="s">
        <v>770</v>
      </c>
      <c r="C15" s="103" t="s">
        <v>771</v>
      </c>
      <c r="D15" s="102" t="s">
        <v>343</v>
      </c>
      <c r="E15" s="102"/>
      <c r="F15" s="102"/>
      <c r="G15" s="102"/>
      <c r="H15" s="102" t="s">
        <v>343</v>
      </c>
      <c r="I15" s="102"/>
      <c r="J15" s="103"/>
      <c r="K15" s="103"/>
      <c r="L15" s="103"/>
      <c r="M15" s="107"/>
      <c r="N15" s="107"/>
      <c r="O15" s="107"/>
      <c r="P15" s="107"/>
      <c r="Q15" s="107"/>
      <c r="R15" s="107"/>
      <c r="S15" s="107"/>
      <c r="T15" s="107"/>
      <c r="U15" s="107"/>
      <c r="V15" s="107"/>
      <c r="W15" s="107"/>
      <c r="X15" s="107"/>
      <c r="Y15" s="107"/>
      <c r="Z15" s="107"/>
      <c r="AA15" s="107"/>
      <c r="AB15" s="107"/>
    </row>
    <row r="16" ht="16.5" customHeight="true" spans="1:28">
      <c r="A16" s="104"/>
      <c r="B16" s="102" t="s">
        <v>772</v>
      </c>
      <c r="C16" s="103" t="s">
        <v>773</v>
      </c>
      <c r="D16" s="102" t="s">
        <v>343</v>
      </c>
      <c r="E16" s="102"/>
      <c r="F16" s="102"/>
      <c r="G16" s="102"/>
      <c r="H16" s="102" t="s">
        <v>343</v>
      </c>
      <c r="I16" s="102"/>
      <c r="J16" s="103"/>
      <c r="K16" s="103"/>
      <c r="L16" s="103"/>
      <c r="M16" s="107"/>
      <c r="N16" s="107"/>
      <c r="O16" s="107"/>
      <c r="P16" s="107"/>
      <c r="Q16" s="107"/>
      <c r="R16" s="107"/>
      <c r="S16" s="107"/>
      <c r="T16" s="107"/>
      <c r="U16" s="107"/>
      <c r="V16" s="107"/>
      <c r="W16" s="107"/>
      <c r="X16" s="107"/>
      <c r="Y16" s="107"/>
      <c r="Z16" s="107"/>
      <c r="AA16" s="107"/>
      <c r="AB16" s="107"/>
    </row>
    <row r="17" ht="13.5" customHeight="true" spans="1:28">
      <c r="A17" s="104"/>
      <c r="B17" s="102" t="s">
        <v>774</v>
      </c>
      <c r="C17" s="103" t="s">
        <v>775</v>
      </c>
      <c r="D17" s="102" t="s">
        <v>343</v>
      </c>
      <c r="E17" s="102"/>
      <c r="F17" s="102"/>
      <c r="G17" s="102"/>
      <c r="H17" s="102"/>
      <c r="I17" s="102"/>
      <c r="J17" s="103"/>
      <c r="K17" s="103"/>
      <c r="L17" s="103"/>
      <c r="M17" s="107"/>
      <c r="N17" s="107"/>
      <c r="O17" s="107"/>
      <c r="P17" s="107"/>
      <c r="Q17" s="107"/>
      <c r="R17" s="107"/>
      <c r="S17" s="107"/>
      <c r="T17" s="107"/>
      <c r="U17" s="107"/>
      <c r="V17" s="107"/>
      <c r="W17" s="107"/>
      <c r="X17" s="107"/>
      <c r="Y17" s="107"/>
      <c r="Z17" s="107"/>
      <c r="AA17" s="107"/>
      <c r="AB17" s="107"/>
    </row>
    <row r="18" ht="13.5" customHeight="true" spans="1:28">
      <c r="A18" s="105"/>
      <c r="B18" s="102" t="s">
        <v>776</v>
      </c>
      <c r="C18" s="103" t="s">
        <v>777</v>
      </c>
      <c r="D18" s="102" t="s">
        <v>343</v>
      </c>
      <c r="E18" s="102"/>
      <c r="F18" s="102"/>
      <c r="G18" s="102"/>
      <c r="H18" s="102"/>
      <c r="I18" s="102"/>
      <c r="J18" s="103"/>
      <c r="K18" s="103"/>
      <c r="L18" s="103"/>
      <c r="M18" s="107"/>
      <c r="N18" s="107"/>
      <c r="O18" s="107"/>
      <c r="P18" s="107"/>
      <c r="Q18" s="107"/>
      <c r="R18" s="107"/>
      <c r="S18" s="107"/>
      <c r="T18" s="107"/>
      <c r="U18" s="107"/>
      <c r="V18" s="107"/>
      <c r="W18" s="107"/>
      <c r="X18" s="107"/>
      <c r="Y18" s="107"/>
      <c r="Z18" s="107"/>
      <c r="AA18" s="107"/>
      <c r="AB18" s="107"/>
    </row>
    <row r="19" ht="13.5" customHeight="true" spans="1:28">
      <c r="A19" s="106" t="s">
        <v>778</v>
      </c>
      <c r="B19" s="102" t="s">
        <v>779</v>
      </c>
      <c r="C19" s="103" t="s">
        <v>780</v>
      </c>
      <c r="D19" s="102" t="s">
        <v>343</v>
      </c>
      <c r="E19" s="102"/>
      <c r="F19" s="102"/>
      <c r="G19" s="102"/>
      <c r="H19" s="102"/>
      <c r="I19" s="102"/>
      <c r="J19" s="103"/>
      <c r="K19" s="103"/>
      <c r="L19" s="103"/>
      <c r="M19" s="107"/>
      <c r="N19" s="107"/>
      <c r="O19" s="107"/>
      <c r="P19" s="107"/>
      <c r="Q19" s="107"/>
      <c r="R19" s="107"/>
      <c r="S19" s="107"/>
      <c r="T19" s="107"/>
      <c r="U19" s="107"/>
      <c r="V19" s="107"/>
      <c r="W19" s="107"/>
      <c r="X19" s="107"/>
      <c r="Y19" s="107"/>
      <c r="Z19" s="107"/>
      <c r="AA19" s="107"/>
      <c r="AB19" s="107"/>
    </row>
    <row r="20" ht="13.5" customHeight="true" spans="1:28">
      <c r="A20" s="104"/>
      <c r="B20" s="102" t="s">
        <v>781</v>
      </c>
      <c r="C20" s="103" t="s">
        <v>782</v>
      </c>
      <c r="D20" s="102" t="s">
        <v>343</v>
      </c>
      <c r="E20" s="102"/>
      <c r="F20" s="102"/>
      <c r="G20" s="102"/>
      <c r="H20" s="102"/>
      <c r="I20" s="102"/>
      <c r="J20" s="103"/>
      <c r="K20" s="103"/>
      <c r="L20" s="103"/>
      <c r="M20" s="107"/>
      <c r="N20" s="107"/>
      <c r="O20" s="107"/>
      <c r="P20" s="107"/>
      <c r="Q20" s="107"/>
      <c r="R20" s="107"/>
      <c r="S20" s="107"/>
      <c r="T20" s="107"/>
      <c r="U20" s="107"/>
      <c r="V20" s="107"/>
      <c r="W20" s="107"/>
      <c r="X20" s="107"/>
      <c r="Y20" s="107"/>
      <c r="Z20" s="107"/>
      <c r="AA20" s="107"/>
      <c r="AB20" s="107"/>
    </row>
    <row r="21" ht="13.5" customHeight="true" spans="1:28">
      <c r="A21" s="104"/>
      <c r="B21" s="102" t="s">
        <v>783</v>
      </c>
      <c r="C21" s="103" t="s">
        <v>784</v>
      </c>
      <c r="D21" s="102" t="s">
        <v>343</v>
      </c>
      <c r="E21" s="102"/>
      <c r="F21" s="102"/>
      <c r="G21" s="102"/>
      <c r="H21" s="102"/>
      <c r="I21" s="102"/>
      <c r="J21" s="103"/>
      <c r="K21" s="103"/>
      <c r="L21" s="103"/>
      <c r="M21" s="107"/>
      <c r="N21" s="107"/>
      <c r="O21" s="107"/>
      <c r="P21" s="107"/>
      <c r="Q21" s="107"/>
      <c r="R21" s="107"/>
      <c r="S21" s="107"/>
      <c r="T21" s="107"/>
      <c r="U21" s="107"/>
      <c r="V21" s="107"/>
      <c r="W21" s="107"/>
      <c r="X21" s="107"/>
      <c r="Y21" s="107"/>
      <c r="Z21" s="107"/>
      <c r="AA21" s="107"/>
      <c r="AB21" s="107"/>
    </row>
    <row r="22" ht="13.5" customHeight="true" spans="1:28">
      <c r="A22" s="104"/>
      <c r="B22" s="102" t="s">
        <v>785</v>
      </c>
      <c r="C22" s="103" t="s">
        <v>786</v>
      </c>
      <c r="D22" s="102" t="s">
        <v>343</v>
      </c>
      <c r="E22" s="102"/>
      <c r="F22" s="102"/>
      <c r="G22" s="102"/>
      <c r="H22" s="102"/>
      <c r="I22" s="102"/>
      <c r="J22" s="103"/>
      <c r="K22" s="103"/>
      <c r="L22" s="103"/>
      <c r="M22" s="107"/>
      <c r="N22" s="107"/>
      <c r="O22" s="107"/>
      <c r="P22" s="107"/>
      <c r="Q22" s="107"/>
      <c r="R22" s="107"/>
      <c r="S22" s="107"/>
      <c r="T22" s="107"/>
      <c r="U22" s="107"/>
      <c r="V22" s="107"/>
      <c r="W22" s="107"/>
      <c r="X22" s="107"/>
      <c r="Y22" s="107"/>
      <c r="Z22" s="107"/>
      <c r="AA22" s="107"/>
      <c r="AB22" s="107"/>
    </row>
    <row r="23" ht="13.5" customHeight="true" spans="1:28">
      <c r="A23" s="104"/>
      <c r="B23" s="102" t="s">
        <v>787</v>
      </c>
      <c r="C23" s="103" t="s">
        <v>788</v>
      </c>
      <c r="D23" s="102" t="s">
        <v>343</v>
      </c>
      <c r="E23" s="102"/>
      <c r="F23" s="102"/>
      <c r="G23" s="102"/>
      <c r="H23" s="102"/>
      <c r="I23" s="102"/>
      <c r="J23" s="103"/>
      <c r="K23" s="103"/>
      <c r="L23" s="103"/>
      <c r="M23" s="107"/>
      <c r="N23" s="107"/>
      <c r="O23" s="107"/>
      <c r="P23" s="107"/>
      <c r="Q23" s="107"/>
      <c r="R23" s="107"/>
      <c r="S23" s="107"/>
      <c r="T23" s="107"/>
      <c r="U23" s="107"/>
      <c r="V23" s="107"/>
      <c r="W23" s="107"/>
      <c r="X23" s="107"/>
      <c r="Y23" s="107"/>
      <c r="Z23" s="107"/>
      <c r="AA23" s="107"/>
      <c r="AB23" s="107"/>
    </row>
    <row r="24" ht="13.5" customHeight="true" spans="1:28">
      <c r="A24" s="105"/>
      <c r="B24" s="102" t="s">
        <v>789</v>
      </c>
      <c r="C24" s="103" t="s">
        <v>790</v>
      </c>
      <c r="D24" s="102" t="s">
        <v>343</v>
      </c>
      <c r="E24" s="102"/>
      <c r="F24" s="102"/>
      <c r="G24" s="102"/>
      <c r="H24" s="102"/>
      <c r="I24" s="102"/>
      <c r="J24" s="103"/>
      <c r="K24" s="103"/>
      <c r="L24" s="103"/>
      <c r="M24" s="107"/>
      <c r="N24" s="107"/>
      <c r="O24" s="107"/>
      <c r="P24" s="107"/>
      <c r="Q24" s="107"/>
      <c r="R24" s="107"/>
      <c r="S24" s="107"/>
      <c r="T24" s="107"/>
      <c r="U24" s="107"/>
      <c r="V24" s="107"/>
      <c r="W24" s="107"/>
      <c r="X24" s="107"/>
      <c r="Y24" s="107"/>
      <c r="Z24" s="107"/>
      <c r="AA24" s="107"/>
      <c r="AB24" s="107"/>
    </row>
    <row r="25" ht="13.5" customHeight="true" spans="1:28">
      <c r="A25" s="106" t="s">
        <v>791</v>
      </c>
      <c r="B25" s="102" t="s">
        <v>792</v>
      </c>
      <c r="C25" s="103" t="s">
        <v>793</v>
      </c>
      <c r="D25" s="102" t="s">
        <v>343</v>
      </c>
      <c r="E25" s="102"/>
      <c r="F25" s="102"/>
      <c r="G25" s="102"/>
      <c r="H25" s="102"/>
      <c r="I25" s="102"/>
      <c r="J25" s="103"/>
      <c r="K25" s="103"/>
      <c r="L25" s="103"/>
      <c r="M25" s="107"/>
      <c r="N25" s="107"/>
      <c r="O25" s="107"/>
      <c r="P25" s="107"/>
      <c r="Q25" s="107"/>
      <c r="R25" s="107"/>
      <c r="S25" s="107"/>
      <c r="T25" s="107"/>
      <c r="U25" s="107"/>
      <c r="V25" s="107"/>
      <c r="W25" s="107"/>
      <c r="X25" s="107"/>
      <c r="Y25" s="107"/>
      <c r="Z25" s="107"/>
      <c r="AA25" s="107"/>
      <c r="AB25" s="107"/>
    </row>
    <row r="26" ht="13.5" customHeight="true" spans="1:28">
      <c r="A26" s="104"/>
      <c r="B26" s="102" t="s">
        <v>794</v>
      </c>
      <c r="C26" s="103" t="s">
        <v>795</v>
      </c>
      <c r="D26" s="102" t="s">
        <v>343</v>
      </c>
      <c r="E26" s="102"/>
      <c r="F26" s="102"/>
      <c r="G26" s="102"/>
      <c r="H26" s="102"/>
      <c r="I26" s="102"/>
      <c r="J26" s="103"/>
      <c r="K26" s="103"/>
      <c r="L26" s="103"/>
      <c r="M26" s="107"/>
      <c r="N26" s="107"/>
      <c r="O26" s="107"/>
      <c r="P26" s="107"/>
      <c r="Q26" s="107"/>
      <c r="R26" s="107"/>
      <c r="S26" s="107"/>
      <c r="T26" s="107"/>
      <c r="U26" s="107"/>
      <c r="V26" s="107"/>
      <c r="W26" s="107"/>
      <c r="X26" s="107"/>
      <c r="Y26" s="107"/>
      <c r="Z26" s="107"/>
      <c r="AA26" s="107"/>
      <c r="AB26" s="107"/>
    </row>
    <row r="27" ht="13.5" customHeight="true" spans="1:28">
      <c r="A27" s="104"/>
      <c r="B27" s="102" t="s">
        <v>796</v>
      </c>
      <c r="C27" s="103" t="s">
        <v>797</v>
      </c>
      <c r="D27" s="102" t="s">
        <v>343</v>
      </c>
      <c r="E27" s="102"/>
      <c r="F27" s="102"/>
      <c r="G27" s="102"/>
      <c r="H27" s="102"/>
      <c r="I27" s="102"/>
      <c r="J27" s="103"/>
      <c r="K27" s="103"/>
      <c r="L27" s="103"/>
      <c r="M27" s="107"/>
      <c r="N27" s="107"/>
      <c r="O27" s="107"/>
      <c r="P27" s="107"/>
      <c r="Q27" s="107"/>
      <c r="R27" s="107"/>
      <c r="S27" s="107"/>
      <c r="T27" s="107"/>
      <c r="U27" s="107"/>
      <c r="V27" s="107"/>
      <c r="W27" s="107"/>
      <c r="X27" s="107"/>
      <c r="Y27" s="107"/>
      <c r="Z27" s="107"/>
      <c r="AA27" s="107"/>
      <c r="AB27" s="107"/>
    </row>
    <row r="28" ht="13.5" customHeight="true" spans="1:28">
      <c r="A28" s="104"/>
      <c r="B28" s="102" t="s">
        <v>798</v>
      </c>
      <c r="C28" s="103" t="s">
        <v>799</v>
      </c>
      <c r="D28" s="102" t="s">
        <v>343</v>
      </c>
      <c r="E28" s="102"/>
      <c r="F28" s="102"/>
      <c r="G28" s="102"/>
      <c r="H28" s="102"/>
      <c r="I28" s="102"/>
      <c r="J28" s="103"/>
      <c r="K28" s="103"/>
      <c r="L28" s="103"/>
      <c r="M28" s="107"/>
      <c r="N28" s="107"/>
      <c r="O28" s="107"/>
      <c r="P28" s="107"/>
      <c r="Q28" s="107"/>
      <c r="R28" s="107"/>
      <c r="S28" s="107"/>
      <c r="T28" s="107"/>
      <c r="U28" s="107"/>
      <c r="V28" s="107"/>
      <c r="W28" s="107"/>
      <c r="X28" s="107"/>
      <c r="Y28" s="107"/>
      <c r="Z28" s="107"/>
      <c r="AA28" s="107"/>
      <c r="AB28" s="107"/>
    </row>
    <row r="29" ht="13.5" customHeight="true" spans="1:28">
      <c r="A29" s="104"/>
      <c r="B29" s="102" t="s">
        <v>800</v>
      </c>
      <c r="C29" s="103" t="s">
        <v>801</v>
      </c>
      <c r="D29" s="102" t="s">
        <v>343</v>
      </c>
      <c r="E29" s="102"/>
      <c r="F29" s="102"/>
      <c r="G29" s="102"/>
      <c r="H29" s="102"/>
      <c r="I29" s="102"/>
      <c r="J29" s="103"/>
      <c r="K29" s="103"/>
      <c r="L29" s="103"/>
      <c r="M29" s="107"/>
      <c r="N29" s="107"/>
      <c r="O29" s="107"/>
      <c r="P29" s="107"/>
      <c r="Q29" s="107"/>
      <c r="R29" s="107"/>
      <c r="S29" s="107"/>
      <c r="T29" s="107"/>
      <c r="U29" s="107"/>
      <c r="V29" s="107"/>
      <c r="W29" s="107"/>
      <c r="X29" s="107"/>
      <c r="Y29" s="107"/>
      <c r="Z29" s="107"/>
      <c r="AA29" s="107"/>
      <c r="AB29" s="107"/>
    </row>
    <row r="30" ht="13.5" customHeight="true" spans="1:28">
      <c r="A30" s="105"/>
      <c r="B30" s="102" t="s">
        <v>802</v>
      </c>
      <c r="C30" s="103" t="s">
        <v>803</v>
      </c>
      <c r="D30" s="102" t="s">
        <v>343</v>
      </c>
      <c r="E30" s="102"/>
      <c r="F30" s="102"/>
      <c r="G30" s="102"/>
      <c r="H30" s="102"/>
      <c r="I30" s="102"/>
      <c r="J30" s="103"/>
      <c r="K30" s="103"/>
      <c r="L30" s="103"/>
      <c r="M30" s="107"/>
      <c r="N30" s="107"/>
      <c r="O30" s="107"/>
      <c r="P30" s="107"/>
      <c r="Q30" s="107"/>
      <c r="R30" s="107"/>
      <c r="S30" s="107"/>
      <c r="T30" s="107"/>
      <c r="U30" s="107"/>
      <c r="V30" s="107"/>
      <c r="W30" s="107"/>
      <c r="X30" s="107"/>
      <c r="Y30" s="107"/>
      <c r="Z30" s="107"/>
      <c r="AA30" s="107"/>
      <c r="AB30" s="107"/>
    </row>
    <row r="31" ht="13.5" customHeight="true" spans="1:28">
      <c r="A31" s="106" t="s">
        <v>804</v>
      </c>
      <c r="B31" s="102" t="s">
        <v>805</v>
      </c>
      <c r="C31" s="103" t="s">
        <v>806</v>
      </c>
      <c r="D31" s="102" t="s">
        <v>343</v>
      </c>
      <c r="E31" s="102"/>
      <c r="F31" s="102"/>
      <c r="G31" s="102"/>
      <c r="H31" s="102"/>
      <c r="I31" s="102"/>
      <c r="J31" s="103"/>
      <c r="K31" s="103"/>
      <c r="L31" s="103"/>
      <c r="M31" s="107"/>
      <c r="N31" s="107"/>
      <c r="O31" s="107"/>
      <c r="P31" s="107"/>
      <c r="Q31" s="107"/>
      <c r="R31" s="107"/>
      <c r="S31" s="107"/>
      <c r="T31" s="107"/>
      <c r="U31" s="107"/>
      <c r="V31" s="107"/>
      <c r="W31" s="107"/>
      <c r="X31" s="107"/>
      <c r="Y31" s="107"/>
      <c r="Z31" s="107"/>
      <c r="AA31" s="107"/>
      <c r="AB31" s="107"/>
    </row>
    <row r="32" ht="13.5" customHeight="true" spans="1:28">
      <c r="A32" s="104"/>
      <c r="B32" s="102" t="s">
        <v>807</v>
      </c>
      <c r="C32" s="103" t="s">
        <v>808</v>
      </c>
      <c r="D32" s="102" t="s">
        <v>343</v>
      </c>
      <c r="E32" s="102"/>
      <c r="F32" s="102"/>
      <c r="G32" s="102"/>
      <c r="H32" s="102"/>
      <c r="I32" s="102"/>
      <c r="J32" s="103"/>
      <c r="K32" s="103"/>
      <c r="L32" s="103"/>
      <c r="M32" s="107"/>
      <c r="N32" s="107"/>
      <c r="O32" s="107"/>
      <c r="P32" s="107"/>
      <c r="Q32" s="107"/>
      <c r="R32" s="107"/>
      <c r="S32" s="107"/>
      <c r="T32" s="107"/>
      <c r="U32" s="107"/>
      <c r="V32" s="107"/>
      <c r="W32" s="107"/>
      <c r="X32" s="107"/>
      <c r="Y32" s="107"/>
      <c r="Z32" s="107"/>
      <c r="AA32" s="107"/>
      <c r="AB32" s="107"/>
    </row>
    <row r="33" ht="13.5" customHeight="true" spans="1:28">
      <c r="A33" s="104"/>
      <c r="B33" s="102" t="s">
        <v>809</v>
      </c>
      <c r="C33" s="103" t="s">
        <v>810</v>
      </c>
      <c r="D33" s="102" t="s">
        <v>343</v>
      </c>
      <c r="E33" s="102"/>
      <c r="F33" s="102"/>
      <c r="G33" s="102"/>
      <c r="H33" s="102"/>
      <c r="I33" s="102"/>
      <c r="J33" s="103"/>
      <c r="K33" s="103"/>
      <c r="L33" s="103"/>
      <c r="M33" s="107"/>
      <c r="N33" s="107"/>
      <c r="O33" s="107"/>
      <c r="P33" s="107"/>
      <c r="Q33" s="107"/>
      <c r="R33" s="107"/>
      <c r="S33" s="107"/>
      <c r="T33" s="107"/>
      <c r="U33" s="107"/>
      <c r="V33" s="107"/>
      <c r="W33" s="107"/>
      <c r="X33" s="107"/>
      <c r="Y33" s="107"/>
      <c r="Z33" s="107"/>
      <c r="AA33" s="107"/>
      <c r="AB33" s="107"/>
    </row>
    <row r="34" ht="13.5" customHeight="true" spans="1:28">
      <c r="A34" s="104"/>
      <c r="B34" s="102" t="s">
        <v>811</v>
      </c>
      <c r="C34" s="103" t="s">
        <v>812</v>
      </c>
      <c r="D34" s="102" t="s">
        <v>343</v>
      </c>
      <c r="E34" s="102"/>
      <c r="F34" s="102"/>
      <c r="G34" s="102"/>
      <c r="H34" s="102"/>
      <c r="I34" s="102"/>
      <c r="J34" s="103"/>
      <c r="K34" s="103"/>
      <c r="L34" s="103"/>
      <c r="M34" s="107"/>
      <c r="N34" s="107"/>
      <c r="O34" s="107"/>
      <c r="P34" s="107"/>
      <c r="Q34" s="107"/>
      <c r="R34" s="107"/>
      <c r="S34" s="107"/>
      <c r="T34" s="107"/>
      <c r="U34" s="107"/>
      <c r="V34" s="107"/>
      <c r="W34" s="107"/>
      <c r="X34" s="107"/>
      <c r="Y34" s="107"/>
      <c r="Z34" s="107"/>
      <c r="AA34" s="107"/>
      <c r="AB34" s="107"/>
    </row>
    <row r="35" ht="16.5" customHeight="true" spans="1:28">
      <c r="A35" s="105"/>
      <c r="B35" s="102" t="s">
        <v>813</v>
      </c>
      <c r="C35" s="103" t="s">
        <v>814</v>
      </c>
      <c r="D35" s="102" t="s">
        <v>343</v>
      </c>
      <c r="E35" s="102" t="s">
        <v>343</v>
      </c>
      <c r="F35" s="102"/>
      <c r="G35" s="102"/>
      <c r="H35" s="102"/>
      <c r="I35" s="102"/>
      <c r="J35" s="103"/>
      <c r="K35" s="103"/>
      <c r="L35" s="103"/>
      <c r="M35" s="107"/>
      <c r="N35" s="107"/>
      <c r="O35" s="107"/>
      <c r="P35" s="107"/>
      <c r="Q35" s="107"/>
      <c r="R35" s="107"/>
      <c r="S35" s="107"/>
      <c r="T35" s="107"/>
      <c r="U35" s="107"/>
      <c r="V35" s="107"/>
      <c r="W35" s="107"/>
      <c r="X35" s="107"/>
      <c r="Y35" s="107"/>
      <c r="Z35" s="107"/>
      <c r="AA35" s="107"/>
      <c r="AB35" s="107"/>
    </row>
    <row r="36" ht="16.5" customHeight="true" spans="1:28">
      <c r="A36" s="106" t="s">
        <v>815</v>
      </c>
      <c r="B36" s="102" t="s">
        <v>816</v>
      </c>
      <c r="C36" s="103" t="s">
        <v>817</v>
      </c>
      <c r="D36" s="102" t="s">
        <v>343</v>
      </c>
      <c r="E36" s="102" t="s">
        <v>343</v>
      </c>
      <c r="F36" s="102"/>
      <c r="G36" s="102"/>
      <c r="H36" s="102"/>
      <c r="I36" s="102"/>
      <c r="J36" s="103"/>
      <c r="K36" s="103"/>
      <c r="L36" s="103"/>
      <c r="M36" s="107"/>
      <c r="N36" s="107"/>
      <c r="O36" s="107"/>
      <c r="P36" s="107"/>
      <c r="Q36" s="107"/>
      <c r="R36" s="107"/>
      <c r="S36" s="107"/>
      <c r="T36" s="107"/>
      <c r="U36" s="107"/>
      <c r="V36" s="107"/>
      <c r="W36" s="107"/>
      <c r="X36" s="107"/>
      <c r="Y36" s="107"/>
      <c r="Z36" s="107"/>
      <c r="AA36" s="107"/>
      <c r="AB36" s="107"/>
    </row>
    <row r="37" ht="16.5" customHeight="true" spans="1:28">
      <c r="A37" s="104"/>
      <c r="B37" s="102" t="s">
        <v>818</v>
      </c>
      <c r="C37" s="103" t="s">
        <v>819</v>
      </c>
      <c r="D37" s="102" t="s">
        <v>343</v>
      </c>
      <c r="E37" s="102" t="s">
        <v>343</v>
      </c>
      <c r="F37" s="102"/>
      <c r="G37" s="102"/>
      <c r="H37" s="102"/>
      <c r="I37" s="102"/>
      <c r="J37" s="103"/>
      <c r="K37" s="103"/>
      <c r="L37" s="103"/>
      <c r="M37" s="107"/>
      <c r="N37" s="107"/>
      <c r="O37" s="107"/>
      <c r="P37" s="107"/>
      <c r="Q37" s="107"/>
      <c r="R37" s="107"/>
      <c r="S37" s="107"/>
      <c r="T37" s="107"/>
      <c r="U37" s="107"/>
      <c r="V37" s="107"/>
      <c r="W37" s="107"/>
      <c r="X37" s="107"/>
      <c r="Y37" s="107"/>
      <c r="Z37" s="107"/>
      <c r="AA37" s="107"/>
      <c r="AB37" s="107"/>
    </row>
    <row r="38" ht="16.5" customHeight="true" spans="1:28">
      <c r="A38" s="104"/>
      <c r="B38" s="102" t="s">
        <v>820</v>
      </c>
      <c r="C38" s="103" t="s">
        <v>821</v>
      </c>
      <c r="D38" s="102" t="s">
        <v>343</v>
      </c>
      <c r="E38" s="102" t="s">
        <v>343</v>
      </c>
      <c r="F38" s="102"/>
      <c r="G38" s="102"/>
      <c r="H38" s="102"/>
      <c r="I38" s="102"/>
      <c r="J38" s="103"/>
      <c r="K38" s="103"/>
      <c r="L38" s="103"/>
      <c r="M38" s="107"/>
      <c r="N38" s="107"/>
      <c r="O38" s="107"/>
      <c r="P38" s="107"/>
      <c r="Q38" s="107"/>
      <c r="R38" s="107"/>
      <c r="S38" s="107"/>
      <c r="T38" s="107"/>
      <c r="U38" s="107"/>
      <c r="V38" s="107"/>
      <c r="W38" s="107"/>
      <c r="X38" s="107"/>
      <c r="Y38" s="107"/>
      <c r="Z38" s="107"/>
      <c r="AA38" s="107"/>
      <c r="AB38" s="107"/>
    </row>
    <row r="39" ht="16.5" customHeight="true" spans="1:28">
      <c r="A39" s="104"/>
      <c r="B39" s="102" t="s">
        <v>822</v>
      </c>
      <c r="C39" s="103" t="s">
        <v>823</v>
      </c>
      <c r="D39" s="102" t="s">
        <v>343</v>
      </c>
      <c r="E39" s="102" t="s">
        <v>343</v>
      </c>
      <c r="F39" s="102"/>
      <c r="G39" s="102"/>
      <c r="H39" s="102"/>
      <c r="I39" s="102"/>
      <c r="J39" s="103"/>
      <c r="K39" s="103"/>
      <c r="L39" s="103"/>
      <c r="M39" s="107"/>
      <c r="N39" s="107"/>
      <c r="O39" s="107"/>
      <c r="P39" s="107"/>
      <c r="Q39" s="107"/>
      <c r="R39" s="107"/>
      <c r="S39" s="107"/>
      <c r="T39" s="107"/>
      <c r="U39" s="107"/>
      <c r="V39" s="107"/>
      <c r="W39" s="107"/>
      <c r="X39" s="107"/>
      <c r="Y39" s="107"/>
      <c r="Z39" s="107"/>
      <c r="AA39" s="107"/>
      <c r="AB39" s="107"/>
    </row>
    <row r="40" ht="16.5" customHeight="true" spans="1:28">
      <c r="A40" s="104"/>
      <c r="B40" s="102" t="s">
        <v>824</v>
      </c>
      <c r="C40" s="103" t="s">
        <v>825</v>
      </c>
      <c r="D40" s="102"/>
      <c r="E40" s="102" t="s">
        <v>343</v>
      </c>
      <c r="F40" s="102"/>
      <c r="G40" s="102"/>
      <c r="H40" s="102"/>
      <c r="I40" s="102"/>
      <c r="J40" s="103"/>
      <c r="K40" s="103"/>
      <c r="L40" s="103"/>
      <c r="M40" s="107"/>
      <c r="N40" s="107"/>
      <c r="O40" s="107"/>
      <c r="P40" s="107"/>
      <c r="Q40" s="107"/>
      <c r="R40" s="107"/>
      <c r="S40" s="107"/>
      <c r="T40" s="107"/>
      <c r="U40" s="107"/>
      <c r="V40" s="107"/>
      <c r="W40" s="107"/>
      <c r="X40" s="107"/>
      <c r="Y40" s="107"/>
      <c r="Z40" s="107"/>
      <c r="AA40" s="107"/>
      <c r="AB40" s="107"/>
    </row>
    <row r="41" ht="16.5" customHeight="true" spans="1:28">
      <c r="A41" s="105"/>
      <c r="B41" s="102" t="s">
        <v>826</v>
      </c>
      <c r="C41" s="103" t="s">
        <v>827</v>
      </c>
      <c r="D41" s="102"/>
      <c r="E41" s="102"/>
      <c r="F41" s="102"/>
      <c r="G41" s="102"/>
      <c r="H41" s="102"/>
      <c r="I41" s="102"/>
      <c r="J41" s="103"/>
      <c r="K41" s="103"/>
      <c r="L41" s="103"/>
      <c r="M41" s="107"/>
      <c r="N41" s="107"/>
      <c r="O41" s="107"/>
      <c r="P41" s="107"/>
      <c r="Q41" s="107"/>
      <c r="R41" s="107"/>
      <c r="S41" s="107"/>
      <c r="T41" s="107"/>
      <c r="U41" s="107"/>
      <c r="V41" s="107"/>
      <c r="W41" s="107"/>
      <c r="X41" s="107"/>
      <c r="Y41" s="107"/>
      <c r="Z41" s="107"/>
      <c r="AA41" s="107"/>
      <c r="AB41" s="107"/>
    </row>
    <row r="42" ht="16.5" customHeight="true" spans="1:28">
      <c r="A42" s="106" t="s">
        <v>828</v>
      </c>
      <c r="B42" s="102" t="s">
        <v>829</v>
      </c>
      <c r="C42" s="103" t="s">
        <v>830</v>
      </c>
      <c r="D42" s="102" t="s">
        <v>343</v>
      </c>
      <c r="E42" s="102"/>
      <c r="F42" s="102"/>
      <c r="G42" s="102"/>
      <c r="H42" s="102" t="s">
        <v>343</v>
      </c>
      <c r="I42" s="102"/>
      <c r="J42" s="103"/>
      <c r="K42" s="103"/>
      <c r="L42" s="103"/>
      <c r="M42" s="107"/>
      <c r="N42" s="107"/>
      <c r="O42" s="107"/>
      <c r="P42" s="107"/>
      <c r="Q42" s="107"/>
      <c r="R42" s="107"/>
      <c r="S42" s="107"/>
      <c r="T42" s="107"/>
      <c r="U42" s="107"/>
      <c r="V42" s="107"/>
      <c r="W42" s="107"/>
      <c r="X42" s="107"/>
      <c r="Y42" s="107"/>
      <c r="Z42" s="107"/>
      <c r="AA42" s="107"/>
      <c r="AB42" s="107"/>
    </row>
    <row r="43" ht="16.5" customHeight="true" spans="1:28">
      <c r="A43" s="104"/>
      <c r="B43" s="102" t="s">
        <v>831</v>
      </c>
      <c r="C43" s="103" t="s">
        <v>832</v>
      </c>
      <c r="D43" s="102"/>
      <c r="E43" s="102" t="s">
        <v>343</v>
      </c>
      <c r="F43" s="102"/>
      <c r="G43" s="102"/>
      <c r="H43" s="102" t="s">
        <v>343</v>
      </c>
      <c r="I43" s="102"/>
      <c r="J43" s="103"/>
      <c r="K43" s="103"/>
      <c r="L43" s="103"/>
      <c r="M43" s="107"/>
      <c r="N43" s="107"/>
      <c r="O43" s="107"/>
      <c r="P43" s="107"/>
      <c r="Q43" s="107"/>
      <c r="R43" s="107"/>
      <c r="S43" s="107"/>
      <c r="T43" s="107"/>
      <c r="U43" s="107"/>
      <c r="V43" s="107"/>
      <c r="W43" s="107"/>
      <c r="X43" s="107"/>
      <c r="Y43" s="107"/>
      <c r="Z43" s="107"/>
      <c r="AA43" s="107"/>
      <c r="AB43" s="107"/>
    </row>
    <row r="44" ht="16.5" customHeight="true" spans="1:28">
      <c r="A44" s="104"/>
      <c r="B44" s="102" t="s">
        <v>833</v>
      </c>
      <c r="C44" s="103" t="s">
        <v>834</v>
      </c>
      <c r="D44" s="102"/>
      <c r="E44" s="102" t="s">
        <v>343</v>
      </c>
      <c r="F44" s="102"/>
      <c r="G44" s="102"/>
      <c r="H44" s="102"/>
      <c r="I44" s="102"/>
      <c r="J44" s="103"/>
      <c r="K44" s="103"/>
      <c r="L44" s="103"/>
      <c r="M44" s="107"/>
      <c r="N44" s="107"/>
      <c r="O44" s="107"/>
      <c r="P44" s="107"/>
      <c r="Q44" s="107"/>
      <c r="R44" s="107"/>
      <c r="S44" s="107"/>
      <c r="T44" s="107"/>
      <c r="U44" s="107"/>
      <c r="V44" s="107"/>
      <c r="W44" s="107"/>
      <c r="X44" s="107"/>
      <c r="Y44" s="107"/>
      <c r="Z44" s="107"/>
      <c r="AA44" s="107"/>
      <c r="AB44" s="107"/>
    </row>
    <row r="45" ht="16.5" customHeight="true" spans="1:28">
      <c r="A45" s="104"/>
      <c r="B45" s="102" t="s">
        <v>835</v>
      </c>
      <c r="C45" s="103" t="s">
        <v>836</v>
      </c>
      <c r="D45" s="102" t="s">
        <v>343</v>
      </c>
      <c r="E45" s="102"/>
      <c r="F45" s="102"/>
      <c r="G45" s="102"/>
      <c r="H45" s="102"/>
      <c r="I45" s="102"/>
      <c r="J45" s="103"/>
      <c r="K45" s="103"/>
      <c r="L45" s="103"/>
      <c r="M45" s="107"/>
      <c r="N45" s="107"/>
      <c r="O45" s="107"/>
      <c r="P45" s="107"/>
      <c r="Q45" s="107"/>
      <c r="R45" s="107"/>
      <c r="S45" s="107"/>
      <c r="T45" s="107"/>
      <c r="U45" s="107"/>
      <c r="V45" s="107"/>
      <c r="W45" s="107"/>
      <c r="X45" s="107"/>
      <c r="Y45" s="107"/>
      <c r="Z45" s="107"/>
      <c r="AA45" s="107"/>
      <c r="AB45" s="107"/>
    </row>
    <row r="46" ht="16.5" customHeight="true" spans="1:28">
      <c r="A46" s="105"/>
      <c r="B46" s="102" t="s">
        <v>837</v>
      </c>
      <c r="C46" s="103" t="s">
        <v>838</v>
      </c>
      <c r="D46" s="102" t="s">
        <v>343</v>
      </c>
      <c r="E46" s="102"/>
      <c r="F46" s="102"/>
      <c r="G46" s="102"/>
      <c r="H46" s="102"/>
      <c r="I46" s="102"/>
      <c r="J46" s="103"/>
      <c r="K46" s="103"/>
      <c r="L46" s="103"/>
      <c r="M46" s="107"/>
      <c r="N46" s="107"/>
      <c r="O46" s="107"/>
      <c r="P46" s="107"/>
      <c r="Q46" s="107"/>
      <c r="R46" s="107"/>
      <c r="S46" s="107"/>
      <c r="T46" s="107"/>
      <c r="U46" s="107"/>
      <c r="V46" s="107"/>
      <c r="W46" s="107"/>
      <c r="X46" s="107"/>
      <c r="Y46" s="107"/>
      <c r="Z46" s="107"/>
      <c r="AA46" s="107"/>
      <c r="AB46" s="107"/>
    </row>
    <row r="47" ht="13.5" customHeight="true" spans="1:28">
      <c r="A47" s="106" t="s">
        <v>839</v>
      </c>
      <c r="B47" s="102" t="s">
        <v>840</v>
      </c>
      <c r="C47" s="103" t="s">
        <v>841</v>
      </c>
      <c r="D47" s="102" t="s">
        <v>343</v>
      </c>
      <c r="E47" s="102"/>
      <c r="F47" s="102"/>
      <c r="G47" s="102"/>
      <c r="H47" s="102"/>
      <c r="I47" s="102"/>
      <c r="J47" s="103"/>
      <c r="K47" s="103"/>
      <c r="L47" s="103"/>
      <c r="M47" s="107"/>
      <c r="N47" s="107"/>
      <c r="O47" s="107"/>
      <c r="P47" s="107"/>
      <c r="Q47" s="107"/>
      <c r="R47" s="107"/>
      <c r="S47" s="107"/>
      <c r="T47" s="107"/>
      <c r="U47" s="107"/>
      <c r="V47" s="107"/>
      <c r="W47" s="107"/>
      <c r="X47" s="107"/>
      <c r="Y47" s="107"/>
      <c r="Z47" s="107"/>
      <c r="AA47" s="107"/>
      <c r="AB47" s="107"/>
    </row>
    <row r="48" ht="16.5" customHeight="true" spans="1:28">
      <c r="A48" s="104"/>
      <c r="B48" s="102" t="s">
        <v>842</v>
      </c>
      <c r="C48" s="103" t="s">
        <v>843</v>
      </c>
      <c r="D48" s="102" t="s">
        <v>343</v>
      </c>
      <c r="E48" s="102" t="s">
        <v>343</v>
      </c>
      <c r="F48" s="102"/>
      <c r="G48" s="102"/>
      <c r="H48" s="102"/>
      <c r="I48" s="102"/>
      <c r="J48" s="103"/>
      <c r="K48" s="103"/>
      <c r="L48" s="103"/>
      <c r="M48" s="107"/>
      <c r="N48" s="107"/>
      <c r="O48" s="107"/>
      <c r="P48" s="107"/>
      <c r="Q48" s="107"/>
      <c r="R48" s="107"/>
      <c r="S48" s="107"/>
      <c r="T48" s="107"/>
      <c r="U48" s="107"/>
      <c r="V48" s="107"/>
      <c r="W48" s="107"/>
      <c r="X48" s="107"/>
      <c r="Y48" s="107"/>
      <c r="Z48" s="107"/>
      <c r="AA48" s="107"/>
      <c r="AB48" s="107"/>
    </row>
    <row r="49" ht="16.5" customHeight="true" spans="1:28">
      <c r="A49" s="105"/>
      <c r="B49" s="102" t="s">
        <v>844</v>
      </c>
      <c r="C49" s="103" t="s">
        <v>845</v>
      </c>
      <c r="D49" s="102"/>
      <c r="E49" s="102" t="s">
        <v>343</v>
      </c>
      <c r="F49" s="102"/>
      <c r="G49" s="102"/>
      <c r="H49" s="102"/>
      <c r="I49" s="102"/>
      <c r="J49" s="103"/>
      <c r="K49" s="103"/>
      <c r="L49" s="103" t="s">
        <v>846</v>
      </c>
      <c r="M49" s="107"/>
      <c r="N49" s="107"/>
      <c r="O49" s="107"/>
      <c r="P49" s="107"/>
      <c r="Q49" s="107"/>
      <c r="R49" s="107"/>
      <c r="S49" s="107"/>
      <c r="T49" s="107"/>
      <c r="U49" s="107"/>
      <c r="V49" s="107"/>
      <c r="W49" s="107"/>
      <c r="X49" s="107"/>
      <c r="Y49" s="107"/>
      <c r="Z49" s="107"/>
      <c r="AA49" s="107"/>
      <c r="AB49" s="107"/>
    </row>
    <row r="50" ht="16.5" customHeight="true" spans="1:28">
      <c r="A50" s="106" t="s">
        <v>847</v>
      </c>
      <c r="B50" s="102" t="s">
        <v>848</v>
      </c>
      <c r="C50" s="103" t="s">
        <v>849</v>
      </c>
      <c r="D50" s="102" t="s">
        <v>343</v>
      </c>
      <c r="E50" s="102" t="s">
        <v>343</v>
      </c>
      <c r="F50" s="102"/>
      <c r="G50" s="102"/>
      <c r="H50" s="102"/>
      <c r="I50" s="102" t="s">
        <v>343</v>
      </c>
      <c r="J50" s="103"/>
      <c r="K50" s="103"/>
      <c r="L50" s="103" t="s">
        <v>846</v>
      </c>
      <c r="M50" s="107"/>
      <c r="N50" s="107"/>
      <c r="O50" s="107"/>
      <c r="P50" s="107"/>
      <c r="Q50" s="107"/>
      <c r="R50" s="107"/>
      <c r="S50" s="107"/>
      <c r="T50" s="107"/>
      <c r="U50" s="107"/>
      <c r="V50" s="107"/>
      <c r="W50" s="107"/>
      <c r="X50" s="107"/>
      <c r="Y50" s="107"/>
      <c r="Z50" s="107"/>
      <c r="AA50" s="107"/>
      <c r="AB50" s="107"/>
    </row>
    <row r="51" ht="16.5" customHeight="true" spans="1:28">
      <c r="A51" s="104"/>
      <c r="B51" s="102" t="s">
        <v>850</v>
      </c>
      <c r="C51" s="103" t="s">
        <v>851</v>
      </c>
      <c r="D51" s="102" t="s">
        <v>343</v>
      </c>
      <c r="E51" s="102" t="s">
        <v>343</v>
      </c>
      <c r="F51" s="102"/>
      <c r="G51" s="102"/>
      <c r="H51" s="102"/>
      <c r="I51" s="102" t="s">
        <v>343</v>
      </c>
      <c r="J51" s="103"/>
      <c r="K51" s="103"/>
      <c r="L51" s="103" t="s">
        <v>846</v>
      </c>
      <c r="M51" s="107"/>
      <c r="N51" s="107"/>
      <c r="O51" s="107"/>
      <c r="P51" s="107"/>
      <c r="Q51" s="107"/>
      <c r="R51" s="107"/>
      <c r="S51" s="107"/>
      <c r="T51" s="107"/>
      <c r="U51" s="107"/>
      <c r="V51" s="107"/>
      <c r="W51" s="107"/>
      <c r="X51" s="107"/>
      <c r="Y51" s="107"/>
      <c r="Z51" s="107"/>
      <c r="AA51" s="107"/>
      <c r="AB51" s="107"/>
    </row>
    <row r="52" ht="16.5" customHeight="true" spans="1:28">
      <c r="A52" s="104"/>
      <c r="B52" s="102" t="s">
        <v>852</v>
      </c>
      <c r="C52" s="103" t="s">
        <v>853</v>
      </c>
      <c r="D52" s="102" t="s">
        <v>343</v>
      </c>
      <c r="E52" s="102" t="s">
        <v>343</v>
      </c>
      <c r="F52" s="102"/>
      <c r="G52" s="102"/>
      <c r="H52" s="102"/>
      <c r="I52" s="102"/>
      <c r="J52" s="103"/>
      <c r="K52" s="103"/>
      <c r="L52" s="103" t="s">
        <v>846</v>
      </c>
      <c r="M52" s="107"/>
      <c r="N52" s="107"/>
      <c r="O52" s="107"/>
      <c r="P52" s="107"/>
      <c r="Q52" s="107"/>
      <c r="R52" s="107"/>
      <c r="S52" s="107"/>
      <c r="T52" s="107"/>
      <c r="U52" s="107"/>
      <c r="V52" s="107"/>
      <c r="W52" s="107"/>
      <c r="X52" s="107"/>
      <c r="Y52" s="107"/>
      <c r="Z52" s="107"/>
      <c r="AA52" s="107"/>
      <c r="AB52" s="107"/>
    </row>
    <row r="53" ht="16.5" customHeight="true" spans="1:28">
      <c r="A53" s="104"/>
      <c r="B53" s="102" t="s">
        <v>854</v>
      </c>
      <c r="C53" s="103" t="s">
        <v>855</v>
      </c>
      <c r="D53" s="102" t="s">
        <v>343</v>
      </c>
      <c r="E53" s="102"/>
      <c r="F53" s="102"/>
      <c r="G53" s="102"/>
      <c r="H53" s="102"/>
      <c r="I53" s="102"/>
      <c r="J53" s="103"/>
      <c r="K53" s="103"/>
      <c r="L53" s="103" t="s">
        <v>846</v>
      </c>
      <c r="M53" s="107"/>
      <c r="N53" s="107"/>
      <c r="O53" s="107"/>
      <c r="P53" s="107"/>
      <c r="Q53" s="107"/>
      <c r="R53" s="107"/>
      <c r="S53" s="107"/>
      <c r="T53" s="107"/>
      <c r="U53" s="107"/>
      <c r="V53" s="107"/>
      <c r="W53" s="107"/>
      <c r="X53" s="107"/>
      <c r="Y53" s="107"/>
      <c r="Z53" s="107"/>
      <c r="AA53" s="107"/>
      <c r="AB53" s="107"/>
    </row>
    <row r="54" ht="16.5" customHeight="true" spans="1:28">
      <c r="A54" s="104"/>
      <c r="B54" s="102" t="s">
        <v>856</v>
      </c>
      <c r="C54" s="103" t="s">
        <v>857</v>
      </c>
      <c r="D54" s="102" t="s">
        <v>343</v>
      </c>
      <c r="E54" s="102" t="s">
        <v>343</v>
      </c>
      <c r="F54" s="102"/>
      <c r="G54" s="102"/>
      <c r="H54" s="102"/>
      <c r="I54" s="102"/>
      <c r="J54" s="103"/>
      <c r="K54" s="103"/>
      <c r="L54" s="103" t="s">
        <v>846</v>
      </c>
      <c r="M54" s="107"/>
      <c r="N54" s="107"/>
      <c r="O54" s="107"/>
      <c r="P54" s="107"/>
      <c r="Q54" s="107"/>
      <c r="R54" s="107"/>
      <c r="S54" s="107"/>
      <c r="T54" s="107"/>
      <c r="U54" s="107"/>
      <c r="V54" s="107"/>
      <c r="W54" s="107"/>
      <c r="X54" s="107"/>
      <c r="Y54" s="107"/>
      <c r="Z54" s="107"/>
      <c r="AA54" s="107"/>
      <c r="AB54" s="107"/>
    </row>
    <row r="55" ht="16.5" customHeight="true" spans="1:28">
      <c r="A55" s="104"/>
      <c r="B55" s="102" t="s">
        <v>858</v>
      </c>
      <c r="C55" s="103" t="s">
        <v>859</v>
      </c>
      <c r="D55" s="102" t="s">
        <v>343</v>
      </c>
      <c r="E55" s="102"/>
      <c r="F55" s="102"/>
      <c r="G55" s="102"/>
      <c r="H55" s="102"/>
      <c r="I55" s="102" t="s">
        <v>343</v>
      </c>
      <c r="J55" s="103"/>
      <c r="K55" s="103"/>
      <c r="L55" s="103" t="s">
        <v>846</v>
      </c>
      <c r="M55" s="107"/>
      <c r="N55" s="107"/>
      <c r="O55" s="107"/>
      <c r="P55" s="107"/>
      <c r="Q55" s="107"/>
      <c r="R55" s="107"/>
      <c r="S55" s="107"/>
      <c r="T55" s="107"/>
      <c r="U55" s="107"/>
      <c r="V55" s="107"/>
      <c r="W55" s="107"/>
      <c r="X55" s="107"/>
      <c r="Y55" s="107"/>
      <c r="Z55" s="107"/>
      <c r="AA55" s="107"/>
      <c r="AB55" s="107"/>
    </row>
    <row r="56" ht="16.5" customHeight="true" spans="1:28">
      <c r="A56" s="104"/>
      <c r="B56" s="102" t="s">
        <v>860</v>
      </c>
      <c r="C56" s="103" t="s">
        <v>861</v>
      </c>
      <c r="D56" s="102" t="s">
        <v>343</v>
      </c>
      <c r="E56" s="102"/>
      <c r="F56" s="102"/>
      <c r="G56" s="102"/>
      <c r="H56" s="102"/>
      <c r="I56" s="102" t="s">
        <v>343</v>
      </c>
      <c r="J56" s="103"/>
      <c r="K56" s="103"/>
      <c r="L56" s="103" t="s">
        <v>846</v>
      </c>
      <c r="M56" s="107"/>
      <c r="N56" s="107"/>
      <c r="O56" s="107"/>
      <c r="P56" s="107"/>
      <c r="Q56" s="107"/>
      <c r="R56" s="107"/>
      <c r="S56" s="107"/>
      <c r="T56" s="107"/>
      <c r="U56" s="107"/>
      <c r="V56" s="107"/>
      <c r="W56" s="107"/>
      <c r="X56" s="107"/>
      <c r="Y56" s="107"/>
      <c r="Z56" s="107"/>
      <c r="AA56" s="107"/>
      <c r="AB56" s="107"/>
    </row>
    <row r="57" ht="16.5" customHeight="true" spans="1:28">
      <c r="A57" s="105"/>
      <c r="B57" s="102" t="s">
        <v>862</v>
      </c>
      <c r="C57" s="103" t="s">
        <v>863</v>
      </c>
      <c r="D57" s="102" t="s">
        <v>343</v>
      </c>
      <c r="E57" s="102" t="s">
        <v>343</v>
      </c>
      <c r="F57" s="102"/>
      <c r="G57" s="102"/>
      <c r="H57" s="102"/>
      <c r="I57" s="102" t="s">
        <v>343</v>
      </c>
      <c r="J57" s="103"/>
      <c r="K57" s="103"/>
      <c r="L57" s="103" t="s">
        <v>846</v>
      </c>
      <c r="M57" s="107"/>
      <c r="N57" s="107"/>
      <c r="O57" s="107"/>
      <c r="P57" s="107"/>
      <c r="Q57" s="107"/>
      <c r="R57" s="107"/>
      <c r="S57" s="107"/>
      <c r="T57" s="107"/>
      <c r="U57" s="107"/>
      <c r="V57" s="107"/>
      <c r="W57" s="107"/>
      <c r="X57" s="107"/>
      <c r="Y57" s="107"/>
      <c r="Z57" s="107"/>
      <c r="AA57" s="107"/>
      <c r="AB57" s="107"/>
    </row>
    <row r="58" ht="16.5" customHeight="true" spans="1:28">
      <c r="A58" s="106" t="s">
        <v>864</v>
      </c>
      <c r="B58" s="102" t="s">
        <v>865</v>
      </c>
      <c r="C58" s="103" t="s">
        <v>866</v>
      </c>
      <c r="D58" s="102" t="s">
        <v>343</v>
      </c>
      <c r="E58" s="102" t="s">
        <v>343</v>
      </c>
      <c r="F58" s="102"/>
      <c r="G58" s="102"/>
      <c r="H58" s="102"/>
      <c r="I58" s="102"/>
      <c r="J58" s="103"/>
      <c r="K58" s="103"/>
      <c r="L58" s="103"/>
      <c r="M58" s="107"/>
      <c r="N58" s="107"/>
      <c r="O58" s="107"/>
      <c r="P58" s="107"/>
      <c r="Q58" s="107"/>
      <c r="R58" s="107"/>
      <c r="S58" s="107"/>
      <c r="T58" s="107"/>
      <c r="U58" s="107"/>
      <c r="V58" s="107"/>
      <c r="W58" s="107"/>
      <c r="X58" s="107"/>
      <c r="Y58" s="107"/>
      <c r="Z58" s="107"/>
      <c r="AA58" s="107"/>
      <c r="AB58" s="107"/>
    </row>
    <row r="59" ht="16.5" customHeight="true" spans="1:28">
      <c r="A59" s="104"/>
      <c r="B59" s="102" t="s">
        <v>867</v>
      </c>
      <c r="C59" s="103" t="s">
        <v>868</v>
      </c>
      <c r="D59" s="102" t="s">
        <v>343</v>
      </c>
      <c r="E59" s="102" t="s">
        <v>343</v>
      </c>
      <c r="F59" s="102"/>
      <c r="G59" s="102"/>
      <c r="H59" s="102"/>
      <c r="I59" s="102"/>
      <c r="J59" s="103"/>
      <c r="K59" s="103"/>
      <c r="L59" s="103"/>
      <c r="M59" s="107"/>
      <c r="N59" s="107"/>
      <c r="O59" s="107"/>
      <c r="P59" s="107"/>
      <c r="Q59" s="107"/>
      <c r="R59" s="107"/>
      <c r="S59" s="107"/>
      <c r="T59" s="107"/>
      <c r="U59" s="107"/>
      <c r="V59" s="107"/>
      <c r="W59" s="107"/>
      <c r="X59" s="107"/>
      <c r="Y59" s="107"/>
      <c r="Z59" s="107"/>
      <c r="AA59" s="107"/>
      <c r="AB59" s="107"/>
    </row>
    <row r="60" ht="13.5" customHeight="true" spans="1:28">
      <c r="A60" s="104"/>
      <c r="B60" s="102" t="s">
        <v>869</v>
      </c>
      <c r="C60" s="103" t="s">
        <v>870</v>
      </c>
      <c r="D60" s="102" t="s">
        <v>343</v>
      </c>
      <c r="E60" s="102"/>
      <c r="F60" s="102"/>
      <c r="G60" s="102"/>
      <c r="H60" s="102"/>
      <c r="I60" s="102"/>
      <c r="J60" s="103"/>
      <c r="K60" s="103"/>
      <c r="L60" s="103"/>
      <c r="M60" s="107"/>
      <c r="N60" s="107"/>
      <c r="O60" s="107"/>
      <c r="P60" s="107"/>
      <c r="Q60" s="107"/>
      <c r="R60" s="107"/>
      <c r="S60" s="107"/>
      <c r="T60" s="107"/>
      <c r="U60" s="107"/>
      <c r="V60" s="107"/>
      <c r="W60" s="107"/>
      <c r="X60" s="107"/>
      <c r="Y60" s="107"/>
      <c r="Z60" s="107"/>
      <c r="AA60" s="107"/>
      <c r="AB60" s="107"/>
    </row>
    <row r="61" ht="13.5" customHeight="true" spans="1:28">
      <c r="A61" s="105"/>
      <c r="B61" s="102" t="s">
        <v>871</v>
      </c>
      <c r="C61" s="103" t="s">
        <v>872</v>
      </c>
      <c r="D61" s="102" t="s">
        <v>343</v>
      </c>
      <c r="E61" s="102"/>
      <c r="F61" s="102"/>
      <c r="G61" s="102"/>
      <c r="H61" s="102"/>
      <c r="I61" s="102"/>
      <c r="J61" s="103"/>
      <c r="K61" s="103"/>
      <c r="L61" s="103"/>
      <c r="M61" s="107"/>
      <c r="N61" s="107"/>
      <c r="O61" s="107"/>
      <c r="P61" s="107"/>
      <c r="Q61" s="107"/>
      <c r="R61" s="107"/>
      <c r="S61" s="107"/>
      <c r="T61" s="107"/>
      <c r="U61" s="107"/>
      <c r="V61" s="107"/>
      <c r="W61" s="107"/>
      <c r="X61" s="107"/>
      <c r="Y61" s="107"/>
      <c r="Z61" s="107"/>
      <c r="AA61" s="107"/>
      <c r="AB61" s="107"/>
    </row>
    <row r="62" ht="13.5" customHeight="true" spans="1:28">
      <c r="A62" s="106" t="s">
        <v>873</v>
      </c>
      <c r="B62" s="102" t="s">
        <v>874</v>
      </c>
      <c r="C62" s="103" t="s">
        <v>875</v>
      </c>
      <c r="D62" s="102" t="s">
        <v>343</v>
      </c>
      <c r="E62" s="102"/>
      <c r="F62" s="102"/>
      <c r="G62" s="102"/>
      <c r="H62" s="102"/>
      <c r="I62" s="102"/>
      <c r="J62" s="103"/>
      <c r="K62" s="103"/>
      <c r="L62" s="103" t="s">
        <v>846</v>
      </c>
      <c r="M62" s="107"/>
      <c r="N62" s="107"/>
      <c r="O62" s="107"/>
      <c r="P62" s="107"/>
      <c r="Q62" s="107"/>
      <c r="R62" s="107"/>
      <c r="S62" s="107"/>
      <c r="T62" s="107"/>
      <c r="U62" s="107"/>
      <c r="V62" s="107"/>
      <c r="W62" s="107"/>
      <c r="X62" s="107"/>
      <c r="Y62" s="107"/>
      <c r="Z62" s="107"/>
      <c r="AA62" s="107"/>
      <c r="AB62" s="107"/>
    </row>
    <row r="63" ht="13.5" customHeight="true" spans="1:28">
      <c r="A63" s="104"/>
      <c r="B63" s="102" t="s">
        <v>876</v>
      </c>
      <c r="C63" s="103" t="s">
        <v>877</v>
      </c>
      <c r="D63" s="102" t="s">
        <v>343</v>
      </c>
      <c r="E63" s="102"/>
      <c r="F63" s="102"/>
      <c r="G63" s="102"/>
      <c r="H63" s="102"/>
      <c r="I63" s="102"/>
      <c r="J63" s="103"/>
      <c r="K63" s="103"/>
      <c r="L63" s="103" t="s">
        <v>846</v>
      </c>
      <c r="M63" s="107"/>
      <c r="N63" s="107"/>
      <c r="O63" s="107"/>
      <c r="P63" s="107"/>
      <c r="Q63" s="107"/>
      <c r="R63" s="107"/>
      <c r="S63" s="107"/>
      <c r="T63" s="107"/>
      <c r="U63" s="107"/>
      <c r="V63" s="107"/>
      <c r="W63" s="107"/>
      <c r="X63" s="107"/>
      <c r="Y63" s="107"/>
      <c r="Z63" s="107"/>
      <c r="AA63" s="107"/>
      <c r="AB63" s="107"/>
    </row>
    <row r="64" ht="13.5" customHeight="true" spans="1:28">
      <c r="A64" s="105"/>
      <c r="B64" s="102" t="s">
        <v>878</v>
      </c>
      <c r="C64" s="103" t="s">
        <v>879</v>
      </c>
      <c r="D64" s="102" t="s">
        <v>343</v>
      </c>
      <c r="E64" s="102"/>
      <c r="F64" s="102"/>
      <c r="G64" s="102"/>
      <c r="H64" s="102"/>
      <c r="I64" s="102"/>
      <c r="J64" s="103"/>
      <c r="K64" s="103"/>
      <c r="L64" s="103" t="s">
        <v>846</v>
      </c>
      <c r="M64" s="107"/>
      <c r="N64" s="107"/>
      <c r="O64" s="107"/>
      <c r="P64" s="107"/>
      <c r="Q64" s="107"/>
      <c r="R64" s="107"/>
      <c r="S64" s="107"/>
      <c r="T64" s="107"/>
      <c r="U64" s="107"/>
      <c r="V64" s="107"/>
      <c r="W64" s="107"/>
      <c r="X64" s="107"/>
      <c r="Y64" s="107"/>
      <c r="Z64" s="107"/>
      <c r="AA64" s="107"/>
      <c r="AB64" s="107"/>
    </row>
    <row r="65" ht="16.5" customHeight="true" spans="1:28">
      <c r="A65" s="106" t="s">
        <v>880</v>
      </c>
      <c r="B65" s="102" t="s">
        <v>881</v>
      </c>
      <c r="C65" s="103" t="s">
        <v>882</v>
      </c>
      <c r="D65" s="102" t="s">
        <v>343</v>
      </c>
      <c r="E65" s="102"/>
      <c r="F65" s="102"/>
      <c r="G65" s="102"/>
      <c r="H65" s="102"/>
      <c r="I65" s="102"/>
      <c r="J65" s="103"/>
      <c r="K65" s="103"/>
      <c r="L65" s="103" t="s">
        <v>883</v>
      </c>
      <c r="M65" s="107"/>
      <c r="N65" s="107"/>
      <c r="O65" s="107"/>
      <c r="P65" s="107"/>
      <c r="Q65" s="107"/>
      <c r="R65" s="107"/>
      <c r="S65" s="107"/>
      <c r="T65" s="107"/>
      <c r="U65" s="107"/>
      <c r="V65" s="107"/>
      <c r="W65" s="107"/>
      <c r="X65" s="107"/>
      <c r="Y65" s="107"/>
      <c r="Z65" s="107"/>
      <c r="AA65" s="107"/>
      <c r="AB65" s="107"/>
    </row>
    <row r="66" ht="16.5" customHeight="true" spans="1:28">
      <c r="A66" s="104"/>
      <c r="B66" s="102" t="s">
        <v>884</v>
      </c>
      <c r="C66" s="103" t="s">
        <v>885</v>
      </c>
      <c r="D66" s="102" t="s">
        <v>343</v>
      </c>
      <c r="E66" s="102" t="s">
        <v>343</v>
      </c>
      <c r="F66" s="102"/>
      <c r="G66" s="102"/>
      <c r="H66" s="102"/>
      <c r="I66" s="102"/>
      <c r="J66" s="103"/>
      <c r="K66" s="103"/>
      <c r="L66" s="103" t="s">
        <v>883</v>
      </c>
      <c r="M66" s="107"/>
      <c r="N66" s="107"/>
      <c r="O66" s="107"/>
      <c r="P66" s="107"/>
      <c r="Q66" s="107"/>
      <c r="R66" s="107"/>
      <c r="S66" s="107"/>
      <c r="T66" s="107"/>
      <c r="U66" s="107"/>
      <c r="V66" s="107"/>
      <c r="W66" s="107"/>
      <c r="X66" s="107"/>
      <c r="Y66" s="107"/>
      <c r="Z66" s="107"/>
      <c r="AA66" s="107"/>
      <c r="AB66" s="107"/>
    </row>
    <row r="67" ht="16.5" customHeight="true" spans="1:28">
      <c r="A67" s="104"/>
      <c r="B67" s="102" t="s">
        <v>886</v>
      </c>
      <c r="C67" s="103" t="s">
        <v>887</v>
      </c>
      <c r="D67" s="102" t="s">
        <v>343</v>
      </c>
      <c r="E67" s="102" t="s">
        <v>343</v>
      </c>
      <c r="F67" s="102"/>
      <c r="G67" s="102"/>
      <c r="H67" s="102"/>
      <c r="I67" s="102"/>
      <c r="J67" s="103"/>
      <c r="K67" s="103"/>
      <c r="L67" s="103" t="s">
        <v>883</v>
      </c>
      <c r="M67" s="107"/>
      <c r="N67" s="107"/>
      <c r="O67" s="107"/>
      <c r="P67" s="107"/>
      <c r="Q67" s="107"/>
      <c r="R67" s="107"/>
      <c r="S67" s="107"/>
      <c r="T67" s="107"/>
      <c r="U67" s="107"/>
      <c r="V67" s="107"/>
      <c r="W67" s="107"/>
      <c r="X67" s="107"/>
      <c r="Y67" s="107"/>
      <c r="Z67" s="107"/>
      <c r="AA67" s="107"/>
      <c r="AB67" s="107"/>
    </row>
    <row r="68" ht="16.5" customHeight="true" spans="1:28">
      <c r="A68" s="104"/>
      <c r="B68" s="102" t="s">
        <v>888</v>
      </c>
      <c r="C68" s="103" t="s">
        <v>889</v>
      </c>
      <c r="D68" s="102" t="s">
        <v>343</v>
      </c>
      <c r="E68" s="102"/>
      <c r="F68" s="102"/>
      <c r="G68" s="102"/>
      <c r="H68" s="102"/>
      <c r="I68" s="102"/>
      <c r="J68" s="103"/>
      <c r="K68" s="103"/>
      <c r="L68" s="103" t="s">
        <v>883</v>
      </c>
      <c r="M68" s="107"/>
      <c r="N68" s="107"/>
      <c r="O68" s="107"/>
      <c r="P68" s="107"/>
      <c r="Q68" s="107"/>
      <c r="R68" s="107"/>
      <c r="S68" s="107"/>
      <c r="T68" s="107"/>
      <c r="U68" s="107"/>
      <c r="V68" s="107"/>
      <c r="W68" s="107"/>
      <c r="X68" s="107"/>
      <c r="Y68" s="107"/>
      <c r="Z68" s="107"/>
      <c r="AA68" s="107"/>
      <c r="AB68" s="107"/>
    </row>
    <row r="69" ht="16.5" customHeight="true" spans="1:28">
      <c r="A69" s="104"/>
      <c r="B69" s="102" t="s">
        <v>890</v>
      </c>
      <c r="C69" s="103" t="s">
        <v>891</v>
      </c>
      <c r="D69" s="102" t="s">
        <v>343</v>
      </c>
      <c r="E69" s="102"/>
      <c r="F69" s="102"/>
      <c r="G69" s="102"/>
      <c r="H69" s="102"/>
      <c r="I69" s="102"/>
      <c r="J69" s="103"/>
      <c r="K69" s="103"/>
      <c r="L69" s="103" t="s">
        <v>883</v>
      </c>
      <c r="M69" s="107"/>
      <c r="N69" s="107"/>
      <c r="O69" s="107"/>
      <c r="P69" s="107"/>
      <c r="Q69" s="107"/>
      <c r="R69" s="107"/>
      <c r="S69" s="107"/>
      <c r="T69" s="107"/>
      <c r="U69" s="107"/>
      <c r="V69" s="107"/>
      <c r="W69" s="107"/>
      <c r="X69" s="107"/>
      <c r="Y69" s="107"/>
      <c r="Z69" s="107"/>
      <c r="AA69" s="107"/>
      <c r="AB69" s="107"/>
    </row>
    <row r="70" ht="16.5" customHeight="true" spans="1:28">
      <c r="A70" s="104"/>
      <c r="B70" s="102" t="s">
        <v>892</v>
      </c>
      <c r="C70" s="103" t="s">
        <v>893</v>
      </c>
      <c r="D70" s="102" t="s">
        <v>343</v>
      </c>
      <c r="E70" s="102" t="s">
        <v>343</v>
      </c>
      <c r="F70" s="102"/>
      <c r="G70" s="102"/>
      <c r="H70" s="102"/>
      <c r="I70" s="102"/>
      <c r="J70" s="103"/>
      <c r="K70" s="103"/>
      <c r="L70" s="103" t="s">
        <v>883</v>
      </c>
      <c r="M70" s="107"/>
      <c r="N70" s="107"/>
      <c r="O70" s="107"/>
      <c r="P70" s="107"/>
      <c r="Q70" s="107"/>
      <c r="R70" s="107"/>
      <c r="S70" s="107"/>
      <c r="T70" s="107"/>
      <c r="U70" s="107"/>
      <c r="V70" s="107"/>
      <c r="W70" s="107"/>
      <c r="X70" s="107"/>
      <c r="Y70" s="107"/>
      <c r="Z70" s="107"/>
      <c r="AA70" s="107"/>
      <c r="AB70" s="107"/>
    </row>
    <row r="71" ht="16.5" customHeight="true" spans="1:28">
      <c r="A71" s="104"/>
      <c r="B71" s="102" t="s">
        <v>894</v>
      </c>
      <c r="C71" s="103" t="s">
        <v>895</v>
      </c>
      <c r="D71" s="102" t="s">
        <v>343</v>
      </c>
      <c r="E71" s="102" t="s">
        <v>343</v>
      </c>
      <c r="F71" s="102"/>
      <c r="G71" s="102"/>
      <c r="H71" s="102"/>
      <c r="I71" s="102"/>
      <c r="J71" s="103"/>
      <c r="K71" s="103"/>
      <c r="L71" s="103" t="s">
        <v>883</v>
      </c>
      <c r="M71" s="107"/>
      <c r="N71" s="107"/>
      <c r="O71" s="107"/>
      <c r="P71" s="107"/>
      <c r="Q71" s="107"/>
      <c r="R71" s="107"/>
      <c r="S71" s="107"/>
      <c r="T71" s="107"/>
      <c r="U71" s="107"/>
      <c r="V71" s="107"/>
      <c r="W71" s="107"/>
      <c r="X71" s="107"/>
      <c r="Y71" s="107"/>
      <c r="Z71" s="107"/>
      <c r="AA71" s="107"/>
      <c r="AB71" s="107"/>
    </row>
    <row r="72" ht="16.5" customHeight="true" spans="1:28">
      <c r="A72" s="104"/>
      <c r="B72" s="102" t="s">
        <v>896</v>
      </c>
      <c r="C72" s="103" t="s">
        <v>897</v>
      </c>
      <c r="D72" s="102" t="s">
        <v>343</v>
      </c>
      <c r="E72" s="102"/>
      <c r="F72" s="102"/>
      <c r="G72" s="102"/>
      <c r="H72" s="102"/>
      <c r="I72" s="102"/>
      <c r="J72" s="103"/>
      <c r="K72" s="103"/>
      <c r="L72" s="103" t="s">
        <v>883</v>
      </c>
      <c r="M72" s="107"/>
      <c r="N72" s="107"/>
      <c r="O72" s="107"/>
      <c r="P72" s="107"/>
      <c r="Q72" s="107"/>
      <c r="R72" s="107"/>
      <c r="S72" s="107"/>
      <c r="T72" s="107"/>
      <c r="U72" s="107"/>
      <c r="V72" s="107"/>
      <c r="W72" s="107"/>
      <c r="X72" s="107"/>
      <c r="Y72" s="107"/>
      <c r="Z72" s="107"/>
      <c r="AA72" s="107"/>
      <c r="AB72" s="107"/>
    </row>
    <row r="73" ht="16.5" customHeight="true" spans="1:28">
      <c r="A73" s="104"/>
      <c r="B73" s="102" t="s">
        <v>898</v>
      </c>
      <c r="C73" s="103" t="s">
        <v>899</v>
      </c>
      <c r="D73" s="102"/>
      <c r="E73" s="102"/>
      <c r="F73" s="102"/>
      <c r="G73" s="102"/>
      <c r="H73" s="102"/>
      <c r="I73" s="102"/>
      <c r="J73" s="103"/>
      <c r="K73" s="103"/>
      <c r="L73" s="103" t="s">
        <v>883</v>
      </c>
      <c r="M73" s="107"/>
      <c r="N73" s="107"/>
      <c r="O73" s="107"/>
      <c r="P73" s="107"/>
      <c r="Q73" s="107"/>
      <c r="R73" s="107"/>
      <c r="S73" s="107"/>
      <c r="T73" s="107"/>
      <c r="U73" s="107"/>
      <c r="V73" s="107"/>
      <c r="W73" s="107"/>
      <c r="X73" s="107"/>
      <c r="Y73" s="107"/>
      <c r="Z73" s="107"/>
      <c r="AA73" s="107"/>
      <c r="AB73" s="107"/>
    </row>
    <row r="74" ht="16.5" customHeight="true" spans="1:28">
      <c r="A74" s="104"/>
      <c r="B74" s="102" t="s">
        <v>900</v>
      </c>
      <c r="C74" s="103" t="s">
        <v>901</v>
      </c>
      <c r="D74" s="102" t="s">
        <v>343</v>
      </c>
      <c r="E74" s="102"/>
      <c r="F74" s="102"/>
      <c r="G74" s="102"/>
      <c r="H74" s="102"/>
      <c r="I74" s="102"/>
      <c r="J74" s="103"/>
      <c r="K74" s="103"/>
      <c r="L74" s="103" t="s">
        <v>883</v>
      </c>
      <c r="M74" s="107"/>
      <c r="N74" s="107"/>
      <c r="O74" s="107"/>
      <c r="P74" s="107"/>
      <c r="Q74" s="107"/>
      <c r="R74" s="107"/>
      <c r="S74" s="107"/>
      <c r="T74" s="107"/>
      <c r="U74" s="107"/>
      <c r="V74" s="107"/>
      <c r="W74" s="107"/>
      <c r="X74" s="107"/>
      <c r="Y74" s="107"/>
      <c r="Z74" s="107"/>
      <c r="AA74" s="107"/>
      <c r="AB74" s="107"/>
    </row>
    <row r="75" ht="16.5" customHeight="true" spans="1:28">
      <c r="A75" s="104"/>
      <c r="B75" s="102" t="s">
        <v>902</v>
      </c>
      <c r="C75" s="103" t="s">
        <v>903</v>
      </c>
      <c r="D75" s="102" t="s">
        <v>343</v>
      </c>
      <c r="E75" s="102"/>
      <c r="F75" s="102"/>
      <c r="G75" s="102"/>
      <c r="H75" s="102"/>
      <c r="I75" s="102"/>
      <c r="J75" s="103"/>
      <c r="K75" s="103"/>
      <c r="L75" s="103" t="s">
        <v>883</v>
      </c>
      <c r="M75" s="107"/>
      <c r="N75" s="107"/>
      <c r="O75" s="107"/>
      <c r="P75" s="107"/>
      <c r="Q75" s="107"/>
      <c r="R75" s="107"/>
      <c r="S75" s="107"/>
      <c r="T75" s="107"/>
      <c r="U75" s="107"/>
      <c r="V75" s="107"/>
      <c r="W75" s="107"/>
      <c r="X75" s="107"/>
      <c r="Y75" s="107"/>
      <c r="Z75" s="107"/>
      <c r="AA75" s="107"/>
      <c r="AB75" s="107"/>
    </row>
    <row r="76" ht="16.5" customHeight="true" spans="1:28">
      <c r="A76" s="104"/>
      <c r="B76" s="102" t="s">
        <v>904</v>
      </c>
      <c r="C76" s="103" t="s">
        <v>905</v>
      </c>
      <c r="D76" s="102" t="s">
        <v>343</v>
      </c>
      <c r="E76" s="102"/>
      <c r="F76" s="102"/>
      <c r="G76" s="102"/>
      <c r="H76" s="102"/>
      <c r="I76" s="102" t="s">
        <v>343</v>
      </c>
      <c r="J76" s="103"/>
      <c r="K76" s="103"/>
      <c r="L76" s="103" t="s">
        <v>883</v>
      </c>
      <c r="M76" s="107"/>
      <c r="N76" s="107"/>
      <c r="O76" s="107"/>
      <c r="P76" s="107"/>
      <c r="Q76" s="107"/>
      <c r="R76" s="107"/>
      <c r="S76" s="107"/>
      <c r="T76" s="107"/>
      <c r="U76" s="107"/>
      <c r="V76" s="107"/>
      <c r="W76" s="107"/>
      <c r="X76" s="107"/>
      <c r="Y76" s="107"/>
      <c r="Z76" s="107"/>
      <c r="AA76" s="107"/>
      <c r="AB76" s="107"/>
    </row>
    <row r="77" ht="16.5" customHeight="true" spans="1:28">
      <c r="A77" s="104"/>
      <c r="B77" s="102" t="s">
        <v>906</v>
      </c>
      <c r="C77" s="103" t="s">
        <v>907</v>
      </c>
      <c r="D77" s="102"/>
      <c r="E77" s="102"/>
      <c r="F77" s="102"/>
      <c r="G77" s="102"/>
      <c r="H77" s="102"/>
      <c r="I77" s="102"/>
      <c r="J77" s="103"/>
      <c r="K77" s="103"/>
      <c r="L77" s="103" t="s">
        <v>883</v>
      </c>
      <c r="M77" s="107"/>
      <c r="N77" s="107"/>
      <c r="O77" s="107"/>
      <c r="P77" s="107"/>
      <c r="Q77" s="107"/>
      <c r="R77" s="107"/>
      <c r="S77" s="107"/>
      <c r="T77" s="107"/>
      <c r="U77" s="107"/>
      <c r="V77" s="107"/>
      <c r="W77" s="107"/>
      <c r="X77" s="107"/>
      <c r="Y77" s="107"/>
      <c r="Z77" s="107"/>
      <c r="AA77" s="107"/>
      <c r="AB77" s="107"/>
    </row>
    <row r="78" ht="16.5" customHeight="true" spans="1:28">
      <c r="A78" s="104"/>
      <c r="B78" s="102" t="s">
        <v>908</v>
      </c>
      <c r="C78" s="103" t="s">
        <v>909</v>
      </c>
      <c r="D78" s="102" t="s">
        <v>343</v>
      </c>
      <c r="E78" s="102"/>
      <c r="F78" s="102"/>
      <c r="G78" s="102"/>
      <c r="H78" s="102"/>
      <c r="I78" s="102"/>
      <c r="J78" s="103"/>
      <c r="K78" s="103"/>
      <c r="L78" s="103" t="s">
        <v>883</v>
      </c>
      <c r="M78" s="107"/>
      <c r="N78" s="107"/>
      <c r="O78" s="107"/>
      <c r="P78" s="107"/>
      <c r="Q78" s="107"/>
      <c r="R78" s="107"/>
      <c r="S78" s="107"/>
      <c r="T78" s="107"/>
      <c r="U78" s="107"/>
      <c r="V78" s="107"/>
      <c r="W78" s="107"/>
      <c r="X78" s="107"/>
      <c r="Y78" s="107"/>
      <c r="Z78" s="107"/>
      <c r="AA78" s="107"/>
      <c r="AB78" s="107"/>
    </row>
    <row r="79" ht="16.5" customHeight="true" spans="1:28">
      <c r="A79" s="104"/>
      <c r="B79" s="102" t="s">
        <v>910</v>
      </c>
      <c r="C79" s="103" t="s">
        <v>911</v>
      </c>
      <c r="D79" s="102" t="s">
        <v>343</v>
      </c>
      <c r="E79" s="102"/>
      <c r="F79" s="102"/>
      <c r="G79" s="102"/>
      <c r="H79" s="102"/>
      <c r="I79" s="102" t="s">
        <v>343</v>
      </c>
      <c r="J79" s="103"/>
      <c r="K79" s="103"/>
      <c r="L79" s="103" t="s">
        <v>883</v>
      </c>
      <c r="M79" s="107"/>
      <c r="N79" s="107"/>
      <c r="O79" s="107"/>
      <c r="P79" s="107"/>
      <c r="Q79" s="107"/>
      <c r="R79" s="107"/>
      <c r="S79" s="107"/>
      <c r="T79" s="107"/>
      <c r="U79" s="107"/>
      <c r="V79" s="107"/>
      <c r="W79" s="107"/>
      <c r="X79" s="107"/>
      <c r="Y79" s="107"/>
      <c r="Z79" s="107"/>
      <c r="AA79" s="107"/>
      <c r="AB79" s="107"/>
    </row>
    <row r="80" ht="16.5" customHeight="true" spans="1:28">
      <c r="A80" s="104"/>
      <c r="B80" s="102" t="s">
        <v>912</v>
      </c>
      <c r="C80" s="103" t="s">
        <v>913</v>
      </c>
      <c r="D80" s="102" t="s">
        <v>343</v>
      </c>
      <c r="E80" s="102"/>
      <c r="F80" s="102"/>
      <c r="G80" s="102"/>
      <c r="H80" s="102"/>
      <c r="I80" s="102"/>
      <c r="J80" s="103"/>
      <c r="K80" s="103"/>
      <c r="L80" s="103" t="s">
        <v>883</v>
      </c>
      <c r="M80" s="107"/>
      <c r="N80" s="107"/>
      <c r="O80" s="107"/>
      <c r="P80" s="107"/>
      <c r="Q80" s="107"/>
      <c r="R80" s="107"/>
      <c r="S80" s="107"/>
      <c r="T80" s="107"/>
      <c r="U80" s="107"/>
      <c r="V80" s="107"/>
      <c r="W80" s="107"/>
      <c r="X80" s="107"/>
      <c r="Y80" s="107"/>
      <c r="Z80" s="107"/>
      <c r="AA80" s="107"/>
      <c r="AB80" s="107"/>
    </row>
    <row r="81" ht="16.5" customHeight="true" spans="1:28">
      <c r="A81" s="104"/>
      <c r="B81" s="102" t="s">
        <v>914</v>
      </c>
      <c r="C81" s="103" t="s">
        <v>915</v>
      </c>
      <c r="D81" s="102" t="s">
        <v>343</v>
      </c>
      <c r="E81" s="102" t="s">
        <v>343</v>
      </c>
      <c r="F81" s="102"/>
      <c r="G81" s="102"/>
      <c r="H81" s="102" t="s">
        <v>343</v>
      </c>
      <c r="I81" s="102"/>
      <c r="J81" s="103"/>
      <c r="K81" s="103"/>
      <c r="L81" s="103" t="s">
        <v>883</v>
      </c>
      <c r="M81" s="107"/>
      <c r="N81" s="107"/>
      <c r="O81" s="107"/>
      <c r="P81" s="107"/>
      <c r="Q81" s="107"/>
      <c r="R81" s="107"/>
      <c r="S81" s="107"/>
      <c r="T81" s="107"/>
      <c r="U81" s="107"/>
      <c r="V81" s="107"/>
      <c r="W81" s="107"/>
      <c r="X81" s="107"/>
      <c r="Y81" s="107"/>
      <c r="Z81" s="107"/>
      <c r="AA81" s="107"/>
      <c r="AB81" s="107"/>
    </row>
    <row r="82" ht="16.5" customHeight="true" spans="1:28">
      <c r="A82" s="104"/>
      <c r="B82" s="102" t="s">
        <v>916</v>
      </c>
      <c r="C82" s="103" t="s">
        <v>917</v>
      </c>
      <c r="D82" s="102"/>
      <c r="E82" s="102" t="s">
        <v>343</v>
      </c>
      <c r="F82" s="102"/>
      <c r="G82" s="102"/>
      <c r="H82" s="102"/>
      <c r="I82" s="102" t="s">
        <v>343</v>
      </c>
      <c r="J82" s="103"/>
      <c r="K82" s="103"/>
      <c r="L82" s="103" t="s">
        <v>883</v>
      </c>
      <c r="M82" s="107"/>
      <c r="N82" s="107"/>
      <c r="O82" s="107"/>
      <c r="P82" s="107"/>
      <c r="Q82" s="107"/>
      <c r="R82" s="107"/>
      <c r="S82" s="107"/>
      <c r="T82" s="107"/>
      <c r="U82" s="107"/>
      <c r="V82" s="107"/>
      <c r="W82" s="107"/>
      <c r="X82" s="107"/>
      <c r="Y82" s="107"/>
      <c r="Z82" s="107"/>
      <c r="AA82" s="107"/>
      <c r="AB82" s="107"/>
    </row>
    <row r="83" ht="16.5" customHeight="true" spans="1:28">
      <c r="A83" s="104"/>
      <c r="B83" s="102" t="s">
        <v>918</v>
      </c>
      <c r="C83" s="103" t="s">
        <v>919</v>
      </c>
      <c r="D83" s="102"/>
      <c r="E83" s="102" t="s">
        <v>343</v>
      </c>
      <c r="F83" s="102"/>
      <c r="G83" s="102"/>
      <c r="H83" s="102" t="s">
        <v>343</v>
      </c>
      <c r="I83" s="102"/>
      <c r="J83" s="103"/>
      <c r="K83" s="103"/>
      <c r="L83" s="103" t="s">
        <v>920</v>
      </c>
      <c r="M83" s="107"/>
      <c r="N83" s="107"/>
      <c r="O83" s="107"/>
      <c r="P83" s="107"/>
      <c r="Q83" s="107"/>
      <c r="R83" s="107"/>
      <c r="S83" s="107"/>
      <c r="T83" s="107"/>
      <c r="U83" s="107"/>
      <c r="V83" s="107"/>
      <c r="W83" s="107"/>
      <c r="X83" s="107"/>
      <c r="Y83" s="107"/>
      <c r="Z83" s="107"/>
      <c r="AA83" s="107"/>
      <c r="AB83" s="107"/>
    </row>
    <row r="84" ht="16.5" customHeight="true" spans="1:28">
      <c r="A84" s="104"/>
      <c r="B84" s="102" t="s">
        <v>921</v>
      </c>
      <c r="C84" s="103" t="s">
        <v>922</v>
      </c>
      <c r="D84" s="102"/>
      <c r="E84" s="102" t="s">
        <v>343</v>
      </c>
      <c r="F84" s="102"/>
      <c r="G84" s="102"/>
      <c r="H84" s="102" t="s">
        <v>343</v>
      </c>
      <c r="I84" s="102"/>
      <c r="J84" s="103"/>
      <c r="K84" s="103"/>
      <c r="L84" s="103" t="s">
        <v>920</v>
      </c>
      <c r="M84" s="107"/>
      <c r="N84" s="107"/>
      <c r="O84" s="107"/>
      <c r="P84" s="107"/>
      <c r="Q84" s="107"/>
      <c r="R84" s="107"/>
      <c r="S84" s="107"/>
      <c r="T84" s="107"/>
      <c r="U84" s="107"/>
      <c r="V84" s="107"/>
      <c r="W84" s="107"/>
      <c r="X84" s="107"/>
      <c r="Y84" s="107"/>
      <c r="Z84" s="107"/>
      <c r="AA84" s="107"/>
      <c r="AB84" s="107"/>
    </row>
    <row r="85" ht="16.5" customHeight="true" spans="1:28">
      <c r="A85" s="104"/>
      <c r="B85" s="102" t="s">
        <v>923</v>
      </c>
      <c r="C85" s="103" t="s">
        <v>924</v>
      </c>
      <c r="D85" s="102"/>
      <c r="E85" s="102" t="s">
        <v>343</v>
      </c>
      <c r="F85" s="102"/>
      <c r="G85" s="102"/>
      <c r="H85" s="102" t="s">
        <v>343</v>
      </c>
      <c r="I85" s="102"/>
      <c r="J85" s="103"/>
      <c r="K85" s="103"/>
      <c r="L85" s="103" t="s">
        <v>920</v>
      </c>
      <c r="M85" s="107"/>
      <c r="N85" s="107"/>
      <c r="O85" s="107"/>
      <c r="P85" s="107"/>
      <c r="Q85" s="107"/>
      <c r="R85" s="107"/>
      <c r="S85" s="107"/>
      <c r="T85" s="107"/>
      <c r="U85" s="107"/>
      <c r="V85" s="107"/>
      <c r="W85" s="107"/>
      <c r="X85" s="107"/>
      <c r="Y85" s="107"/>
      <c r="Z85" s="107"/>
      <c r="AA85" s="107"/>
      <c r="AB85" s="107"/>
    </row>
    <row r="86" ht="16.5" customHeight="true" spans="1:28">
      <c r="A86" s="105"/>
      <c r="B86" s="108" t="s">
        <v>925</v>
      </c>
      <c r="C86" s="103" t="s">
        <v>926</v>
      </c>
      <c r="D86" s="102"/>
      <c r="E86" s="102" t="s">
        <v>343</v>
      </c>
      <c r="F86" s="102"/>
      <c r="G86" s="102"/>
      <c r="H86" s="102" t="s">
        <v>343</v>
      </c>
      <c r="I86" s="102"/>
      <c r="J86" s="103"/>
      <c r="K86" s="103"/>
      <c r="L86" s="103" t="s">
        <v>920</v>
      </c>
      <c r="M86" s="107"/>
      <c r="N86" s="107"/>
      <c r="O86" s="107"/>
      <c r="P86" s="107"/>
      <c r="Q86" s="107"/>
      <c r="R86" s="107"/>
      <c r="S86" s="107"/>
      <c r="T86" s="107"/>
      <c r="U86" s="107"/>
      <c r="V86" s="107"/>
      <c r="W86" s="107"/>
      <c r="X86" s="107"/>
      <c r="Y86" s="107"/>
      <c r="Z86" s="107"/>
      <c r="AA86" s="107"/>
      <c r="AB86" s="107"/>
    </row>
    <row r="87" ht="16.5" customHeight="true" spans="1:28">
      <c r="A87" s="106" t="s">
        <v>927</v>
      </c>
      <c r="B87" s="102" t="s">
        <v>928</v>
      </c>
      <c r="C87" s="103" t="s">
        <v>929</v>
      </c>
      <c r="D87" s="102" t="s">
        <v>343</v>
      </c>
      <c r="E87" s="102" t="s">
        <v>343</v>
      </c>
      <c r="F87" s="102"/>
      <c r="G87" s="102"/>
      <c r="H87" s="102"/>
      <c r="I87" s="102"/>
      <c r="J87" s="103"/>
      <c r="K87" s="103"/>
      <c r="L87" s="103"/>
      <c r="M87" s="107"/>
      <c r="N87" s="107"/>
      <c r="O87" s="107"/>
      <c r="P87" s="107"/>
      <c r="Q87" s="107"/>
      <c r="R87" s="107"/>
      <c r="S87" s="107"/>
      <c r="T87" s="107"/>
      <c r="U87" s="107"/>
      <c r="V87" s="107"/>
      <c r="W87" s="107"/>
      <c r="X87" s="107"/>
      <c r="Y87" s="107"/>
      <c r="Z87" s="107"/>
      <c r="AA87" s="107"/>
      <c r="AB87" s="107"/>
    </row>
    <row r="88" ht="16.5" customHeight="true" spans="1:28">
      <c r="A88" s="104"/>
      <c r="B88" s="102" t="s">
        <v>930</v>
      </c>
      <c r="C88" s="103" t="s">
        <v>931</v>
      </c>
      <c r="D88" s="102" t="s">
        <v>343</v>
      </c>
      <c r="E88" s="102" t="s">
        <v>343</v>
      </c>
      <c r="F88" s="102"/>
      <c r="G88" s="102"/>
      <c r="H88" s="102"/>
      <c r="I88" s="102" t="s">
        <v>343</v>
      </c>
      <c r="J88" s="103"/>
      <c r="K88" s="103"/>
      <c r="L88" s="103"/>
      <c r="M88" s="107"/>
      <c r="N88" s="107"/>
      <c r="O88" s="107"/>
      <c r="P88" s="107"/>
      <c r="Q88" s="107"/>
      <c r="R88" s="107"/>
      <c r="S88" s="107"/>
      <c r="T88" s="107"/>
      <c r="U88" s="107"/>
      <c r="V88" s="107"/>
      <c r="W88" s="107"/>
      <c r="X88" s="107"/>
      <c r="Y88" s="107"/>
      <c r="Z88" s="107"/>
      <c r="AA88" s="107"/>
      <c r="AB88" s="107"/>
    </row>
    <row r="89" ht="13.5" customHeight="true" spans="1:28">
      <c r="A89" s="104"/>
      <c r="B89" s="102" t="s">
        <v>932</v>
      </c>
      <c r="C89" s="103" t="s">
        <v>933</v>
      </c>
      <c r="D89" s="102" t="s">
        <v>343</v>
      </c>
      <c r="E89" s="102"/>
      <c r="F89" s="102"/>
      <c r="G89" s="102"/>
      <c r="H89" s="102"/>
      <c r="I89" s="102"/>
      <c r="J89" s="103"/>
      <c r="K89" s="103"/>
      <c r="L89" s="103" t="s">
        <v>934</v>
      </c>
      <c r="M89" s="107"/>
      <c r="N89" s="107"/>
      <c r="O89" s="107"/>
      <c r="P89" s="107"/>
      <c r="Q89" s="107"/>
      <c r="R89" s="107"/>
      <c r="S89" s="107"/>
      <c r="T89" s="107"/>
      <c r="U89" s="107"/>
      <c r="V89" s="107"/>
      <c r="W89" s="107"/>
      <c r="X89" s="107"/>
      <c r="Y89" s="107"/>
      <c r="Z89" s="107"/>
      <c r="AA89" s="107"/>
      <c r="AB89" s="107"/>
    </row>
    <row r="90" ht="16.5" customHeight="true" spans="1:28">
      <c r="A90" s="104"/>
      <c r="B90" s="102" t="s">
        <v>935</v>
      </c>
      <c r="C90" s="103" t="s">
        <v>936</v>
      </c>
      <c r="D90" s="102" t="s">
        <v>343</v>
      </c>
      <c r="E90" s="102"/>
      <c r="F90" s="102"/>
      <c r="G90" s="102"/>
      <c r="H90" s="102" t="s">
        <v>343</v>
      </c>
      <c r="I90" s="102"/>
      <c r="J90" s="103"/>
      <c r="K90" s="103"/>
      <c r="L90" s="103" t="s">
        <v>937</v>
      </c>
      <c r="M90" s="107"/>
      <c r="N90" s="107"/>
      <c r="O90" s="107"/>
      <c r="P90" s="107"/>
      <c r="Q90" s="107"/>
      <c r="R90" s="107"/>
      <c r="S90" s="107"/>
      <c r="T90" s="107"/>
      <c r="U90" s="107"/>
      <c r="V90" s="107"/>
      <c r="W90" s="107"/>
      <c r="X90" s="107"/>
      <c r="Y90" s="107"/>
      <c r="Z90" s="107"/>
      <c r="AA90" s="107"/>
      <c r="AB90" s="107"/>
    </row>
    <row r="91" ht="13.5" customHeight="true" spans="1:28">
      <c r="A91" s="104"/>
      <c r="B91" s="102" t="s">
        <v>938</v>
      </c>
      <c r="C91" s="103" t="s">
        <v>939</v>
      </c>
      <c r="D91" s="102" t="s">
        <v>343</v>
      </c>
      <c r="E91" s="102"/>
      <c r="F91" s="102"/>
      <c r="G91" s="102"/>
      <c r="H91" s="102"/>
      <c r="I91" s="102"/>
      <c r="J91" s="103"/>
      <c r="K91" s="103"/>
      <c r="L91" s="103"/>
      <c r="M91" s="107"/>
      <c r="N91" s="107"/>
      <c r="O91" s="107"/>
      <c r="P91" s="107"/>
      <c r="Q91" s="107"/>
      <c r="R91" s="107"/>
      <c r="S91" s="107"/>
      <c r="T91" s="107"/>
      <c r="U91" s="107"/>
      <c r="V91" s="107"/>
      <c r="W91" s="107"/>
      <c r="X91" s="107"/>
      <c r="Y91" s="107"/>
      <c r="Z91" s="107"/>
      <c r="AA91" s="107"/>
      <c r="AB91" s="107"/>
    </row>
    <row r="92" ht="16.5" customHeight="true" spans="1:28">
      <c r="A92" s="104"/>
      <c r="B92" s="102" t="s">
        <v>940</v>
      </c>
      <c r="C92" s="103" t="s">
        <v>941</v>
      </c>
      <c r="D92" s="102"/>
      <c r="E92" s="102"/>
      <c r="F92" s="102"/>
      <c r="G92" s="102"/>
      <c r="H92" s="102"/>
      <c r="I92" s="102"/>
      <c r="J92" s="103"/>
      <c r="K92" s="103"/>
      <c r="L92" s="103"/>
      <c r="M92" s="107"/>
      <c r="N92" s="107"/>
      <c r="O92" s="107"/>
      <c r="P92" s="107"/>
      <c r="Q92" s="107"/>
      <c r="R92" s="107"/>
      <c r="S92" s="107"/>
      <c r="T92" s="107"/>
      <c r="U92" s="107"/>
      <c r="V92" s="107"/>
      <c r="W92" s="107"/>
      <c r="X92" s="107"/>
      <c r="Y92" s="107"/>
      <c r="Z92" s="107"/>
      <c r="AA92" s="107"/>
      <c r="AB92" s="107"/>
    </row>
    <row r="93" ht="16.5" customHeight="true" spans="1:28">
      <c r="A93" s="105"/>
      <c r="B93" s="102" t="s">
        <v>942</v>
      </c>
      <c r="C93" s="103" t="s">
        <v>943</v>
      </c>
      <c r="D93" s="102"/>
      <c r="E93" s="102"/>
      <c r="F93" s="102"/>
      <c r="G93" s="102"/>
      <c r="H93" s="102"/>
      <c r="I93" s="102"/>
      <c r="J93" s="103"/>
      <c r="K93" s="103"/>
      <c r="L93" s="103"/>
      <c r="M93" s="107"/>
      <c r="N93" s="107"/>
      <c r="O93" s="107"/>
      <c r="P93" s="107"/>
      <c r="Q93" s="107"/>
      <c r="R93" s="107"/>
      <c r="S93" s="107"/>
      <c r="T93" s="107"/>
      <c r="U93" s="107"/>
      <c r="V93" s="107"/>
      <c r="W93" s="107"/>
      <c r="X93" s="107"/>
      <c r="Y93" s="107"/>
      <c r="Z93" s="107"/>
      <c r="AA93" s="107"/>
      <c r="AB93" s="107"/>
    </row>
    <row r="94" ht="16.5" customHeight="true" spans="1:28">
      <c r="A94" s="106" t="s">
        <v>944</v>
      </c>
      <c r="B94" s="102" t="s">
        <v>945</v>
      </c>
      <c r="C94" s="103" t="s">
        <v>946</v>
      </c>
      <c r="D94" s="102" t="s">
        <v>343</v>
      </c>
      <c r="E94" s="102" t="s">
        <v>343</v>
      </c>
      <c r="F94" s="102"/>
      <c r="G94" s="102"/>
      <c r="H94" s="102"/>
      <c r="I94" s="102"/>
      <c r="J94" s="103"/>
      <c r="K94" s="103"/>
      <c r="L94" s="103"/>
      <c r="M94" s="107"/>
      <c r="N94" s="107"/>
      <c r="O94" s="107"/>
      <c r="P94" s="107"/>
      <c r="Q94" s="107"/>
      <c r="R94" s="107"/>
      <c r="S94" s="107"/>
      <c r="T94" s="107"/>
      <c r="U94" s="107"/>
      <c r="V94" s="107"/>
      <c r="W94" s="107"/>
      <c r="X94" s="107"/>
      <c r="Y94" s="107"/>
      <c r="Z94" s="107"/>
      <c r="AA94" s="107"/>
      <c r="AB94" s="107"/>
    </row>
    <row r="95" ht="16.5" customHeight="true" spans="1:28">
      <c r="A95" s="104"/>
      <c r="B95" s="102" t="s">
        <v>947</v>
      </c>
      <c r="C95" s="103" t="s">
        <v>948</v>
      </c>
      <c r="D95" s="102" t="s">
        <v>343</v>
      </c>
      <c r="E95" s="102"/>
      <c r="F95" s="102"/>
      <c r="G95" s="102"/>
      <c r="H95" s="102"/>
      <c r="I95" s="102"/>
      <c r="J95" s="103"/>
      <c r="K95" s="103"/>
      <c r="L95" s="103"/>
      <c r="M95" s="107"/>
      <c r="N95" s="107"/>
      <c r="O95" s="107"/>
      <c r="P95" s="107"/>
      <c r="Q95" s="107"/>
      <c r="R95" s="107"/>
      <c r="S95" s="107"/>
      <c r="T95" s="107"/>
      <c r="U95" s="107"/>
      <c r="V95" s="107"/>
      <c r="W95" s="107"/>
      <c r="X95" s="107"/>
      <c r="Y95" s="107"/>
      <c r="Z95" s="107"/>
      <c r="AA95" s="107"/>
      <c r="AB95" s="107"/>
    </row>
    <row r="96" ht="16.5" customHeight="true" spans="1:28">
      <c r="A96" s="104"/>
      <c r="B96" s="102" t="s">
        <v>949</v>
      </c>
      <c r="C96" s="103" t="s">
        <v>950</v>
      </c>
      <c r="D96" s="102" t="s">
        <v>343</v>
      </c>
      <c r="E96" s="102" t="s">
        <v>343</v>
      </c>
      <c r="F96" s="102"/>
      <c r="G96" s="102"/>
      <c r="H96" s="102"/>
      <c r="I96" s="102"/>
      <c r="J96" s="103"/>
      <c r="K96" s="103"/>
      <c r="L96" s="103"/>
      <c r="M96" s="107"/>
      <c r="N96" s="107"/>
      <c r="O96" s="107"/>
      <c r="P96" s="107"/>
      <c r="Q96" s="107"/>
      <c r="R96" s="107"/>
      <c r="S96" s="107"/>
      <c r="T96" s="107"/>
      <c r="U96" s="107"/>
      <c r="V96" s="107"/>
      <c r="W96" s="107"/>
      <c r="X96" s="107"/>
      <c r="Y96" s="107"/>
      <c r="Z96" s="107"/>
      <c r="AA96" s="107"/>
      <c r="AB96" s="107"/>
    </row>
    <row r="97" ht="16.5" customHeight="true" spans="1:28">
      <c r="A97" s="104"/>
      <c r="B97" s="102" t="s">
        <v>951</v>
      </c>
      <c r="C97" s="103" t="s">
        <v>952</v>
      </c>
      <c r="D97" s="102" t="s">
        <v>343</v>
      </c>
      <c r="E97" s="102"/>
      <c r="F97" s="102"/>
      <c r="G97" s="102"/>
      <c r="H97" s="102"/>
      <c r="I97" s="102"/>
      <c r="J97" s="103"/>
      <c r="K97" s="103"/>
      <c r="L97" s="103"/>
      <c r="M97" s="107"/>
      <c r="N97" s="107"/>
      <c r="O97" s="107"/>
      <c r="P97" s="107"/>
      <c r="Q97" s="107"/>
      <c r="R97" s="107"/>
      <c r="S97" s="107"/>
      <c r="T97" s="107"/>
      <c r="U97" s="107"/>
      <c r="V97" s="107"/>
      <c r="W97" s="107"/>
      <c r="X97" s="107"/>
      <c r="Y97" s="107"/>
      <c r="Z97" s="107"/>
      <c r="AA97" s="107"/>
      <c r="AB97" s="107"/>
    </row>
    <row r="98" ht="16.5" customHeight="true" spans="1:28">
      <c r="A98" s="104"/>
      <c r="B98" s="102" t="s">
        <v>953</v>
      </c>
      <c r="C98" s="103" t="s">
        <v>954</v>
      </c>
      <c r="D98" s="102" t="s">
        <v>343</v>
      </c>
      <c r="E98" s="102" t="s">
        <v>343</v>
      </c>
      <c r="F98" s="102"/>
      <c r="G98" s="102"/>
      <c r="H98" s="102"/>
      <c r="I98" s="102"/>
      <c r="J98" s="103"/>
      <c r="K98" s="103"/>
      <c r="L98" s="103"/>
      <c r="M98" s="107"/>
      <c r="N98" s="107"/>
      <c r="O98" s="107"/>
      <c r="P98" s="107"/>
      <c r="Q98" s="107"/>
      <c r="R98" s="107"/>
      <c r="S98" s="107"/>
      <c r="T98" s="107"/>
      <c r="U98" s="107"/>
      <c r="V98" s="107"/>
      <c r="W98" s="107"/>
      <c r="X98" s="107"/>
      <c r="Y98" s="107"/>
      <c r="Z98" s="107"/>
      <c r="AA98" s="107"/>
      <c r="AB98" s="107"/>
    </row>
    <row r="99" ht="16.5" customHeight="true" spans="1:28">
      <c r="A99" s="104"/>
      <c r="B99" s="102" t="s">
        <v>955</v>
      </c>
      <c r="C99" s="103" t="s">
        <v>956</v>
      </c>
      <c r="D99" s="102" t="s">
        <v>343</v>
      </c>
      <c r="E99" s="102" t="s">
        <v>343</v>
      </c>
      <c r="F99" s="102"/>
      <c r="G99" s="102"/>
      <c r="H99" s="102"/>
      <c r="I99" s="102"/>
      <c r="J99" s="103"/>
      <c r="K99" s="103"/>
      <c r="L99" s="103"/>
      <c r="M99" s="107"/>
      <c r="N99" s="107"/>
      <c r="O99" s="107"/>
      <c r="P99" s="107"/>
      <c r="Q99" s="107"/>
      <c r="R99" s="107"/>
      <c r="S99" s="107"/>
      <c r="T99" s="107"/>
      <c r="U99" s="107"/>
      <c r="V99" s="107"/>
      <c r="W99" s="107"/>
      <c r="X99" s="107"/>
      <c r="Y99" s="107"/>
      <c r="Z99" s="107"/>
      <c r="AA99" s="107"/>
      <c r="AB99" s="107"/>
    </row>
    <row r="100" ht="16.5" customHeight="true" spans="1:28">
      <c r="A100" s="104"/>
      <c r="B100" s="102" t="s">
        <v>957</v>
      </c>
      <c r="C100" s="103" t="s">
        <v>958</v>
      </c>
      <c r="D100" s="102" t="s">
        <v>343</v>
      </c>
      <c r="E100" s="102" t="s">
        <v>343</v>
      </c>
      <c r="F100" s="102"/>
      <c r="G100" s="102"/>
      <c r="H100" s="102"/>
      <c r="I100" s="102"/>
      <c r="J100" s="103"/>
      <c r="K100" s="103"/>
      <c r="L100" s="103"/>
      <c r="M100" s="107"/>
      <c r="N100" s="107"/>
      <c r="O100" s="107"/>
      <c r="P100" s="107"/>
      <c r="Q100" s="107"/>
      <c r="R100" s="107"/>
      <c r="S100" s="107"/>
      <c r="T100" s="107"/>
      <c r="U100" s="107"/>
      <c r="V100" s="107"/>
      <c r="W100" s="107"/>
      <c r="X100" s="107"/>
      <c r="Y100" s="107"/>
      <c r="Z100" s="107"/>
      <c r="AA100" s="107"/>
      <c r="AB100" s="107"/>
    </row>
    <row r="101" ht="16.5" customHeight="true" spans="1:28">
      <c r="A101" s="104"/>
      <c r="B101" s="102" t="s">
        <v>959</v>
      </c>
      <c r="C101" s="103" t="s">
        <v>960</v>
      </c>
      <c r="D101" s="102" t="s">
        <v>343</v>
      </c>
      <c r="E101" s="102"/>
      <c r="F101" s="102"/>
      <c r="G101" s="102"/>
      <c r="H101" s="102"/>
      <c r="I101" s="102"/>
      <c r="J101" s="103"/>
      <c r="K101" s="103"/>
      <c r="L101" s="103"/>
      <c r="M101" s="107"/>
      <c r="N101" s="107"/>
      <c r="O101" s="107"/>
      <c r="P101" s="107"/>
      <c r="Q101" s="107"/>
      <c r="R101" s="107"/>
      <c r="S101" s="107"/>
      <c r="T101" s="107"/>
      <c r="U101" s="107"/>
      <c r="V101" s="107"/>
      <c r="W101" s="107"/>
      <c r="X101" s="107"/>
      <c r="Y101" s="107"/>
      <c r="Z101" s="107"/>
      <c r="AA101" s="107"/>
      <c r="AB101" s="107"/>
    </row>
    <row r="102" ht="16.5" customHeight="true" spans="1:28">
      <c r="A102" s="104"/>
      <c r="B102" s="102" t="s">
        <v>961</v>
      </c>
      <c r="C102" s="103" t="s">
        <v>962</v>
      </c>
      <c r="D102" s="102" t="s">
        <v>343</v>
      </c>
      <c r="E102" s="102"/>
      <c r="F102" s="102"/>
      <c r="G102" s="102"/>
      <c r="H102" s="102"/>
      <c r="I102" s="102"/>
      <c r="J102" s="103"/>
      <c r="K102" s="103"/>
      <c r="L102" s="103"/>
      <c r="M102" s="107"/>
      <c r="N102" s="107"/>
      <c r="O102" s="107"/>
      <c r="P102" s="107"/>
      <c r="Q102" s="107"/>
      <c r="R102" s="107"/>
      <c r="S102" s="107"/>
      <c r="T102" s="107"/>
      <c r="U102" s="107"/>
      <c r="V102" s="107"/>
      <c r="W102" s="107"/>
      <c r="X102" s="107"/>
      <c r="Y102" s="107"/>
      <c r="Z102" s="107"/>
      <c r="AA102" s="107"/>
      <c r="AB102" s="107"/>
    </row>
    <row r="103" ht="16.5" customHeight="true" spans="1:28">
      <c r="A103" s="105"/>
      <c r="B103" s="102" t="s">
        <v>963</v>
      </c>
      <c r="C103" s="103" t="s">
        <v>964</v>
      </c>
      <c r="D103" s="102" t="s">
        <v>343</v>
      </c>
      <c r="E103" s="102"/>
      <c r="F103" s="102"/>
      <c r="G103" s="102"/>
      <c r="H103" s="102"/>
      <c r="I103" s="102"/>
      <c r="J103" s="103"/>
      <c r="K103" s="103"/>
      <c r="L103" s="103"/>
      <c r="M103" s="107"/>
      <c r="N103" s="107"/>
      <c r="O103" s="107"/>
      <c r="P103" s="107"/>
      <c r="Q103" s="107"/>
      <c r="R103" s="107"/>
      <c r="S103" s="107"/>
      <c r="T103" s="107"/>
      <c r="U103" s="107"/>
      <c r="V103" s="107"/>
      <c r="W103" s="107"/>
      <c r="X103" s="107"/>
      <c r="Y103" s="107"/>
      <c r="Z103" s="107"/>
      <c r="AA103" s="107"/>
      <c r="AB103" s="107"/>
    </row>
    <row r="104" ht="16.5" customHeight="true" spans="1:28">
      <c r="A104" s="102" t="s">
        <v>965</v>
      </c>
      <c r="B104" s="102" t="s">
        <v>966</v>
      </c>
      <c r="C104" s="103" t="s">
        <v>967</v>
      </c>
      <c r="D104" s="102" t="s">
        <v>343</v>
      </c>
      <c r="E104" s="102" t="s">
        <v>343</v>
      </c>
      <c r="F104" s="102"/>
      <c r="G104" s="102"/>
      <c r="H104" s="102"/>
      <c r="I104" s="102" t="s">
        <v>343</v>
      </c>
      <c r="J104" s="103"/>
      <c r="K104" s="103"/>
      <c r="L104" s="103" t="s">
        <v>968</v>
      </c>
      <c r="M104" s="107"/>
      <c r="N104" s="107"/>
      <c r="O104" s="107"/>
      <c r="P104" s="107"/>
      <c r="Q104" s="107"/>
      <c r="R104" s="107"/>
      <c r="S104" s="107"/>
      <c r="T104" s="107"/>
      <c r="U104" s="107"/>
      <c r="V104" s="107"/>
      <c r="W104" s="107"/>
      <c r="X104" s="107"/>
      <c r="Y104" s="107"/>
      <c r="Z104" s="107"/>
      <c r="AA104" s="107"/>
      <c r="AB104" s="107"/>
    </row>
    <row r="105" ht="13.5" customHeight="true" spans="1:28">
      <c r="A105" s="104"/>
      <c r="B105" s="102" t="s">
        <v>969</v>
      </c>
      <c r="C105" s="103" t="s">
        <v>970</v>
      </c>
      <c r="D105" s="102" t="s">
        <v>343</v>
      </c>
      <c r="E105" s="102"/>
      <c r="F105" s="102"/>
      <c r="G105" s="102"/>
      <c r="H105" s="102"/>
      <c r="I105" s="102"/>
      <c r="J105" s="103"/>
      <c r="K105" s="103"/>
      <c r="L105" s="103" t="s">
        <v>971</v>
      </c>
      <c r="M105" s="107"/>
      <c r="N105" s="107"/>
      <c r="O105" s="107"/>
      <c r="P105" s="107"/>
      <c r="Q105" s="107"/>
      <c r="R105" s="107"/>
      <c r="S105" s="107"/>
      <c r="T105" s="107"/>
      <c r="U105" s="107"/>
      <c r="V105" s="107"/>
      <c r="W105" s="107"/>
      <c r="X105" s="107"/>
      <c r="Y105" s="107"/>
      <c r="Z105" s="107"/>
      <c r="AA105" s="107"/>
      <c r="AB105" s="107"/>
    </row>
    <row r="106" ht="13.5" customHeight="true" spans="1:28">
      <c r="A106" s="104"/>
      <c r="B106" s="102" t="s">
        <v>972</v>
      </c>
      <c r="C106" s="103" t="s">
        <v>973</v>
      </c>
      <c r="D106" s="102" t="s">
        <v>343</v>
      </c>
      <c r="E106" s="102"/>
      <c r="F106" s="102"/>
      <c r="G106" s="102"/>
      <c r="H106" s="102"/>
      <c r="I106" s="102"/>
      <c r="J106" s="103"/>
      <c r="K106" s="103"/>
      <c r="L106" s="103"/>
      <c r="M106" s="107"/>
      <c r="N106" s="107"/>
      <c r="O106" s="107"/>
      <c r="P106" s="107"/>
      <c r="Q106" s="107"/>
      <c r="R106" s="107"/>
      <c r="S106" s="107"/>
      <c r="T106" s="107"/>
      <c r="U106" s="107"/>
      <c r="V106" s="107"/>
      <c r="W106" s="107"/>
      <c r="X106" s="107"/>
      <c r="Y106" s="107"/>
      <c r="Z106" s="107"/>
      <c r="AA106" s="107"/>
      <c r="AB106" s="107"/>
    </row>
    <row r="107" ht="13.5" customHeight="true" spans="1:28">
      <c r="A107" s="104"/>
      <c r="B107" s="102" t="s">
        <v>974</v>
      </c>
      <c r="C107" s="103" t="s">
        <v>975</v>
      </c>
      <c r="D107" s="102" t="s">
        <v>343</v>
      </c>
      <c r="E107" s="102"/>
      <c r="F107" s="102"/>
      <c r="G107" s="102"/>
      <c r="H107" s="102"/>
      <c r="I107" s="102"/>
      <c r="J107" s="103"/>
      <c r="K107" s="103"/>
      <c r="L107" s="103"/>
      <c r="M107" s="107"/>
      <c r="N107" s="107"/>
      <c r="O107" s="107"/>
      <c r="P107" s="107"/>
      <c r="Q107" s="107"/>
      <c r="R107" s="107"/>
      <c r="S107" s="107"/>
      <c r="T107" s="107"/>
      <c r="U107" s="107"/>
      <c r="V107" s="107"/>
      <c r="W107" s="107"/>
      <c r="X107" s="107"/>
      <c r="Y107" s="107"/>
      <c r="Z107" s="107"/>
      <c r="AA107" s="107"/>
      <c r="AB107" s="107"/>
    </row>
    <row r="108" ht="13.5" customHeight="true" spans="1:28">
      <c r="A108" s="104"/>
      <c r="B108" s="102" t="s">
        <v>976</v>
      </c>
      <c r="C108" s="103" t="s">
        <v>977</v>
      </c>
      <c r="D108" s="102" t="s">
        <v>343</v>
      </c>
      <c r="E108" s="102"/>
      <c r="F108" s="102"/>
      <c r="G108" s="102"/>
      <c r="H108" s="102"/>
      <c r="I108" s="102"/>
      <c r="J108" s="103"/>
      <c r="K108" s="103"/>
      <c r="L108" s="103"/>
      <c r="M108" s="107"/>
      <c r="N108" s="107"/>
      <c r="O108" s="107"/>
      <c r="P108" s="107"/>
      <c r="Q108" s="107"/>
      <c r="R108" s="107"/>
      <c r="S108" s="107"/>
      <c r="T108" s="107"/>
      <c r="U108" s="107"/>
      <c r="V108" s="107"/>
      <c r="W108" s="107"/>
      <c r="X108" s="107"/>
      <c r="Y108" s="107"/>
      <c r="Z108" s="107"/>
      <c r="AA108" s="107"/>
      <c r="AB108" s="107"/>
    </row>
    <row r="109" ht="13.5" customHeight="true" spans="1:28">
      <c r="A109" s="104"/>
      <c r="B109" s="102" t="s">
        <v>978</v>
      </c>
      <c r="C109" s="103" t="s">
        <v>979</v>
      </c>
      <c r="D109" s="102" t="s">
        <v>343</v>
      </c>
      <c r="E109" s="102"/>
      <c r="F109" s="102"/>
      <c r="G109" s="102"/>
      <c r="H109" s="102"/>
      <c r="I109" s="102"/>
      <c r="J109" s="103"/>
      <c r="K109" s="103"/>
      <c r="L109" s="103"/>
      <c r="M109" s="107"/>
      <c r="N109" s="107"/>
      <c r="O109" s="107"/>
      <c r="P109" s="107"/>
      <c r="Q109" s="107"/>
      <c r="R109" s="107"/>
      <c r="S109" s="107"/>
      <c r="T109" s="107"/>
      <c r="U109" s="107"/>
      <c r="V109" s="107"/>
      <c r="W109" s="107"/>
      <c r="X109" s="107"/>
      <c r="Y109" s="107"/>
      <c r="Z109" s="107"/>
      <c r="AA109" s="107"/>
      <c r="AB109" s="107"/>
    </row>
    <row r="110" ht="13.5" customHeight="true" spans="1:28">
      <c r="A110" s="105"/>
      <c r="B110" s="102" t="s">
        <v>980</v>
      </c>
      <c r="C110" s="103" t="s">
        <v>981</v>
      </c>
      <c r="D110" s="102" t="s">
        <v>343</v>
      </c>
      <c r="E110" s="102"/>
      <c r="F110" s="102"/>
      <c r="G110" s="102"/>
      <c r="H110" s="102"/>
      <c r="I110" s="102"/>
      <c r="J110" s="103"/>
      <c r="K110" s="103"/>
      <c r="L110" s="103"/>
      <c r="M110" s="107"/>
      <c r="N110" s="107"/>
      <c r="O110" s="107"/>
      <c r="P110" s="107"/>
      <c r="Q110" s="107"/>
      <c r="R110" s="107"/>
      <c r="S110" s="107"/>
      <c r="T110" s="107"/>
      <c r="U110" s="107"/>
      <c r="V110" s="107"/>
      <c r="W110" s="107"/>
      <c r="X110" s="107"/>
      <c r="Y110" s="107"/>
      <c r="Z110" s="107"/>
      <c r="AA110" s="107"/>
      <c r="AB110" s="107"/>
    </row>
    <row r="111" ht="16.5" customHeight="true" spans="1:28">
      <c r="A111" s="102" t="s">
        <v>982</v>
      </c>
      <c r="B111" s="102" t="s">
        <v>983</v>
      </c>
      <c r="C111" s="103" t="s">
        <v>984</v>
      </c>
      <c r="D111" s="102" t="s">
        <v>343</v>
      </c>
      <c r="E111" s="102" t="s">
        <v>343</v>
      </c>
      <c r="F111" s="102"/>
      <c r="G111" s="102"/>
      <c r="H111" s="102"/>
      <c r="I111" s="102"/>
      <c r="J111" s="103"/>
      <c r="K111" s="103"/>
      <c r="L111" s="103"/>
      <c r="M111" s="107"/>
      <c r="N111" s="107"/>
      <c r="O111" s="107"/>
      <c r="P111" s="107"/>
      <c r="Q111" s="107"/>
      <c r="R111" s="107"/>
      <c r="S111" s="107"/>
      <c r="T111" s="107"/>
      <c r="U111" s="107"/>
      <c r="V111" s="107"/>
      <c r="W111" s="107"/>
      <c r="X111" s="107"/>
      <c r="Y111" s="107"/>
      <c r="Z111" s="107"/>
      <c r="AA111" s="107"/>
      <c r="AB111" s="107"/>
    </row>
    <row r="112" ht="13.5" customHeight="true" spans="1:28">
      <c r="A112" s="104"/>
      <c r="B112" s="102" t="s">
        <v>985</v>
      </c>
      <c r="C112" s="103" t="s">
        <v>986</v>
      </c>
      <c r="D112" s="102" t="s">
        <v>343</v>
      </c>
      <c r="E112" s="102"/>
      <c r="F112" s="102"/>
      <c r="G112" s="102"/>
      <c r="H112" s="102"/>
      <c r="I112" s="102"/>
      <c r="J112" s="103"/>
      <c r="K112" s="103"/>
      <c r="L112" s="103" t="s">
        <v>987</v>
      </c>
      <c r="M112" s="107"/>
      <c r="N112" s="107"/>
      <c r="O112" s="107"/>
      <c r="P112" s="107"/>
      <c r="Q112" s="107"/>
      <c r="R112" s="107"/>
      <c r="S112" s="107"/>
      <c r="T112" s="107"/>
      <c r="U112" s="107"/>
      <c r="V112" s="107"/>
      <c r="W112" s="107"/>
      <c r="X112" s="107"/>
      <c r="Y112" s="107"/>
      <c r="Z112" s="107"/>
      <c r="AA112" s="107"/>
      <c r="AB112" s="107"/>
    </row>
    <row r="113" ht="16.5" customHeight="true" spans="1:28">
      <c r="A113" s="104"/>
      <c r="B113" s="102" t="s">
        <v>988</v>
      </c>
      <c r="C113" s="103" t="s">
        <v>989</v>
      </c>
      <c r="D113" s="102" t="s">
        <v>343</v>
      </c>
      <c r="E113" s="102" t="s">
        <v>343</v>
      </c>
      <c r="F113" s="102"/>
      <c r="G113" s="102"/>
      <c r="H113" s="102" t="s">
        <v>343</v>
      </c>
      <c r="I113" s="102"/>
      <c r="J113" s="103"/>
      <c r="K113" s="103"/>
      <c r="L113" s="103" t="s">
        <v>987</v>
      </c>
      <c r="M113" s="107"/>
      <c r="N113" s="107"/>
      <c r="O113" s="107"/>
      <c r="P113" s="107"/>
      <c r="Q113" s="107"/>
      <c r="R113" s="107"/>
      <c r="S113" s="107"/>
      <c r="T113" s="107"/>
      <c r="U113" s="107"/>
      <c r="V113" s="107"/>
      <c r="W113" s="107"/>
      <c r="X113" s="107"/>
      <c r="Y113" s="107"/>
      <c r="Z113" s="107"/>
      <c r="AA113" s="107"/>
      <c r="AB113" s="107"/>
    </row>
    <row r="114" ht="13.5" customHeight="true" spans="1:28">
      <c r="A114" s="105"/>
      <c r="B114" s="102" t="s">
        <v>990</v>
      </c>
      <c r="C114" s="103" t="s">
        <v>991</v>
      </c>
      <c r="D114" s="102" t="s">
        <v>343</v>
      </c>
      <c r="E114" s="102"/>
      <c r="F114" s="102"/>
      <c r="G114" s="102"/>
      <c r="H114" s="102"/>
      <c r="I114" s="102"/>
      <c r="J114" s="103"/>
      <c r="K114" s="103"/>
      <c r="L114" s="103" t="s">
        <v>987</v>
      </c>
      <c r="M114" s="107"/>
      <c r="N114" s="107"/>
      <c r="O114" s="107"/>
      <c r="P114" s="107"/>
      <c r="Q114" s="107"/>
      <c r="R114" s="107"/>
      <c r="S114" s="107"/>
      <c r="T114" s="107"/>
      <c r="U114" s="107"/>
      <c r="V114" s="107"/>
      <c r="W114" s="107"/>
      <c r="X114" s="107"/>
      <c r="Y114" s="107"/>
      <c r="Z114" s="107"/>
      <c r="AA114" s="107"/>
      <c r="AB114" s="107"/>
    </row>
    <row r="115" ht="16.5" customHeight="true" spans="1:28">
      <c r="A115" s="102" t="s">
        <v>992</v>
      </c>
      <c r="B115" s="102" t="s">
        <v>993</v>
      </c>
      <c r="C115" s="103" t="s">
        <v>994</v>
      </c>
      <c r="D115" s="102"/>
      <c r="E115" s="102" t="s">
        <v>343</v>
      </c>
      <c r="F115" s="102"/>
      <c r="G115" s="102"/>
      <c r="H115" s="102"/>
      <c r="I115" s="102"/>
      <c r="J115" s="103"/>
      <c r="K115" s="103"/>
      <c r="L115" s="103"/>
      <c r="M115" s="107"/>
      <c r="N115" s="107"/>
      <c r="O115" s="107"/>
      <c r="P115" s="107"/>
      <c r="Q115" s="107"/>
      <c r="R115" s="107"/>
      <c r="S115" s="107"/>
      <c r="T115" s="107"/>
      <c r="U115" s="107"/>
      <c r="V115" s="107"/>
      <c r="W115" s="107"/>
      <c r="X115" s="107"/>
      <c r="Y115" s="107"/>
      <c r="Z115" s="107"/>
      <c r="AA115" s="107"/>
      <c r="AB115" s="107"/>
    </row>
    <row r="116" ht="13.5" customHeight="true" spans="1:28">
      <c r="A116" s="104"/>
      <c r="B116" s="102" t="s">
        <v>995</v>
      </c>
      <c r="C116" s="103" t="s">
        <v>996</v>
      </c>
      <c r="D116" s="102"/>
      <c r="E116" s="102"/>
      <c r="F116" s="102"/>
      <c r="G116" s="102"/>
      <c r="H116" s="102"/>
      <c r="I116" s="102"/>
      <c r="J116" s="103"/>
      <c r="K116" s="103"/>
      <c r="L116" s="103"/>
      <c r="M116" s="107"/>
      <c r="N116" s="107"/>
      <c r="O116" s="107"/>
      <c r="P116" s="107"/>
      <c r="Q116" s="107"/>
      <c r="R116" s="107"/>
      <c r="S116" s="107"/>
      <c r="T116" s="107"/>
      <c r="U116" s="107"/>
      <c r="V116" s="107"/>
      <c r="W116" s="107"/>
      <c r="X116" s="107"/>
      <c r="Y116" s="107"/>
      <c r="Z116" s="107"/>
      <c r="AA116" s="107"/>
      <c r="AB116" s="107"/>
    </row>
    <row r="117" ht="13.5" customHeight="true" spans="1:28">
      <c r="A117" s="104"/>
      <c r="B117" s="102" t="s">
        <v>997</v>
      </c>
      <c r="C117" s="103" t="s">
        <v>998</v>
      </c>
      <c r="D117" s="102"/>
      <c r="E117" s="102"/>
      <c r="F117" s="102"/>
      <c r="G117" s="102"/>
      <c r="H117" s="102"/>
      <c r="I117" s="102"/>
      <c r="J117" s="103"/>
      <c r="K117" s="103"/>
      <c r="L117" s="103"/>
      <c r="M117" s="107"/>
      <c r="N117" s="107"/>
      <c r="O117" s="107"/>
      <c r="P117" s="107"/>
      <c r="Q117" s="107"/>
      <c r="R117" s="107"/>
      <c r="S117" s="107"/>
      <c r="T117" s="107"/>
      <c r="U117" s="107"/>
      <c r="V117" s="107"/>
      <c r="W117" s="107"/>
      <c r="X117" s="107"/>
      <c r="Y117" s="107"/>
      <c r="Z117" s="107"/>
      <c r="AA117" s="107"/>
      <c r="AB117" s="107"/>
    </row>
    <row r="118" ht="13.5" customHeight="true" spans="1:28">
      <c r="A118" s="105"/>
      <c r="B118" s="102" t="s">
        <v>999</v>
      </c>
      <c r="C118" s="103" t="s">
        <v>1000</v>
      </c>
      <c r="D118" s="102"/>
      <c r="E118" s="102"/>
      <c r="F118" s="102"/>
      <c r="G118" s="102"/>
      <c r="H118" s="102"/>
      <c r="I118" s="102"/>
      <c r="J118" s="103"/>
      <c r="K118" s="103"/>
      <c r="L118" s="103"/>
      <c r="M118" s="107"/>
      <c r="N118" s="107"/>
      <c r="O118" s="107"/>
      <c r="P118" s="107"/>
      <c r="Q118" s="107"/>
      <c r="R118" s="107"/>
      <c r="S118" s="107"/>
      <c r="T118" s="107"/>
      <c r="U118" s="107"/>
      <c r="V118" s="107"/>
      <c r="W118" s="107"/>
      <c r="X118" s="107"/>
      <c r="Y118" s="107"/>
      <c r="Z118" s="107"/>
      <c r="AA118" s="107"/>
      <c r="AB118" s="107"/>
    </row>
    <row r="119" ht="16.5" customHeight="true" spans="1:28">
      <c r="A119" s="102" t="s">
        <v>1001</v>
      </c>
      <c r="B119" s="102" t="s">
        <v>1002</v>
      </c>
      <c r="C119" s="103" t="s">
        <v>1003</v>
      </c>
      <c r="D119" s="102" t="s">
        <v>343</v>
      </c>
      <c r="E119" s="102" t="s">
        <v>343</v>
      </c>
      <c r="F119" s="102"/>
      <c r="G119" s="102"/>
      <c r="H119" s="102"/>
      <c r="I119" s="102"/>
      <c r="J119" s="103"/>
      <c r="K119" s="103"/>
      <c r="L119" s="103"/>
      <c r="M119" s="107"/>
      <c r="N119" s="107"/>
      <c r="O119" s="107"/>
      <c r="P119" s="107"/>
      <c r="Q119" s="107"/>
      <c r="R119" s="107"/>
      <c r="S119" s="107"/>
      <c r="T119" s="107"/>
      <c r="U119" s="107"/>
      <c r="V119" s="107"/>
      <c r="W119" s="107"/>
      <c r="X119" s="107"/>
      <c r="Y119" s="107"/>
      <c r="Z119" s="107"/>
      <c r="AA119" s="107"/>
      <c r="AB119" s="107"/>
    </row>
    <row r="120" ht="16.5" customHeight="true" spans="1:28">
      <c r="A120" s="104"/>
      <c r="B120" s="102" t="s">
        <v>1004</v>
      </c>
      <c r="C120" s="103" t="s">
        <v>1005</v>
      </c>
      <c r="D120" s="102" t="s">
        <v>343</v>
      </c>
      <c r="E120" s="102"/>
      <c r="F120" s="102"/>
      <c r="G120" s="102"/>
      <c r="H120" s="102"/>
      <c r="I120" s="102" t="s">
        <v>343</v>
      </c>
      <c r="J120" s="103"/>
      <c r="K120" s="103"/>
      <c r="L120" s="103"/>
      <c r="M120" s="107"/>
      <c r="N120" s="107"/>
      <c r="O120" s="107"/>
      <c r="P120" s="107"/>
      <c r="Q120" s="107"/>
      <c r="R120" s="107"/>
      <c r="S120" s="107"/>
      <c r="T120" s="107"/>
      <c r="U120" s="107"/>
      <c r="V120" s="107"/>
      <c r="W120" s="107"/>
      <c r="X120" s="107"/>
      <c r="Y120" s="107"/>
      <c r="Z120" s="107"/>
      <c r="AA120" s="107"/>
      <c r="AB120" s="107"/>
    </row>
    <row r="121" ht="16.5" customHeight="true" spans="1:28">
      <c r="A121" s="104"/>
      <c r="B121" s="102" t="s">
        <v>1006</v>
      </c>
      <c r="C121" s="103" t="s">
        <v>1007</v>
      </c>
      <c r="D121" s="102" t="s">
        <v>343</v>
      </c>
      <c r="E121" s="102" t="s">
        <v>343</v>
      </c>
      <c r="F121" s="102"/>
      <c r="G121" s="102"/>
      <c r="H121" s="102"/>
      <c r="I121" s="102"/>
      <c r="J121" s="103"/>
      <c r="K121" s="103"/>
      <c r="L121" s="103"/>
      <c r="M121" s="107"/>
      <c r="N121" s="107"/>
      <c r="O121" s="107"/>
      <c r="P121" s="107"/>
      <c r="Q121" s="107"/>
      <c r="R121" s="107"/>
      <c r="S121" s="107"/>
      <c r="T121" s="107"/>
      <c r="U121" s="107"/>
      <c r="V121" s="107"/>
      <c r="W121" s="107"/>
      <c r="X121" s="107"/>
      <c r="Y121" s="107"/>
      <c r="Z121" s="107"/>
      <c r="AA121" s="107"/>
      <c r="AB121" s="107"/>
    </row>
    <row r="122" ht="16.5" customHeight="true" spans="1:28">
      <c r="A122" s="105"/>
      <c r="B122" s="102" t="s">
        <v>1008</v>
      </c>
      <c r="C122" s="103" t="s">
        <v>1009</v>
      </c>
      <c r="D122" s="102" t="s">
        <v>343</v>
      </c>
      <c r="E122" s="102" t="s">
        <v>343</v>
      </c>
      <c r="F122" s="102"/>
      <c r="G122" s="102"/>
      <c r="H122" s="102"/>
      <c r="I122" s="102"/>
      <c r="J122" s="103"/>
      <c r="K122" s="103"/>
      <c r="L122" s="103"/>
      <c r="M122" s="107"/>
      <c r="N122" s="107"/>
      <c r="O122" s="107"/>
      <c r="P122" s="107"/>
      <c r="Q122" s="107"/>
      <c r="R122" s="107"/>
      <c r="S122" s="107"/>
      <c r="T122" s="107"/>
      <c r="U122" s="107"/>
      <c r="V122" s="107"/>
      <c r="W122" s="107"/>
      <c r="X122" s="107"/>
      <c r="Y122" s="107"/>
      <c r="Z122" s="107"/>
      <c r="AA122" s="107"/>
      <c r="AB122" s="107"/>
    </row>
    <row r="123" ht="16.5" customHeight="true" spans="1:28">
      <c r="A123" s="109" t="s">
        <v>1010</v>
      </c>
      <c r="B123" s="102" t="s">
        <v>1011</v>
      </c>
      <c r="C123" s="103" t="s">
        <v>1012</v>
      </c>
      <c r="D123" s="102" t="s">
        <v>343</v>
      </c>
      <c r="E123" s="102" t="s">
        <v>343</v>
      </c>
      <c r="F123" s="102"/>
      <c r="G123" s="102"/>
      <c r="H123" s="102" t="s">
        <v>343</v>
      </c>
      <c r="I123" s="102"/>
      <c r="J123" s="103"/>
      <c r="K123" s="103"/>
      <c r="L123" s="103"/>
      <c r="M123" s="107"/>
      <c r="N123" s="107"/>
      <c r="O123" s="107"/>
      <c r="P123" s="107"/>
      <c r="Q123" s="107"/>
      <c r="R123" s="107"/>
      <c r="S123" s="107"/>
      <c r="T123" s="107"/>
      <c r="U123" s="107"/>
      <c r="V123" s="107"/>
      <c r="W123" s="107"/>
      <c r="X123" s="107"/>
      <c r="Y123" s="107"/>
      <c r="Z123" s="107"/>
      <c r="AA123" s="107"/>
      <c r="AB123" s="107"/>
    </row>
    <row r="124" ht="16.5" customHeight="true" spans="1:28">
      <c r="A124" s="110"/>
      <c r="B124" s="102" t="s">
        <v>1013</v>
      </c>
      <c r="C124" s="103" t="s">
        <v>1014</v>
      </c>
      <c r="D124" s="102" t="s">
        <v>343</v>
      </c>
      <c r="E124" s="102" t="s">
        <v>343</v>
      </c>
      <c r="F124" s="102"/>
      <c r="G124" s="102"/>
      <c r="H124" s="102" t="s">
        <v>343</v>
      </c>
      <c r="I124" s="102" t="s">
        <v>343</v>
      </c>
      <c r="J124" s="103"/>
      <c r="K124" s="103"/>
      <c r="L124" s="103" t="s">
        <v>846</v>
      </c>
      <c r="M124" s="107"/>
      <c r="N124" s="107"/>
      <c r="O124" s="107"/>
      <c r="P124" s="107"/>
      <c r="Q124" s="107"/>
      <c r="R124" s="107"/>
      <c r="S124" s="107"/>
      <c r="T124" s="107"/>
      <c r="U124" s="107"/>
      <c r="V124" s="107"/>
      <c r="W124" s="107"/>
      <c r="X124" s="107"/>
      <c r="Y124" s="107"/>
      <c r="Z124" s="107"/>
      <c r="AA124" s="107"/>
      <c r="AB124" s="107"/>
    </row>
    <row r="125" ht="16.5" customHeight="true" spans="1:28">
      <c r="A125" s="110"/>
      <c r="B125" s="102" t="s">
        <v>1015</v>
      </c>
      <c r="C125" s="103" t="s">
        <v>1016</v>
      </c>
      <c r="D125" s="102" t="s">
        <v>343</v>
      </c>
      <c r="E125" s="102" t="s">
        <v>343</v>
      </c>
      <c r="F125" s="102"/>
      <c r="G125" s="102"/>
      <c r="H125" s="102"/>
      <c r="I125" s="102"/>
      <c r="J125" s="103"/>
      <c r="K125" s="103"/>
      <c r="L125" s="103"/>
      <c r="M125" s="107"/>
      <c r="N125" s="107"/>
      <c r="O125" s="107"/>
      <c r="P125" s="107"/>
      <c r="Q125" s="107"/>
      <c r="R125" s="107"/>
      <c r="S125" s="107"/>
      <c r="T125" s="107"/>
      <c r="U125" s="107"/>
      <c r="V125" s="107"/>
      <c r="W125" s="107"/>
      <c r="X125" s="107"/>
      <c r="Y125" s="107"/>
      <c r="Z125" s="107"/>
      <c r="AA125" s="107"/>
      <c r="AB125" s="107"/>
    </row>
    <row r="126" ht="16.5" customHeight="true" spans="1:28">
      <c r="A126" s="110"/>
      <c r="B126" s="102" t="s">
        <v>1015</v>
      </c>
      <c r="C126" s="103" t="s">
        <v>1017</v>
      </c>
      <c r="D126" s="102" t="s">
        <v>343</v>
      </c>
      <c r="E126" s="102"/>
      <c r="F126" s="102"/>
      <c r="G126" s="102"/>
      <c r="H126" s="102"/>
      <c r="I126" s="102"/>
      <c r="J126" s="103"/>
      <c r="K126" s="103"/>
      <c r="L126" s="103"/>
      <c r="M126" s="107"/>
      <c r="N126" s="107"/>
      <c r="O126" s="107"/>
      <c r="P126" s="107"/>
      <c r="Q126" s="107"/>
      <c r="R126" s="107"/>
      <c r="S126" s="107"/>
      <c r="T126" s="107"/>
      <c r="U126" s="107"/>
      <c r="V126" s="107"/>
      <c r="W126" s="107"/>
      <c r="X126" s="107"/>
      <c r="Y126" s="107"/>
      <c r="Z126" s="107"/>
      <c r="AA126" s="107"/>
      <c r="AB126" s="107"/>
    </row>
    <row r="127" ht="16.5" customHeight="true" spans="1:28">
      <c r="A127" s="110"/>
      <c r="B127" s="102" t="s">
        <v>1015</v>
      </c>
      <c r="C127" s="103" t="s">
        <v>1018</v>
      </c>
      <c r="D127" s="102" t="s">
        <v>343</v>
      </c>
      <c r="E127" s="102"/>
      <c r="F127" s="102"/>
      <c r="G127" s="102"/>
      <c r="H127" s="102"/>
      <c r="I127" s="102"/>
      <c r="J127" s="103"/>
      <c r="K127" s="103"/>
      <c r="L127" s="103"/>
      <c r="M127" s="107"/>
      <c r="N127" s="107"/>
      <c r="O127" s="107"/>
      <c r="P127" s="107"/>
      <c r="Q127" s="107"/>
      <c r="R127" s="107"/>
      <c r="S127" s="107"/>
      <c r="T127" s="107"/>
      <c r="U127" s="107"/>
      <c r="V127" s="107"/>
      <c r="W127" s="107"/>
      <c r="X127" s="107"/>
      <c r="Y127" s="107"/>
      <c r="Z127" s="107"/>
      <c r="AA127" s="107"/>
      <c r="AB127" s="107"/>
    </row>
    <row r="128" ht="16.5" customHeight="true" spans="1:28">
      <c r="A128" s="110"/>
      <c r="B128" s="102" t="s">
        <v>1019</v>
      </c>
      <c r="C128" s="103" t="s">
        <v>1020</v>
      </c>
      <c r="D128" s="102" t="s">
        <v>343</v>
      </c>
      <c r="E128" s="102"/>
      <c r="F128" s="102"/>
      <c r="G128" s="102"/>
      <c r="H128" s="102"/>
      <c r="I128" s="102"/>
      <c r="J128" s="103"/>
      <c r="K128" s="103"/>
      <c r="L128" s="103" t="s">
        <v>846</v>
      </c>
      <c r="M128" s="107"/>
      <c r="N128" s="107"/>
      <c r="O128" s="107"/>
      <c r="P128" s="107"/>
      <c r="Q128" s="107"/>
      <c r="R128" s="107"/>
      <c r="S128" s="107"/>
      <c r="T128" s="107"/>
      <c r="U128" s="107"/>
      <c r="V128" s="107"/>
      <c r="W128" s="107"/>
      <c r="X128" s="107"/>
      <c r="Y128" s="107"/>
      <c r="Z128" s="107"/>
      <c r="AA128" s="107"/>
      <c r="AB128" s="107"/>
    </row>
    <row r="129" ht="16.5" customHeight="true" spans="1:28">
      <c r="A129" s="110"/>
      <c r="B129" s="111" t="s">
        <v>1021</v>
      </c>
      <c r="C129" s="112" t="s">
        <v>1022</v>
      </c>
      <c r="D129" s="111" t="s">
        <v>343</v>
      </c>
      <c r="E129" s="111" t="s">
        <v>343</v>
      </c>
      <c r="F129" s="111"/>
      <c r="G129" s="111"/>
      <c r="H129" s="111"/>
      <c r="I129" s="111"/>
      <c r="J129" s="112"/>
      <c r="K129" s="112"/>
      <c r="L129" s="112"/>
      <c r="M129" s="107"/>
      <c r="N129" s="107"/>
      <c r="O129" s="107"/>
      <c r="P129" s="107"/>
      <c r="Q129" s="107"/>
      <c r="R129" s="107"/>
      <c r="S129" s="107"/>
      <c r="T129" s="107"/>
      <c r="U129" s="107"/>
      <c r="V129" s="107"/>
      <c r="W129" s="107"/>
      <c r="X129" s="107"/>
      <c r="Y129" s="107"/>
      <c r="Z129" s="107"/>
      <c r="AA129" s="107"/>
      <c r="AB129" s="107"/>
    </row>
    <row r="130" ht="16.5" customHeight="true" spans="1:28">
      <c r="A130" s="113"/>
      <c r="B130" s="111" t="s">
        <v>1023</v>
      </c>
      <c r="C130" s="112" t="s">
        <v>1024</v>
      </c>
      <c r="D130" s="111" t="s">
        <v>343</v>
      </c>
      <c r="E130" s="111"/>
      <c r="F130" s="111"/>
      <c r="G130" s="111"/>
      <c r="H130" s="111"/>
      <c r="I130" s="111"/>
      <c r="J130" s="112"/>
      <c r="K130" s="112"/>
      <c r="L130" s="112"/>
      <c r="M130" s="107"/>
      <c r="N130" s="107"/>
      <c r="O130" s="107"/>
      <c r="P130" s="107"/>
      <c r="Q130" s="107"/>
      <c r="R130" s="107"/>
      <c r="S130" s="107"/>
      <c r="T130" s="107"/>
      <c r="U130" s="107"/>
      <c r="V130" s="107"/>
      <c r="W130" s="107"/>
      <c r="X130" s="107"/>
      <c r="Y130" s="107"/>
      <c r="Z130" s="107"/>
      <c r="AA130" s="107"/>
      <c r="AB130" s="107"/>
    </row>
    <row r="131" ht="16.5" customHeight="true" spans="1:28">
      <c r="A131" s="102" t="s">
        <v>1025</v>
      </c>
      <c r="B131" s="102" t="s">
        <v>1026</v>
      </c>
      <c r="C131" s="103" t="s">
        <v>1027</v>
      </c>
      <c r="D131" s="111" t="s">
        <v>343</v>
      </c>
      <c r="E131" s="102"/>
      <c r="F131" s="102"/>
      <c r="G131" s="102"/>
      <c r="H131" s="102"/>
      <c r="I131" s="102"/>
      <c r="J131" s="103"/>
      <c r="K131" s="103"/>
      <c r="L131" s="103"/>
      <c r="M131" s="107"/>
      <c r="N131" s="107"/>
      <c r="O131" s="107"/>
      <c r="P131" s="107"/>
      <c r="Q131" s="107"/>
      <c r="R131" s="107"/>
      <c r="S131" s="107"/>
      <c r="T131" s="107"/>
      <c r="U131" s="107"/>
      <c r="V131" s="107"/>
      <c r="W131" s="107"/>
      <c r="X131" s="107"/>
      <c r="Y131" s="107"/>
      <c r="Z131" s="107"/>
      <c r="AA131" s="107"/>
      <c r="AB131" s="107"/>
    </row>
    <row r="132" ht="16.5" customHeight="true" spans="1:28">
      <c r="A132" s="104"/>
      <c r="B132" s="102" t="s">
        <v>1028</v>
      </c>
      <c r="C132" s="103" t="s">
        <v>1029</v>
      </c>
      <c r="D132" s="111" t="s">
        <v>343</v>
      </c>
      <c r="E132" s="102"/>
      <c r="F132" s="102"/>
      <c r="G132" s="102"/>
      <c r="H132" s="102"/>
      <c r="I132" s="102"/>
      <c r="J132" s="103"/>
      <c r="K132" s="103"/>
      <c r="L132" s="103"/>
      <c r="M132" s="107"/>
      <c r="N132" s="107"/>
      <c r="O132" s="107"/>
      <c r="P132" s="107"/>
      <c r="Q132" s="107"/>
      <c r="R132" s="107"/>
      <c r="S132" s="107"/>
      <c r="T132" s="107"/>
      <c r="U132" s="107"/>
      <c r="V132" s="107"/>
      <c r="W132" s="107"/>
      <c r="X132" s="107"/>
      <c r="Y132" s="107"/>
      <c r="Z132" s="107"/>
      <c r="AA132" s="107"/>
      <c r="AB132" s="107"/>
    </row>
    <row r="133" ht="16.5" customHeight="true" spans="1:28">
      <c r="A133" s="104"/>
      <c r="B133" s="102" t="s">
        <v>1030</v>
      </c>
      <c r="C133" s="103" t="s">
        <v>1031</v>
      </c>
      <c r="D133" s="111" t="s">
        <v>343</v>
      </c>
      <c r="E133" s="102"/>
      <c r="F133" s="102"/>
      <c r="G133" s="102"/>
      <c r="H133" s="102"/>
      <c r="I133" s="102"/>
      <c r="J133" s="103"/>
      <c r="K133" s="103"/>
      <c r="L133" s="103"/>
      <c r="M133" s="107"/>
      <c r="N133" s="107"/>
      <c r="O133" s="107"/>
      <c r="P133" s="107"/>
      <c r="Q133" s="107"/>
      <c r="R133" s="107"/>
      <c r="S133" s="107"/>
      <c r="T133" s="107"/>
      <c r="U133" s="107"/>
      <c r="V133" s="107"/>
      <c r="W133" s="107"/>
      <c r="X133" s="107"/>
      <c r="Y133" s="107"/>
      <c r="Z133" s="107"/>
      <c r="AA133" s="107"/>
      <c r="AB133" s="107"/>
    </row>
    <row r="134" ht="16.5" customHeight="true" spans="1:28">
      <c r="A134" s="104"/>
      <c r="B134" s="102" t="s">
        <v>1032</v>
      </c>
      <c r="C134" s="103" t="s">
        <v>1033</v>
      </c>
      <c r="D134" s="111" t="s">
        <v>343</v>
      </c>
      <c r="E134" s="102"/>
      <c r="F134" s="102"/>
      <c r="G134" s="102"/>
      <c r="H134" s="102"/>
      <c r="I134" s="102"/>
      <c r="J134" s="103"/>
      <c r="K134" s="103"/>
      <c r="L134" s="103"/>
      <c r="M134" s="107"/>
      <c r="N134" s="107"/>
      <c r="O134" s="107"/>
      <c r="P134" s="107"/>
      <c r="Q134" s="107"/>
      <c r="R134" s="107"/>
      <c r="S134" s="107"/>
      <c r="T134" s="107"/>
      <c r="U134" s="107"/>
      <c r="V134" s="107"/>
      <c r="W134" s="107"/>
      <c r="X134" s="107"/>
      <c r="Y134" s="107"/>
      <c r="Z134" s="107"/>
      <c r="AA134" s="107"/>
      <c r="AB134" s="107"/>
    </row>
    <row r="135" ht="16.5" customHeight="true" spans="1:28">
      <c r="A135" s="104"/>
      <c r="B135" s="102" t="s">
        <v>1034</v>
      </c>
      <c r="C135" s="103" t="s">
        <v>1035</v>
      </c>
      <c r="D135" s="111" t="s">
        <v>343</v>
      </c>
      <c r="E135" s="102"/>
      <c r="F135" s="102"/>
      <c r="G135" s="102"/>
      <c r="H135" s="102"/>
      <c r="I135" s="102"/>
      <c r="J135" s="103"/>
      <c r="K135" s="103"/>
      <c r="L135" s="103"/>
      <c r="M135" s="107"/>
      <c r="N135" s="107"/>
      <c r="O135" s="107"/>
      <c r="P135" s="107"/>
      <c r="Q135" s="107"/>
      <c r="R135" s="107"/>
      <c r="S135" s="107"/>
      <c r="T135" s="107"/>
      <c r="U135" s="107"/>
      <c r="V135" s="107"/>
      <c r="W135" s="107"/>
      <c r="X135" s="107"/>
      <c r="Y135" s="107"/>
      <c r="Z135" s="107"/>
      <c r="AA135" s="107"/>
      <c r="AB135" s="107"/>
    </row>
    <row r="136" ht="16.5" customHeight="true" spans="1:28">
      <c r="A136" s="104"/>
      <c r="B136" s="102" t="s">
        <v>1036</v>
      </c>
      <c r="C136" s="103" t="s">
        <v>1037</v>
      </c>
      <c r="D136" s="111" t="s">
        <v>343</v>
      </c>
      <c r="E136" s="102"/>
      <c r="F136" s="102"/>
      <c r="G136" s="102"/>
      <c r="H136" s="102"/>
      <c r="I136" s="102"/>
      <c r="J136" s="103"/>
      <c r="K136" s="103"/>
      <c r="L136" s="103"/>
      <c r="M136" s="107"/>
      <c r="N136" s="107"/>
      <c r="O136" s="107"/>
      <c r="P136" s="107"/>
      <c r="Q136" s="107"/>
      <c r="R136" s="107"/>
      <c r="S136" s="107"/>
      <c r="T136" s="107"/>
      <c r="U136" s="107"/>
      <c r="V136" s="107"/>
      <c r="W136" s="107"/>
      <c r="X136" s="107"/>
      <c r="Y136" s="107"/>
      <c r="Z136" s="107"/>
      <c r="AA136" s="107"/>
      <c r="AB136" s="107"/>
    </row>
    <row r="137" ht="16.5" customHeight="true" spans="1:28">
      <c r="A137" s="104"/>
      <c r="B137" s="102" t="s">
        <v>1038</v>
      </c>
      <c r="C137" s="103" t="s">
        <v>1039</v>
      </c>
      <c r="D137" s="111" t="s">
        <v>343</v>
      </c>
      <c r="E137" s="102"/>
      <c r="F137" s="102"/>
      <c r="G137" s="102"/>
      <c r="H137" s="102"/>
      <c r="I137" s="102"/>
      <c r="J137" s="103"/>
      <c r="K137" s="103"/>
      <c r="L137" s="103"/>
      <c r="M137" s="107"/>
      <c r="N137" s="107"/>
      <c r="O137" s="107"/>
      <c r="P137" s="107"/>
      <c r="Q137" s="107"/>
      <c r="R137" s="107"/>
      <c r="S137" s="107"/>
      <c r="T137" s="107"/>
      <c r="U137" s="107"/>
      <c r="V137" s="107"/>
      <c r="W137" s="107"/>
      <c r="X137" s="107"/>
      <c r="Y137" s="107"/>
      <c r="Z137" s="107"/>
      <c r="AA137" s="107"/>
      <c r="AB137" s="107"/>
    </row>
    <row r="138" ht="16.5" customHeight="true" spans="1:28">
      <c r="A138" s="104"/>
      <c r="B138" s="102" t="s">
        <v>1040</v>
      </c>
      <c r="C138" s="103" t="s">
        <v>1041</v>
      </c>
      <c r="D138" s="111" t="s">
        <v>343</v>
      </c>
      <c r="E138" s="102"/>
      <c r="F138" s="102"/>
      <c r="G138" s="102"/>
      <c r="H138" s="102"/>
      <c r="I138" s="102"/>
      <c r="J138" s="103"/>
      <c r="K138" s="103"/>
      <c r="L138" s="103"/>
      <c r="M138" s="107"/>
      <c r="N138" s="107"/>
      <c r="O138" s="107"/>
      <c r="P138" s="107"/>
      <c r="Q138" s="107"/>
      <c r="R138" s="107"/>
      <c r="S138" s="107"/>
      <c r="T138" s="107"/>
      <c r="U138" s="107"/>
      <c r="V138" s="107"/>
      <c r="W138" s="107"/>
      <c r="X138" s="107"/>
      <c r="Y138" s="107"/>
      <c r="Z138" s="107"/>
      <c r="AA138" s="107"/>
      <c r="AB138" s="107"/>
    </row>
    <row r="139" ht="16.5" customHeight="true" spans="1:28">
      <c r="A139" s="104"/>
      <c r="B139" s="102" t="s">
        <v>1042</v>
      </c>
      <c r="C139" s="103" t="s">
        <v>1043</v>
      </c>
      <c r="D139" s="111" t="s">
        <v>343</v>
      </c>
      <c r="E139" s="102"/>
      <c r="F139" s="102"/>
      <c r="G139" s="102"/>
      <c r="H139" s="102"/>
      <c r="I139" s="102"/>
      <c r="J139" s="103"/>
      <c r="K139" s="103"/>
      <c r="L139" s="103"/>
      <c r="M139" s="107"/>
      <c r="N139" s="107"/>
      <c r="O139" s="107"/>
      <c r="P139" s="107"/>
      <c r="Q139" s="107"/>
      <c r="R139" s="107"/>
      <c r="S139" s="107"/>
      <c r="T139" s="107"/>
      <c r="U139" s="107"/>
      <c r="V139" s="107"/>
      <c r="W139" s="107"/>
      <c r="X139" s="107"/>
      <c r="Y139" s="107"/>
      <c r="Z139" s="107"/>
      <c r="AA139" s="107"/>
      <c r="AB139" s="107"/>
    </row>
    <row r="140" ht="16.5" customHeight="true" spans="1:28">
      <c r="A140" s="104"/>
      <c r="B140" s="102" t="s">
        <v>1044</v>
      </c>
      <c r="C140" s="103" t="s">
        <v>1045</v>
      </c>
      <c r="D140" s="111" t="s">
        <v>343</v>
      </c>
      <c r="E140" s="102"/>
      <c r="F140" s="102"/>
      <c r="G140" s="102"/>
      <c r="H140" s="102"/>
      <c r="I140" s="102"/>
      <c r="J140" s="103"/>
      <c r="K140" s="103"/>
      <c r="L140" s="103"/>
      <c r="M140" s="107"/>
      <c r="N140" s="107"/>
      <c r="O140" s="107"/>
      <c r="P140" s="107"/>
      <c r="Q140" s="107"/>
      <c r="R140" s="107"/>
      <c r="S140" s="107"/>
      <c r="T140" s="107"/>
      <c r="U140" s="107"/>
      <c r="V140" s="107"/>
      <c r="W140" s="107"/>
      <c r="X140" s="107"/>
      <c r="Y140" s="107"/>
      <c r="Z140" s="107"/>
      <c r="AA140" s="107"/>
      <c r="AB140" s="107"/>
    </row>
    <row r="141" ht="16.5" customHeight="true" spans="1:28">
      <c r="A141" s="104"/>
      <c r="B141" s="102" t="s">
        <v>1046</v>
      </c>
      <c r="C141" s="103" t="s">
        <v>1047</v>
      </c>
      <c r="D141" s="111" t="s">
        <v>343</v>
      </c>
      <c r="E141" s="102"/>
      <c r="F141" s="102"/>
      <c r="G141" s="102"/>
      <c r="H141" s="102"/>
      <c r="I141" s="102"/>
      <c r="J141" s="103"/>
      <c r="K141" s="103"/>
      <c r="L141" s="103"/>
      <c r="M141" s="107"/>
      <c r="N141" s="107"/>
      <c r="O141" s="107"/>
      <c r="P141" s="107"/>
      <c r="Q141" s="107"/>
      <c r="R141" s="107"/>
      <c r="S141" s="107"/>
      <c r="T141" s="107"/>
      <c r="U141" s="107"/>
      <c r="V141" s="107"/>
      <c r="W141" s="107"/>
      <c r="X141" s="107"/>
      <c r="Y141" s="107"/>
      <c r="Z141" s="107"/>
      <c r="AA141" s="107"/>
      <c r="AB141" s="107"/>
    </row>
    <row r="142" ht="16.5" customHeight="true" spans="1:28">
      <c r="A142" s="104"/>
      <c r="B142" s="102" t="s">
        <v>1048</v>
      </c>
      <c r="C142" s="103" t="s">
        <v>1049</v>
      </c>
      <c r="D142" s="111" t="s">
        <v>343</v>
      </c>
      <c r="E142" s="102"/>
      <c r="F142" s="102"/>
      <c r="G142" s="102"/>
      <c r="H142" s="102"/>
      <c r="I142" s="102"/>
      <c r="J142" s="103"/>
      <c r="K142" s="103"/>
      <c r="L142" s="103"/>
      <c r="M142" s="107"/>
      <c r="N142" s="107"/>
      <c r="O142" s="107"/>
      <c r="P142" s="107"/>
      <c r="Q142" s="107"/>
      <c r="R142" s="107"/>
      <c r="S142" s="107"/>
      <c r="T142" s="107"/>
      <c r="U142" s="107"/>
      <c r="V142" s="107"/>
      <c r="W142" s="107"/>
      <c r="X142" s="107"/>
      <c r="Y142" s="107"/>
      <c r="Z142" s="107"/>
      <c r="AA142" s="107"/>
      <c r="AB142" s="107"/>
    </row>
    <row r="143" ht="16.5" customHeight="true" spans="1:28">
      <c r="A143" s="104"/>
      <c r="B143" s="102" t="s">
        <v>1050</v>
      </c>
      <c r="C143" s="103" t="s">
        <v>1051</v>
      </c>
      <c r="D143" s="111" t="s">
        <v>343</v>
      </c>
      <c r="E143" s="102"/>
      <c r="F143" s="102"/>
      <c r="G143" s="102"/>
      <c r="H143" s="102"/>
      <c r="I143" s="102"/>
      <c r="J143" s="103"/>
      <c r="K143" s="103"/>
      <c r="L143" s="103"/>
      <c r="M143" s="107"/>
      <c r="N143" s="107"/>
      <c r="O143" s="107"/>
      <c r="P143" s="107"/>
      <c r="Q143" s="107"/>
      <c r="R143" s="107"/>
      <c r="S143" s="107"/>
      <c r="T143" s="107"/>
      <c r="U143" s="107"/>
      <c r="V143" s="107"/>
      <c r="W143" s="107"/>
      <c r="X143" s="107"/>
      <c r="Y143" s="107"/>
      <c r="Z143" s="107"/>
      <c r="AA143" s="107"/>
      <c r="AB143" s="107"/>
    </row>
    <row r="144" ht="16.5" customHeight="true" spans="1:28">
      <c r="A144" s="104"/>
      <c r="B144" s="102" t="s">
        <v>1052</v>
      </c>
      <c r="C144" s="103" t="s">
        <v>1053</v>
      </c>
      <c r="D144" s="111" t="s">
        <v>343</v>
      </c>
      <c r="E144" s="103" t="s">
        <v>343</v>
      </c>
      <c r="F144" s="103"/>
      <c r="G144" s="103"/>
      <c r="H144" s="103"/>
      <c r="I144" s="103"/>
      <c r="J144" s="103"/>
      <c r="K144" s="103"/>
      <c r="L144" s="103"/>
      <c r="M144" s="107"/>
      <c r="N144" s="107"/>
      <c r="O144" s="107"/>
      <c r="P144" s="107"/>
      <c r="Q144" s="107"/>
      <c r="R144" s="107"/>
      <c r="S144" s="107"/>
      <c r="T144" s="107"/>
      <c r="U144" s="107"/>
      <c r="V144" s="107"/>
      <c r="W144" s="107"/>
      <c r="X144" s="107"/>
      <c r="Y144" s="107"/>
      <c r="Z144" s="107"/>
      <c r="AA144" s="107"/>
      <c r="AB144" s="107"/>
    </row>
    <row r="145" ht="16.5" customHeight="true" spans="1:28">
      <c r="A145" s="104"/>
      <c r="B145" s="102" t="s">
        <v>1054</v>
      </c>
      <c r="C145" s="103" t="s">
        <v>1055</v>
      </c>
      <c r="D145" s="111" t="s">
        <v>343</v>
      </c>
      <c r="E145" s="103" t="s">
        <v>343</v>
      </c>
      <c r="F145" s="103"/>
      <c r="G145" s="103"/>
      <c r="H145" s="103"/>
      <c r="I145" s="103"/>
      <c r="J145" s="103"/>
      <c r="K145" s="103"/>
      <c r="L145" s="103"/>
      <c r="M145" s="107"/>
      <c r="N145" s="107"/>
      <c r="O145" s="107"/>
      <c r="P145" s="107"/>
      <c r="Q145" s="107"/>
      <c r="R145" s="107"/>
      <c r="S145" s="107"/>
      <c r="T145" s="107"/>
      <c r="U145" s="107"/>
      <c r="V145" s="107"/>
      <c r="W145" s="107"/>
      <c r="X145" s="107"/>
      <c r="Y145" s="107"/>
      <c r="Z145" s="107"/>
      <c r="AA145" s="107"/>
      <c r="AB145" s="107"/>
    </row>
    <row r="146" ht="16.5" customHeight="true" spans="1:28">
      <c r="A146" s="104"/>
      <c r="B146" s="102" t="s">
        <v>1056</v>
      </c>
      <c r="C146" s="103" t="s">
        <v>1057</v>
      </c>
      <c r="D146" s="111" t="s">
        <v>343</v>
      </c>
      <c r="E146" s="103" t="s">
        <v>343</v>
      </c>
      <c r="F146" s="103"/>
      <c r="G146" s="103"/>
      <c r="H146" s="103"/>
      <c r="I146" s="103"/>
      <c r="J146" s="103"/>
      <c r="K146" s="103"/>
      <c r="L146" s="103"/>
      <c r="M146" s="107"/>
      <c r="N146" s="107"/>
      <c r="O146" s="107"/>
      <c r="P146" s="107"/>
      <c r="Q146" s="107"/>
      <c r="R146" s="107"/>
      <c r="S146" s="107"/>
      <c r="T146" s="107"/>
      <c r="U146" s="107"/>
      <c r="V146" s="107"/>
      <c r="W146" s="107"/>
      <c r="X146" s="107"/>
      <c r="Y146" s="107"/>
      <c r="Z146" s="107"/>
      <c r="AA146" s="107"/>
      <c r="AB146" s="107"/>
    </row>
    <row r="147" ht="16.5" customHeight="true" spans="1:28">
      <c r="A147" s="105"/>
      <c r="B147" s="102" t="s">
        <v>1058</v>
      </c>
      <c r="C147" s="103" t="s">
        <v>1059</v>
      </c>
      <c r="D147" s="102" t="s">
        <v>343</v>
      </c>
      <c r="E147" s="103" t="s">
        <v>343</v>
      </c>
      <c r="F147" s="103"/>
      <c r="G147" s="103"/>
      <c r="H147" s="103"/>
      <c r="I147" s="103"/>
      <c r="J147" s="103"/>
      <c r="K147" s="103"/>
      <c r="L147" s="103"/>
      <c r="M147" s="107"/>
      <c r="N147" s="107"/>
      <c r="O147" s="107"/>
      <c r="P147" s="107"/>
      <c r="Q147" s="107"/>
      <c r="R147" s="107"/>
      <c r="S147" s="107"/>
      <c r="T147" s="107"/>
      <c r="U147" s="107"/>
      <c r="V147" s="107"/>
      <c r="W147" s="107"/>
      <c r="X147" s="107"/>
      <c r="Y147" s="107"/>
      <c r="Z147" s="107"/>
      <c r="AA147" s="107"/>
      <c r="AB147" s="107"/>
    </row>
    <row r="148" ht="13.5" customHeight="true" spans="1:28">
      <c r="A148" s="107"/>
      <c r="B148" s="107"/>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c r="AA148" s="107"/>
      <c r="AB148" s="107"/>
    </row>
    <row r="149" ht="13.5" customHeight="true" spans="1:28">
      <c r="A149" s="107"/>
      <c r="B149" s="107"/>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c r="AB149" s="107"/>
    </row>
    <row r="150" ht="13.5" customHeight="true" spans="1:28">
      <c r="A150" s="107"/>
      <c r="B150" s="107"/>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c r="AA150" s="107"/>
      <c r="AB150" s="107"/>
    </row>
    <row r="151" ht="13.5" customHeight="true" spans="1:28">
      <c r="A151" s="107"/>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c r="AB151" s="107"/>
    </row>
    <row r="152" ht="13.5" customHeight="true" spans="1:28">
      <c r="A152" s="107"/>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c r="AB152" s="107"/>
    </row>
    <row r="153" ht="13.5" customHeight="true" spans="1:28">
      <c r="A153" s="107"/>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c r="AB153" s="107"/>
    </row>
    <row r="154" ht="13.5" customHeight="true" spans="1:28">
      <c r="A154" s="107"/>
      <c r="B154" s="107"/>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c r="AB154" s="107"/>
    </row>
    <row r="155" ht="13.5" customHeight="true" spans="1:28">
      <c r="A155" s="107"/>
      <c r="B155" s="107"/>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c r="AB155" s="107"/>
    </row>
    <row r="156" ht="13.5" customHeight="true" spans="1:28">
      <c r="A156" s="107"/>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row>
    <row r="157" ht="13.5" customHeight="true" spans="1:28">
      <c r="A157" s="107"/>
      <c r="B157" s="107"/>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c r="AA157" s="107"/>
      <c r="AB157" s="107"/>
    </row>
    <row r="158" ht="13.5" customHeight="true" spans="1:28">
      <c r="A158" s="107"/>
      <c r="B158" s="107"/>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c r="AA158" s="107"/>
      <c r="AB158" s="107"/>
    </row>
    <row r="159" ht="13.5" customHeight="true" spans="1:28">
      <c r="A159" s="107"/>
      <c r="B159" s="107"/>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c r="AA159" s="107"/>
      <c r="AB159" s="107"/>
    </row>
    <row r="160" ht="13.5" customHeight="true" spans="1:28">
      <c r="A160" s="107"/>
      <c r="B160" s="107"/>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c r="AA160" s="107"/>
      <c r="AB160" s="107"/>
    </row>
    <row r="161" ht="13.5" customHeight="true" spans="1:28">
      <c r="A161" s="107"/>
      <c r="B161" s="107"/>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c r="AA161" s="107"/>
      <c r="AB161" s="107"/>
    </row>
    <row r="162" ht="13.5" customHeight="true" spans="1:28">
      <c r="A162" s="107"/>
      <c r="B162" s="107"/>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c r="AA162" s="107"/>
      <c r="AB162" s="107"/>
    </row>
    <row r="163" ht="13.5" customHeight="true" spans="1:28">
      <c r="A163" s="107"/>
      <c r="B163" s="107"/>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c r="AA163" s="107"/>
      <c r="AB163" s="107"/>
    </row>
    <row r="164" ht="13.5" customHeight="true" spans="1:28">
      <c r="A164" s="107"/>
      <c r="B164" s="107"/>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c r="AA164" s="107"/>
      <c r="AB164" s="107"/>
    </row>
    <row r="165" ht="13.5" customHeight="true" spans="1:28">
      <c r="A165" s="107"/>
      <c r="B165" s="107"/>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c r="AA165" s="107"/>
      <c r="AB165" s="107"/>
    </row>
    <row r="166" ht="13.5" customHeight="true" spans="1:28">
      <c r="A166" s="107"/>
      <c r="B166" s="10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c r="AA166" s="107"/>
      <c r="AB166" s="107"/>
    </row>
    <row r="167" ht="13.5" customHeight="true" spans="1:28">
      <c r="A167" s="107"/>
      <c r="B167" s="10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c r="AA167" s="107"/>
      <c r="AB167" s="107"/>
    </row>
    <row r="168" ht="13.5" customHeight="true" spans="1:28">
      <c r="A168" s="107"/>
      <c r="B168" s="107"/>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c r="AA168" s="107"/>
      <c r="AB168" s="107"/>
    </row>
    <row r="169" ht="13.5" customHeight="true" spans="1:28">
      <c r="A169" s="107"/>
      <c r="B169" s="107"/>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c r="AA169" s="107"/>
      <c r="AB169" s="107"/>
    </row>
    <row r="170" ht="13.5" customHeight="true" spans="1:28">
      <c r="A170" s="107"/>
      <c r="B170" s="107"/>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c r="AA170" s="107"/>
      <c r="AB170" s="107"/>
    </row>
    <row r="171" ht="13.5" customHeight="true" spans="1:28">
      <c r="A171" s="107"/>
      <c r="B171" s="107"/>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c r="AA171" s="107"/>
      <c r="AB171" s="107"/>
    </row>
    <row r="172" ht="13.5" customHeight="true" spans="1:28">
      <c r="A172" s="107"/>
      <c r="B172" s="107"/>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c r="AA172" s="107"/>
      <c r="AB172" s="107"/>
    </row>
    <row r="173" ht="13.5" customHeight="true" spans="1:28">
      <c r="A173" s="107"/>
      <c r="B173" s="10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c r="AA173" s="107"/>
      <c r="AB173" s="107"/>
    </row>
    <row r="174" ht="13.5" customHeight="true" spans="1:28">
      <c r="A174" s="107"/>
      <c r="B174" s="107"/>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c r="AA174" s="107"/>
      <c r="AB174" s="107"/>
    </row>
    <row r="175" ht="13.5" customHeight="true" spans="1:28">
      <c r="A175" s="107"/>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c r="AA175" s="107"/>
      <c r="AB175" s="107"/>
    </row>
    <row r="176" ht="13.5" customHeight="true" spans="1:28">
      <c r="A176" s="107"/>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row>
    <row r="177" ht="13.5" customHeight="true" spans="1:28">
      <c r="A177" s="107"/>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c r="AA177" s="107"/>
      <c r="AB177" s="107"/>
    </row>
    <row r="178" ht="13.5" customHeight="true" spans="1:28">
      <c r="A178" s="107"/>
      <c r="B178" s="10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c r="AA178" s="107"/>
      <c r="AB178" s="107"/>
    </row>
    <row r="179" ht="13.5" customHeight="true" spans="1:28">
      <c r="A179" s="107"/>
      <c r="B179" s="10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c r="AA179" s="107"/>
      <c r="AB179" s="107"/>
    </row>
    <row r="180" ht="13.5" customHeight="true" spans="1:28">
      <c r="A180" s="107"/>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c r="AA180" s="107"/>
      <c r="AB180" s="107"/>
    </row>
    <row r="181" ht="13.5" customHeight="true" spans="1:28">
      <c r="A181" s="107"/>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c r="AA181" s="107"/>
      <c r="AB181" s="107"/>
    </row>
    <row r="182" ht="13.5" customHeight="true" spans="1:28">
      <c r="A182" s="107"/>
      <c r="B182" s="10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c r="AA182" s="107"/>
      <c r="AB182" s="107"/>
    </row>
    <row r="183" ht="13.5" customHeight="true" spans="1:28">
      <c r="A183" s="107"/>
      <c r="B183" s="107"/>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c r="AA183" s="107"/>
      <c r="AB183" s="107"/>
    </row>
    <row r="184" ht="13.5" customHeight="true" spans="1:28">
      <c r="A184" s="107"/>
      <c r="B184" s="107"/>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c r="AA184" s="107"/>
      <c r="AB184" s="107"/>
    </row>
    <row r="185" ht="13.5" customHeight="true" spans="1:28">
      <c r="A185" s="107"/>
      <c r="B185" s="107"/>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c r="AA185" s="107"/>
      <c r="AB185" s="107"/>
    </row>
    <row r="186" ht="13.5" customHeight="true" spans="1:28">
      <c r="A186" s="107"/>
      <c r="B186" s="10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c r="AA186" s="107"/>
      <c r="AB186" s="107"/>
    </row>
    <row r="187" ht="13.5" customHeight="true" spans="1:28">
      <c r="A187" s="107"/>
      <c r="B187" s="10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c r="AA187" s="107"/>
      <c r="AB187" s="107"/>
    </row>
    <row r="188" ht="13.5" customHeight="true" spans="1:28">
      <c r="A188" s="107"/>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c r="AA188" s="107"/>
      <c r="AB188" s="107"/>
    </row>
    <row r="189" ht="13.5" customHeight="true" spans="1:28">
      <c r="A189" s="107"/>
      <c r="B189" s="10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c r="AA189" s="107"/>
      <c r="AB189" s="107"/>
    </row>
    <row r="190" ht="13.5" customHeight="true" spans="1:28">
      <c r="A190" s="107"/>
      <c r="B190" s="10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c r="AA190" s="107"/>
      <c r="AB190" s="107"/>
    </row>
    <row r="191" ht="13.5" customHeight="true" spans="1:28">
      <c r="A191" s="107"/>
      <c r="B191" s="10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c r="AA191" s="107"/>
      <c r="AB191" s="107"/>
    </row>
    <row r="192" ht="13.5" customHeight="true" spans="1:28">
      <c r="A192" s="107"/>
      <c r="B192" s="10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c r="AA192" s="107"/>
      <c r="AB192" s="107"/>
    </row>
    <row r="193" ht="13.5" customHeight="true" spans="1:28">
      <c r="A193" s="107"/>
      <c r="B193" s="10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c r="AA193" s="107"/>
      <c r="AB193" s="107"/>
    </row>
    <row r="194" ht="13.5" customHeight="true" spans="1:28">
      <c r="A194" s="107"/>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c r="AA194" s="107"/>
      <c r="AB194" s="107"/>
    </row>
    <row r="195" ht="13.5" customHeight="true" spans="1:28">
      <c r="A195" s="107"/>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c r="AA195" s="107"/>
      <c r="AB195" s="107"/>
    </row>
    <row r="196" ht="13.5" customHeight="true" spans="1:28">
      <c r="A196" s="107"/>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c r="AA196" s="107"/>
      <c r="AB196" s="107"/>
    </row>
    <row r="197" ht="13.5" customHeight="true" spans="1:28">
      <c r="A197" s="107"/>
      <c r="B197" s="107"/>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c r="AA197" s="107"/>
      <c r="AB197" s="107"/>
    </row>
    <row r="198" ht="13.5" customHeight="true" spans="1:28">
      <c r="A198" s="107"/>
      <c r="B198" s="107"/>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c r="AA198" s="107"/>
      <c r="AB198" s="107"/>
    </row>
    <row r="199" ht="13.5" customHeight="true" spans="1:28">
      <c r="A199" s="107"/>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c r="AA199" s="107"/>
      <c r="AB199" s="107"/>
    </row>
    <row r="200" ht="13.5" customHeight="true" spans="1:28">
      <c r="A200" s="107"/>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c r="Z200" s="107"/>
      <c r="AA200" s="107"/>
      <c r="AB200" s="107"/>
    </row>
    <row r="201" ht="13.5" customHeight="true" spans="1:28">
      <c r="A201" s="107"/>
      <c r="B201" s="107"/>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c r="AA201" s="107"/>
      <c r="AB201" s="107"/>
    </row>
    <row r="202" ht="13.5" customHeight="true" spans="1:28">
      <c r="A202" s="107"/>
      <c r="B202" s="107"/>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c r="AA202" s="107"/>
      <c r="AB202" s="107"/>
    </row>
    <row r="203" ht="13.5" customHeight="true" spans="1:28">
      <c r="A203" s="107"/>
      <c r="B203" s="107"/>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c r="AA203" s="107"/>
      <c r="AB203" s="107"/>
    </row>
    <row r="204" ht="13.5" customHeight="true" spans="1:28">
      <c r="A204" s="107"/>
      <c r="B204" s="107"/>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c r="Z204" s="107"/>
      <c r="AA204" s="107"/>
      <c r="AB204" s="107"/>
    </row>
    <row r="205" ht="13.5" customHeight="true" spans="1:28">
      <c r="A205" s="107"/>
      <c r="B205" s="107"/>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c r="AA205" s="107"/>
      <c r="AB205" s="107"/>
    </row>
    <row r="206" ht="13.5" customHeight="true" spans="1:28">
      <c r="A206" s="107"/>
      <c r="B206" s="107"/>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c r="AA206" s="107"/>
      <c r="AB206" s="107"/>
    </row>
    <row r="207" ht="13.5" customHeight="true" spans="1:28">
      <c r="A207" s="107"/>
      <c r="B207" s="10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c r="AA207" s="107"/>
      <c r="AB207" s="107"/>
    </row>
    <row r="208" ht="13.5" customHeight="true" spans="1:28">
      <c r="A208" s="107"/>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c r="AA208" s="107"/>
      <c r="AB208" s="107"/>
    </row>
    <row r="209" ht="13.5" customHeight="true" spans="1:28">
      <c r="A209" s="107"/>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c r="AA209" s="107"/>
      <c r="AB209" s="107"/>
    </row>
    <row r="210" ht="13.5" customHeight="true" spans="1:28">
      <c r="A210" s="107"/>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c r="Z210" s="107"/>
      <c r="AA210" s="107"/>
      <c r="AB210" s="107"/>
    </row>
    <row r="211" ht="13.5" customHeight="true" spans="1:28">
      <c r="A211" s="107"/>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c r="Z211" s="107"/>
      <c r="AA211" s="107"/>
      <c r="AB211" s="107"/>
    </row>
    <row r="212" ht="13.5" customHeight="true" spans="1:28">
      <c r="A212" s="107"/>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c r="AA212" s="107"/>
      <c r="AB212" s="107"/>
    </row>
    <row r="213" ht="13.5" customHeight="true" spans="1:28">
      <c r="A213" s="107"/>
      <c r="B213" s="107"/>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c r="AA213" s="107"/>
      <c r="AB213" s="107"/>
    </row>
    <row r="214" ht="13.5" customHeight="true" spans="1:28">
      <c r="A214" s="107"/>
      <c r="B214" s="107"/>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c r="AA214" s="107"/>
      <c r="AB214" s="107"/>
    </row>
    <row r="215" ht="13.5" customHeight="true" spans="1:28">
      <c r="A215" s="107"/>
      <c r="B215" s="107"/>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c r="Z215" s="107"/>
      <c r="AA215" s="107"/>
      <c r="AB215" s="107"/>
    </row>
    <row r="216" ht="13.5" customHeight="true" spans="1:28">
      <c r="A216" s="107"/>
      <c r="B216" s="107"/>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c r="Z216" s="107"/>
      <c r="AA216" s="107"/>
      <c r="AB216" s="107"/>
    </row>
    <row r="217" ht="13.5" customHeight="true" spans="1:28">
      <c r="A217" s="107"/>
      <c r="B217" s="107"/>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c r="Z217" s="107"/>
      <c r="AA217" s="107"/>
      <c r="AB217" s="107"/>
    </row>
    <row r="218" ht="13.5" customHeight="true" spans="1:28">
      <c r="A218" s="107"/>
      <c r="B218" s="10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c r="Z218" s="107"/>
      <c r="AA218" s="107"/>
      <c r="AB218" s="107"/>
    </row>
    <row r="219" ht="13.5" customHeight="true" spans="1:28">
      <c r="A219" s="107"/>
      <c r="B219" s="107"/>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c r="Z219" s="107"/>
      <c r="AA219" s="107"/>
      <c r="AB219" s="107"/>
    </row>
    <row r="220" ht="13.5" customHeight="true" spans="1:28">
      <c r="A220" s="107"/>
      <c r="B220" s="107"/>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c r="Z220" s="107"/>
      <c r="AA220" s="107"/>
      <c r="AB220" s="107"/>
    </row>
    <row r="221" ht="13.5" customHeight="true" spans="1:28">
      <c r="A221" s="107"/>
      <c r="B221" s="10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c r="AA221" s="107"/>
      <c r="AB221" s="107"/>
    </row>
    <row r="222" ht="13.5" customHeight="true" spans="1:28">
      <c r="A222" s="107"/>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c r="AA222" s="107"/>
      <c r="AB222" s="107"/>
    </row>
    <row r="223" ht="13.5" customHeight="true" spans="1:28">
      <c r="A223" s="107"/>
      <c r="B223" s="107"/>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c r="Z223" s="107"/>
      <c r="AA223" s="107"/>
      <c r="AB223" s="107"/>
    </row>
    <row r="224" ht="13.5" customHeight="true" spans="1:28">
      <c r="A224" s="107"/>
      <c r="B224" s="10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c r="Z224" s="107"/>
      <c r="AA224" s="107"/>
      <c r="AB224" s="107"/>
    </row>
    <row r="225" ht="13.5" customHeight="true" spans="1:28">
      <c r="A225" s="107"/>
      <c r="B225" s="107"/>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c r="Z225" s="107"/>
      <c r="AA225" s="107"/>
      <c r="AB225" s="107"/>
    </row>
    <row r="226" ht="13.5" customHeight="true" spans="1:28">
      <c r="A226" s="107"/>
      <c r="B226" s="107"/>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c r="Z226" s="107"/>
      <c r="AA226" s="107"/>
      <c r="AB226" s="107"/>
    </row>
    <row r="227" ht="13.5" customHeight="true" spans="1:28">
      <c r="A227" s="107"/>
      <c r="B227" s="107"/>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c r="Z227" s="107"/>
      <c r="AA227" s="107"/>
      <c r="AB227" s="107"/>
    </row>
    <row r="228" ht="13.5" customHeight="true" spans="1:28">
      <c r="A228" s="107"/>
      <c r="B228" s="107"/>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c r="Z228" s="107"/>
      <c r="AA228" s="107"/>
      <c r="AB228" s="107"/>
    </row>
    <row r="229" ht="13.5" customHeight="true" spans="1:28">
      <c r="A229" s="107"/>
      <c r="B229" s="107"/>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c r="Z229" s="107"/>
      <c r="AA229" s="107"/>
      <c r="AB229" s="107"/>
    </row>
    <row r="230" ht="13.5" customHeight="true" spans="1:28">
      <c r="A230" s="107"/>
      <c r="B230" s="107"/>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c r="AA230" s="107"/>
      <c r="AB230" s="107"/>
    </row>
    <row r="231" ht="13.5" customHeight="true" spans="1:28">
      <c r="A231" s="107"/>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c r="AA231" s="107"/>
      <c r="AB231" s="107"/>
    </row>
    <row r="232" ht="13.5" customHeight="true" spans="1:28">
      <c r="A232" s="107"/>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c r="Z232" s="107"/>
      <c r="AA232" s="107"/>
      <c r="AB232" s="107"/>
    </row>
    <row r="233" ht="13.5" customHeight="true" spans="1:28">
      <c r="A233" s="107"/>
      <c r="B233" s="107"/>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c r="AA233" s="107"/>
      <c r="AB233" s="107"/>
    </row>
    <row r="234" ht="13.5" customHeight="true" spans="1:28">
      <c r="A234" s="107"/>
      <c r="B234" s="107"/>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c r="Z234" s="107"/>
      <c r="AA234" s="107"/>
      <c r="AB234" s="107"/>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
  <sheetViews>
    <sheetView workbookViewId="0">
      <pane ySplit="2" topLeftCell="A3" activePane="bottomLeft" state="frozen"/>
      <selection/>
      <selection pane="bottomLeft" activeCell="A1" sqref="A1"/>
    </sheetView>
  </sheetViews>
  <sheetFormatPr defaultColWidth="9" defaultRowHeight="15" outlineLevelCol="4"/>
  <cols>
    <col min="2" max="2" width="23.3333333333333" customWidth="true"/>
    <col min="3" max="3" width="31.3333333333333" customWidth="true"/>
    <col min="5" max="5" width="13.1666666666667" customWidth="true"/>
  </cols>
  <sheetData>
    <row r="1" spans="1:5">
      <c r="A1" s="87"/>
      <c r="B1" s="87"/>
      <c r="C1" s="88"/>
      <c r="D1" s="89"/>
      <c r="E1" s="87" t="s">
        <v>1060</v>
      </c>
    </row>
    <row r="2" ht="18.75" customHeight="true" spans="1:5">
      <c r="A2" s="1" t="s">
        <v>0</v>
      </c>
      <c r="B2" s="1" t="s">
        <v>1</v>
      </c>
      <c r="C2" s="90" t="s">
        <v>2</v>
      </c>
      <c r="D2" s="1" t="s">
        <v>16</v>
      </c>
      <c r="E2" s="90" t="s">
        <v>1061</v>
      </c>
    </row>
    <row r="3" ht="14.25" customHeight="true" spans="1:5">
      <c r="A3" s="91" t="s">
        <v>335</v>
      </c>
      <c r="B3" s="91" t="s">
        <v>69</v>
      </c>
      <c r="C3" s="92" t="s">
        <v>336</v>
      </c>
      <c r="D3" s="93" t="s">
        <v>68</v>
      </c>
      <c r="E3" s="87">
        <v>3</v>
      </c>
    </row>
    <row r="4" ht="14.25" customHeight="true" spans="1:5">
      <c r="A4" s="91" t="s">
        <v>346</v>
      </c>
      <c r="B4" s="91" t="s">
        <v>69</v>
      </c>
      <c r="C4" s="93" t="s">
        <v>347</v>
      </c>
      <c r="D4" s="93" t="s">
        <v>68</v>
      </c>
      <c r="E4" s="87">
        <v>16</v>
      </c>
    </row>
    <row r="5" ht="14.25" customHeight="true" spans="1:5">
      <c r="A5" s="91" t="s">
        <v>1062</v>
      </c>
      <c r="B5" s="91" t="s">
        <v>69</v>
      </c>
      <c r="C5" s="92" t="s">
        <v>371</v>
      </c>
      <c r="D5" s="93" t="s">
        <v>68</v>
      </c>
      <c r="E5" s="87">
        <v>2</v>
      </c>
    </row>
    <row r="6" ht="14.25" customHeight="true" spans="1:5">
      <c r="A6" s="91" t="s">
        <v>376</v>
      </c>
      <c r="B6" s="91" t="s">
        <v>69</v>
      </c>
      <c r="C6" s="93" t="s">
        <v>1063</v>
      </c>
      <c r="D6" s="93" t="s">
        <v>68</v>
      </c>
      <c r="E6" s="87">
        <v>7</v>
      </c>
    </row>
    <row r="7" ht="14.25" customHeight="true" spans="1:5">
      <c r="A7" s="91" t="s">
        <v>391</v>
      </c>
      <c r="B7" s="91" t="s">
        <v>69</v>
      </c>
      <c r="C7" s="93" t="s">
        <v>1064</v>
      </c>
      <c r="D7" s="93" t="s">
        <v>68</v>
      </c>
      <c r="E7" s="87">
        <v>2</v>
      </c>
    </row>
    <row r="8" ht="14.25" customHeight="true" spans="1:5">
      <c r="A8" s="91" t="s">
        <v>398</v>
      </c>
      <c r="B8" s="91" t="s">
        <v>69</v>
      </c>
      <c r="C8" s="93" t="s">
        <v>1065</v>
      </c>
      <c r="D8" s="93" t="s">
        <v>68</v>
      </c>
      <c r="E8" s="87">
        <v>8</v>
      </c>
    </row>
    <row r="9" ht="14.25" customHeight="true" spans="1:5">
      <c r="A9" s="91" t="s">
        <v>410</v>
      </c>
      <c r="B9" s="91" t="s">
        <v>69</v>
      </c>
      <c r="C9" s="93" t="s">
        <v>411</v>
      </c>
      <c r="D9" s="93" t="s">
        <v>68</v>
      </c>
      <c r="E9" s="87">
        <v>1</v>
      </c>
    </row>
    <row r="10" ht="14.25" customHeight="true" spans="1:5">
      <c r="A10" s="91" t="s">
        <v>418</v>
      </c>
      <c r="B10" s="91" t="s">
        <v>69</v>
      </c>
      <c r="C10" s="93" t="s">
        <v>419</v>
      </c>
      <c r="D10" s="93" t="s">
        <v>68</v>
      </c>
      <c r="E10" s="87">
        <v>4</v>
      </c>
    </row>
    <row r="11" spans="1:5">
      <c r="A11" s="93"/>
      <c r="B11" s="93"/>
      <c r="C11" s="93"/>
      <c r="D11" s="93"/>
      <c r="E11" s="87">
        <f>SUM(E3:E10)</f>
        <v>43</v>
      </c>
    </row>
    <row r="12" spans="1:5">
      <c r="A12" s="93"/>
      <c r="B12" s="93"/>
      <c r="C12" s="93"/>
      <c r="D12" s="93"/>
      <c r="E12" s="87"/>
    </row>
    <row r="13" spans="1:5">
      <c r="A13" s="93"/>
      <c r="B13" s="93"/>
      <c r="C13" s="93"/>
      <c r="D13" s="93"/>
      <c r="E13" s="87"/>
    </row>
    <row r="14" spans="1:5">
      <c r="A14" s="93"/>
      <c r="B14" s="93"/>
      <c r="C14" s="93"/>
      <c r="D14" s="93"/>
      <c r="E14" s="87"/>
    </row>
    <row r="15" spans="1:5">
      <c r="A15" s="93"/>
      <c r="B15" s="93"/>
      <c r="C15" s="93"/>
      <c r="D15" s="93"/>
      <c r="E15" s="87"/>
    </row>
    <row r="16" spans="1:5">
      <c r="A16" s="93"/>
      <c r="B16" s="93"/>
      <c r="C16" s="93"/>
      <c r="D16" s="93"/>
      <c r="E16" s="87"/>
    </row>
    <row r="17" spans="1:5">
      <c r="A17" s="93"/>
      <c r="B17" s="93"/>
      <c r="C17" s="93"/>
      <c r="D17" s="93"/>
      <c r="E17" s="87"/>
    </row>
    <row r="18" spans="1:5">
      <c r="A18" s="93"/>
      <c r="B18" s="93"/>
      <c r="C18" s="93"/>
      <c r="D18" s="93"/>
      <c r="E18" s="87"/>
    </row>
    <row r="19" spans="1:5">
      <c r="A19" s="93"/>
      <c r="B19" s="93"/>
      <c r="C19" s="93"/>
      <c r="D19" s="93"/>
      <c r="E19" s="87"/>
    </row>
    <row r="20" spans="1:5">
      <c r="A20" s="93"/>
      <c r="B20" s="93"/>
      <c r="C20" s="93"/>
      <c r="D20" s="93"/>
      <c r="E20" s="87"/>
    </row>
    <row r="21" spans="1:5">
      <c r="A21" s="94"/>
      <c r="B21" s="87"/>
      <c r="C21" s="88"/>
      <c r="D21" s="94"/>
      <c r="E21" s="87"/>
    </row>
    <row r="22" spans="1:5">
      <c r="A22" s="94"/>
      <c r="B22" s="95"/>
      <c r="C22" s="96"/>
      <c r="D22" s="94"/>
      <c r="E22" s="87"/>
    </row>
    <row r="23" spans="1:5">
      <c r="A23" s="94"/>
      <c r="B23" s="87"/>
      <c r="C23" s="88"/>
      <c r="D23" s="94"/>
      <c r="E23" s="87"/>
    </row>
    <row r="24" ht="18.75" customHeight="true" spans="1:5">
      <c r="A24" s="94"/>
      <c r="B24" s="87"/>
      <c r="C24" s="97"/>
      <c r="D24" s="94"/>
      <c r="E24" s="87"/>
    </row>
    <row r="25" spans="1:5">
      <c r="A25" s="94"/>
      <c r="B25" s="87"/>
      <c r="C25" s="88"/>
      <c r="D25" s="94"/>
      <c r="E25" s="87"/>
    </row>
    <row r="26" spans="1:5">
      <c r="A26" s="94"/>
      <c r="B26" s="87"/>
      <c r="C26" s="96"/>
      <c r="D26" s="94"/>
      <c r="E26" s="87"/>
    </row>
    <row r="27" spans="1:5">
      <c r="A27" s="94"/>
      <c r="B27" s="87"/>
      <c r="C27" s="88"/>
      <c r="D27" s="94"/>
      <c r="E27" s="87"/>
    </row>
    <row r="28" ht="18.75" customHeight="true" spans="1:5">
      <c r="A28" s="94"/>
      <c r="B28" s="87"/>
      <c r="C28" s="97"/>
      <c r="D28" s="94"/>
      <c r="E28" s="87"/>
    </row>
    <row r="29" ht="18.75" customHeight="true" spans="1:5">
      <c r="A29" s="94"/>
      <c r="B29" s="87"/>
      <c r="C29" s="97"/>
      <c r="D29" s="94"/>
      <c r="E29" s="87"/>
    </row>
    <row r="30" ht="18.75" customHeight="true" spans="1:5">
      <c r="A30" s="94"/>
      <c r="B30" s="87"/>
      <c r="C30" s="97"/>
      <c r="D30" s="94"/>
      <c r="E30" s="87"/>
    </row>
    <row r="31" spans="1:5">
      <c r="A31" s="98" t="s">
        <v>1066</v>
      </c>
      <c r="B31" s="10"/>
      <c r="C31" s="10"/>
      <c r="D31" s="61"/>
      <c r="E31" s="99"/>
    </row>
  </sheetData>
  <mergeCells count="1">
    <mergeCell ref="A31:D31"/>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workbookViewId="0">
      <pane ySplit="1" topLeftCell="A2" activePane="bottomLeft" state="frozen"/>
      <selection/>
      <selection pane="bottomLeft" activeCell="A1" sqref="A1"/>
    </sheetView>
  </sheetViews>
  <sheetFormatPr defaultColWidth="9" defaultRowHeight="15" outlineLevelRow="7" outlineLevelCol="2"/>
  <cols>
    <col min="2" max="2" width="11.3333333333333" customWidth="true"/>
    <col min="3" max="3" width="45.3333333333333" customWidth="true"/>
  </cols>
  <sheetData>
    <row r="1" spans="1:3">
      <c r="A1" s="84" t="s">
        <v>1067</v>
      </c>
      <c r="B1" s="84" t="s">
        <v>1068</v>
      </c>
      <c r="C1" s="84" t="s">
        <v>1069</v>
      </c>
    </row>
    <row r="2" spans="1:3">
      <c r="A2" s="85">
        <v>1</v>
      </c>
      <c r="B2" s="85" t="s">
        <v>1070</v>
      </c>
      <c r="C2" s="86" t="s">
        <v>1071</v>
      </c>
    </row>
    <row r="3" spans="1:3">
      <c r="A3" s="85"/>
      <c r="B3" s="85"/>
      <c r="C3" s="86"/>
    </row>
    <row r="4" spans="1:3">
      <c r="A4" s="85"/>
      <c r="B4" s="85"/>
      <c r="C4" s="86"/>
    </row>
    <row r="5" spans="1:3">
      <c r="A5" s="85"/>
      <c r="B5" s="85"/>
      <c r="C5" s="86"/>
    </row>
    <row r="6" spans="1:3">
      <c r="A6" s="85"/>
      <c r="B6" s="85"/>
      <c r="C6" s="86"/>
    </row>
    <row r="7" spans="1:3">
      <c r="A7" s="85"/>
      <c r="B7" s="85"/>
      <c r="C7" s="86"/>
    </row>
    <row r="8" spans="1:3">
      <c r="A8" s="85"/>
      <c r="B8" s="85"/>
      <c r="C8" s="86"/>
    </row>
  </sheetData>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7"/>
  <sheetViews>
    <sheetView zoomScale="80" zoomScaleNormal="80" workbookViewId="0">
      <pane ySplit="2" topLeftCell="A7" activePane="bottomLeft" state="frozen"/>
      <selection/>
      <selection pane="bottomLeft" activeCell="F1" sqref="F1:G2"/>
    </sheetView>
  </sheetViews>
  <sheetFormatPr defaultColWidth="9" defaultRowHeight="15"/>
  <cols>
    <col min="1" max="1" width="13.5" style="6" customWidth="true"/>
    <col min="2" max="2" width="11.4" style="6" customWidth="true"/>
    <col min="3" max="3" width="13.6666666666667" style="6" customWidth="true"/>
    <col min="4" max="4" width="41.1666666666667" style="6" customWidth="true"/>
    <col min="5" max="5" width="8.58333333333333" style="6" customWidth="true"/>
    <col min="6" max="6" width="36.6666666666667" style="6" customWidth="true"/>
    <col min="7" max="7" width="14.8416666666667" style="6" customWidth="true"/>
    <col min="8" max="8" width="10.3083333333333" style="6" customWidth="true"/>
    <col min="9" max="9" width="15" style="6" customWidth="true"/>
    <col min="10" max="10" width="10.6666666666667" style="6" customWidth="true"/>
    <col min="11" max="11" width="20" style="6" customWidth="true"/>
    <col min="12" max="12" width="11.7083333333333" style="6" customWidth="true"/>
    <col min="13" max="13" width="13.1666666666667" style="6" customWidth="true"/>
    <col min="14" max="14" width="27.3333333333333" style="6" customWidth="true"/>
    <col min="15" max="15" width="12" style="6" customWidth="true"/>
    <col min="16" max="16" width="15.3333333333333" style="6" customWidth="true"/>
    <col min="17" max="17" width="11" style="6" customWidth="true"/>
    <col min="18" max="16384" width="9" style="6" customWidth="true"/>
  </cols>
  <sheetData>
    <row r="1" s="74" customFormat="true" ht="50" customHeight="true" spans="1:19">
      <c r="A1" s="75" t="s">
        <v>1072</v>
      </c>
      <c r="B1" s="76" t="s">
        <v>1073</v>
      </c>
      <c r="C1" s="75" t="s">
        <v>1074</v>
      </c>
      <c r="D1" s="75" t="s">
        <v>1075</v>
      </c>
      <c r="E1" s="75" t="s">
        <v>1076</v>
      </c>
      <c r="F1" s="75" t="s">
        <v>1077</v>
      </c>
      <c r="G1" s="76" t="s">
        <v>59</v>
      </c>
      <c r="H1" s="79" t="s">
        <v>1078</v>
      </c>
      <c r="I1" s="76" t="s">
        <v>60</v>
      </c>
      <c r="J1" s="80" t="s">
        <v>1079</v>
      </c>
      <c r="K1" s="76" t="s">
        <v>61</v>
      </c>
      <c r="L1" s="81" t="s">
        <v>1080</v>
      </c>
      <c r="M1" s="75" t="s">
        <v>56</v>
      </c>
      <c r="N1" s="10"/>
      <c r="O1" s="10"/>
      <c r="P1" s="10"/>
      <c r="Q1" s="61"/>
      <c r="R1" s="82" t="s">
        <v>1081</v>
      </c>
      <c r="S1" s="61"/>
    </row>
    <row r="2" s="74" customFormat="true" ht="16.5" customHeight="true" spans="1:19">
      <c r="A2" s="15"/>
      <c r="B2" s="15"/>
      <c r="C2" s="15"/>
      <c r="D2" s="15"/>
      <c r="E2" s="15"/>
      <c r="F2" s="15"/>
      <c r="G2" s="15"/>
      <c r="H2" s="75" t="s">
        <v>1082</v>
      </c>
      <c r="I2" s="15"/>
      <c r="J2" s="80" t="s">
        <v>1082</v>
      </c>
      <c r="K2" s="15"/>
      <c r="L2" s="81" t="s">
        <v>1083</v>
      </c>
      <c r="M2" s="75" t="s">
        <v>1084</v>
      </c>
      <c r="N2" s="75" t="s">
        <v>62</v>
      </c>
      <c r="O2" s="82" t="s">
        <v>63</v>
      </c>
      <c r="P2" s="82" t="s">
        <v>64</v>
      </c>
      <c r="Q2" s="82" t="s">
        <v>65</v>
      </c>
      <c r="R2" s="75" t="s">
        <v>1085</v>
      </c>
      <c r="S2" s="75" t="s">
        <v>1086</v>
      </c>
    </row>
    <row r="3" spans="1:19">
      <c r="A3" s="77" t="s">
        <v>1087</v>
      </c>
      <c r="B3" s="78"/>
      <c r="C3" s="78"/>
      <c r="D3" s="78"/>
      <c r="E3" s="78"/>
      <c r="F3" s="78"/>
      <c r="G3" s="78"/>
      <c r="H3" s="78"/>
      <c r="I3" s="78"/>
      <c r="J3" s="78"/>
      <c r="K3" s="78"/>
      <c r="L3" s="78"/>
      <c r="M3" s="78"/>
      <c r="N3" s="78"/>
      <c r="O3" s="78"/>
      <c r="P3" s="78"/>
      <c r="Q3" s="78"/>
      <c r="R3" s="78"/>
      <c r="S3" s="83"/>
    </row>
    <row r="4" spans="1:19">
      <c r="A4" s="11" t="s">
        <v>451</v>
      </c>
      <c r="B4" s="11">
        <v>2800</v>
      </c>
      <c r="C4" s="11" t="s">
        <v>1088</v>
      </c>
      <c r="D4" s="11" t="s">
        <v>1089</v>
      </c>
      <c r="E4" s="23">
        <v>1</v>
      </c>
      <c r="F4" s="23"/>
      <c r="G4" s="23" t="s">
        <v>79</v>
      </c>
      <c r="H4" s="23"/>
      <c r="I4" s="23" t="s">
        <v>298</v>
      </c>
      <c r="J4" s="23" t="s">
        <v>1090</v>
      </c>
      <c r="K4" s="41" t="s">
        <v>83</v>
      </c>
      <c r="L4" s="23" t="s">
        <v>1091</v>
      </c>
      <c r="M4" s="23">
        <v>26</v>
      </c>
      <c r="N4" s="54" t="s">
        <v>77</v>
      </c>
      <c r="O4" s="54" t="s">
        <v>78</v>
      </c>
      <c r="P4" s="54" t="s">
        <v>79</v>
      </c>
      <c r="Q4" s="54" t="s">
        <v>80</v>
      </c>
      <c r="R4" s="41"/>
      <c r="S4" s="23"/>
    </row>
    <row r="5" spans="1:19">
      <c r="A5" s="12" t="s">
        <v>454</v>
      </c>
      <c r="B5" s="12">
        <v>2804</v>
      </c>
      <c r="C5" s="11" t="s">
        <v>1088</v>
      </c>
      <c r="D5" s="12" t="s">
        <v>1092</v>
      </c>
      <c r="E5" s="24">
        <v>1</v>
      </c>
      <c r="F5" s="24"/>
      <c r="G5" s="24" t="s">
        <v>79</v>
      </c>
      <c r="H5" s="25"/>
      <c r="I5" s="24" t="s">
        <v>298</v>
      </c>
      <c r="J5" s="25" t="s">
        <v>1090</v>
      </c>
      <c r="K5" s="29" t="s">
        <v>83</v>
      </c>
      <c r="L5" s="25" t="s">
        <v>1091</v>
      </c>
      <c r="M5" s="24">
        <v>26</v>
      </c>
      <c r="N5" s="36" t="s">
        <v>77</v>
      </c>
      <c r="O5" s="36" t="s">
        <v>78</v>
      </c>
      <c r="P5" s="36" t="s">
        <v>79</v>
      </c>
      <c r="Q5" s="36" t="s">
        <v>80</v>
      </c>
      <c r="R5" s="29"/>
      <c r="S5" s="62"/>
    </row>
    <row r="6" spans="1:19">
      <c r="A6" s="9" t="s">
        <v>1093</v>
      </c>
      <c r="B6" s="10"/>
      <c r="C6" s="10"/>
      <c r="D6" s="10"/>
      <c r="E6" s="10"/>
      <c r="F6" s="10"/>
      <c r="G6" s="10"/>
      <c r="H6" s="10"/>
      <c r="I6" s="10"/>
      <c r="J6" s="10"/>
      <c r="K6" s="10"/>
      <c r="L6" s="10"/>
      <c r="M6" s="10"/>
      <c r="N6" s="10"/>
      <c r="O6" s="10"/>
      <c r="P6" s="10"/>
      <c r="Q6" s="10"/>
      <c r="R6" s="10"/>
      <c r="S6" s="61"/>
    </row>
    <row r="7" spans="1:19">
      <c r="A7" s="12" t="s">
        <v>479</v>
      </c>
      <c r="B7" s="12"/>
      <c r="C7" s="12" t="s">
        <v>74</v>
      </c>
      <c r="D7" s="12" t="s">
        <v>1094</v>
      </c>
      <c r="E7" s="24">
        <v>1</v>
      </c>
      <c r="F7" s="24"/>
      <c r="G7" s="24" t="s">
        <v>79</v>
      </c>
      <c r="H7" s="24"/>
      <c r="I7" s="24" t="s">
        <v>79</v>
      </c>
      <c r="J7" s="24"/>
      <c r="K7" s="29" t="s">
        <v>1095</v>
      </c>
      <c r="L7" s="24" t="s">
        <v>1091</v>
      </c>
      <c r="M7" s="24">
        <v>36</v>
      </c>
      <c r="N7" s="36" t="str">
        <f>VLOOKUP(M7,'[1]IPK text message list'!$A$3:$E$100,4,FALSE)</f>
        <v>请注意安全驾驶</v>
      </c>
      <c r="O7" s="36" t="str">
        <f>VLOOKUP(M7,'[1]IPK text message list'!$A$3:$E$100,5,FALSE)</f>
        <v>5 一般警示</v>
      </c>
      <c r="P7" s="36" t="str">
        <f>VLOOKUP(M7,'[1]IPK text message list'!$A$3:$F$100,6,FALSE)</f>
        <v>X</v>
      </c>
      <c r="Q7" s="36" t="str">
        <f>VLOOKUP(M7,'[1]IPK text message list'!$A$3:$G$100,2,FALSE)</f>
        <v>5s</v>
      </c>
      <c r="R7" s="36"/>
      <c r="S7" s="24"/>
    </row>
    <row r="8" ht="14.25" customHeight="true" spans="1:19">
      <c r="A8" s="9" t="s">
        <v>1096</v>
      </c>
      <c r="B8" s="10"/>
      <c r="C8" s="10"/>
      <c r="D8" s="10"/>
      <c r="E8" s="10"/>
      <c r="F8" s="10"/>
      <c r="G8" s="10"/>
      <c r="H8" s="10"/>
      <c r="I8" s="10"/>
      <c r="J8" s="10"/>
      <c r="K8" s="10"/>
      <c r="L8" s="10"/>
      <c r="M8" s="10"/>
      <c r="N8" s="10"/>
      <c r="O8" s="10"/>
      <c r="P8" s="10"/>
      <c r="Q8" s="10"/>
      <c r="R8" s="10"/>
      <c r="S8" s="61"/>
    </row>
    <row r="9" spans="1:19">
      <c r="A9" s="12" t="s">
        <v>458</v>
      </c>
      <c r="B9" s="12"/>
      <c r="C9" s="12">
        <v>2535</v>
      </c>
      <c r="D9" s="12" t="s">
        <v>1097</v>
      </c>
      <c r="E9" s="24">
        <v>1</v>
      </c>
      <c r="F9" s="26"/>
      <c r="G9" s="27" t="s">
        <v>79</v>
      </c>
      <c r="H9" s="24"/>
      <c r="I9" s="42" t="s">
        <v>79</v>
      </c>
      <c r="J9" s="43"/>
      <c r="K9" s="44" t="s">
        <v>79</v>
      </c>
      <c r="L9" s="45"/>
      <c r="M9" s="43">
        <v>30</v>
      </c>
      <c r="N9" s="55" t="str">
        <f>VLOOKUP(M9,'[1]IPK text message list'!$A$3:$E$100,4,FALSE)</f>
        <v>自动驾驶准备中</v>
      </c>
      <c r="O9" s="55" t="str">
        <f>VLOOKUP(M9,'[1]IPK text message list'!$A$3:$E$100,5,FALSE)</f>
        <v>X</v>
      </c>
      <c r="P9" s="55" t="str">
        <f>VLOOKUP(M9,'[1]IPK text message list'!$A$3:$F$100,6,FALSE)</f>
        <v>X</v>
      </c>
      <c r="Q9" s="55" t="str">
        <f>VLOOKUP(M9,'[1]IPK text message list'!$A$3:$G$100,2,FALSE)</f>
        <v>3s</v>
      </c>
      <c r="R9" s="55"/>
      <c r="S9" s="43"/>
    </row>
    <row r="10" spans="1:19">
      <c r="A10" s="13"/>
      <c r="B10" s="12"/>
      <c r="C10" s="12">
        <v>2536</v>
      </c>
      <c r="D10" s="12" t="s">
        <v>1097</v>
      </c>
      <c r="E10" s="24">
        <v>2</v>
      </c>
      <c r="F10" s="28"/>
      <c r="G10" s="28" t="s">
        <v>79</v>
      </c>
      <c r="H10" s="13"/>
      <c r="I10" s="46" t="s">
        <v>79</v>
      </c>
      <c r="J10" s="32"/>
      <c r="K10" s="29" t="s">
        <v>79</v>
      </c>
      <c r="L10" s="47"/>
      <c r="M10" s="24">
        <v>31</v>
      </c>
      <c r="N10" s="36" t="str">
        <f>VLOOKUP(M10,'[1]IPK text message list'!$A$3:$E$100,4,FALSE)</f>
        <v>自动驾驶已就绪，可激活</v>
      </c>
      <c r="O10" s="36" t="str">
        <f>VLOOKUP(M10,'[1]IPK text message list'!$A$3:$E$100,5,FALSE)</f>
        <v>X</v>
      </c>
      <c r="P10" s="36" t="str">
        <f>VLOOKUP(M10,'[1]IPK text message list'!$A$3:$F$100,6,FALSE)</f>
        <v>warnvoice6</v>
      </c>
      <c r="Q10" s="36" t="str">
        <f>VLOOKUP(M10,'[1]IPK text message list'!$A$3:$G$100,2,FALSE)</f>
        <v>5s</v>
      </c>
      <c r="R10" s="36"/>
      <c r="S10" s="24"/>
    </row>
    <row r="11" spans="1:19">
      <c r="A11" s="13"/>
      <c r="B11" s="12"/>
      <c r="C11" s="12">
        <v>2537</v>
      </c>
      <c r="D11" s="12" t="s">
        <v>1097</v>
      </c>
      <c r="E11" s="24">
        <v>3</v>
      </c>
      <c r="F11" s="28"/>
      <c r="G11" s="28" t="s">
        <v>79</v>
      </c>
      <c r="H11" s="13"/>
      <c r="I11" s="46" t="s">
        <v>79</v>
      </c>
      <c r="J11" s="32"/>
      <c r="K11" s="29" t="s">
        <v>79</v>
      </c>
      <c r="L11" s="47"/>
      <c r="M11" s="24">
        <v>32</v>
      </c>
      <c r="N11" s="36" t="str">
        <f>VLOOKUP(M11,'[1]IPK text message list'!$A$3:$E$100,4,FALSE)</f>
        <v>自动驾驶激活中，请保持注意</v>
      </c>
      <c r="O11" s="36" t="str">
        <f>VLOOKUP(M11,'[1]IPK text message list'!$A$3:$E$100,5,FALSE)</f>
        <v>X</v>
      </c>
      <c r="P11" s="36" t="str">
        <f>VLOOKUP(M11,'[1]IPK text message list'!$A$3:$F$100,6,FALSE)</f>
        <v>X</v>
      </c>
      <c r="Q11" s="36" t="str">
        <f>VLOOKUP(M11,'[1]IPK text message list'!$A$3:$G$100,2,FALSE)</f>
        <v>3s</v>
      </c>
      <c r="R11" s="36"/>
      <c r="S11" s="24"/>
    </row>
    <row r="12" spans="1:19">
      <c r="A12" s="13"/>
      <c r="B12" s="12"/>
      <c r="C12" s="12" t="s">
        <v>1098</v>
      </c>
      <c r="D12" s="12" t="s">
        <v>1097</v>
      </c>
      <c r="E12" s="24">
        <v>4</v>
      </c>
      <c r="F12" s="28"/>
      <c r="G12" s="28" t="s">
        <v>79</v>
      </c>
      <c r="H12" s="13"/>
      <c r="I12" s="46" t="s">
        <v>298</v>
      </c>
      <c r="J12" s="32" t="s">
        <v>1090</v>
      </c>
      <c r="K12" s="256" t="s">
        <v>107</v>
      </c>
      <c r="L12" s="25" t="s">
        <v>1091</v>
      </c>
      <c r="M12" s="24">
        <v>33</v>
      </c>
      <c r="N12" s="36" t="str">
        <f>VLOOKUP(M12,'[1]IPK text message list'!$A$3:$E$100,4,FALSE)</f>
        <v>自动驾驶系统已激活</v>
      </c>
      <c r="O12" s="36" t="str">
        <f>VLOOKUP(M12,'[1]IPK text message list'!$A$3:$E$100,5,FALSE)</f>
        <v>3 表示已成功</v>
      </c>
      <c r="P12" s="36" t="str">
        <f>VLOOKUP(M12,'[1]IPK text message list'!$A$3:$F$100,6,FALSE)</f>
        <v>X</v>
      </c>
      <c r="Q12" s="36" t="str">
        <f>VLOOKUP(M12,'[1]IPK text message list'!$A$3:$G$100,2,FALSE)</f>
        <v>10s</v>
      </c>
      <c r="R12" s="29"/>
      <c r="S12" s="24"/>
    </row>
    <row r="13" spans="1:19">
      <c r="A13" s="13"/>
      <c r="B13" s="12"/>
      <c r="C13" s="12">
        <v>2539</v>
      </c>
      <c r="D13" s="12" t="s">
        <v>1097</v>
      </c>
      <c r="E13" s="29">
        <v>5</v>
      </c>
      <c r="F13" s="30"/>
      <c r="G13" s="30" t="s">
        <v>79</v>
      </c>
      <c r="H13" s="15"/>
      <c r="I13" s="48" t="s">
        <v>79</v>
      </c>
      <c r="J13" s="29"/>
      <c r="K13" s="256" t="s">
        <v>79</v>
      </c>
      <c r="L13" s="49"/>
      <c r="M13" s="29">
        <v>34</v>
      </c>
      <c r="N13" s="36" t="str">
        <f>VLOOKUP(M13,'[1]IPK text message list'!$A$3:$E$100,4,FALSE)</f>
        <v>无法激活，请立即接管</v>
      </c>
      <c r="O13" s="36" t="str">
        <f>VLOOKUP(M13,'[1]IPK text message list'!$A$3:$E$100,5,FALSE)</f>
        <v>2 失败标志</v>
      </c>
      <c r="P13" s="36" t="str">
        <f>VLOOKUP(M13,'[1]IPK text message list'!$A$3:$F$100,6,FALSE)</f>
        <v>Error Sound SFX</v>
      </c>
      <c r="Q13" s="36" t="str">
        <f>VLOOKUP(M13,'[1]IPK text message list'!$A$3:$G$100,2,FALSE)</f>
        <v>5s</v>
      </c>
      <c r="R13" s="36"/>
      <c r="S13" s="29"/>
    </row>
    <row r="14" spans="1:19">
      <c r="A14" s="13"/>
      <c r="B14" s="12"/>
      <c r="C14" s="12">
        <v>2542</v>
      </c>
      <c r="D14" s="14" t="s">
        <v>1097</v>
      </c>
      <c r="E14" s="24">
        <v>6</v>
      </c>
      <c r="F14" s="31" t="s">
        <v>1099</v>
      </c>
      <c r="G14" s="24" t="s">
        <v>79</v>
      </c>
      <c r="H14" s="29"/>
      <c r="I14" s="24" t="s">
        <v>79</v>
      </c>
      <c r="J14" s="29"/>
      <c r="K14" s="29" t="s">
        <v>79</v>
      </c>
      <c r="L14" s="49"/>
      <c r="M14" s="29">
        <v>37</v>
      </c>
      <c r="N14" s="56" t="s">
        <v>1100</v>
      </c>
      <c r="O14" s="57" t="s">
        <v>1101</v>
      </c>
      <c r="P14" s="56" t="s">
        <v>115</v>
      </c>
      <c r="Q14" s="56" t="s">
        <v>116</v>
      </c>
      <c r="R14" s="29"/>
      <c r="S14" s="24"/>
    </row>
    <row r="15" spans="1:19">
      <c r="A15" s="13"/>
      <c r="B15" s="12"/>
      <c r="C15" s="12">
        <v>2543</v>
      </c>
      <c r="D15" s="13"/>
      <c r="E15" s="13"/>
      <c r="F15" s="31" t="s">
        <v>1102</v>
      </c>
      <c r="G15" s="13"/>
      <c r="H15" s="13"/>
      <c r="I15" s="13"/>
      <c r="J15" s="13"/>
      <c r="K15" s="13"/>
      <c r="L15" s="13"/>
      <c r="M15" s="29">
        <v>38</v>
      </c>
      <c r="N15" s="56" t="s">
        <v>1103</v>
      </c>
      <c r="O15" s="57" t="s">
        <v>1101</v>
      </c>
      <c r="P15" s="56" t="s">
        <v>115</v>
      </c>
      <c r="Q15" s="56" t="s">
        <v>116</v>
      </c>
      <c r="R15" s="18"/>
      <c r="S15" s="18"/>
    </row>
    <row r="16" spans="1:19">
      <c r="A16" s="13"/>
      <c r="B16" s="12"/>
      <c r="C16" s="12">
        <v>2544</v>
      </c>
      <c r="D16" s="13"/>
      <c r="E16" s="13"/>
      <c r="F16" s="31" t="s">
        <v>1104</v>
      </c>
      <c r="G16" s="13"/>
      <c r="H16" s="13"/>
      <c r="I16" s="13"/>
      <c r="J16" s="13"/>
      <c r="K16" s="13"/>
      <c r="L16" s="13"/>
      <c r="M16" s="29">
        <v>39</v>
      </c>
      <c r="N16" s="56" t="s">
        <v>121</v>
      </c>
      <c r="O16" s="57" t="s">
        <v>1101</v>
      </c>
      <c r="P16" s="56" t="s">
        <v>115</v>
      </c>
      <c r="Q16" s="56" t="s">
        <v>116</v>
      </c>
      <c r="R16" s="18"/>
      <c r="S16" s="18"/>
    </row>
    <row r="17" spans="1:19">
      <c r="A17" s="13"/>
      <c r="B17" s="12"/>
      <c r="C17" s="12">
        <v>2545</v>
      </c>
      <c r="D17" s="13"/>
      <c r="E17" s="13"/>
      <c r="F17" s="31" t="s">
        <v>1105</v>
      </c>
      <c r="G17" s="13"/>
      <c r="H17" s="13"/>
      <c r="I17" s="13"/>
      <c r="J17" s="13"/>
      <c r="K17" s="13"/>
      <c r="L17" s="13"/>
      <c r="M17" s="29">
        <v>40</v>
      </c>
      <c r="N17" s="56" t="s">
        <v>1106</v>
      </c>
      <c r="O17" s="57" t="s">
        <v>1101</v>
      </c>
      <c r="P17" s="56" t="s">
        <v>115</v>
      </c>
      <c r="Q17" s="56" t="s">
        <v>116</v>
      </c>
      <c r="R17" s="18"/>
      <c r="S17" s="18"/>
    </row>
    <row r="18" spans="1:19">
      <c r="A18" s="13"/>
      <c r="B18" s="12"/>
      <c r="C18" s="12">
        <v>2546</v>
      </c>
      <c r="D18" s="13"/>
      <c r="E18" s="13"/>
      <c r="F18" s="31" t="s">
        <v>1107</v>
      </c>
      <c r="G18" s="13"/>
      <c r="H18" s="13"/>
      <c r="I18" s="13"/>
      <c r="J18" s="13"/>
      <c r="K18" s="13"/>
      <c r="L18" s="13"/>
      <c r="M18" s="29">
        <v>41</v>
      </c>
      <c r="N18" s="56" t="s">
        <v>1108</v>
      </c>
      <c r="O18" s="57" t="s">
        <v>1101</v>
      </c>
      <c r="P18" s="56" t="s">
        <v>115</v>
      </c>
      <c r="Q18" s="56" t="s">
        <v>116</v>
      </c>
      <c r="R18" s="18"/>
      <c r="S18" s="18"/>
    </row>
    <row r="19" spans="1:19">
      <c r="A19" s="13"/>
      <c r="B19" s="12"/>
      <c r="C19" s="12">
        <v>2547</v>
      </c>
      <c r="D19" s="13"/>
      <c r="E19" s="13"/>
      <c r="F19" s="31" t="s">
        <v>1109</v>
      </c>
      <c r="G19" s="13"/>
      <c r="H19" s="13"/>
      <c r="I19" s="13"/>
      <c r="J19" s="13"/>
      <c r="K19" s="13"/>
      <c r="L19" s="13"/>
      <c r="M19" s="29">
        <v>42</v>
      </c>
      <c r="N19" s="56" t="s">
        <v>1110</v>
      </c>
      <c r="O19" s="57" t="s">
        <v>1101</v>
      </c>
      <c r="P19" s="56" t="s">
        <v>115</v>
      </c>
      <c r="Q19" s="56" t="s">
        <v>116</v>
      </c>
      <c r="R19" s="18"/>
      <c r="S19" s="18"/>
    </row>
    <row r="20" spans="1:19">
      <c r="A20" s="13"/>
      <c r="B20" s="12"/>
      <c r="C20" s="12">
        <v>2548</v>
      </c>
      <c r="D20" s="13"/>
      <c r="E20" s="13"/>
      <c r="F20" s="31" t="s">
        <v>1111</v>
      </c>
      <c r="G20" s="13"/>
      <c r="H20" s="13"/>
      <c r="I20" s="13"/>
      <c r="J20" s="13"/>
      <c r="K20" s="13"/>
      <c r="L20" s="13"/>
      <c r="M20" s="29">
        <v>43</v>
      </c>
      <c r="N20" s="56" t="s">
        <v>1112</v>
      </c>
      <c r="O20" s="57" t="s">
        <v>1101</v>
      </c>
      <c r="P20" s="56" t="s">
        <v>115</v>
      </c>
      <c r="Q20" s="56" t="s">
        <v>116</v>
      </c>
      <c r="R20" s="18"/>
      <c r="S20" s="18"/>
    </row>
    <row r="21" spans="1:19">
      <c r="A21" s="13"/>
      <c r="B21" s="12"/>
      <c r="C21" s="12">
        <v>2549</v>
      </c>
      <c r="D21" s="13"/>
      <c r="E21" s="13"/>
      <c r="F21" s="31" t="s">
        <v>1113</v>
      </c>
      <c r="G21" s="13"/>
      <c r="H21" s="13"/>
      <c r="I21" s="13"/>
      <c r="J21" s="13"/>
      <c r="K21" s="13"/>
      <c r="L21" s="13"/>
      <c r="M21" s="29">
        <v>44</v>
      </c>
      <c r="N21" s="56" t="s">
        <v>1114</v>
      </c>
      <c r="O21" s="57" t="s">
        <v>1101</v>
      </c>
      <c r="P21" s="56" t="s">
        <v>115</v>
      </c>
      <c r="Q21" s="56" t="s">
        <v>116</v>
      </c>
      <c r="R21" s="18"/>
      <c r="S21" s="18"/>
    </row>
    <row r="22" spans="1:19">
      <c r="A22" s="13"/>
      <c r="B22" s="12"/>
      <c r="C22" s="12">
        <v>2550</v>
      </c>
      <c r="D22" s="13"/>
      <c r="E22" s="13"/>
      <c r="F22" s="31" t="s">
        <v>1115</v>
      </c>
      <c r="G22" s="13"/>
      <c r="H22" s="13"/>
      <c r="I22" s="13"/>
      <c r="J22" s="13"/>
      <c r="K22" s="13"/>
      <c r="L22" s="13"/>
      <c r="M22" s="29">
        <v>45</v>
      </c>
      <c r="N22" s="56" t="s">
        <v>1116</v>
      </c>
      <c r="O22" s="57" t="s">
        <v>1101</v>
      </c>
      <c r="P22" s="56" t="s">
        <v>115</v>
      </c>
      <c r="Q22" s="56" t="s">
        <v>116</v>
      </c>
      <c r="R22" s="18"/>
      <c r="S22" s="18"/>
    </row>
    <row r="23" spans="1:19">
      <c r="A23" s="13"/>
      <c r="B23" s="12"/>
      <c r="C23" s="12">
        <v>2550</v>
      </c>
      <c r="D23" s="13"/>
      <c r="E23" s="13"/>
      <c r="F23" s="31" t="s">
        <v>1117</v>
      </c>
      <c r="G23" s="13"/>
      <c r="H23" s="13"/>
      <c r="I23" s="13"/>
      <c r="J23" s="13"/>
      <c r="K23" s="13"/>
      <c r="L23" s="13"/>
      <c r="M23" s="29">
        <v>45</v>
      </c>
      <c r="N23" s="56" t="s">
        <v>1116</v>
      </c>
      <c r="O23" s="57" t="s">
        <v>1101</v>
      </c>
      <c r="P23" s="56" t="s">
        <v>115</v>
      </c>
      <c r="Q23" s="56" t="s">
        <v>116</v>
      </c>
      <c r="R23" s="18"/>
      <c r="S23" s="18"/>
    </row>
    <row r="24" spans="1:19">
      <c r="A24" s="13"/>
      <c r="B24" s="12"/>
      <c r="C24" s="12">
        <v>4046</v>
      </c>
      <c r="D24" s="13"/>
      <c r="E24" s="13"/>
      <c r="F24" s="31" t="s">
        <v>1118</v>
      </c>
      <c r="G24" s="13"/>
      <c r="H24" s="13"/>
      <c r="I24" s="13"/>
      <c r="J24" s="13"/>
      <c r="K24" s="13"/>
      <c r="L24" s="13"/>
      <c r="M24" s="29">
        <v>57</v>
      </c>
      <c r="N24" s="56" t="s">
        <v>170</v>
      </c>
      <c r="O24" s="57" t="s">
        <v>1101</v>
      </c>
      <c r="P24" s="56" t="s">
        <v>115</v>
      </c>
      <c r="Q24" s="56" t="s">
        <v>116</v>
      </c>
      <c r="R24" s="18"/>
      <c r="S24" s="18"/>
    </row>
    <row r="25" spans="1:19">
      <c r="A25" s="13"/>
      <c r="B25" s="12"/>
      <c r="C25" s="12">
        <v>4049</v>
      </c>
      <c r="D25" s="13"/>
      <c r="E25" s="13"/>
      <c r="F25" s="31" t="s">
        <v>1119</v>
      </c>
      <c r="G25" s="13"/>
      <c r="H25" s="13"/>
      <c r="I25" s="13"/>
      <c r="J25" s="13"/>
      <c r="K25" s="13"/>
      <c r="L25" s="13"/>
      <c r="M25" s="29">
        <v>60</v>
      </c>
      <c r="N25" s="56" t="s">
        <v>173</v>
      </c>
      <c r="O25" s="57" t="s">
        <v>1101</v>
      </c>
      <c r="P25" s="56" t="s">
        <v>115</v>
      </c>
      <c r="Q25" s="56" t="s">
        <v>116</v>
      </c>
      <c r="R25" s="18"/>
      <c r="S25" s="18"/>
    </row>
    <row r="26" spans="1:19">
      <c r="A26" s="13"/>
      <c r="B26" s="12"/>
      <c r="C26" s="12">
        <v>2543</v>
      </c>
      <c r="D26" s="13"/>
      <c r="E26" s="13"/>
      <c r="F26" s="31" t="s">
        <v>1120</v>
      </c>
      <c r="G26" s="13"/>
      <c r="H26" s="13"/>
      <c r="I26" s="13"/>
      <c r="J26" s="13"/>
      <c r="K26" s="13"/>
      <c r="L26" s="13"/>
      <c r="M26" s="29">
        <v>38</v>
      </c>
      <c r="N26" s="56" t="s">
        <v>1103</v>
      </c>
      <c r="O26" s="57" t="s">
        <v>1101</v>
      </c>
      <c r="P26" s="56" t="s">
        <v>115</v>
      </c>
      <c r="Q26" s="56" t="s">
        <v>116</v>
      </c>
      <c r="R26" s="18"/>
      <c r="S26" s="18"/>
    </row>
    <row r="27" spans="1:19">
      <c r="A27" s="13"/>
      <c r="B27" s="12"/>
      <c r="C27" s="12">
        <v>2555</v>
      </c>
      <c r="D27" s="13"/>
      <c r="E27" s="13"/>
      <c r="F27" s="31" t="s">
        <v>1121</v>
      </c>
      <c r="G27" s="13"/>
      <c r="H27" s="13"/>
      <c r="I27" s="13"/>
      <c r="J27" s="13"/>
      <c r="K27" s="13"/>
      <c r="L27" s="13"/>
      <c r="M27" s="29">
        <v>50</v>
      </c>
      <c r="N27" s="56" t="s">
        <v>127</v>
      </c>
      <c r="O27" s="57" t="s">
        <v>1101</v>
      </c>
      <c r="P27" s="56" t="s">
        <v>115</v>
      </c>
      <c r="Q27" s="56" t="s">
        <v>116</v>
      </c>
      <c r="R27" s="18"/>
      <c r="S27" s="18"/>
    </row>
    <row r="28" spans="1:19">
      <c r="A28" s="13"/>
      <c r="B28" s="12"/>
      <c r="C28" s="12">
        <v>2556</v>
      </c>
      <c r="D28" s="13"/>
      <c r="E28" s="13"/>
      <c r="F28" s="31" t="s">
        <v>1122</v>
      </c>
      <c r="G28" s="13"/>
      <c r="H28" s="13"/>
      <c r="I28" s="13"/>
      <c r="J28" s="13"/>
      <c r="K28" s="13"/>
      <c r="L28" s="13"/>
      <c r="M28" s="29">
        <v>51</v>
      </c>
      <c r="N28" s="56" t="s">
        <v>1123</v>
      </c>
      <c r="O28" s="57" t="s">
        <v>1101</v>
      </c>
      <c r="P28" s="56" t="s">
        <v>115</v>
      </c>
      <c r="Q28" s="56" t="s">
        <v>116</v>
      </c>
      <c r="R28" s="18"/>
      <c r="S28" s="18"/>
    </row>
    <row r="29" spans="1:19">
      <c r="A29" s="13"/>
      <c r="B29" s="12"/>
      <c r="C29" s="12">
        <v>2557</v>
      </c>
      <c r="D29" s="13"/>
      <c r="E29" s="13"/>
      <c r="F29" s="31" t="s">
        <v>1124</v>
      </c>
      <c r="G29" s="13"/>
      <c r="H29" s="13"/>
      <c r="I29" s="13"/>
      <c r="J29" s="13"/>
      <c r="K29" s="13"/>
      <c r="L29" s="13"/>
      <c r="M29" s="29">
        <v>52</v>
      </c>
      <c r="N29" s="56" t="s">
        <v>1125</v>
      </c>
      <c r="O29" s="57" t="s">
        <v>1101</v>
      </c>
      <c r="P29" s="56" t="s">
        <v>115</v>
      </c>
      <c r="Q29" s="56" t="s">
        <v>116</v>
      </c>
      <c r="R29" s="18"/>
      <c r="S29" s="18"/>
    </row>
    <row r="30" spans="1:19">
      <c r="A30" s="13"/>
      <c r="B30" s="12"/>
      <c r="C30" s="12">
        <v>2558</v>
      </c>
      <c r="D30" s="13"/>
      <c r="E30" s="13"/>
      <c r="F30" s="31" t="s">
        <v>1126</v>
      </c>
      <c r="G30" s="13"/>
      <c r="H30" s="13"/>
      <c r="I30" s="13"/>
      <c r="J30" s="13"/>
      <c r="K30" s="13"/>
      <c r="L30" s="13"/>
      <c r="M30" s="29">
        <v>53</v>
      </c>
      <c r="N30" s="56" t="s">
        <v>1127</v>
      </c>
      <c r="O30" s="57" t="s">
        <v>1101</v>
      </c>
      <c r="P30" s="56" t="s">
        <v>115</v>
      </c>
      <c r="Q30" s="56" t="s">
        <v>116</v>
      </c>
      <c r="R30" s="18"/>
      <c r="S30" s="18"/>
    </row>
    <row r="31" spans="1:19">
      <c r="A31" s="13"/>
      <c r="B31" s="12"/>
      <c r="C31" s="12">
        <v>2559</v>
      </c>
      <c r="D31" s="13"/>
      <c r="E31" s="13"/>
      <c r="F31" s="31" t="s">
        <v>1128</v>
      </c>
      <c r="G31" s="13"/>
      <c r="H31" s="13"/>
      <c r="I31" s="13"/>
      <c r="J31" s="13"/>
      <c r="K31" s="13"/>
      <c r="L31" s="13"/>
      <c r="M31" s="29">
        <v>54</v>
      </c>
      <c r="N31" s="56" t="s">
        <v>113</v>
      </c>
      <c r="O31" s="57" t="s">
        <v>1101</v>
      </c>
      <c r="P31" s="56" t="s">
        <v>115</v>
      </c>
      <c r="Q31" s="56" t="s">
        <v>116</v>
      </c>
      <c r="R31" s="18"/>
      <c r="S31" s="18"/>
    </row>
    <row r="32" spans="1:19">
      <c r="A32" s="13"/>
      <c r="B32" s="12"/>
      <c r="C32" s="12">
        <v>2560</v>
      </c>
      <c r="D32" s="13"/>
      <c r="E32" s="13"/>
      <c r="F32" s="31" t="s">
        <v>1129</v>
      </c>
      <c r="G32" s="13"/>
      <c r="H32" s="13"/>
      <c r="I32" s="13"/>
      <c r="J32" s="13"/>
      <c r="K32" s="13"/>
      <c r="L32" s="13"/>
      <c r="M32" s="29">
        <v>55</v>
      </c>
      <c r="N32" s="56" t="s">
        <v>177</v>
      </c>
      <c r="O32" s="57" t="s">
        <v>1101</v>
      </c>
      <c r="P32" s="56" t="s">
        <v>115</v>
      </c>
      <c r="Q32" s="56" t="s">
        <v>116</v>
      </c>
      <c r="R32" s="18"/>
      <c r="S32" s="18"/>
    </row>
    <row r="33" spans="1:19">
      <c r="A33" s="13"/>
      <c r="B33" s="12"/>
      <c r="C33" s="12">
        <v>2542</v>
      </c>
      <c r="D33" s="13"/>
      <c r="E33" s="13"/>
      <c r="F33" s="31" t="s">
        <v>1130</v>
      </c>
      <c r="G33" s="13"/>
      <c r="H33" s="13"/>
      <c r="I33" s="13"/>
      <c r="J33" s="13"/>
      <c r="K33" s="13"/>
      <c r="L33" s="13"/>
      <c r="M33" s="29">
        <v>37</v>
      </c>
      <c r="N33" s="56" t="s">
        <v>1100</v>
      </c>
      <c r="O33" s="57" t="s">
        <v>1101</v>
      </c>
      <c r="P33" s="56" t="s">
        <v>115</v>
      </c>
      <c r="Q33" s="56" t="s">
        <v>116</v>
      </c>
      <c r="R33" s="18"/>
      <c r="S33" s="18"/>
    </row>
    <row r="34" spans="1:19">
      <c r="A34" s="13"/>
      <c r="B34" s="12"/>
      <c r="C34" s="12">
        <v>2543</v>
      </c>
      <c r="D34" s="13"/>
      <c r="E34" s="13"/>
      <c r="F34" s="31" t="s">
        <v>1131</v>
      </c>
      <c r="G34" s="13"/>
      <c r="H34" s="13"/>
      <c r="I34" s="13"/>
      <c r="J34" s="13"/>
      <c r="K34" s="13"/>
      <c r="L34" s="13"/>
      <c r="M34" s="29">
        <v>38</v>
      </c>
      <c r="N34" s="56" t="s">
        <v>1103</v>
      </c>
      <c r="O34" s="57" t="s">
        <v>1101</v>
      </c>
      <c r="P34" s="56" t="s">
        <v>115</v>
      </c>
      <c r="Q34" s="56" t="s">
        <v>116</v>
      </c>
      <c r="R34" s="18"/>
      <c r="S34" s="18"/>
    </row>
    <row r="35" spans="1:19">
      <c r="A35" s="13"/>
      <c r="B35" s="12"/>
      <c r="C35" s="12">
        <v>4047</v>
      </c>
      <c r="D35" s="13"/>
      <c r="E35" s="13"/>
      <c r="F35" s="31" t="s">
        <v>1132</v>
      </c>
      <c r="G35" s="13"/>
      <c r="H35" s="13"/>
      <c r="I35" s="13"/>
      <c r="J35" s="13"/>
      <c r="K35" s="13"/>
      <c r="L35" s="13"/>
      <c r="M35" s="29">
        <v>58</v>
      </c>
      <c r="N35" s="56" t="s">
        <v>1133</v>
      </c>
      <c r="O35" s="57" t="s">
        <v>1101</v>
      </c>
      <c r="P35" s="56" t="s">
        <v>115</v>
      </c>
      <c r="Q35" s="56" t="s">
        <v>116</v>
      </c>
      <c r="R35" s="18"/>
      <c r="S35" s="18"/>
    </row>
    <row r="36" ht="25.5" customHeight="true" spans="1:19">
      <c r="A36" s="13"/>
      <c r="B36" s="12"/>
      <c r="C36" s="12">
        <v>4050</v>
      </c>
      <c r="D36" s="13"/>
      <c r="E36" s="13"/>
      <c r="F36" s="31" t="s">
        <v>1134</v>
      </c>
      <c r="G36" s="13"/>
      <c r="H36" s="13"/>
      <c r="I36" s="13"/>
      <c r="J36" s="13"/>
      <c r="K36" s="13"/>
      <c r="L36" s="13"/>
      <c r="M36" s="29">
        <v>61</v>
      </c>
      <c r="N36" s="56" t="s">
        <v>1135</v>
      </c>
      <c r="O36" s="57" t="s">
        <v>1101</v>
      </c>
      <c r="P36" s="56" t="s">
        <v>115</v>
      </c>
      <c r="Q36" s="56" t="s">
        <v>116</v>
      </c>
      <c r="R36" s="18"/>
      <c r="S36" s="18"/>
    </row>
    <row r="37" spans="1:19">
      <c r="A37" s="13"/>
      <c r="B37" s="12"/>
      <c r="C37" s="12">
        <v>4051</v>
      </c>
      <c r="D37" s="13"/>
      <c r="E37" s="13"/>
      <c r="F37" s="31" t="s">
        <v>1136</v>
      </c>
      <c r="G37" s="13"/>
      <c r="H37" s="13"/>
      <c r="I37" s="13"/>
      <c r="J37" s="13"/>
      <c r="K37" s="13"/>
      <c r="L37" s="13"/>
      <c r="M37" s="29">
        <v>62</v>
      </c>
      <c r="N37" s="56" t="s">
        <v>1137</v>
      </c>
      <c r="O37" s="57" t="s">
        <v>1101</v>
      </c>
      <c r="P37" s="56" t="s">
        <v>115</v>
      </c>
      <c r="Q37" s="56" t="s">
        <v>116</v>
      </c>
      <c r="R37" s="18"/>
      <c r="S37" s="18"/>
    </row>
    <row r="38" spans="1:19">
      <c r="A38" s="13"/>
      <c r="B38" s="12"/>
      <c r="C38" s="12">
        <v>4053</v>
      </c>
      <c r="D38" s="13"/>
      <c r="E38" s="13"/>
      <c r="F38" s="31" t="s">
        <v>1138</v>
      </c>
      <c r="G38" s="13"/>
      <c r="H38" s="13"/>
      <c r="I38" s="13"/>
      <c r="J38" s="13"/>
      <c r="K38" s="13"/>
      <c r="L38" s="13"/>
      <c r="M38" s="29">
        <v>65</v>
      </c>
      <c r="N38" s="56" t="s">
        <v>1139</v>
      </c>
      <c r="O38" s="57" t="s">
        <v>1101</v>
      </c>
      <c r="P38" s="56" t="s">
        <v>115</v>
      </c>
      <c r="Q38" s="56" t="s">
        <v>116</v>
      </c>
      <c r="R38" s="18"/>
      <c r="S38" s="18"/>
    </row>
    <row r="39" spans="1:19">
      <c r="A39" s="13"/>
      <c r="B39" s="12"/>
      <c r="C39" s="12">
        <v>2552</v>
      </c>
      <c r="D39" s="13"/>
      <c r="E39" s="13"/>
      <c r="F39" s="31" t="s">
        <v>1140</v>
      </c>
      <c r="G39" s="13"/>
      <c r="H39" s="13"/>
      <c r="I39" s="13"/>
      <c r="J39" s="13"/>
      <c r="K39" s="13"/>
      <c r="L39" s="13"/>
      <c r="M39" s="29">
        <v>47</v>
      </c>
      <c r="N39" s="56" t="s">
        <v>1141</v>
      </c>
      <c r="O39" s="57" t="s">
        <v>1101</v>
      </c>
      <c r="P39" s="56" t="s">
        <v>115</v>
      </c>
      <c r="Q39" s="56" t="s">
        <v>116</v>
      </c>
      <c r="R39" s="18"/>
      <c r="S39" s="18"/>
    </row>
    <row r="40" spans="1:19">
      <c r="A40" s="13"/>
      <c r="B40" s="12"/>
      <c r="C40" s="12">
        <v>4048</v>
      </c>
      <c r="D40" s="13"/>
      <c r="E40" s="13"/>
      <c r="F40" s="31" t="s">
        <v>1142</v>
      </c>
      <c r="G40" s="13"/>
      <c r="H40" s="13"/>
      <c r="I40" s="13"/>
      <c r="J40" s="13"/>
      <c r="K40" s="13"/>
      <c r="L40" s="13"/>
      <c r="M40" s="29">
        <v>59</v>
      </c>
      <c r="N40" s="56" t="s">
        <v>162</v>
      </c>
      <c r="O40" s="57" t="s">
        <v>1101</v>
      </c>
      <c r="P40" s="56" t="s">
        <v>115</v>
      </c>
      <c r="Q40" s="56" t="s">
        <v>116</v>
      </c>
      <c r="R40" s="18"/>
      <c r="S40" s="18"/>
    </row>
    <row r="41" spans="1:19">
      <c r="A41" s="13"/>
      <c r="B41" s="12"/>
      <c r="C41" s="12">
        <v>2551</v>
      </c>
      <c r="D41" s="13"/>
      <c r="E41" s="13"/>
      <c r="F41" s="31" t="s">
        <v>1143</v>
      </c>
      <c r="G41" s="13"/>
      <c r="H41" s="13"/>
      <c r="I41" s="13"/>
      <c r="J41" s="13"/>
      <c r="K41" s="13"/>
      <c r="L41" s="13"/>
      <c r="M41" s="29">
        <v>46</v>
      </c>
      <c r="N41" s="56" t="s">
        <v>1144</v>
      </c>
      <c r="O41" s="57" t="s">
        <v>1101</v>
      </c>
      <c r="P41" s="56" t="s">
        <v>115</v>
      </c>
      <c r="Q41" s="56" t="s">
        <v>116</v>
      </c>
      <c r="R41" s="18"/>
      <c r="S41" s="18"/>
    </row>
    <row r="42" spans="1:19">
      <c r="A42" s="13"/>
      <c r="B42" s="12"/>
      <c r="C42" s="12">
        <v>4054</v>
      </c>
      <c r="D42" s="13"/>
      <c r="E42" s="13"/>
      <c r="F42" s="31" t="s">
        <v>1145</v>
      </c>
      <c r="G42" s="13"/>
      <c r="H42" s="13"/>
      <c r="I42" s="13"/>
      <c r="J42" s="13"/>
      <c r="K42" s="13"/>
      <c r="L42" s="13"/>
      <c r="M42" s="29">
        <v>66</v>
      </c>
      <c r="N42" s="56" t="s">
        <v>1146</v>
      </c>
      <c r="O42" s="57" t="s">
        <v>1101</v>
      </c>
      <c r="P42" s="56" t="s">
        <v>115</v>
      </c>
      <c r="Q42" s="56" t="s">
        <v>116</v>
      </c>
      <c r="R42" s="18"/>
      <c r="S42" s="18"/>
    </row>
    <row r="43" spans="1:19">
      <c r="A43" s="13"/>
      <c r="B43" s="12"/>
      <c r="C43" s="12">
        <v>4045</v>
      </c>
      <c r="D43" s="15"/>
      <c r="E43" s="15"/>
      <c r="F43" s="31" t="s">
        <v>1147</v>
      </c>
      <c r="G43" s="15"/>
      <c r="H43" s="15"/>
      <c r="I43" s="15"/>
      <c r="J43" s="15"/>
      <c r="K43" s="15"/>
      <c r="L43" s="15"/>
      <c r="M43" s="29">
        <v>56</v>
      </c>
      <c r="N43" s="56" t="s">
        <v>166</v>
      </c>
      <c r="O43" s="57" t="s">
        <v>1101</v>
      </c>
      <c r="P43" s="57" t="s">
        <v>115</v>
      </c>
      <c r="Q43" s="57" t="s">
        <v>116</v>
      </c>
      <c r="R43" s="18"/>
      <c r="S43" s="18"/>
    </row>
    <row r="44" ht="25.5" customHeight="true" spans="1:19">
      <c r="A44" s="15"/>
      <c r="B44" s="12"/>
      <c r="C44" s="12">
        <v>4055</v>
      </c>
      <c r="D44" s="12" t="s">
        <v>1097</v>
      </c>
      <c r="E44" s="29">
        <v>7</v>
      </c>
      <c r="F44" s="29"/>
      <c r="G44" s="29" t="s">
        <v>79</v>
      </c>
      <c r="H44" s="29"/>
      <c r="I44" s="29" t="s">
        <v>79</v>
      </c>
      <c r="J44" s="29"/>
      <c r="K44" s="29" t="s">
        <v>79</v>
      </c>
      <c r="L44" s="49"/>
      <c r="M44" s="29">
        <v>49</v>
      </c>
      <c r="N44" s="36" t="str">
        <f>VLOOKUP(M44,'[1]IPK text message list'!$A$3:$E$100,4,FALSE)</f>
        <v>自动驾驶系统异常，无法开启</v>
      </c>
      <c r="O44" s="36" t="str">
        <f>VLOOKUP(M44,'[1]IPK text message list'!$A$3:$E$100,5,FALSE)</f>
        <v>5 一般警示</v>
      </c>
      <c r="P44" s="36" t="str">
        <f>VLOOKUP(M44,'[1]IPK text message list'!$A$3:$F$100,6,FALSE)</f>
        <v>Incoming SFX-3s-03</v>
      </c>
      <c r="Q44" s="36" t="str">
        <f>VLOOKUP(M44,'[1]IPK text message list'!$A$3:$G$100,2,FALSE)</f>
        <v>3s</v>
      </c>
      <c r="R44" s="29"/>
      <c r="S44" s="29"/>
    </row>
    <row r="45" ht="25.5" customHeight="true" spans="1:19">
      <c r="A45" s="12" t="s">
        <v>461</v>
      </c>
      <c r="B45" s="12"/>
      <c r="C45" s="12">
        <v>2540</v>
      </c>
      <c r="D45" s="12" t="s">
        <v>1148</v>
      </c>
      <c r="E45" s="24">
        <v>1</v>
      </c>
      <c r="F45" s="24"/>
      <c r="G45" s="24" t="s">
        <v>79</v>
      </c>
      <c r="H45" s="32"/>
      <c r="I45" s="24" t="s">
        <v>79</v>
      </c>
      <c r="J45" s="25"/>
      <c r="K45" s="29" t="s">
        <v>79</v>
      </c>
      <c r="L45" s="47"/>
      <c r="M45" s="24">
        <v>35</v>
      </c>
      <c r="N45" s="36" t="str">
        <f>VLOOKUP(M45,'[1]IPK text message list'!$A$3:$E$100,4,FALSE)</f>
        <v>如需退出，请连续按两次</v>
      </c>
      <c r="O45" s="36" t="str">
        <f>VLOOKUP(M45,'[1]IPK text message list'!$A$3:$E$100,5,FALSE)</f>
        <v>4 按压动作提示标志</v>
      </c>
      <c r="P45" s="36" t="str">
        <f>VLOOKUP(M45,'[1]IPK text message list'!$A$3:$F$100,6,FALSE)</f>
        <v>warnvoice1</v>
      </c>
      <c r="Q45" s="36" t="str">
        <f>VLOOKUP(M45,'[1]IPK text message list'!$A$3:$G$100,2,FALSE)</f>
        <v>5s</v>
      </c>
      <c r="R45" s="36"/>
      <c r="S45" s="24"/>
    </row>
    <row r="46" spans="1:19">
      <c r="A46" s="13"/>
      <c r="B46" s="12"/>
      <c r="C46" s="12" t="s">
        <v>1088</v>
      </c>
      <c r="D46" s="12" t="s">
        <v>1148</v>
      </c>
      <c r="E46" s="29">
        <v>2</v>
      </c>
      <c r="F46" s="33"/>
      <c r="G46" s="33" t="s">
        <v>79</v>
      </c>
      <c r="H46" s="33"/>
      <c r="I46" s="33" t="s">
        <v>298</v>
      </c>
      <c r="J46" s="29" t="s">
        <v>1090</v>
      </c>
      <c r="K46" s="33" t="s">
        <v>83</v>
      </c>
      <c r="L46" s="29" t="s">
        <v>1091</v>
      </c>
      <c r="M46" s="33">
        <v>26</v>
      </c>
      <c r="N46" s="36" t="s">
        <v>77</v>
      </c>
      <c r="O46" s="36" t="s">
        <v>78</v>
      </c>
      <c r="P46" s="36" t="s">
        <v>79</v>
      </c>
      <c r="Q46" s="36" t="s">
        <v>80</v>
      </c>
      <c r="R46" s="63"/>
      <c r="S46" s="33"/>
    </row>
    <row r="47" spans="1:19">
      <c r="A47" s="15"/>
      <c r="B47" s="12"/>
      <c r="C47" s="12">
        <v>3471</v>
      </c>
      <c r="D47" s="12" t="s">
        <v>1148</v>
      </c>
      <c r="E47" s="29">
        <v>3</v>
      </c>
      <c r="F47" s="33"/>
      <c r="G47" s="33" t="s">
        <v>79</v>
      </c>
      <c r="H47" s="33"/>
      <c r="I47" s="33" t="s">
        <v>79</v>
      </c>
      <c r="J47" s="29"/>
      <c r="K47" s="33" t="s">
        <v>79</v>
      </c>
      <c r="L47" s="49"/>
      <c r="M47" s="33">
        <v>48</v>
      </c>
      <c r="N47" s="58" t="str">
        <f>VLOOKUP(M47,'[1]IPK text message list'!$A$3:$E$100,4,FALSE)</f>
        <v>硬件过热，自动驾驶已关闭</v>
      </c>
      <c r="O47" s="58" t="str">
        <f>VLOOKUP(M47,'[1]IPK text message list'!$A$3:$E$100,5,FALSE)</f>
        <v>5 一般警示</v>
      </c>
      <c r="P47" s="58" t="str">
        <f>VLOOKUP(M47,'[1]IPK text message list'!$A$3:$F$100,6,FALSE)</f>
        <v>X</v>
      </c>
      <c r="Q47" s="63" t="str">
        <f>VLOOKUP(M47,'[1]IPK text message list'!$A$3:$G$100,2,FALSE)</f>
        <v>10s</v>
      </c>
      <c r="R47" s="33"/>
      <c r="S47" s="33"/>
    </row>
    <row r="48" ht="25.5" customHeight="true" spans="1:19">
      <c r="A48" s="12" t="s">
        <v>464</v>
      </c>
      <c r="B48" s="12"/>
      <c r="C48" s="12" t="s">
        <v>1149</v>
      </c>
      <c r="D48" s="12" t="s">
        <v>1150</v>
      </c>
      <c r="E48" s="29">
        <v>1</v>
      </c>
      <c r="F48" s="29"/>
      <c r="G48" s="29" t="s">
        <v>79</v>
      </c>
      <c r="H48" s="29"/>
      <c r="I48" s="29" t="s">
        <v>79</v>
      </c>
      <c r="J48" s="29"/>
      <c r="K48" s="29" t="s">
        <v>207</v>
      </c>
      <c r="L48" s="49"/>
      <c r="M48" s="29">
        <v>1</v>
      </c>
      <c r="N48" s="36" t="str">
        <f>VLOOKUP(M48,'[1]IPK text message list'!$A$3:$E$100,4,FALSE)</f>
        <v>自动驾驶系统异常，请立即接管！</v>
      </c>
      <c r="O48" s="36" t="str">
        <f>VLOOKUP(M48,'[1]IPK text message list'!$A$3:$E$100,5,FALSE)</f>
        <v>7 强警示标志</v>
      </c>
      <c r="P48" s="36" t="str">
        <f>VLOOKUP(M48,'[1]IPK text message list'!$A$3:$F$100,6,FALSE)</f>
        <v>X</v>
      </c>
      <c r="Q48" s="36" t="str">
        <f>VLOOKUP(M48,'[1]IPK text message list'!$A$3:$G$100,2,FALSE)</f>
        <v>whole FB phase</v>
      </c>
      <c r="R48" s="29"/>
      <c r="S48" s="29"/>
    </row>
    <row r="49" spans="1:19">
      <c r="A49" s="9" t="s">
        <v>1151</v>
      </c>
      <c r="B49" s="10"/>
      <c r="C49" s="10"/>
      <c r="D49" s="10"/>
      <c r="E49" s="10"/>
      <c r="F49" s="10"/>
      <c r="G49" s="10"/>
      <c r="H49" s="10"/>
      <c r="I49" s="10"/>
      <c r="J49" s="10"/>
      <c r="K49" s="10"/>
      <c r="L49" s="10"/>
      <c r="M49" s="10"/>
      <c r="N49" s="10"/>
      <c r="O49" s="10"/>
      <c r="P49" s="10"/>
      <c r="Q49" s="10"/>
      <c r="R49" s="10"/>
      <c r="S49" s="61"/>
    </row>
    <row r="50" spans="1:19">
      <c r="A50" s="16" t="s">
        <v>447</v>
      </c>
      <c r="B50" s="16" t="s">
        <v>447</v>
      </c>
      <c r="C50" s="16" t="s">
        <v>1152</v>
      </c>
      <c r="D50" s="16" t="s">
        <v>1153</v>
      </c>
      <c r="E50" s="29">
        <v>1</v>
      </c>
      <c r="F50" s="29"/>
      <c r="G50" s="34" t="s">
        <v>79</v>
      </c>
      <c r="H50" s="31"/>
      <c r="I50" s="29" t="s">
        <v>79</v>
      </c>
      <c r="J50" s="31"/>
      <c r="K50" s="29" t="s">
        <v>83</v>
      </c>
      <c r="L50" s="31" t="s">
        <v>1091</v>
      </c>
      <c r="M50" s="36">
        <v>26</v>
      </c>
      <c r="N50" s="36" t="str">
        <f>VLOOKUP(M50,'[1]IPK text message list'!$A$3:$E$100,4,FALSE)</f>
        <v>自动驾驶已退出，请注意安全驾驶</v>
      </c>
      <c r="O50" s="36" t="str">
        <f>VLOOKUP(M50,'[1]IPK text message list'!$A$3:$E$100,5,FALSE)</f>
        <v>6 手动驾驶标志</v>
      </c>
      <c r="P50" s="36" t="str">
        <f>VLOOKUP(M50,'[1]IPK text message list'!$A$3:$F$100,6,FALSE)</f>
        <v>X</v>
      </c>
      <c r="Q50" s="36" t="str">
        <f>VLOOKUP(M50,'[1]IPK text message list'!$A$3:$G$100,2,FALSE)</f>
        <v>10s</v>
      </c>
      <c r="R50" s="31"/>
      <c r="S50" s="36"/>
    </row>
    <row r="51" ht="15.75" customHeight="true" spans="1:19">
      <c r="A51" s="16" t="s">
        <v>449</v>
      </c>
      <c r="B51" s="16" t="s">
        <v>449</v>
      </c>
      <c r="C51" s="16"/>
      <c r="D51" s="17" t="s">
        <v>1154</v>
      </c>
      <c r="E51" s="29">
        <v>1</v>
      </c>
      <c r="F51" s="29"/>
      <c r="G51" s="29" t="s">
        <v>79</v>
      </c>
      <c r="H51" s="29"/>
      <c r="I51" s="29" t="s">
        <v>79</v>
      </c>
      <c r="J51" s="29"/>
      <c r="K51" s="29" t="s">
        <v>79</v>
      </c>
      <c r="L51" s="49"/>
      <c r="M51" s="36">
        <v>64</v>
      </c>
      <c r="N51" s="36" t="str">
        <f>VLOOKUP(M51,'[1]IPK text message list'!$A$3:$E$100,4,FALSE)</f>
        <v>请手握方向盘</v>
      </c>
      <c r="O51" s="36" t="str">
        <f>VLOOKUP(M51,'[1]IPK text message list'!$A$3:$E$100,5,FALSE)</f>
        <v>5 一般警示</v>
      </c>
      <c r="P51" s="36" t="str">
        <f>VLOOKUP(M51,'[1]IPK text message list'!$A$3:$F$100,6,FALSE)</f>
        <v>X</v>
      </c>
      <c r="Q51" s="36" t="str">
        <f>VLOOKUP(M51,'[1]IPK text message list'!$A$3:$G$100,2,FALSE)</f>
        <v>5s</v>
      </c>
      <c r="R51" s="31"/>
      <c r="S51" s="36"/>
    </row>
    <row r="52" spans="1:19">
      <c r="A52" s="13"/>
      <c r="B52" s="13"/>
      <c r="C52" s="16"/>
      <c r="D52" s="17" t="s">
        <v>1155</v>
      </c>
      <c r="E52" s="29">
        <v>2</v>
      </c>
      <c r="F52" s="29"/>
      <c r="G52" s="29" t="s">
        <v>79</v>
      </c>
      <c r="H52" s="29"/>
      <c r="I52" s="29" t="s">
        <v>298</v>
      </c>
      <c r="J52" s="29"/>
      <c r="K52" s="29" t="s">
        <v>79</v>
      </c>
      <c r="L52" s="49"/>
      <c r="M52" s="36">
        <v>64</v>
      </c>
      <c r="N52" s="36" t="str">
        <f>VLOOKUP(M52,'[1]IPK text message list'!$A$3:$E$100,4,FALSE)</f>
        <v>请手握方向盘</v>
      </c>
      <c r="O52" s="36" t="str">
        <f>VLOOKUP(M52,'[1]IPK text message list'!$A$3:$E$100,5,FALSE)</f>
        <v>5 一般警示</v>
      </c>
      <c r="P52" s="36" t="str">
        <f>VLOOKUP(M52,'[1]IPK text message list'!$A$3:$F$100,6,FALSE)</f>
        <v>X</v>
      </c>
      <c r="Q52" s="36" t="str">
        <f>VLOOKUP(M52,'[1]IPK text message list'!$A$3:$G$100,2,FALSE)</f>
        <v>5s</v>
      </c>
      <c r="R52" s="31"/>
      <c r="S52" s="36"/>
    </row>
    <row r="53" spans="1:19">
      <c r="A53" s="13"/>
      <c r="B53" s="13"/>
      <c r="C53" s="16"/>
      <c r="D53" s="17" t="s">
        <v>1155</v>
      </c>
      <c r="E53" s="29">
        <v>3</v>
      </c>
      <c r="F53" s="29"/>
      <c r="G53" s="29" t="s">
        <v>79</v>
      </c>
      <c r="H53" s="29"/>
      <c r="I53" s="29" t="s">
        <v>215</v>
      </c>
      <c r="J53" s="29"/>
      <c r="K53" s="29" t="s">
        <v>294</v>
      </c>
      <c r="L53" s="49"/>
      <c r="M53" s="36">
        <v>64</v>
      </c>
      <c r="N53" s="36" t="str">
        <f>VLOOKUP(M53,'[1]IPK text message list'!$A$3:$E$100,4,FALSE)</f>
        <v>请手握方向盘</v>
      </c>
      <c r="O53" s="36" t="str">
        <f>VLOOKUP(M53,'[1]IPK text message list'!$A$3:$E$100,5,FALSE)</f>
        <v>5 一般警示</v>
      </c>
      <c r="P53" s="36" t="str">
        <f>VLOOKUP(M53,'[1]IPK text message list'!$A$3:$F$100,6,FALSE)</f>
        <v>X</v>
      </c>
      <c r="Q53" s="36" t="str">
        <f>VLOOKUP(M53,'[1]IPK text message list'!$A$3:$G$100,2,FALSE)</f>
        <v>5s</v>
      </c>
      <c r="R53" s="31"/>
      <c r="S53" s="36"/>
    </row>
    <row r="54" spans="1:19">
      <c r="A54" s="15"/>
      <c r="B54" s="15"/>
      <c r="C54" s="16"/>
      <c r="D54" s="17" t="s">
        <v>1155</v>
      </c>
      <c r="E54" s="33">
        <v>4</v>
      </c>
      <c r="F54" s="33"/>
      <c r="G54" s="35" t="s">
        <v>214</v>
      </c>
      <c r="H54" s="33"/>
      <c r="I54" s="33" t="s">
        <v>215</v>
      </c>
      <c r="J54" s="33"/>
      <c r="K54" s="33" t="s">
        <v>294</v>
      </c>
      <c r="L54" s="50"/>
      <c r="M54" s="36">
        <v>64</v>
      </c>
      <c r="N54" s="36" t="str">
        <f>VLOOKUP(M54,'[1]IPK text message list'!$A$3:$E$100,4,FALSE)</f>
        <v>请手握方向盘</v>
      </c>
      <c r="O54" s="36" t="str">
        <f>VLOOKUP(M54,'[1]IPK text message list'!$A$3:$E$100,5,FALSE)</f>
        <v>5 一般警示</v>
      </c>
      <c r="P54" s="36" t="str">
        <f>VLOOKUP(M54,'[1]IPK text message list'!$A$3:$F$100,6,FALSE)</f>
        <v>X</v>
      </c>
      <c r="Q54" s="36" t="str">
        <f>VLOOKUP(M54,'[1]IPK text message list'!$A$3:$G$100,2,FALSE)</f>
        <v>5s</v>
      </c>
      <c r="R54" s="31"/>
      <c r="S54" s="36"/>
    </row>
    <row r="55" ht="76.5" customHeight="true" spans="1:19">
      <c r="A55" s="16" t="s">
        <v>482</v>
      </c>
      <c r="B55" s="16" t="s">
        <v>482</v>
      </c>
      <c r="C55" s="16">
        <v>3262</v>
      </c>
      <c r="D55" s="17" t="s">
        <v>1156</v>
      </c>
      <c r="E55" s="36" t="s">
        <v>1157</v>
      </c>
      <c r="F55" s="36"/>
      <c r="G55" s="36" t="s">
        <v>1158</v>
      </c>
      <c r="H55" s="36" t="s">
        <v>1159</v>
      </c>
      <c r="I55" s="36" t="s">
        <v>1160</v>
      </c>
      <c r="J55" s="36" t="s">
        <v>1161</v>
      </c>
      <c r="K55" s="29" t="s">
        <v>207</v>
      </c>
      <c r="L55" s="51" t="s">
        <v>1162</v>
      </c>
      <c r="M55" s="59">
        <v>1</v>
      </c>
      <c r="N55" s="51" t="s">
        <v>1163</v>
      </c>
      <c r="O55" s="59" t="s">
        <v>201</v>
      </c>
      <c r="P55" s="59" t="s">
        <v>79</v>
      </c>
      <c r="Q55" s="59" t="s">
        <v>202</v>
      </c>
      <c r="R55" s="36"/>
      <c r="S55" s="64" t="s">
        <v>1164</v>
      </c>
    </row>
    <row r="56" ht="76.5" customHeight="true" spans="1:19">
      <c r="A56" s="16" t="s">
        <v>485</v>
      </c>
      <c r="B56" s="16" t="s">
        <v>485</v>
      </c>
      <c r="C56" s="16">
        <v>3225</v>
      </c>
      <c r="D56" s="16" t="s">
        <v>1165</v>
      </c>
      <c r="E56" s="36" t="s">
        <v>1157</v>
      </c>
      <c r="F56" s="36"/>
      <c r="G56" s="36" t="s">
        <v>1158</v>
      </c>
      <c r="H56" s="36" t="s">
        <v>1159</v>
      </c>
      <c r="I56" s="36" t="s">
        <v>1160</v>
      </c>
      <c r="J56" s="36" t="s">
        <v>1161</v>
      </c>
      <c r="K56" s="29" t="s">
        <v>207</v>
      </c>
      <c r="L56" s="51" t="s">
        <v>1162</v>
      </c>
      <c r="M56" s="36">
        <v>2</v>
      </c>
      <c r="N56" s="51" t="s">
        <v>1166</v>
      </c>
      <c r="O56" s="59" t="s">
        <v>201</v>
      </c>
      <c r="P56" s="59" t="s">
        <v>79</v>
      </c>
      <c r="Q56" s="59" t="s">
        <v>202</v>
      </c>
      <c r="R56" s="36"/>
      <c r="S56" s="64" t="s">
        <v>1164</v>
      </c>
    </row>
    <row r="57" ht="76.5" customHeight="true" spans="1:19">
      <c r="A57" s="16" t="s">
        <v>487</v>
      </c>
      <c r="B57" s="16" t="s">
        <v>487</v>
      </c>
      <c r="C57" s="16">
        <v>3234</v>
      </c>
      <c r="D57" s="16" t="s">
        <v>1167</v>
      </c>
      <c r="E57" s="36" t="s">
        <v>1157</v>
      </c>
      <c r="F57" s="36"/>
      <c r="G57" s="36" t="s">
        <v>1158</v>
      </c>
      <c r="H57" s="36" t="s">
        <v>1159</v>
      </c>
      <c r="I57" s="36" t="s">
        <v>1160</v>
      </c>
      <c r="J57" s="36" t="s">
        <v>1161</v>
      </c>
      <c r="K57" s="29" t="s">
        <v>207</v>
      </c>
      <c r="L57" s="51" t="s">
        <v>1162</v>
      </c>
      <c r="M57" s="59">
        <v>3</v>
      </c>
      <c r="N57" s="51" t="s">
        <v>1168</v>
      </c>
      <c r="O57" s="59" t="s">
        <v>201</v>
      </c>
      <c r="P57" s="59" t="s">
        <v>79</v>
      </c>
      <c r="Q57" s="59" t="s">
        <v>202</v>
      </c>
      <c r="R57" s="36"/>
      <c r="S57" s="64" t="s">
        <v>1164</v>
      </c>
    </row>
    <row r="58" ht="76.5" customHeight="true" spans="1:19">
      <c r="A58" s="16" t="s">
        <v>489</v>
      </c>
      <c r="B58" s="16" t="s">
        <v>489</v>
      </c>
      <c r="C58" s="16">
        <v>3232</v>
      </c>
      <c r="D58" s="16" t="s">
        <v>1169</v>
      </c>
      <c r="E58" s="36" t="s">
        <v>1157</v>
      </c>
      <c r="F58" s="36"/>
      <c r="G58" s="36" t="s">
        <v>1158</v>
      </c>
      <c r="H58" s="36" t="s">
        <v>1159</v>
      </c>
      <c r="I58" s="36" t="s">
        <v>1160</v>
      </c>
      <c r="J58" s="36" t="s">
        <v>1161</v>
      </c>
      <c r="K58" s="29" t="s">
        <v>207</v>
      </c>
      <c r="L58" s="51" t="s">
        <v>1162</v>
      </c>
      <c r="M58" s="36">
        <v>4</v>
      </c>
      <c r="N58" s="51" t="s">
        <v>231</v>
      </c>
      <c r="O58" s="59" t="s">
        <v>201</v>
      </c>
      <c r="P58" s="59" t="s">
        <v>79</v>
      </c>
      <c r="Q58" s="59" t="s">
        <v>202</v>
      </c>
      <c r="R58" s="36"/>
      <c r="S58" s="64" t="s">
        <v>1164</v>
      </c>
    </row>
    <row r="59" ht="27" customHeight="true" spans="1:19">
      <c r="A59" s="16" t="s">
        <v>495</v>
      </c>
      <c r="B59" s="16" t="s">
        <v>495</v>
      </c>
      <c r="C59" s="16">
        <v>3308</v>
      </c>
      <c r="D59" s="16" t="s">
        <v>1170</v>
      </c>
      <c r="E59" s="18"/>
      <c r="F59" s="18"/>
      <c r="G59" s="18"/>
      <c r="H59" s="18"/>
      <c r="I59" s="18"/>
      <c r="J59" s="18"/>
      <c r="K59" s="18"/>
      <c r="L59" s="18"/>
      <c r="M59" s="59">
        <v>7</v>
      </c>
      <c r="N59" s="51" t="s">
        <v>212</v>
      </c>
      <c r="O59" s="59" t="s">
        <v>201</v>
      </c>
      <c r="P59" s="59" t="s">
        <v>79</v>
      </c>
      <c r="Q59" s="59" t="s">
        <v>202</v>
      </c>
      <c r="R59" s="65"/>
      <c r="S59" s="64" t="s">
        <v>1164</v>
      </c>
    </row>
    <row r="60" ht="76.5" customHeight="true" spans="1:19">
      <c r="A60" s="16" t="s">
        <v>497</v>
      </c>
      <c r="B60" s="16" t="s">
        <v>497</v>
      </c>
      <c r="C60" s="16">
        <v>3252</v>
      </c>
      <c r="D60" s="16" t="s">
        <v>1171</v>
      </c>
      <c r="E60" s="36" t="s">
        <v>1157</v>
      </c>
      <c r="F60" s="36"/>
      <c r="G60" s="36" t="s">
        <v>1158</v>
      </c>
      <c r="H60" s="36" t="s">
        <v>1159</v>
      </c>
      <c r="I60" s="36" t="s">
        <v>1160</v>
      </c>
      <c r="J60" s="36" t="s">
        <v>1161</v>
      </c>
      <c r="K60" s="29" t="s">
        <v>207</v>
      </c>
      <c r="L60" s="51" t="s">
        <v>1162</v>
      </c>
      <c r="M60" s="36">
        <v>8</v>
      </c>
      <c r="N60" s="51" t="s">
        <v>200</v>
      </c>
      <c r="O60" s="59" t="s">
        <v>201</v>
      </c>
      <c r="P60" s="59" t="s">
        <v>79</v>
      </c>
      <c r="Q60" s="59" t="s">
        <v>202</v>
      </c>
      <c r="R60" s="65"/>
      <c r="S60" s="64" t="s">
        <v>1164</v>
      </c>
    </row>
    <row r="61" ht="76.5" customHeight="true" spans="1:19">
      <c r="A61" s="16" t="s">
        <v>499</v>
      </c>
      <c r="B61" s="16" t="s">
        <v>499</v>
      </c>
      <c r="C61" s="16">
        <v>3253</v>
      </c>
      <c r="D61" s="18" t="s">
        <v>1172</v>
      </c>
      <c r="E61" s="36" t="s">
        <v>1157</v>
      </c>
      <c r="F61" s="36"/>
      <c r="G61" s="36" t="s">
        <v>1158</v>
      </c>
      <c r="H61" s="36" t="s">
        <v>1159</v>
      </c>
      <c r="I61" s="36" t="s">
        <v>1160</v>
      </c>
      <c r="J61" s="36" t="s">
        <v>1161</v>
      </c>
      <c r="K61" s="29" t="s">
        <v>207</v>
      </c>
      <c r="L61" s="51" t="s">
        <v>1162</v>
      </c>
      <c r="M61" s="59">
        <v>9</v>
      </c>
      <c r="N61" s="51" t="s">
        <v>219</v>
      </c>
      <c r="O61" s="59" t="s">
        <v>201</v>
      </c>
      <c r="P61" s="59" t="s">
        <v>79</v>
      </c>
      <c r="Q61" s="59" t="s">
        <v>202</v>
      </c>
      <c r="R61" s="65"/>
      <c r="S61" s="64" t="s">
        <v>1164</v>
      </c>
    </row>
    <row r="62" ht="76.5" customHeight="true" spans="1:19">
      <c r="A62" s="16" t="s">
        <v>501</v>
      </c>
      <c r="B62" s="16" t="s">
        <v>501</v>
      </c>
      <c r="C62" s="16">
        <v>3254</v>
      </c>
      <c r="D62" s="18" t="s">
        <v>1173</v>
      </c>
      <c r="E62" s="36" t="s">
        <v>1157</v>
      </c>
      <c r="F62" s="36"/>
      <c r="G62" s="36" t="s">
        <v>1158</v>
      </c>
      <c r="H62" s="36" t="s">
        <v>1159</v>
      </c>
      <c r="I62" s="36" t="s">
        <v>1160</v>
      </c>
      <c r="J62" s="36" t="s">
        <v>1161</v>
      </c>
      <c r="K62" s="29" t="s">
        <v>207</v>
      </c>
      <c r="L62" s="51" t="s">
        <v>1162</v>
      </c>
      <c r="M62" s="36">
        <v>10</v>
      </c>
      <c r="N62" s="51" t="s">
        <v>223</v>
      </c>
      <c r="O62" s="59" t="s">
        <v>201</v>
      </c>
      <c r="P62" s="59" t="s">
        <v>79</v>
      </c>
      <c r="Q62" s="59" t="s">
        <v>202</v>
      </c>
      <c r="R62" s="65"/>
      <c r="S62" s="64" t="s">
        <v>1164</v>
      </c>
    </row>
    <row r="63" ht="76.5" customHeight="true" spans="1:19">
      <c r="A63" s="16" t="s">
        <v>503</v>
      </c>
      <c r="B63" s="16" t="s">
        <v>503</v>
      </c>
      <c r="C63" s="16">
        <v>3255</v>
      </c>
      <c r="D63" s="18" t="s">
        <v>1174</v>
      </c>
      <c r="E63" s="36" t="s">
        <v>1157</v>
      </c>
      <c r="F63" s="36"/>
      <c r="G63" s="36" t="s">
        <v>1158</v>
      </c>
      <c r="H63" s="36" t="s">
        <v>1159</v>
      </c>
      <c r="I63" s="36" t="s">
        <v>1160</v>
      </c>
      <c r="J63" s="36" t="s">
        <v>1161</v>
      </c>
      <c r="K63" s="29" t="s">
        <v>207</v>
      </c>
      <c r="L63" s="51" t="s">
        <v>1162</v>
      </c>
      <c r="M63" s="59">
        <v>11</v>
      </c>
      <c r="N63" s="51" t="s">
        <v>227</v>
      </c>
      <c r="O63" s="59" t="s">
        <v>201</v>
      </c>
      <c r="P63" s="59" t="s">
        <v>79</v>
      </c>
      <c r="Q63" s="59" t="s">
        <v>202</v>
      </c>
      <c r="R63" s="65"/>
      <c r="S63" s="64" t="s">
        <v>1164</v>
      </c>
    </row>
    <row r="64" ht="76.5" customHeight="true" spans="1:19">
      <c r="A64" s="16" t="s">
        <v>505</v>
      </c>
      <c r="B64" s="16" t="s">
        <v>505</v>
      </c>
      <c r="C64" s="16">
        <v>3284</v>
      </c>
      <c r="D64" s="16" t="s">
        <v>1175</v>
      </c>
      <c r="E64" s="36" t="s">
        <v>1157</v>
      </c>
      <c r="F64" s="36"/>
      <c r="G64" s="36" t="s">
        <v>1158</v>
      </c>
      <c r="H64" s="36" t="s">
        <v>1159</v>
      </c>
      <c r="I64" s="36" t="s">
        <v>1160</v>
      </c>
      <c r="J64" s="36" t="s">
        <v>1161</v>
      </c>
      <c r="K64" s="29" t="s">
        <v>207</v>
      </c>
      <c r="L64" s="51" t="s">
        <v>1162</v>
      </c>
      <c r="M64" s="36">
        <v>12</v>
      </c>
      <c r="N64" s="51" t="s">
        <v>1176</v>
      </c>
      <c r="O64" s="59" t="s">
        <v>201</v>
      </c>
      <c r="P64" s="59" t="s">
        <v>79</v>
      </c>
      <c r="Q64" s="59" t="s">
        <v>202</v>
      </c>
      <c r="R64" s="65"/>
      <c r="S64" s="64" t="s">
        <v>1164</v>
      </c>
    </row>
    <row r="65" ht="76.5" customHeight="true" spans="1:19">
      <c r="A65" s="16" t="s">
        <v>507</v>
      </c>
      <c r="B65" s="16" t="s">
        <v>507</v>
      </c>
      <c r="C65" s="16">
        <v>3285</v>
      </c>
      <c r="D65" s="16" t="s">
        <v>1177</v>
      </c>
      <c r="E65" s="36" t="s">
        <v>1157</v>
      </c>
      <c r="F65" s="36"/>
      <c r="G65" s="36" t="s">
        <v>1158</v>
      </c>
      <c r="H65" s="36" t="s">
        <v>1159</v>
      </c>
      <c r="I65" s="36" t="s">
        <v>1160</v>
      </c>
      <c r="J65" s="36" t="s">
        <v>1161</v>
      </c>
      <c r="K65" s="29" t="s">
        <v>207</v>
      </c>
      <c r="L65" s="51" t="s">
        <v>1162</v>
      </c>
      <c r="M65" s="59">
        <v>13</v>
      </c>
      <c r="N65" s="51" t="s">
        <v>1178</v>
      </c>
      <c r="O65" s="59" t="s">
        <v>201</v>
      </c>
      <c r="P65" s="59" t="s">
        <v>79</v>
      </c>
      <c r="Q65" s="59" t="s">
        <v>202</v>
      </c>
      <c r="R65" s="65"/>
      <c r="S65" s="64" t="s">
        <v>1164</v>
      </c>
    </row>
    <row r="66" ht="76.5" customHeight="true" spans="1:19">
      <c r="A66" s="16" t="s">
        <v>509</v>
      </c>
      <c r="B66" s="16" t="s">
        <v>509</v>
      </c>
      <c r="C66" s="16">
        <v>2331</v>
      </c>
      <c r="D66" s="16" t="s">
        <v>1179</v>
      </c>
      <c r="E66" s="36" t="s">
        <v>1157</v>
      </c>
      <c r="F66" s="36"/>
      <c r="G66" s="36" t="s">
        <v>1158</v>
      </c>
      <c r="H66" s="36" t="s">
        <v>1159</v>
      </c>
      <c r="I66" s="36" t="s">
        <v>1160</v>
      </c>
      <c r="J66" s="36" t="s">
        <v>1161</v>
      </c>
      <c r="K66" s="29" t="s">
        <v>207</v>
      </c>
      <c r="L66" s="51" t="s">
        <v>1162</v>
      </c>
      <c r="M66" s="36">
        <v>14</v>
      </c>
      <c r="N66" s="51" t="s">
        <v>1180</v>
      </c>
      <c r="O66" s="59" t="s">
        <v>201</v>
      </c>
      <c r="P66" s="59" t="s">
        <v>79</v>
      </c>
      <c r="Q66" s="59" t="s">
        <v>202</v>
      </c>
      <c r="R66" s="65"/>
      <c r="S66" s="64" t="s">
        <v>1164</v>
      </c>
    </row>
    <row r="67" ht="27" customHeight="true" spans="1:19">
      <c r="A67" s="16" t="s">
        <v>511</v>
      </c>
      <c r="B67" s="16" t="s">
        <v>511</v>
      </c>
      <c r="C67" s="16"/>
      <c r="D67" s="66" t="s">
        <v>1181</v>
      </c>
      <c r="E67" s="24"/>
      <c r="F67" s="24"/>
      <c r="G67" s="24"/>
      <c r="H67" s="24"/>
      <c r="I67" s="24"/>
      <c r="J67" s="24"/>
      <c r="K67" s="24"/>
      <c r="L67" s="45"/>
      <c r="M67" s="59">
        <v>15</v>
      </c>
      <c r="N67" s="51" t="s">
        <v>1182</v>
      </c>
      <c r="O67" s="59" t="s">
        <v>201</v>
      </c>
      <c r="P67" s="59" t="s">
        <v>79</v>
      </c>
      <c r="Q67" s="59" t="s">
        <v>202</v>
      </c>
      <c r="R67" s="65"/>
      <c r="S67" s="64" t="s">
        <v>1164</v>
      </c>
    </row>
    <row r="68" ht="25.5" customHeight="true" spans="1:19">
      <c r="A68" s="16"/>
      <c r="B68" s="16"/>
      <c r="C68" s="16"/>
      <c r="D68" s="16" t="s">
        <v>1183</v>
      </c>
      <c r="E68" s="18"/>
      <c r="F68" s="18"/>
      <c r="G68" s="18"/>
      <c r="H68" s="18"/>
      <c r="I68" s="18"/>
      <c r="J68" s="18"/>
      <c r="K68" s="18"/>
      <c r="L68" s="18"/>
      <c r="M68" s="36">
        <v>16</v>
      </c>
      <c r="N68" s="51" t="s">
        <v>1184</v>
      </c>
      <c r="O68" s="59" t="s">
        <v>236</v>
      </c>
      <c r="P68" s="59" t="s">
        <v>237</v>
      </c>
      <c r="Q68" s="59" t="s">
        <v>202</v>
      </c>
      <c r="R68" s="65"/>
      <c r="S68" s="16" t="s">
        <v>79</v>
      </c>
    </row>
    <row r="69" ht="25.5" customHeight="true" spans="1:19">
      <c r="A69" s="16" t="s">
        <v>513</v>
      </c>
      <c r="B69" s="16" t="s">
        <v>513</v>
      </c>
      <c r="C69" s="16">
        <v>3195</v>
      </c>
      <c r="D69" s="16" t="s">
        <v>1185</v>
      </c>
      <c r="E69" s="24" t="s">
        <v>1186</v>
      </c>
      <c r="F69" s="24"/>
      <c r="G69" s="24" t="s">
        <v>79</v>
      </c>
      <c r="H69" s="24"/>
      <c r="I69" s="24" t="s">
        <v>79</v>
      </c>
      <c r="J69" s="24"/>
      <c r="K69" s="24" t="s">
        <v>79</v>
      </c>
      <c r="L69" s="45"/>
      <c r="M69" s="59">
        <v>17</v>
      </c>
      <c r="N69" s="51" t="s">
        <v>1187</v>
      </c>
      <c r="O69" s="59" t="s">
        <v>236</v>
      </c>
      <c r="P69" s="59" t="s">
        <v>237</v>
      </c>
      <c r="Q69" s="59" t="s">
        <v>202</v>
      </c>
      <c r="R69" s="65"/>
      <c r="S69" s="16" t="s">
        <v>79</v>
      </c>
    </row>
    <row r="70" ht="25.5" customHeight="true" spans="1:19">
      <c r="A70" s="16" t="s">
        <v>515</v>
      </c>
      <c r="B70" s="16" t="s">
        <v>515</v>
      </c>
      <c r="C70" s="16">
        <v>3196</v>
      </c>
      <c r="D70" s="16" t="s">
        <v>1188</v>
      </c>
      <c r="E70" s="24" t="s">
        <v>1186</v>
      </c>
      <c r="F70" s="24"/>
      <c r="G70" s="24" t="s">
        <v>79</v>
      </c>
      <c r="H70" s="24"/>
      <c r="I70" s="24" t="s">
        <v>79</v>
      </c>
      <c r="J70" s="24"/>
      <c r="K70" s="24" t="s">
        <v>79</v>
      </c>
      <c r="L70" s="45"/>
      <c r="M70" s="36">
        <v>18</v>
      </c>
      <c r="N70" s="51" t="s">
        <v>1189</v>
      </c>
      <c r="O70" s="59" t="s">
        <v>236</v>
      </c>
      <c r="P70" s="59" t="s">
        <v>237</v>
      </c>
      <c r="Q70" s="59" t="s">
        <v>202</v>
      </c>
      <c r="R70" s="65"/>
      <c r="S70" s="16" t="s">
        <v>79</v>
      </c>
    </row>
    <row r="71" ht="27" customHeight="true" spans="1:19">
      <c r="A71" s="16" t="s">
        <v>517</v>
      </c>
      <c r="B71" s="16" t="s">
        <v>517</v>
      </c>
      <c r="C71" s="16">
        <v>3197</v>
      </c>
      <c r="D71" s="66" t="s">
        <v>1190</v>
      </c>
      <c r="E71" s="24" t="s">
        <v>1186</v>
      </c>
      <c r="F71" s="24"/>
      <c r="G71" s="24" t="s">
        <v>79</v>
      </c>
      <c r="H71" s="24"/>
      <c r="I71" s="24" t="s">
        <v>79</v>
      </c>
      <c r="J71" s="24"/>
      <c r="K71" s="24" t="s">
        <v>79</v>
      </c>
      <c r="L71" s="45"/>
      <c r="M71" s="59">
        <v>19</v>
      </c>
      <c r="N71" s="51" t="s">
        <v>1191</v>
      </c>
      <c r="O71" s="59" t="s">
        <v>236</v>
      </c>
      <c r="P71" s="59" t="s">
        <v>237</v>
      </c>
      <c r="Q71" s="59" t="s">
        <v>202</v>
      </c>
      <c r="R71" s="65"/>
      <c r="S71" s="16" t="s">
        <v>79</v>
      </c>
    </row>
    <row r="72" ht="27" customHeight="true" spans="1:19">
      <c r="A72" s="16" t="s">
        <v>519</v>
      </c>
      <c r="B72" s="16" t="s">
        <v>519</v>
      </c>
      <c r="C72" s="16">
        <v>3192</v>
      </c>
      <c r="D72" s="66" t="s">
        <v>1192</v>
      </c>
      <c r="E72" s="24" t="s">
        <v>1186</v>
      </c>
      <c r="F72" s="24"/>
      <c r="G72" s="24" t="s">
        <v>79</v>
      </c>
      <c r="H72" s="24"/>
      <c r="I72" s="24" t="s">
        <v>79</v>
      </c>
      <c r="J72" s="24"/>
      <c r="K72" s="24" t="s">
        <v>79</v>
      </c>
      <c r="L72" s="45"/>
      <c r="M72" s="36">
        <v>20</v>
      </c>
      <c r="N72" s="51" t="s">
        <v>235</v>
      </c>
      <c r="O72" s="59" t="s">
        <v>236</v>
      </c>
      <c r="P72" s="59" t="s">
        <v>237</v>
      </c>
      <c r="Q72" s="59" t="s">
        <v>202</v>
      </c>
      <c r="R72" s="65"/>
      <c r="S72" s="16" t="s">
        <v>79</v>
      </c>
    </row>
    <row r="73" ht="25.5" customHeight="true" spans="1:19">
      <c r="A73" s="16" t="s">
        <v>507</v>
      </c>
      <c r="B73" s="16" t="s">
        <v>507</v>
      </c>
      <c r="C73" s="16">
        <v>3239</v>
      </c>
      <c r="D73" s="16" t="s">
        <v>1193</v>
      </c>
      <c r="E73" s="24" t="s">
        <v>1186</v>
      </c>
      <c r="F73" s="24"/>
      <c r="G73" s="24" t="s">
        <v>79</v>
      </c>
      <c r="H73" s="24"/>
      <c r="I73" s="24" t="s">
        <v>79</v>
      </c>
      <c r="J73" s="24"/>
      <c r="K73" s="24" t="s">
        <v>79</v>
      </c>
      <c r="L73" s="45"/>
      <c r="M73" s="59">
        <v>21</v>
      </c>
      <c r="N73" s="51" t="s">
        <v>1194</v>
      </c>
      <c r="O73" s="59" t="s">
        <v>236</v>
      </c>
      <c r="P73" s="59" t="s">
        <v>237</v>
      </c>
      <c r="Q73" s="59" t="s">
        <v>202</v>
      </c>
      <c r="R73" s="65"/>
      <c r="S73" s="16" t="s">
        <v>79</v>
      </c>
    </row>
    <row r="74" ht="25.5" customHeight="true" spans="1:19">
      <c r="A74" s="16"/>
      <c r="B74" s="16"/>
      <c r="C74" s="16"/>
      <c r="D74" s="16" t="s">
        <v>1183</v>
      </c>
      <c r="E74" s="24"/>
      <c r="F74" s="24"/>
      <c r="G74" s="24"/>
      <c r="H74" s="24"/>
      <c r="I74" s="24"/>
      <c r="J74" s="24"/>
      <c r="K74" s="24"/>
      <c r="L74" s="45"/>
      <c r="M74" s="36">
        <v>22</v>
      </c>
      <c r="N74" s="51" t="s">
        <v>1195</v>
      </c>
      <c r="O74" s="59" t="s">
        <v>236</v>
      </c>
      <c r="P74" s="59" t="s">
        <v>237</v>
      </c>
      <c r="Q74" s="59" t="s">
        <v>202</v>
      </c>
      <c r="R74" s="65"/>
      <c r="S74" s="16" t="s">
        <v>79</v>
      </c>
    </row>
    <row r="75" ht="25.5" customHeight="true" spans="1:19">
      <c r="A75" s="16" t="s">
        <v>521</v>
      </c>
      <c r="B75" s="16" t="s">
        <v>521</v>
      </c>
      <c r="C75" s="16">
        <v>3198</v>
      </c>
      <c r="D75" s="16" t="s">
        <v>1196</v>
      </c>
      <c r="E75" s="24" t="s">
        <v>1186</v>
      </c>
      <c r="F75" s="24"/>
      <c r="G75" s="24" t="s">
        <v>79</v>
      </c>
      <c r="H75" s="24"/>
      <c r="I75" s="24" t="s">
        <v>79</v>
      </c>
      <c r="J75" s="24"/>
      <c r="K75" s="24" t="s">
        <v>79</v>
      </c>
      <c r="L75" s="45"/>
      <c r="M75" s="36">
        <v>23</v>
      </c>
      <c r="N75" s="51" t="s">
        <v>1197</v>
      </c>
      <c r="O75" s="59" t="s">
        <v>236</v>
      </c>
      <c r="P75" s="59" t="s">
        <v>237</v>
      </c>
      <c r="Q75" s="59" t="s">
        <v>202</v>
      </c>
      <c r="R75" s="65"/>
      <c r="S75" s="16" t="s">
        <v>79</v>
      </c>
    </row>
    <row r="76" ht="76.5" customHeight="true" spans="1:19">
      <c r="A76" s="16" t="s">
        <v>523</v>
      </c>
      <c r="B76" s="16" t="s">
        <v>523</v>
      </c>
      <c r="C76" s="16">
        <v>3298</v>
      </c>
      <c r="D76" s="66" t="s">
        <v>1198</v>
      </c>
      <c r="E76" s="36" t="s">
        <v>1157</v>
      </c>
      <c r="F76" s="36"/>
      <c r="G76" s="36" t="s">
        <v>1158</v>
      </c>
      <c r="H76" s="36" t="s">
        <v>1159</v>
      </c>
      <c r="I76" s="36" t="s">
        <v>1160</v>
      </c>
      <c r="J76" s="36" t="s">
        <v>1161</v>
      </c>
      <c r="K76" s="29" t="s">
        <v>207</v>
      </c>
      <c r="L76" s="51" t="s">
        <v>1162</v>
      </c>
      <c r="M76" s="36">
        <v>24</v>
      </c>
      <c r="N76" s="51" t="s">
        <v>1199</v>
      </c>
      <c r="O76" s="59" t="s">
        <v>201</v>
      </c>
      <c r="P76" s="59" t="s">
        <v>79</v>
      </c>
      <c r="Q76" s="59" t="s">
        <v>202</v>
      </c>
      <c r="R76" s="65"/>
      <c r="S76" s="66" t="s">
        <v>1164</v>
      </c>
    </row>
    <row r="77" ht="27" customHeight="true" spans="1:19">
      <c r="A77" s="16" t="s">
        <v>525</v>
      </c>
      <c r="B77" s="16" t="s">
        <v>525</v>
      </c>
      <c r="C77" s="16">
        <v>3199</v>
      </c>
      <c r="D77" s="67" t="s">
        <v>1200</v>
      </c>
      <c r="E77" s="23" t="s">
        <v>1186</v>
      </c>
      <c r="F77" s="23"/>
      <c r="G77" s="23" t="s">
        <v>79</v>
      </c>
      <c r="H77" s="23"/>
      <c r="I77" s="23" t="s">
        <v>79</v>
      </c>
      <c r="J77" s="23"/>
      <c r="K77" s="23" t="s">
        <v>79</v>
      </c>
      <c r="L77" s="68"/>
      <c r="M77" s="54">
        <v>25</v>
      </c>
      <c r="N77" s="51" t="s">
        <v>1201</v>
      </c>
      <c r="O77" s="59" t="s">
        <v>236</v>
      </c>
      <c r="P77" s="59" t="s">
        <v>237</v>
      </c>
      <c r="Q77" s="59" t="s">
        <v>202</v>
      </c>
      <c r="R77" s="65"/>
      <c r="S77" s="16" t="s">
        <v>79</v>
      </c>
    </row>
  </sheetData>
  <mergeCells count="28">
    <mergeCell ref="M1:Q1"/>
    <mergeCell ref="R1:S1"/>
    <mergeCell ref="A3:S3"/>
    <mergeCell ref="A6:S6"/>
    <mergeCell ref="A8:S8"/>
    <mergeCell ref="A49:S49"/>
    <mergeCell ref="A1:A2"/>
    <mergeCell ref="A9:A44"/>
    <mergeCell ref="A45:A47"/>
    <mergeCell ref="A51:A54"/>
    <mergeCell ref="B1:B2"/>
    <mergeCell ref="B51:B54"/>
    <mergeCell ref="C1:C2"/>
    <mergeCell ref="D1:D2"/>
    <mergeCell ref="D14:D43"/>
    <mergeCell ref="E1:E2"/>
    <mergeCell ref="E14:E43"/>
    <mergeCell ref="F1:F2"/>
    <mergeCell ref="G1:G2"/>
    <mergeCell ref="G14:G43"/>
    <mergeCell ref="H9:H13"/>
    <mergeCell ref="H14:H43"/>
    <mergeCell ref="I1:I2"/>
    <mergeCell ref="I14:I43"/>
    <mergeCell ref="J14:J43"/>
    <mergeCell ref="K1:K2"/>
    <mergeCell ref="K14:K43"/>
    <mergeCell ref="L14:L43"/>
  </mergeCells>
  <hyperlinks>
    <hyperlink ref="O2" location="'Req to IPK'!A1" display="Icon"/>
  </hyperlinks>
  <pageMargins left="0.75" right="0.75" top="1" bottom="1" header="0.5" footer="0.5"/>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workbookViewId="0">
      <selection activeCell="G4" sqref="G4"/>
    </sheetView>
  </sheetViews>
  <sheetFormatPr defaultColWidth="8.83333333333333" defaultRowHeight="15" outlineLevelCol="7"/>
  <cols>
    <col min="1" max="1" width="16.3333333333333" style="69" customWidth="true"/>
    <col min="2" max="2" width="16.8333333333333" style="69" customWidth="true"/>
    <col min="3" max="3" width="16.8333333333333" style="6" customWidth="true"/>
    <col min="4" max="4" width="20.3333333333333" style="6" customWidth="true"/>
    <col min="5" max="8" width="16.8333333333333" style="6" customWidth="true"/>
    <col min="9" max="16384" width="8.83333333333333" style="6" customWidth="true"/>
  </cols>
  <sheetData>
    <row r="1" ht="39" customHeight="true" spans="1:8">
      <c r="A1" s="12" t="s">
        <v>1202</v>
      </c>
      <c r="B1" s="70"/>
      <c r="C1" s="71"/>
      <c r="D1" s="71"/>
      <c r="E1" s="71"/>
      <c r="F1" s="71"/>
      <c r="G1" s="71"/>
      <c r="H1" s="71"/>
    </row>
    <row r="2" ht="39" customHeight="true" spans="1:8">
      <c r="A2" s="15"/>
      <c r="B2" s="16" t="s">
        <v>1101</v>
      </c>
      <c r="C2" s="16" t="s">
        <v>1203</v>
      </c>
      <c r="D2" s="66" t="s">
        <v>185</v>
      </c>
      <c r="E2" s="16" t="s">
        <v>236</v>
      </c>
      <c r="F2" s="16" t="s">
        <v>78</v>
      </c>
      <c r="G2" s="16" t="s">
        <v>201</v>
      </c>
      <c r="H2" s="16" t="s">
        <v>1204</v>
      </c>
    </row>
    <row r="3" ht="46.75" customHeight="true" spans="1:8">
      <c r="A3" s="12" t="s">
        <v>729</v>
      </c>
      <c r="B3" s="16"/>
      <c r="C3" s="16"/>
      <c r="D3" s="66"/>
      <c r="E3" s="16"/>
      <c r="F3" s="16" t="s">
        <v>79</v>
      </c>
      <c r="G3" s="16" t="s">
        <v>79</v>
      </c>
      <c r="H3" s="16" t="s">
        <v>79</v>
      </c>
    </row>
    <row r="4" ht="46.75" customHeight="true" spans="1:8">
      <c r="A4" s="15"/>
      <c r="B4" s="16" t="s">
        <v>79</v>
      </c>
      <c r="C4" s="16" t="s">
        <v>79</v>
      </c>
      <c r="D4" s="16" t="s">
        <v>79</v>
      </c>
      <c r="E4" s="16"/>
      <c r="F4" s="16" t="s">
        <v>79</v>
      </c>
      <c r="G4" s="16" t="s">
        <v>79</v>
      </c>
      <c r="H4" s="16" t="s">
        <v>79</v>
      </c>
    </row>
    <row r="5" ht="24.75" customHeight="true" spans="1:8">
      <c r="A5" s="72" t="s">
        <v>1205</v>
      </c>
      <c r="B5" s="10"/>
      <c r="C5" s="10"/>
      <c r="D5" s="10"/>
      <c r="E5" s="10"/>
      <c r="F5" s="10"/>
      <c r="G5" s="10"/>
      <c r="H5" s="61"/>
    </row>
    <row r="7" ht="43.75" customHeight="true" spans="1:7">
      <c r="A7" s="66" t="s">
        <v>1206</v>
      </c>
      <c r="B7" s="16" t="s">
        <v>687</v>
      </c>
      <c r="C7" s="73" t="s">
        <v>690</v>
      </c>
      <c r="D7" s="73" t="s">
        <v>693</v>
      </c>
      <c r="E7" s="73" t="s">
        <v>696</v>
      </c>
      <c r="F7" s="73" t="s">
        <v>699</v>
      </c>
      <c r="G7" s="18"/>
    </row>
    <row r="8" ht="29.5" customHeight="true" spans="1:7">
      <c r="A8" s="16" t="s">
        <v>1207</v>
      </c>
      <c r="B8" s="16" t="s">
        <v>688</v>
      </c>
      <c r="C8" s="16" t="s">
        <v>691</v>
      </c>
      <c r="D8" s="66" t="s">
        <v>694</v>
      </c>
      <c r="E8" s="66" t="s">
        <v>697</v>
      </c>
      <c r="F8" s="66" t="s">
        <v>1208</v>
      </c>
      <c r="G8" s="66" t="s">
        <v>1209</v>
      </c>
    </row>
    <row r="9" ht="60" customHeight="true" spans="1:7">
      <c r="A9" s="12" t="s">
        <v>1210</v>
      </c>
      <c r="B9" s="70" t="s">
        <v>79</v>
      </c>
      <c r="C9" s="71"/>
      <c r="D9" s="71"/>
      <c r="E9" s="71"/>
      <c r="F9" s="70"/>
      <c r="G9" s="61"/>
    </row>
    <row r="10" ht="23.5" customHeight="true" spans="1:7">
      <c r="A10" s="12" t="s">
        <v>1211</v>
      </c>
      <c r="B10" s="16" t="s">
        <v>123</v>
      </c>
      <c r="C10" s="61"/>
      <c r="D10" s="16" t="s">
        <v>117</v>
      </c>
      <c r="E10" s="16" t="s">
        <v>187</v>
      </c>
      <c r="F10" s="16" t="s">
        <v>1212</v>
      </c>
      <c r="G10" s="16" t="s">
        <v>1213</v>
      </c>
    </row>
  </sheetData>
  <mergeCells count="5">
    <mergeCell ref="A5:H5"/>
    <mergeCell ref="F9:G9"/>
    <mergeCell ref="B10:C10"/>
    <mergeCell ref="A1:A2"/>
    <mergeCell ref="A3:A4"/>
  </mergeCells>
  <pageMargins left="0.699305555555556" right="0.699305555555556"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7"/>
  <sheetViews>
    <sheetView zoomScale="80" zoomScaleNormal="80" workbookViewId="0">
      <pane ySplit="1" topLeftCell="A2" activePane="bottomLeft" state="frozen"/>
      <selection/>
      <selection pane="bottomLeft" activeCell="G59" sqref="G59"/>
    </sheetView>
  </sheetViews>
  <sheetFormatPr defaultColWidth="9" defaultRowHeight="15"/>
  <cols>
    <col min="1" max="2" width="16.6666666666667" style="6" customWidth="true"/>
    <col min="3" max="3" width="31" style="6" customWidth="true"/>
    <col min="4" max="4" width="56.6666666666667" style="6" customWidth="true"/>
    <col min="5" max="5" width="27.6666666666667" style="6" customWidth="true"/>
    <col min="6" max="6" width="35.1666666666667" style="6" customWidth="true"/>
    <col min="7" max="7" width="19.1666666666667" style="6" customWidth="true"/>
    <col min="8" max="8" width="14.6666666666667" style="6" customWidth="true"/>
    <col min="9" max="9" width="20.6666666666667" style="6" customWidth="true"/>
    <col min="10" max="10" width="10.6666666666667" style="6" customWidth="true"/>
    <col min="11" max="11" width="23" style="6" customWidth="true"/>
    <col min="12" max="12" width="14" style="6" customWidth="true"/>
    <col min="13" max="13" width="13.1666666666667" style="6" customWidth="true"/>
    <col min="14" max="14" width="27.3333333333333" style="6" customWidth="true"/>
    <col min="15" max="15" width="12" style="6" customWidth="true"/>
    <col min="16" max="16" width="15.3333333333333" style="6" customWidth="true"/>
    <col min="17" max="17" width="11" style="6" customWidth="true"/>
    <col min="18" max="16384" width="9" style="6" customWidth="true"/>
  </cols>
  <sheetData>
    <row r="1" ht="50" customHeight="true" spans="1:19">
      <c r="A1" s="7" t="s">
        <v>1072</v>
      </c>
      <c r="B1" s="8" t="s">
        <v>1073</v>
      </c>
      <c r="C1" s="7" t="s">
        <v>1074</v>
      </c>
      <c r="D1" s="7" t="s">
        <v>1075</v>
      </c>
      <c r="E1" s="19" t="s">
        <v>1076</v>
      </c>
      <c r="F1" s="20" t="s">
        <v>1077</v>
      </c>
      <c r="G1" s="21" t="s">
        <v>59</v>
      </c>
      <c r="H1" s="22" t="s">
        <v>1078</v>
      </c>
      <c r="I1" s="21" t="s">
        <v>60</v>
      </c>
      <c r="J1" s="37" t="s">
        <v>1079</v>
      </c>
      <c r="K1" s="21" t="s">
        <v>61</v>
      </c>
      <c r="L1" s="38" t="s">
        <v>1080</v>
      </c>
      <c r="M1" s="52" t="s">
        <v>56</v>
      </c>
      <c r="N1" s="10"/>
      <c r="O1" s="10"/>
      <c r="P1" s="10"/>
      <c r="Q1" s="10"/>
      <c r="R1" s="60" t="s">
        <v>1081</v>
      </c>
      <c r="S1" s="61"/>
    </row>
    <row r="2" ht="16.5" customHeight="true" spans="5:19">
      <c r="E2" s="15"/>
      <c r="F2" s="13"/>
      <c r="G2" s="15"/>
      <c r="H2" s="20" t="s">
        <v>1082</v>
      </c>
      <c r="I2" s="15"/>
      <c r="J2" s="39" t="s">
        <v>1082</v>
      </c>
      <c r="K2" s="15"/>
      <c r="L2" s="40" t="s">
        <v>1083</v>
      </c>
      <c r="M2" s="20" t="s">
        <v>1084</v>
      </c>
      <c r="N2" s="20" t="s">
        <v>62</v>
      </c>
      <c r="O2" s="53" t="s">
        <v>63</v>
      </c>
      <c r="P2" s="53" t="s">
        <v>64</v>
      </c>
      <c r="Q2" s="53" t="s">
        <v>65</v>
      </c>
      <c r="R2" s="20" t="s">
        <v>1085</v>
      </c>
      <c r="S2" s="20" t="s">
        <v>1086</v>
      </c>
    </row>
    <row r="3" spans="1:19">
      <c r="A3" s="9" t="s">
        <v>1087</v>
      </c>
      <c r="B3" s="10"/>
      <c r="C3" s="10"/>
      <c r="D3" s="10"/>
      <c r="E3" s="10"/>
      <c r="F3" s="10"/>
      <c r="G3" s="10"/>
      <c r="H3" s="10"/>
      <c r="I3" s="10"/>
      <c r="J3" s="10"/>
      <c r="K3" s="10"/>
      <c r="L3" s="10"/>
      <c r="M3" s="10"/>
      <c r="N3" s="10"/>
      <c r="O3" s="10"/>
      <c r="P3" s="10"/>
      <c r="Q3" s="10"/>
      <c r="R3" s="10"/>
      <c r="S3" s="61"/>
    </row>
    <row r="4" spans="1:19">
      <c r="A4" s="11" t="s">
        <v>451</v>
      </c>
      <c r="B4" s="11">
        <v>2800</v>
      </c>
      <c r="C4" s="11" t="s">
        <v>1088</v>
      </c>
      <c r="D4" s="11" t="s">
        <v>1089</v>
      </c>
      <c r="E4" s="23">
        <v>1</v>
      </c>
      <c r="F4" s="23"/>
      <c r="G4" s="23" t="s">
        <v>79</v>
      </c>
      <c r="H4" s="23"/>
      <c r="I4" s="23" t="s">
        <v>298</v>
      </c>
      <c r="J4" s="23" t="s">
        <v>1090</v>
      </c>
      <c r="K4" s="41" t="s">
        <v>83</v>
      </c>
      <c r="L4" s="23" t="s">
        <v>1091</v>
      </c>
      <c r="M4" s="23">
        <v>26</v>
      </c>
      <c r="N4" s="54" t="s">
        <v>77</v>
      </c>
      <c r="O4" s="54" t="s">
        <v>78</v>
      </c>
      <c r="P4" s="54" t="s">
        <v>79</v>
      </c>
      <c r="Q4" s="54" t="s">
        <v>80</v>
      </c>
      <c r="R4" s="41"/>
      <c r="S4" s="23"/>
    </row>
    <row r="5" spans="1:19">
      <c r="A5" s="12" t="s">
        <v>454</v>
      </c>
      <c r="B5" s="12">
        <v>2804</v>
      </c>
      <c r="C5" s="11" t="s">
        <v>1088</v>
      </c>
      <c r="D5" s="12" t="s">
        <v>1092</v>
      </c>
      <c r="E5" s="24">
        <v>1</v>
      </c>
      <c r="F5" s="24"/>
      <c r="G5" s="24" t="s">
        <v>79</v>
      </c>
      <c r="H5" s="25"/>
      <c r="I5" s="24" t="s">
        <v>298</v>
      </c>
      <c r="J5" s="25" t="s">
        <v>1090</v>
      </c>
      <c r="K5" s="29" t="s">
        <v>83</v>
      </c>
      <c r="L5" s="25" t="s">
        <v>1091</v>
      </c>
      <c r="M5" s="24">
        <v>26</v>
      </c>
      <c r="N5" s="36" t="s">
        <v>77</v>
      </c>
      <c r="O5" s="36" t="s">
        <v>78</v>
      </c>
      <c r="P5" s="36" t="s">
        <v>79</v>
      </c>
      <c r="Q5" s="36" t="s">
        <v>80</v>
      </c>
      <c r="R5" s="29"/>
      <c r="S5" s="62"/>
    </row>
    <row r="6" spans="1:19">
      <c r="A6" s="9" t="s">
        <v>1093</v>
      </c>
      <c r="B6" s="10"/>
      <c r="C6" s="10"/>
      <c r="D6" s="10"/>
      <c r="E6" s="10"/>
      <c r="F6" s="10"/>
      <c r="G6" s="10"/>
      <c r="H6" s="10"/>
      <c r="I6" s="10"/>
      <c r="J6" s="10"/>
      <c r="K6" s="10"/>
      <c r="L6" s="10"/>
      <c r="M6" s="10"/>
      <c r="N6" s="10"/>
      <c r="O6" s="10"/>
      <c r="P6" s="10"/>
      <c r="Q6" s="10"/>
      <c r="R6" s="10"/>
      <c r="S6" s="61"/>
    </row>
    <row r="7" spans="1:19">
      <c r="A7" s="12" t="s">
        <v>479</v>
      </c>
      <c r="B7" s="12"/>
      <c r="C7" s="12" t="s">
        <v>74</v>
      </c>
      <c r="D7" s="12" t="s">
        <v>1094</v>
      </c>
      <c r="E7" s="24">
        <v>1</v>
      </c>
      <c r="F7" s="24"/>
      <c r="G7" s="24" t="s">
        <v>79</v>
      </c>
      <c r="H7" s="24"/>
      <c r="I7" s="24" t="s">
        <v>79</v>
      </c>
      <c r="J7" s="24"/>
      <c r="K7" s="29" t="s">
        <v>1095</v>
      </c>
      <c r="L7" s="24" t="s">
        <v>1091</v>
      </c>
      <c r="M7" s="24">
        <v>36</v>
      </c>
      <c r="N7" s="36" t="e">
        <f>VLOOKUP(M7,'[2]IPK text message list'!$A$3:$E$100,4,FALSE)</f>
        <v>#N/A</v>
      </c>
      <c r="O7" s="36" t="e">
        <f>VLOOKUP(M7,'[2]IPK text message list'!$A$3:$E$100,5,FALSE)</f>
        <v>#N/A</v>
      </c>
      <c r="P7" s="36" t="e">
        <f>VLOOKUP(M7,'[2]IPK text message list'!$A$3:$F$100,6,FALSE)</f>
        <v>#N/A</v>
      </c>
      <c r="Q7" s="36" t="e">
        <f>VLOOKUP(M7,'[2]IPK text message list'!$A$3:$G$100,2,FALSE)</f>
        <v>#N/A</v>
      </c>
      <c r="R7" s="36"/>
      <c r="S7" s="24"/>
    </row>
    <row r="8" ht="14.25" customHeight="true" spans="1:19">
      <c r="A8" s="9" t="s">
        <v>1096</v>
      </c>
      <c r="B8" s="10"/>
      <c r="C8" s="10"/>
      <c r="D8" s="10"/>
      <c r="E8" s="10"/>
      <c r="F8" s="10"/>
      <c r="G8" s="10"/>
      <c r="H8" s="10"/>
      <c r="I8" s="10"/>
      <c r="J8" s="10"/>
      <c r="K8" s="10"/>
      <c r="L8" s="10"/>
      <c r="M8" s="10"/>
      <c r="N8" s="10"/>
      <c r="O8" s="10"/>
      <c r="P8" s="10"/>
      <c r="Q8" s="10"/>
      <c r="R8" s="10"/>
      <c r="S8" s="61"/>
    </row>
    <row r="9" spans="1:19">
      <c r="A9" s="12" t="s">
        <v>458</v>
      </c>
      <c r="B9" s="12"/>
      <c r="C9" s="12">
        <v>2535</v>
      </c>
      <c r="D9" s="12" t="s">
        <v>1097</v>
      </c>
      <c r="E9" s="24">
        <v>1</v>
      </c>
      <c r="F9" s="26"/>
      <c r="G9" s="27" t="s">
        <v>79</v>
      </c>
      <c r="H9" s="24"/>
      <c r="I9" s="42" t="s">
        <v>79</v>
      </c>
      <c r="J9" s="43"/>
      <c r="K9" s="44" t="s">
        <v>79</v>
      </c>
      <c r="L9" s="45"/>
      <c r="M9" s="43">
        <v>30</v>
      </c>
      <c r="N9" s="55" t="e">
        <f>VLOOKUP(M9,'[2]IPK text message list'!$A$3:$E$100,4,FALSE)</f>
        <v>#N/A</v>
      </c>
      <c r="O9" s="55" t="e">
        <f>VLOOKUP(M9,'[2]IPK text message list'!$A$3:$E$100,5,FALSE)</f>
        <v>#N/A</v>
      </c>
      <c r="P9" s="55" t="e">
        <f>VLOOKUP(M9,'[2]IPK text message list'!$A$3:$F$100,6,FALSE)</f>
        <v>#N/A</v>
      </c>
      <c r="Q9" s="55" t="e">
        <f>VLOOKUP(M9,'[2]IPK text message list'!$A$3:$G$100,2,FALSE)</f>
        <v>#N/A</v>
      </c>
      <c r="R9" s="55"/>
      <c r="S9" s="43"/>
    </row>
    <row r="10" spans="1:19">
      <c r="A10" s="13"/>
      <c r="B10" s="12"/>
      <c r="C10" s="12">
        <v>2536</v>
      </c>
      <c r="D10" s="12" t="s">
        <v>1097</v>
      </c>
      <c r="E10" s="24">
        <v>2</v>
      </c>
      <c r="F10" s="28"/>
      <c r="G10" s="28" t="s">
        <v>79</v>
      </c>
      <c r="H10" s="13"/>
      <c r="I10" s="46" t="s">
        <v>79</v>
      </c>
      <c r="J10" s="32"/>
      <c r="K10" s="29" t="s">
        <v>79</v>
      </c>
      <c r="L10" s="47"/>
      <c r="M10" s="24">
        <v>31</v>
      </c>
      <c r="N10" s="36" t="e">
        <f>VLOOKUP(M10,'[2]IPK text message list'!$A$3:$E$100,4,FALSE)</f>
        <v>#N/A</v>
      </c>
      <c r="O10" s="36" t="e">
        <f>VLOOKUP(M10,'[2]IPK text message list'!$A$3:$E$100,5,FALSE)</f>
        <v>#N/A</v>
      </c>
      <c r="P10" s="36" t="e">
        <f>VLOOKUP(M10,'[2]IPK text message list'!$A$3:$F$100,6,FALSE)</f>
        <v>#N/A</v>
      </c>
      <c r="Q10" s="36" t="e">
        <f>VLOOKUP(M10,'[2]IPK text message list'!$A$3:$G$100,2,FALSE)</f>
        <v>#N/A</v>
      </c>
      <c r="R10" s="36"/>
      <c r="S10" s="24"/>
    </row>
    <row r="11" spans="1:19">
      <c r="A11" s="13"/>
      <c r="B11" s="12"/>
      <c r="C11" s="12">
        <v>2537</v>
      </c>
      <c r="D11" s="12" t="s">
        <v>1097</v>
      </c>
      <c r="E11" s="24">
        <v>3</v>
      </c>
      <c r="F11" s="28"/>
      <c r="G11" s="28" t="s">
        <v>79</v>
      </c>
      <c r="H11" s="13"/>
      <c r="I11" s="46" t="s">
        <v>79</v>
      </c>
      <c r="J11" s="32"/>
      <c r="K11" s="29" t="s">
        <v>79</v>
      </c>
      <c r="L11" s="47"/>
      <c r="M11" s="24">
        <v>32</v>
      </c>
      <c r="N11" s="36" t="e">
        <f>VLOOKUP(M11,'[2]IPK text message list'!$A$3:$E$100,4,FALSE)</f>
        <v>#N/A</v>
      </c>
      <c r="O11" s="36" t="e">
        <f>VLOOKUP(M11,'[2]IPK text message list'!$A$3:$E$100,5,FALSE)</f>
        <v>#N/A</v>
      </c>
      <c r="P11" s="36" t="e">
        <f>VLOOKUP(M11,'[2]IPK text message list'!$A$3:$F$100,6,FALSE)</f>
        <v>#N/A</v>
      </c>
      <c r="Q11" s="36" t="e">
        <f>VLOOKUP(M11,'[2]IPK text message list'!$A$3:$G$100,2,FALSE)</f>
        <v>#N/A</v>
      </c>
      <c r="R11" s="36"/>
      <c r="S11" s="24"/>
    </row>
    <row r="12" spans="1:19">
      <c r="A12" s="13"/>
      <c r="B12" s="12"/>
      <c r="C12" s="12" t="s">
        <v>1098</v>
      </c>
      <c r="D12" s="12" t="s">
        <v>1097</v>
      </c>
      <c r="E12" s="24">
        <v>4</v>
      </c>
      <c r="F12" s="28"/>
      <c r="G12" s="28" t="s">
        <v>79</v>
      </c>
      <c r="H12" s="13"/>
      <c r="I12" s="46" t="s">
        <v>298</v>
      </c>
      <c r="J12" s="32" t="s">
        <v>1090</v>
      </c>
      <c r="K12" s="256" t="s">
        <v>107</v>
      </c>
      <c r="L12" s="25" t="s">
        <v>1091</v>
      </c>
      <c r="M12" s="24">
        <v>33</v>
      </c>
      <c r="N12" s="36" t="e">
        <f>VLOOKUP(M12,'[2]IPK text message list'!$A$3:$E$100,4,FALSE)</f>
        <v>#N/A</v>
      </c>
      <c r="O12" s="36" t="e">
        <f>VLOOKUP(M12,'[2]IPK text message list'!$A$3:$E$100,5,FALSE)</f>
        <v>#N/A</v>
      </c>
      <c r="P12" s="36" t="e">
        <f>VLOOKUP(M12,'[2]IPK text message list'!$A$3:$F$100,6,FALSE)</f>
        <v>#N/A</v>
      </c>
      <c r="Q12" s="36" t="e">
        <f>VLOOKUP(M12,'[2]IPK text message list'!$A$3:$G$100,2,FALSE)</f>
        <v>#N/A</v>
      </c>
      <c r="R12" s="29"/>
      <c r="S12" s="24"/>
    </row>
    <row r="13" spans="1:19">
      <c r="A13" s="13"/>
      <c r="B13" s="12"/>
      <c r="C13" s="12">
        <v>2539</v>
      </c>
      <c r="D13" s="12" t="s">
        <v>1097</v>
      </c>
      <c r="E13" s="29">
        <v>5</v>
      </c>
      <c r="F13" s="30"/>
      <c r="G13" s="30" t="s">
        <v>79</v>
      </c>
      <c r="H13" s="15"/>
      <c r="I13" s="48" t="s">
        <v>79</v>
      </c>
      <c r="J13" s="29"/>
      <c r="K13" s="256" t="s">
        <v>79</v>
      </c>
      <c r="L13" s="49"/>
      <c r="M13" s="29">
        <v>34</v>
      </c>
      <c r="N13" s="36" t="e">
        <f>VLOOKUP(M13,'[2]IPK text message list'!$A$3:$E$100,4,FALSE)</f>
        <v>#N/A</v>
      </c>
      <c r="O13" s="36" t="e">
        <f>VLOOKUP(M13,'[2]IPK text message list'!$A$3:$E$100,5,FALSE)</f>
        <v>#N/A</v>
      </c>
      <c r="P13" s="36" t="e">
        <f>VLOOKUP(M13,'[2]IPK text message list'!$A$3:$F$100,6,FALSE)</f>
        <v>#N/A</v>
      </c>
      <c r="Q13" s="36" t="e">
        <f>VLOOKUP(M13,'[2]IPK text message list'!$A$3:$G$100,2,FALSE)</f>
        <v>#N/A</v>
      </c>
      <c r="R13" s="36"/>
      <c r="S13" s="29"/>
    </row>
    <row r="14" spans="1:19">
      <c r="A14" s="13"/>
      <c r="B14" s="12"/>
      <c r="C14" s="12">
        <v>2542</v>
      </c>
      <c r="D14" s="14" t="s">
        <v>1097</v>
      </c>
      <c r="E14" s="24">
        <v>6</v>
      </c>
      <c r="F14" s="31" t="s">
        <v>1099</v>
      </c>
      <c r="G14" s="24" t="s">
        <v>79</v>
      </c>
      <c r="H14" s="29"/>
      <c r="I14" s="24" t="s">
        <v>79</v>
      </c>
      <c r="J14" s="29"/>
      <c r="K14" s="29" t="s">
        <v>79</v>
      </c>
      <c r="L14" s="49"/>
      <c r="M14" s="29">
        <v>37</v>
      </c>
      <c r="N14" s="56" t="s">
        <v>1100</v>
      </c>
      <c r="O14" s="57" t="s">
        <v>1101</v>
      </c>
      <c r="P14" s="56" t="s">
        <v>115</v>
      </c>
      <c r="Q14" s="56" t="s">
        <v>116</v>
      </c>
      <c r="R14" s="29"/>
      <c r="S14" s="24"/>
    </row>
    <row r="15" spans="1:19">
      <c r="A15" s="13"/>
      <c r="B15" s="12"/>
      <c r="C15" s="12">
        <v>2543</v>
      </c>
      <c r="D15" s="13"/>
      <c r="E15" s="13"/>
      <c r="F15" s="31" t="s">
        <v>1102</v>
      </c>
      <c r="G15" s="13"/>
      <c r="H15" s="13"/>
      <c r="I15" s="13"/>
      <c r="J15" s="13"/>
      <c r="K15" s="13"/>
      <c r="L15" s="13"/>
      <c r="M15" s="29">
        <v>38</v>
      </c>
      <c r="N15" s="56" t="s">
        <v>1103</v>
      </c>
      <c r="O15" s="57" t="s">
        <v>1101</v>
      </c>
      <c r="P15" s="56" t="s">
        <v>115</v>
      </c>
      <c r="Q15" s="56" t="s">
        <v>116</v>
      </c>
      <c r="R15" s="18"/>
      <c r="S15" s="18"/>
    </row>
    <row r="16" spans="1:19">
      <c r="A16" s="13"/>
      <c r="B16" s="12"/>
      <c r="C16" s="12">
        <v>2544</v>
      </c>
      <c r="D16" s="13"/>
      <c r="E16" s="13"/>
      <c r="F16" s="31" t="s">
        <v>1104</v>
      </c>
      <c r="G16" s="13"/>
      <c r="H16" s="13"/>
      <c r="I16" s="13"/>
      <c r="J16" s="13"/>
      <c r="K16" s="13"/>
      <c r="L16" s="13"/>
      <c r="M16" s="29">
        <v>39</v>
      </c>
      <c r="N16" s="56" t="s">
        <v>121</v>
      </c>
      <c r="O16" s="57" t="s">
        <v>1101</v>
      </c>
      <c r="P16" s="56" t="s">
        <v>115</v>
      </c>
      <c r="Q16" s="56" t="s">
        <v>116</v>
      </c>
      <c r="R16" s="18"/>
      <c r="S16" s="18"/>
    </row>
    <row r="17" spans="1:19">
      <c r="A17" s="13"/>
      <c r="B17" s="12"/>
      <c r="C17" s="12">
        <v>2545</v>
      </c>
      <c r="D17" s="13"/>
      <c r="E17" s="13"/>
      <c r="F17" s="31" t="s">
        <v>1105</v>
      </c>
      <c r="G17" s="13"/>
      <c r="H17" s="13"/>
      <c r="I17" s="13"/>
      <c r="J17" s="13"/>
      <c r="K17" s="13"/>
      <c r="L17" s="13"/>
      <c r="M17" s="29">
        <v>40</v>
      </c>
      <c r="N17" s="56" t="s">
        <v>1106</v>
      </c>
      <c r="O17" s="57" t="s">
        <v>1101</v>
      </c>
      <c r="P17" s="56" t="s">
        <v>115</v>
      </c>
      <c r="Q17" s="56" t="s">
        <v>116</v>
      </c>
      <c r="R17" s="18"/>
      <c r="S17" s="18"/>
    </row>
    <row r="18" spans="1:19">
      <c r="A18" s="13"/>
      <c r="B18" s="12"/>
      <c r="C18" s="12">
        <v>2546</v>
      </c>
      <c r="D18" s="13"/>
      <c r="E18" s="13"/>
      <c r="F18" s="31" t="s">
        <v>1107</v>
      </c>
      <c r="G18" s="13"/>
      <c r="H18" s="13"/>
      <c r="I18" s="13"/>
      <c r="J18" s="13"/>
      <c r="K18" s="13"/>
      <c r="L18" s="13"/>
      <c r="M18" s="29">
        <v>41</v>
      </c>
      <c r="N18" s="56" t="s">
        <v>1108</v>
      </c>
      <c r="O18" s="57" t="s">
        <v>1101</v>
      </c>
      <c r="P18" s="56" t="s">
        <v>115</v>
      </c>
      <c r="Q18" s="56" t="s">
        <v>116</v>
      </c>
      <c r="R18" s="18"/>
      <c r="S18" s="18"/>
    </row>
    <row r="19" spans="1:19">
      <c r="A19" s="13"/>
      <c r="B19" s="12"/>
      <c r="C19" s="12">
        <v>2547</v>
      </c>
      <c r="D19" s="13"/>
      <c r="E19" s="13"/>
      <c r="F19" s="31" t="s">
        <v>1109</v>
      </c>
      <c r="G19" s="13"/>
      <c r="H19" s="13"/>
      <c r="I19" s="13"/>
      <c r="J19" s="13"/>
      <c r="K19" s="13"/>
      <c r="L19" s="13"/>
      <c r="M19" s="29">
        <v>42</v>
      </c>
      <c r="N19" s="56" t="s">
        <v>1110</v>
      </c>
      <c r="O19" s="57" t="s">
        <v>1101</v>
      </c>
      <c r="P19" s="56" t="s">
        <v>115</v>
      </c>
      <c r="Q19" s="56" t="s">
        <v>116</v>
      </c>
      <c r="R19" s="18"/>
      <c r="S19" s="18"/>
    </row>
    <row r="20" spans="1:19">
      <c r="A20" s="13"/>
      <c r="B20" s="12"/>
      <c r="C20" s="12">
        <v>2548</v>
      </c>
      <c r="D20" s="13"/>
      <c r="E20" s="13"/>
      <c r="F20" s="31" t="s">
        <v>1111</v>
      </c>
      <c r="G20" s="13"/>
      <c r="H20" s="13"/>
      <c r="I20" s="13"/>
      <c r="J20" s="13"/>
      <c r="K20" s="13"/>
      <c r="L20" s="13"/>
      <c r="M20" s="29">
        <v>43</v>
      </c>
      <c r="N20" s="56" t="s">
        <v>1112</v>
      </c>
      <c r="O20" s="57" t="s">
        <v>1101</v>
      </c>
      <c r="P20" s="56" t="s">
        <v>115</v>
      </c>
      <c r="Q20" s="56" t="s">
        <v>116</v>
      </c>
      <c r="R20" s="18"/>
      <c r="S20" s="18"/>
    </row>
    <row r="21" spans="1:19">
      <c r="A21" s="13"/>
      <c r="B21" s="12"/>
      <c r="C21" s="12">
        <v>2549</v>
      </c>
      <c r="D21" s="13"/>
      <c r="E21" s="13"/>
      <c r="F21" s="31" t="s">
        <v>1113</v>
      </c>
      <c r="G21" s="13"/>
      <c r="H21" s="13"/>
      <c r="I21" s="13"/>
      <c r="J21" s="13"/>
      <c r="K21" s="13"/>
      <c r="L21" s="13"/>
      <c r="M21" s="29">
        <v>44</v>
      </c>
      <c r="N21" s="56" t="s">
        <v>1114</v>
      </c>
      <c r="O21" s="57" t="s">
        <v>1101</v>
      </c>
      <c r="P21" s="56" t="s">
        <v>115</v>
      </c>
      <c r="Q21" s="56" t="s">
        <v>116</v>
      </c>
      <c r="R21" s="18"/>
      <c r="S21" s="18"/>
    </row>
    <row r="22" spans="1:19">
      <c r="A22" s="13"/>
      <c r="B22" s="12"/>
      <c r="C22" s="12">
        <v>2550</v>
      </c>
      <c r="D22" s="13"/>
      <c r="E22" s="13"/>
      <c r="F22" s="31" t="s">
        <v>1115</v>
      </c>
      <c r="G22" s="13"/>
      <c r="H22" s="13"/>
      <c r="I22" s="13"/>
      <c r="J22" s="13"/>
      <c r="K22" s="13"/>
      <c r="L22" s="13"/>
      <c r="M22" s="29">
        <v>45</v>
      </c>
      <c r="N22" s="56" t="s">
        <v>1116</v>
      </c>
      <c r="O22" s="57" t="s">
        <v>1101</v>
      </c>
      <c r="P22" s="56" t="s">
        <v>115</v>
      </c>
      <c r="Q22" s="56" t="s">
        <v>116</v>
      </c>
      <c r="R22" s="18"/>
      <c r="S22" s="18"/>
    </row>
    <row r="23" spans="1:19">
      <c r="A23" s="13"/>
      <c r="B23" s="12"/>
      <c r="C23" s="12">
        <v>2550</v>
      </c>
      <c r="D23" s="13"/>
      <c r="E23" s="13"/>
      <c r="F23" s="31" t="s">
        <v>1117</v>
      </c>
      <c r="G23" s="13"/>
      <c r="H23" s="13"/>
      <c r="I23" s="13"/>
      <c r="J23" s="13"/>
      <c r="K23" s="13"/>
      <c r="L23" s="13"/>
      <c r="M23" s="29">
        <v>45</v>
      </c>
      <c r="N23" s="56" t="s">
        <v>1116</v>
      </c>
      <c r="O23" s="57" t="s">
        <v>1101</v>
      </c>
      <c r="P23" s="56" t="s">
        <v>115</v>
      </c>
      <c r="Q23" s="56" t="s">
        <v>116</v>
      </c>
      <c r="R23" s="18"/>
      <c r="S23" s="18"/>
    </row>
    <row r="24" spans="1:19">
      <c r="A24" s="13"/>
      <c r="B24" s="12"/>
      <c r="C24" s="12">
        <v>4046</v>
      </c>
      <c r="D24" s="13"/>
      <c r="E24" s="13"/>
      <c r="F24" s="31" t="s">
        <v>1118</v>
      </c>
      <c r="G24" s="13"/>
      <c r="H24" s="13"/>
      <c r="I24" s="13"/>
      <c r="J24" s="13"/>
      <c r="K24" s="13"/>
      <c r="L24" s="13"/>
      <c r="M24" s="29">
        <v>57</v>
      </c>
      <c r="N24" s="56" t="s">
        <v>170</v>
      </c>
      <c r="O24" s="57" t="s">
        <v>1101</v>
      </c>
      <c r="P24" s="56" t="s">
        <v>115</v>
      </c>
      <c r="Q24" s="56" t="s">
        <v>116</v>
      </c>
      <c r="R24" s="18"/>
      <c r="S24" s="18"/>
    </row>
    <row r="25" spans="1:19">
      <c r="A25" s="13"/>
      <c r="B25" s="12"/>
      <c r="C25" s="12">
        <v>4049</v>
      </c>
      <c r="D25" s="13"/>
      <c r="E25" s="13"/>
      <c r="F25" s="31" t="s">
        <v>1119</v>
      </c>
      <c r="G25" s="13"/>
      <c r="H25" s="13"/>
      <c r="I25" s="13"/>
      <c r="J25" s="13"/>
      <c r="K25" s="13"/>
      <c r="L25" s="13"/>
      <c r="M25" s="29">
        <v>60</v>
      </c>
      <c r="N25" s="56" t="s">
        <v>173</v>
      </c>
      <c r="O25" s="57" t="s">
        <v>1101</v>
      </c>
      <c r="P25" s="56" t="s">
        <v>115</v>
      </c>
      <c r="Q25" s="56" t="s">
        <v>116</v>
      </c>
      <c r="R25" s="18"/>
      <c r="S25" s="18"/>
    </row>
    <row r="26" spans="1:19">
      <c r="A26" s="13"/>
      <c r="B26" s="12"/>
      <c r="C26" s="12">
        <v>2543</v>
      </c>
      <c r="D26" s="13"/>
      <c r="E26" s="13"/>
      <c r="F26" s="31" t="s">
        <v>1120</v>
      </c>
      <c r="G26" s="13"/>
      <c r="H26" s="13"/>
      <c r="I26" s="13"/>
      <c r="J26" s="13"/>
      <c r="K26" s="13"/>
      <c r="L26" s="13"/>
      <c r="M26" s="29">
        <v>38</v>
      </c>
      <c r="N26" s="56" t="s">
        <v>1103</v>
      </c>
      <c r="O26" s="57" t="s">
        <v>1101</v>
      </c>
      <c r="P26" s="56" t="s">
        <v>115</v>
      </c>
      <c r="Q26" s="56" t="s">
        <v>116</v>
      </c>
      <c r="R26" s="18"/>
      <c r="S26" s="18"/>
    </row>
    <row r="27" spans="1:19">
      <c r="A27" s="13"/>
      <c r="B27" s="12"/>
      <c r="C27" s="12">
        <v>2555</v>
      </c>
      <c r="D27" s="13"/>
      <c r="E27" s="13"/>
      <c r="F27" s="31" t="s">
        <v>1121</v>
      </c>
      <c r="G27" s="13"/>
      <c r="H27" s="13"/>
      <c r="I27" s="13"/>
      <c r="J27" s="13"/>
      <c r="K27" s="13"/>
      <c r="L27" s="13"/>
      <c r="M27" s="29">
        <v>50</v>
      </c>
      <c r="N27" s="56" t="s">
        <v>127</v>
      </c>
      <c r="O27" s="57" t="s">
        <v>1101</v>
      </c>
      <c r="P27" s="56" t="s">
        <v>115</v>
      </c>
      <c r="Q27" s="56" t="s">
        <v>116</v>
      </c>
      <c r="R27" s="18"/>
      <c r="S27" s="18"/>
    </row>
    <row r="28" spans="1:19">
      <c r="A28" s="13"/>
      <c r="B28" s="12"/>
      <c r="C28" s="12">
        <v>2556</v>
      </c>
      <c r="D28" s="13"/>
      <c r="E28" s="13"/>
      <c r="F28" s="31" t="s">
        <v>1122</v>
      </c>
      <c r="G28" s="13"/>
      <c r="H28" s="13"/>
      <c r="I28" s="13"/>
      <c r="J28" s="13"/>
      <c r="K28" s="13"/>
      <c r="L28" s="13"/>
      <c r="M28" s="29">
        <v>51</v>
      </c>
      <c r="N28" s="56" t="s">
        <v>1123</v>
      </c>
      <c r="O28" s="57" t="s">
        <v>1101</v>
      </c>
      <c r="P28" s="56" t="s">
        <v>115</v>
      </c>
      <c r="Q28" s="56" t="s">
        <v>116</v>
      </c>
      <c r="R28" s="18"/>
      <c r="S28" s="18"/>
    </row>
    <row r="29" spans="1:19">
      <c r="A29" s="13"/>
      <c r="B29" s="12"/>
      <c r="C29" s="12">
        <v>2557</v>
      </c>
      <c r="D29" s="13"/>
      <c r="E29" s="13"/>
      <c r="F29" s="31" t="s">
        <v>1124</v>
      </c>
      <c r="G29" s="13"/>
      <c r="H29" s="13"/>
      <c r="I29" s="13"/>
      <c r="J29" s="13"/>
      <c r="K29" s="13"/>
      <c r="L29" s="13"/>
      <c r="M29" s="29">
        <v>52</v>
      </c>
      <c r="N29" s="56" t="s">
        <v>1125</v>
      </c>
      <c r="O29" s="57" t="s">
        <v>1101</v>
      </c>
      <c r="P29" s="56" t="s">
        <v>115</v>
      </c>
      <c r="Q29" s="56" t="s">
        <v>116</v>
      </c>
      <c r="R29" s="18"/>
      <c r="S29" s="18"/>
    </row>
    <row r="30" spans="1:19">
      <c r="A30" s="13"/>
      <c r="B30" s="12"/>
      <c r="C30" s="12">
        <v>2558</v>
      </c>
      <c r="D30" s="13"/>
      <c r="E30" s="13"/>
      <c r="F30" s="31" t="s">
        <v>1126</v>
      </c>
      <c r="G30" s="13"/>
      <c r="H30" s="13"/>
      <c r="I30" s="13"/>
      <c r="J30" s="13"/>
      <c r="K30" s="13"/>
      <c r="L30" s="13"/>
      <c r="M30" s="29">
        <v>53</v>
      </c>
      <c r="N30" s="56" t="s">
        <v>1127</v>
      </c>
      <c r="O30" s="57" t="s">
        <v>1101</v>
      </c>
      <c r="P30" s="56" t="s">
        <v>115</v>
      </c>
      <c r="Q30" s="56" t="s">
        <v>116</v>
      </c>
      <c r="R30" s="18"/>
      <c r="S30" s="18"/>
    </row>
    <row r="31" spans="1:19">
      <c r="A31" s="13"/>
      <c r="B31" s="12"/>
      <c r="C31" s="12">
        <v>2559</v>
      </c>
      <c r="D31" s="13"/>
      <c r="E31" s="13"/>
      <c r="F31" s="31" t="s">
        <v>1128</v>
      </c>
      <c r="G31" s="13"/>
      <c r="H31" s="13"/>
      <c r="I31" s="13"/>
      <c r="J31" s="13"/>
      <c r="K31" s="13"/>
      <c r="L31" s="13"/>
      <c r="M31" s="29">
        <v>54</v>
      </c>
      <c r="N31" s="56" t="s">
        <v>113</v>
      </c>
      <c r="O31" s="57" t="s">
        <v>1101</v>
      </c>
      <c r="P31" s="56" t="s">
        <v>115</v>
      </c>
      <c r="Q31" s="56" t="s">
        <v>116</v>
      </c>
      <c r="R31" s="18"/>
      <c r="S31" s="18"/>
    </row>
    <row r="32" spans="1:19">
      <c r="A32" s="13"/>
      <c r="B32" s="12"/>
      <c r="C32" s="12">
        <v>2560</v>
      </c>
      <c r="D32" s="13"/>
      <c r="E32" s="13"/>
      <c r="F32" s="31" t="s">
        <v>1129</v>
      </c>
      <c r="G32" s="13"/>
      <c r="H32" s="13"/>
      <c r="I32" s="13"/>
      <c r="J32" s="13"/>
      <c r="K32" s="13"/>
      <c r="L32" s="13"/>
      <c r="M32" s="29">
        <v>55</v>
      </c>
      <c r="N32" s="56" t="s">
        <v>177</v>
      </c>
      <c r="O32" s="57" t="s">
        <v>1101</v>
      </c>
      <c r="P32" s="56" t="s">
        <v>115</v>
      </c>
      <c r="Q32" s="56" t="s">
        <v>116</v>
      </c>
      <c r="R32" s="18"/>
      <c r="S32" s="18"/>
    </row>
    <row r="33" spans="1:19">
      <c r="A33" s="13"/>
      <c r="B33" s="12"/>
      <c r="C33" s="12">
        <v>2542</v>
      </c>
      <c r="D33" s="13"/>
      <c r="E33" s="13"/>
      <c r="F33" s="31" t="s">
        <v>1130</v>
      </c>
      <c r="G33" s="13"/>
      <c r="H33" s="13"/>
      <c r="I33" s="13"/>
      <c r="J33" s="13"/>
      <c r="K33" s="13"/>
      <c r="L33" s="13"/>
      <c r="M33" s="29">
        <v>37</v>
      </c>
      <c r="N33" s="56" t="s">
        <v>1100</v>
      </c>
      <c r="O33" s="57" t="s">
        <v>1101</v>
      </c>
      <c r="P33" s="56" t="s">
        <v>115</v>
      </c>
      <c r="Q33" s="56" t="s">
        <v>116</v>
      </c>
      <c r="R33" s="18"/>
      <c r="S33" s="18"/>
    </row>
    <row r="34" spans="1:19">
      <c r="A34" s="13"/>
      <c r="B34" s="12"/>
      <c r="C34" s="12">
        <v>2543</v>
      </c>
      <c r="D34" s="13"/>
      <c r="E34" s="13"/>
      <c r="F34" s="31" t="s">
        <v>1131</v>
      </c>
      <c r="G34" s="13"/>
      <c r="H34" s="13"/>
      <c r="I34" s="13"/>
      <c r="J34" s="13"/>
      <c r="K34" s="13"/>
      <c r="L34" s="13"/>
      <c r="M34" s="29">
        <v>38</v>
      </c>
      <c r="N34" s="56" t="s">
        <v>1103</v>
      </c>
      <c r="O34" s="57" t="s">
        <v>1101</v>
      </c>
      <c r="P34" s="56" t="s">
        <v>115</v>
      </c>
      <c r="Q34" s="56" t="s">
        <v>116</v>
      </c>
      <c r="R34" s="18"/>
      <c r="S34" s="18"/>
    </row>
    <row r="35" spans="1:19">
      <c r="A35" s="13"/>
      <c r="B35" s="12"/>
      <c r="C35" s="12">
        <v>4047</v>
      </c>
      <c r="D35" s="13"/>
      <c r="E35" s="13"/>
      <c r="F35" s="31" t="s">
        <v>1132</v>
      </c>
      <c r="G35" s="13"/>
      <c r="H35" s="13"/>
      <c r="I35" s="13"/>
      <c r="J35" s="13"/>
      <c r="K35" s="13"/>
      <c r="L35" s="13"/>
      <c r="M35" s="29">
        <v>58</v>
      </c>
      <c r="N35" s="56" t="s">
        <v>1133</v>
      </c>
      <c r="O35" s="57" t="s">
        <v>1101</v>
      </c>
      <c r="P35" s="56" t="s">
        <v>115</v>
      </c>
      <c r="Q35" s="56" t="s">
        <v>116</v>
      </c>
      <c r="R35" s="18"/>
      <c r="S35" s="18"/>
    </row>
    <row r="36" ht="25.5" customHeight="true" spans="1:19">
      <c r="A36" s="13"/>
      <c r="B36" s="12"/>
      <c r="C36" s="12">
        <v>4050</v>
      </c>
      <c r="D36" s="13"/>
      <c r="E36" s="13"/>
      <c r="F36" s="31" t="s">
        <v>1134</v>
      </c>
      <c r="G36" s="13"/>
      <c r="H36" s="13"/>
      <c r="I36" s="13"/>
      <c r="J36" s="13"/>
      <c r="K36" s="13"/>
      <c r="L36" s="13"/>
      <c r="M36" s="29">
        <v>61</v>
      </c>
      <c r="N36" s="56" t="s">
        <v>1135</v>
      </c>
      <c r="O36" s="57" t="s">
        <v>1101</v>
      </c>
      <c r="P36" s="56" t="s">
        <v>115</v>
      </c>
      <c r="Q36" s="56" t="s">
        <v>116</v>
      </c>
      <c r="R36" s="18"/>
      <c r="S36" s="18"/>
    </row>
    <row r="37" spans="1:19">
      <c r="A37" s="13"/>
      <c r="B37" s="12"/>
      <c r="C37" s="12">
        <v>4051</v>
      </c>
      <c r="D37" s="13"/>
      <c r="E37" s="13"/>
      <c r="F37" s="31" t="s">
        <v>1136</v>
      </c>
      <c r="G37" s="13"/>
      <c r="H37" s="13"/>
      <c r="I37" s="13"/>
      <c r="J37" s="13"/>
      <c r="K37" s="13"/>
      <c r="L37" s="13"/>
      <c r="M37" s="29">
        <v>62</v>
      </c>
      <c r="N37" s="56" t="s">
        <v>1137</v>
      </c>
      <c r="O37" s="57" t="s">
        <v>1101</v>
      </c>
      <c r="P37" s="56" t="s">
        <v>115</v>
      </c>
      <c r="Q37" s="56" t="s">
        <v>116</v>
      </c>
      <c r="R37" s="18"/>
      <c r="S37" s="18"/>
    </row>
    <row r="38" spans="1:19">
      <c r="A38" s="13"/>
      <c r="B38" s="12"/>
      <c r="C38" s="12">
        <v>4053</v>
      </c>
      <c r="D38" s="13"/>
      <c r="E38" s="13"/>
      <c r="F38" s="31" t="s">
        <v>1138</v>
      </c>
      <c r="G38" s="13"/>
      <c r="H38" s="13"/>
      <c r="I38" s="13"/>
      <c r="J38" s="13"/>
      <c r="K38" s="13"/>
      <c r="L38" s="13"/>
      <c r="M38" s="29">
        <v>65</v>
      </c>
      <c r="N38" s="56" t="s">
        <v>1139</v>
      </c>
      <c r="O38" s="57" t="s">
        <v>1101</v>
      </c>
      <c r="P38" s="56" t="s">
        <v>115</v>
      </c>
      <c r="Q38" s="56" t="s">
        <v>116</v>
      </c>
      <c r="R38" s="18"/>
      <c r="S38" s="18"/>
    </row>
    <row r="39" spans="1:19">
      <c r="A39" s="13"/>
      <c r="B39" s="12"/>
      <c r="C39" s="12">
        <v>2552</v>
      </c>
      <c r="D39" s="13"/>
      <c r="E39" s="13"/>
      <c r="F39" s="31" t="s">
        <v>1140</v>
      </c>
      <c r="G39" s="13"/>
      <c r="H39" s="13"/>
      <c r="I39" s="13"/>
      <c r="J39" s="13"/>
      <c r="K39" s="13"/>
      <c r="L39" s="13"/>
      <c r="M39" s="29">
        <v>47</v>
      </c>
      <c r="N39" s="56" t="s">
        <v>1141</v>
      </c>
      <c r="O39" s="57" t="s">
        <v>1101</v>
      </c>
      <c r="P39" s="56" t="s">
        <v>115</v>
      </c>
      <c r="Q39" s="56" t="s">
        <v>116</v>
      </c>
      <c r="R39" s="18"/>
      <c r="S39" s="18"/>
    </row>
    <row r="40" spans="1:19">
      <c r="A40" s="13"/>
      <c r="B40" s="12"/>
      <c r="C40" s="12">
        <v>4048</v>
      </c>
      <c r="D40" s="13"/>
      <c r="E40" s="13"/>
      <c r="F40" s="31" t="s">
        <v>1142</v>
      </c>
      <c r="G40" s="13"/>
      <c r="H40" s="13"/>
      <c r="I40" s="13"/>
      <c r="J40" s="13"/>
      <c r="K40" s="13"/>
      <c r="L40" s="13"/>
      <c r="M40" s="29">
        <v>59</v>
      </c>
      <c r="N40" s="56" t="s">
        <v>162</v>
      </c>
      <c r="O40" s="57" t="s">
        <v>1101</v>
      </c>
      <c r="P40" s="56" t="s">
        <v>115</v>
      </c>
      <c r="Q40" s="56" t="s">
        <v>116</v>
      </c>
      <c r="R40" s="18"/>
      <c r="S40" s="18"/>
    </row>
    <row r="41" spans="1:19">
      <c r="A41" s="13"/>
      <c r="B41" s="12"/>
      <c r="C41" s="12">
        <v>2551</v>
      </c>
      <c r="D41" s="13"/>
      <c r="E41" s="13"/>
      <c r="F41" s="31" t="s">
        <v>1143</v>
      </c>
      <c r="G41" s="13"/>
      <c r="H41" s="13"/>
      <c r="I41" s="13"/>
      <c r="J41" s="13"/>
      <c r="K41" s="13"/>
      <c r="L41" s="13"/>
      <c r="M41" s="29">
        <v>46</v>
      </c>
      <c r="N41" s="56" t="s">
        <v>1144</v>
      </c>
      <c r="O41" s="57" t="s">
        <v>1101</v>
      </c>
      <c r="P41" s="56" t="s">
        <v>115</v>
      </c>
      <c r="Q41" s="56" t="s">
        <v>116</v>
      </c>
      <c r="R41" s="18"/>
      <c r="S41" s="18"/>
    </row>
    <row r="42" spans="1:19">
      <c r="A42" s="13"/>
      <c r="B42" s="12"/>
      <c r="C42" s="12">
        <v>4054</v>
      </c>
      <c r="D42" s="13"/>
      <c r="E42" s="13"/>
      <c r="F42" s="31" t="s">
        <v>1145</v>
      </c>
      <c r="G42" s="13"/>
      <c r="H42" s="13"/>
      <c r="I42" s="13"/>
      <c r="J42" s="13"/>
      <c r="K42" s="13"/>
      <c r="L42" s="13"/>
      <c r="M42" s="29">
        <v>66</v>
      </c>
      <c r="N42" s="56" t="s">
        <v>1146</v>
      </c>
      <c r="O42" s="57" t="s">
        <v>1101</v>
      </c>
      <c r="P42" s="56" t="s">
        <v>115</v>
      </c>
      <c r="Q42" s="56" t="s">
        <v>116</v>
      </c>
      <c r="R42" s="18"/>
      <c r="S42" s="18"/>
    </row>
    <row r="43" spans="1:19">
      <c r="A43" s="13"/>
      <c r="B43" s="12"/>
      <c r="C43" s="12">
        <v>4045</v>
      </c>
      <c r="D43" s="15"/>
      <c r="E43" s="15"/>
      <c r="F43" s="31" t="s">
        <v>1147</v>
      </c>
      <c r="G43" s="15"/>
      <c r="H43" s="15"/>
      <c r="I43" s="15"/>
      <c r="J43" s="15"/>
      <c r="K43" s="15"/>
      <c r="L43" s="15"/>
      <c r="M43" s="29">
        <v>56</v>
      </c>
      <c r="N43" s="56" t="s">
        <v>166</v>
      </c>
      <c r="O43" s="57" t="s">
        <v>1101</v>
      </c>
      <c r="P43" s="57" t="s">
        <v>115</v>
      </c>
      <c r="Q43" s="57" t="s">
        <v>116</v>
      </c>
      <c r="R43" s="18"/>
      <c r="S43" s="18"/>
    </row>
    <row r="44" spans="1:19">
      <c r="A44" s="15"/>
      <c r="B44" s="12"/>
      <c r="C44" s="12">
        <v>4055</v>
      </c>
      <c r="D44" s="12" t="s">
        <v>1097</v>
      </c>
      <c r="E44" s="29">
        <v>7</v>
      </c>
      <c r="F44" s="29"/>
      <c r="G44" s="29" t="s">
        <v>79</v>
      </c>
      <c r="H44" s="29"/>
      <c r="I44" s="29" t="s">
        <v>79</v>
      </c>
      <c r="J44" s="29"/>
      <c r="K44" s="29" t="s">
        <v>79</v>
      </c>
      <c r="L44" s="49"/>
      <c r="M44" s="29">
        <v>49</v>
      </c>
      <c r="N44" s="36" t="e">
        <f>VLOOKUP(M44,'[2]IPK text message list'!$A$3:$E$100,4,FALSE)</f>
        <v>#N/A</v>
      </c>
      <c r="O44" s="36" t="e">
        <f>VLOOKUP(M44,'[2]IPK text message list'!$A$3:$E$100,5,FALSE)</f>
        <v>#N/A</v>
      </c>
      <c r="P44" s="36" t="e">
        <f>VLOOKUP(M44,'[2]IPK text message list'!$A$3:$F$100,6,FALSE)</f>
        <v>#N/A</v>
      </c>
      <c r="Q44" s="36" t="e">
        <f>VLOOKUP(M44,'[2]IPK text message list'!$A$3:$G$100,2,FALSE)</f>
        <v>#N/A</v>
      </c>
      <c r="R44" s="29"/>
      <c r="S44" s="29"/>
    </row>
    <row r="45" spans="1:19">
      <c r="A45" s="12" t="s">
        <v>461</v>
      </c>
      <c r="B45" s="12"/>
      <c r="C45" s="12">
        <v>2540</v>
      </c>
      <c r="D45" s="12" t="s">
        <v>1148</v>
      </c>
      <c r="E45" s="24">
        <v>1</v>
      </c>
      <c r="F45" s="24"/>
      <c r="G45" s="24" t="s">
        <v>79</v>
      </c>
      <c r="H45" s="32"/>
      <c r="I45" s="24" t="s">
        <v>79</v>
      </c>
      <c r="J45" s="25"/>
      <c r="K45" s="29" t="s">
        <v>79</v>
      </c>
      <c r="L45" s="47"/>
      <c r="M45" s="24">
        <v>35</v>
      </c>
      <c r="N45" s="36" t="e">
        <f>VLOOKUP(M45,'[2]IPK text message list'!$A$3:$E$100,4,FALSE)</f>
        <v>#N/A</v>
      </c>
      <c r="O45" s="36" t="e">
        <f>VLOOKUP(M45,'[2]IPK text message list'!$A$3:$E$100,5,FALSE)</f>
        <v>#N/A</v>
      </c>
      <c r="P45" s="36" t="e">
        <f>VLOOKUP(M45,'[2]IPK text message list'!$A$3:$F$100,6,FALSE)</f>
        <v>#N/A</v>
      </c>
      <c r="Q45" s="36" t="e">
        <f>VLOOKUP(M45,'[2]IPK text message list'!$A$3:$G$100,2,FALSE)</f>
        <v>#N/A</v>
      </c>
      <c r="R45" s="36"/>
      <c r="S45" s="24"/>
    </row>
    <row r="46" spans="1:19">
      <c r="A46" s="13"/>
      <c r="B46" s="12"/>
      <c r="C46" s="12" t="s">
        <v>1088</v>
      </c>
      <c r="D46" s="12" t="s">
        <v>1148</v>
      </c>
      <c r="E46" s="29">
        <v>2</v>
      </c>
      <c r="F46" s="33"/>
      <c r="G46" s="33" t="s">
        <v>79</v>
      </c>
      <c r="H46" s="33"/>
      <c r="I46" s="33" t="s">
        <v>298</v>
      </c>
      <c r="J46" s="29" t="s">
        <v>1090</v>
      </c>
      <c r="K46" s="33" t="s">
        <v>83</v>
      </c>
      <c r="L46" s="29" t="s">
        <v>1091</v>
      </c>
      <c r="M46" s="33">
        <v>26</v>
      </c>
      <c r="N46" s="36" t="s">
        <v>77</v>
      </c>
      <c r="O46" s="36" t="s">
        <v>78</v>
      </c>
      <c r="P46" s="36" t="s">
        <v>79</v>
      </c>
      <c r="Q46" s="36" t="s">
        <v>80</v>
      </c>
      <c r="R46" s="63"/>
      <c r="S46" s="33"/>
    </row>
    <row r="47" spans="1:19">
      <c r="A47" s="15"/>
      <c r="B47" s="12"/>
      <c r="C47" s="12">
        <v>3471</v>
      </c>
      <c r="D47" s="12" t="s">
        <v>1148</v>
      </c>
      <c r="E47" s="29">
        <v>3</v>
      </c>
      <c r="F47" s="33"/>
      <c r="G47" s="33" t="s">
        <v>79</v>
      </c>
      <c r="H47" s="33"/>
      <c r="I47" s="33" t="s">
        <v>79</v>
      </c>
      <c r="J47" s="29"/>
      <c r="K47" s="33" t="s">
        <v>79</v>
      </c>
      <c r="L47" s="49"/>
      <c r="M47" s="33">
        <v>48</v>
      </c>
      <c r="N47" s="58" t="e">
        <f>VLOOKUP(M47,'[2]IPK text message list'!$A$3:$E$100,4,FALSE)</f>
        <v>#N/A</v>
      </c>
      <c r="O47" s="58" t="e">
        <f>VLOOKUP(M47,'[2]IPK text message list'!$A$3:$E$100,5,FALSE)</f>
        <v>#N/A</v>
      </c>
      <c r="P47" s="58" t="e">
        <f>VLOOKUP(M47,'[2]IPK text message list'!$A$3:$F$100,6,FALSE)</f>
        <v>#N/A</v>
      </c>
      <c r="Q47" s="63" t="e">
        <f>VLOOKUP(M47,'[2]IPK text message list'!$A$3:$G$100,2,FALSE)</f>
        <v>#N/A</v>
      </c>
      <c r="R47" s="33"/>
      <c r="S47" s="33"/>
    </row>
    <row r="48" spans="1:19">
      <c r="A48" s="12" t="s">
        <v>464</v>
      </c>
      <c r="B48" s="12"/>
      <c r="C48" s="12" t="s">
        <v>1149</v>
      </c>
      <c r="D48" s="12" t="s">
        <v>1150</v>
      </c>
      <c r="E48" s="29">
        <v>1</v>
      </c>
      <c r="F48" s="29"/>
      <c r="G48" s="29" t="s">
        <v>79</v>
      </c>
      <c r="H48" s="29"/>
      <c r="I48" s="29" t="s">
        <v>79</v>
      </c>
      <c r="J48" s="29"/>
      <c r="K48" s="29" t="s">
        <v>207</v>
      </c>
      <c r="L48" s="49"/>
      <c r="M48" s="29">
        <v>1</v>
      </c>
      <c r="N48" s="36" t="e">
        <f>VLOOKUP(M48,'[2]IPK text message list'!$A$3:$E$100,4,FALSE)</f>
        <v>#N/A</v>
      </c>
      <c r="O48" s="36" t="e">
        <f>VLOOKUP(M48,'[2]IPK text message list'!$A$3:$E$100,5,FALSE)</f>
        <v>#N/A</v>
      </c>
      <c r="P48" s="36" t="e">
        <f>VLOOKUP(M48,'[2]IPK text message list'!$A$3:$F$100,6,FALSE)</f>
        <v>#N/A</v>
      </c>
      <c r="Q48" s="36" t="e">
        <f>VLOOKUP(M48,'[2]IPK text message list'!$A$3:$G$100,2,FALSE)</f>
        <v>#N/A</v>
      </c>
      <c r="R48" s="29"/>
      <c r="S48" s="29"/>
    </row>
    <row r="49" spans="1:19">
      <c r="A49" s="9" t="s">
        <v>1151</v>
      </c>
      <c r="B49" s="10"/>
      <c r="C49" s="10"/>
      <c r="D49" s="10"/>
      <c r="E49" s="10"/>
      <c r="F49" s="10"/>
      <c r="G49" s="10"/>
      <c r="H49" s="10"/>
      <c r="I49" s="10"/>
      <c r="J49" s="10"/>
      <c r="K49" s="10"/>
      <c r="L49" s="10"/>
      <c r="M49" s="10"/>
      <c r="N49" s="10"/>
      <c r="O49" s="10"/>
      <c r="P49" s="10"/>
      <c r="Q49" s="10"/>
      <c r="R49" s="10"/>
      <c r="S49" s="61"/>
    </row>
    <row r="50" spans="1:19">
      <c r="A50" s="16" t="s">
        <v>447</v>
      </c>
      <c r="B50" s="16" t="s">
        <v>447</v>
      </c>
      <c r="C50" s="16" t="s">
        <v>1152</v>
      </c>
      <c r="D50" s="16" t="s">
        <v>1153</v>
      </c>
      <c r="E50" s="29">
        <v>1</v>
      </c>
      <c r="F50" s="29"/>
      <c r="G50" s="34" t="s">
        <v>79</v>
      </c>
      <c r="H50" s="31"/>
      <c r="I50" s="29" t="s">
        <v>79</v>
      </c>
      <c r="J50" s="31"/>
      <c r="K50" s="29" t="s">
        <v>83</v>
      </c>
      <c r="L50" s="31" t="s">
        <v>1091</v>
      </c>
      <c r="M50" s="36">
        <v>26</v>
      </c>
      <c r="N50" s="36" t="e">
        <f>VLOOKUP(M50,'[2]IPK text message list'!$A$3:$E$100,4,FALSE)</f>
        <v>#N/A</v>
      </c>
      <c r="O50" s="36" t="e">
        <f>VLOOKUP(M50,'[2]IPK text message list'!$A$3:$E$100,5,FALSE)</f>
        <v>#N/A</v>
      </c>
      <c r="P50" s="36" t="e">
        <f>VLOOKUP(M50,'[2]IPK text message list'!$A$3:$F$100,6,FALSE)</f>
        <v>#N/A</v>
      </c>
      <c r="Q50" s="36" t="e">
        <f>VLOOKUP(M50,'[2]IPK text message list'!$A$3:$G$100,2,FALSE)</f>
        <v>#N/A</v>
      </c>
      <c r="R50" s="31"/>
      <c r="S50" s="36"/>
    </row>
    <row r="51" ht="15.75" customHeight="true" spans="1:19">
      <c r="A51" s="16" t="s">
        <v>449</v>
      </c>
      <c r="B51" s="16" t="s">
        <v>449</v>
      </c>
      <c r="C51" s="16"/>
      <c r="D51" s="17" t="s">
        <v>1154</v>
      </c>
      <c r="E51" s="29">
        <v>1</v>
      </c>
      <c r="F51" s="29"/>
      <c r="G51" s="29" t="s">
        <v>79</v>
      </c>
      <c r="H51" s="29"/>
      <c r="I51" s="29" t="s">
        <v>79</v>
      </c>
      <c r="J51" s="29"/>
      <c r="K51" s="29" t="s">
        <v>79</v>
      </c>
      <c r="L51" s="49"/>
      <c r="M51" s="36">
        <v>64</v>
      </c>
      <c r="N51" s="36" t="e">
        <f>VLOOKUP(M51,'[2]IPK text message list'!$A$3:$E$100,4,FALSE)</f>
        <v>#N/A</v>
      </c>
      <c r="O51" s="36" t="e">
        <f>VLOOKUP(M51,'[2]IPK text message list'!$A$3:$E$100,5,FALSE)</f>
        <v>#N/A</v>
      </c>
      <c r="P51" s="36" t="e">
        <f>VLOOKUP(M51,'[2]IPK text message list'!$A$3:$F$100,6,FALSE)</f>
        <v>#N/A</v>
      </c>
      <c r="Q51" s="36" t="e">
        <f>VLOOKUP(M51,'[2]IPK text message list'!$A$3:$G$100,2,FALSE)</f>
        <v>#N/A</v>
      </c>
      <c r="R51" s="31"/>
      <c r="S51" s="36"/>
    </row>
    <row r="52" spans="1:19">
      <c r="A52" s="13"/>
      <c r="B52" s="13"/>
      <c r="C52" s="16"/>
      <c r="D52" s="17" t="s">
        <v>1155</v>
      </c>
      <c r="E52" s="29">
        <v>2</v>
      </c>
      <c r="F52" s="29"/>
      <c r="G52" s="29" t="s">
        <v>79</v>
      </c>
      <c r="H52" s="29"/>
      <c r="I52" s="29" t="s">
        <v>298</v>
      </c>
      <c r="J52" s="29"/>
      <c r="K52" s="29" t="s">
        <v>79</v>
      </c>
      <c r="L52" s="49"/>
      <c r="M52" s="36">
        <v>64</v>
      </c>
      <c r="N52" s="36" t="e">
        <f>VLOOKUP(M52,'[2]IPK text message list'!$A$3:$E$100,4,FALSE)</f>
        <v>#N/A</v>
      </c>
      <c r="O52" s="36" t="e">
        <f>VLOOKUP(M52,'[2]IPK text message list'!$A$3:$E$100,5,FALSE)</f>
        <v>#N/A</v>
      </c>
      <c r="P52" s="36" t="e">
        <f>VLOOKUP(M52,'[2]IPK text message list'!$A$3:$F$100,6,FALSE)</f>
        <v>#N/A</v>
      </c>
      <c r="Q52" s="36" t="e">
        <f>VLOOKUP(M52,'[2]IPK text message list'!$A$3:$G$100,2,FALSE)</f>
        <v>#N/A</v>
      </c>
      <c r="R52" s="31"/>
      <c r="S52" s="36"/>
    </row>
    <row r="53" spans="1:19">
      <c r="A53" s="13"/>
      <c r="B53" s="13"/>
      <c r="C53" s="16"/>
      <c r="D53" s="17" t="s">
        <v>1155</v>
      </c>
      <c r="E53" s="29">
        <v>3</v>
      </c>
      <c r="F53" s="29"/>
      <c r="G53" s="29" t="s">
        <v>79</v>
      </c>
      <c r="H53" s="29"/>
      <c r="I53" s="29" t="s">
        <v>215</v>
      </c>
      <c r="J53" s="29"/>
      <c r="K53" s="29" t="s">
        <v>294</v>
      </c>
      <c r="L53" s="49"/>
      <c r="M53" s="36">
        <v>64</v>
      </c>
      <c r="N53" s="36" t="e">
        <f>VLOOKUP(M53,'[2]IPK text message list'!$A$3:$E$100,4,FALSE)</f>
        <v>#N/A</v>
      </c>
      <c r="O53" s="36" t="e">
        <f>VLOOKUP(M53,'[2]IPK text message list'!$A$3:$E$100,5,FALSE)</f>
        <v>#N/A</v>
      </c>
      <c r="P53" s="36" t="e">
        <f>VLOOKUP(M53,'[2]IPK text message list'!$A$3:$F$100,6,FALSE)</f>
        <v>#N/A</v>
      </c>
      <c r="Q53" s="36" t="e">
        <f>VLOOKUP(M53,'[2]IPK text message list'!$A$3:$G$100,2,FALSE)</f>
        <v>#N/A</v>
      </c>
      <c r="R53" s="31"/>
      <c r="S53" s="36"/>
    </row>
    <row r="54" spans="1:19">
      <c r="A54" s="15"/>
      <c r="B54" s="15"/>
      <c r="C54" s="16"/>
      <c r="D54" s="17" t="s">
        <v>1155</v>
      </c>
      <c r="E54" s="33">
        <v>4</v>
      </c>
      <c r="F54" s="33"/>
      <c r="G54" s="35" t="s">
        <v>214</v>
      </c>
      <c r="H54" s="33"/>
      <c r="I54" s="33" t="s">
        <v>215</v>
      </c>
      <c r="J54" s="33"/>
      <c r="K54" s="33" t="s">
        <v>294</v>
      </c>
      <c r="L54" s="50"/>
      <c r="M54" s="36">
        <v>64</v>
      </c>
      <c r="N54" s="36" t="e">
        <f>VLOOKUP(M54,'[2]IPK text message list'!$A$3:$E$100,4,FALSE)</f>
        <v>#N/A</v>
      </c>
      <c r="O54" s="36" t="e">
        <f>VLOOKUP(M54,'[2]IPK text message list'!$A$3:$E$100,5,FALSE)</f>
        <v>#N/A</v>
      </c>
      <c r="P54" s="36" t="e">
        <f>VLOOKUP(M54,'[2]IPK text message list'!$A$3:$F$100,6,FALSE)</f>
        <v>#N/A</v>
      </c>
      <c r="Q54" s="36" t="e">
        <f>VLOOKUP(M54,'[2]IPK text message list'!$A$3:$G$100,2,FALSE)</f>
        <v>#N/A</v>
      </c>
      <c r="R54" s="31"/>
      <c r="S54" s="36"/>
    </row>
    <row r="55" ht="51" customHeight="true" spans="1:19">
      <c r="A55" s="16" t="s">
        <v>482</v>
      </c>
      <c r="B55" s="16" t="s">
        <v>482</v>
      </c>
      <c r="C55" s="16">
        <v>3262</v>
      </c>
      <c r="D55" s="17" t="s">
        <v>1156</v>
      </c>
      <c r="E55" s="36" t="s">
        <v>1157</v>
      </c>
      <c r="F55" s="36"/>
      <c r="G55" s="36" t="s">
        <v>1158</v>
      </c>
      <c r="H55" s="36" t="s">
        <v>1159</v>
      </c>
      <c r="I55" s="36" t="s">
        <v>1160</v>
      </c>
      <c r="J55" s="36" t="s">
        <v>1161</v>
      </c>
      <c r="K55" s="29" t="s">
        <v>207</v>
      </c>
      <c r="L55" s="51" t="s">
        <v>1162</v>
      </c>
      <c r="M55" s="59">
        <v>1</v>
      </c>
      <c r="N55" s="51" t="s">
        <v>1163</v>
      </c>
      <c r="O55" s="59" t="s">
        <v>201</v>
      </c>
      <c r="P55" s="59" t="s">
        <v>79</v>
      </c>
      <c r="Q55" s="59" t="s">
        <v>202</v>
      </c>
      <c r="R55" s="36"/>
      <c r="S55" s="64" t="s">
        <v>1164</v>
      </c>
    </row>
    <row r="56" ht="51" customHeight="true" spans="1:19">
      <c r="A56" s="16" t="s">
        <v>485</v>
      </c>
      <c r="B56" s="16" t="s">
        <v>485</v>
      </c>
      <c r="C56" s="16">
        <v>3225</v>
      </c>
      <c r="D56" s="16" t="s">
        <v>1165</v>
      </c>
      <c r="E56" s="36" t="s">
        <v>1157</v>
      </c>
      <c r="F56" s="36"/>
      <c r="G56" s="36" t="s">
        <v>1158</v>
      </c>
      <c r="H56" s="36" t="s">
        <v>1159</v>
      </c>
      <c r="I56" s="36" t="s">
        <v>1160</v>
      </c>
      <c r="J56" s="36" t="s">
        <v>1161</v>
      </c>
      <c r="K56" s="29" t="s">
        <v>207</v>
      </c>
      <c r="L56" s="51" t="s">
        <v>1162</v>
      </c>
      <c r="M56" s="36">
        <v>2</v>
      </c>
      <c r="N56" s="51" t="s">
        <v>1166</v>
      </c>
      <c r="O56" s="59" t="s">
        <v>201</v>
      </c>
      <c r="P56" s="59" t="s">
        <v>79</v>
      </c>
      <c r="Q56" s="59" t="s">
        <v>202</v>
      </c>
      <c r="R56" s="36"/>
      <c r="S56" s="64" t="s">
        <v>1164</v>
      </c>
    </row>
    <row r="57" ht="51" customHeight="true" spans="1:19">
      <c r="A57" s="16" t="s">
        <v>487</v>
      </c>
      <c r="B57" s="16" t="s">
        <v>487</v>
      </c>
      <c r="C57" s="16">
        <v>3234</v>
      </c>
      <c r="D57" s="16" t="s">
        <v>1167</v>
      </c>
      <c r="E57" s="36" t="s">
        <v>1157</v>
      </c>
      <c r="F57" s="36"/>
      <c r="G57" s="36" t="s">
        <v>1158</v>
      </c>
      <c r="H57" s="36" t="s">
        <v>1159</v>
      </c>
      <c r="I57" s="36" t="s">
        <v>1160</v>
      </c>
      <c r="J57" s="36" t="s">
        <v>1161</v>
      </c>
      <c r="K57" s="29" t="s">
        <v>207</v>
      </c>
      <c r="L57" s="51" t="s">
        <v>1162</v>
      </c>
      <c r="M57" s="59">
        <v>3</v>
      </c>
      <c r="N57" s="51" t="s">
        <v>1168</v>
      </c>
      <c r="O57" s="59" t="s">
        <v>201</v>
      </c>
      <c r="P57" s="59" t="s">
        <v>79</v>
      </c>
      <c r="Q57" s="59" t="s">
        <v>202</v>
      </c>
      <c r="R57" s="36"/>
      <c r="S57" s="64" t="s">
        <v>1164</v>
      </c>
    </row>
    <row r="58" ht="51" customHeight="true" spans="1:19">
      <c r="A58" s="16" t="s">
        <v>489</v>
      </c>
      <c r="B58" s="16" t="s">
        <v>489</v>
      </c>
      <c r="C58" s="16">
        <v>3232</v>
      </c>
      <c r="D58" s="16" t="s">
        <v>1169</v>
      </c>
      <c r="E58" s="36" t="s">
        <v>1157</v>
      </c>
      <c r="F58" s="36"/>
      <c r="G58" s="36" t="s">
        <v>1158</v>
      </c>
      <c r="H58" s="36" t="s">
        <v>1159</v>
      </c>
      <c r="I58" s="36" t="s">
        <v>1160</v>
      </c>
      <c r="J58" s="36" t="s">
        <v>1161</v>
      </c>
      <c r="K58" s="29" t="s">
        <v>207</v>
      </c>
      <c r="L58" s="51" t="s">
        <v>1162</v>
      </c>
      <c r="M58" s="36">
        <v>4</v>
      </c>
      <c r="N58" s="51" t="s">
        <v>231</v>
      </c>
      <c r="O58" s="59" t="s">
        <v>201</v>
      </c>
      <c r="P58" s="59" t="s">
        <v>79</v>
      </c>
      <c r="Q58" s="59" t="s">
        <v>202</v>
      </c>
      <c r="R58" s="36"/>
      <c r="S58" s="64" t="s">
        <v>1164</v>
      </c>
    </row>
    <row r="59" ht="27" customHeight="true" spans="1:19">
      <c r="A59" s="16" t="s">
        <v>495</v>
      </c>
      <c r="B59" s="16" t="s">
        <v>495</v>
      </c>
      <c r="C59" s="16">
        <v>3308</v>
      </c>
      <c r="D59" s="16" t="s">
        <v>1170</v>
      </c>
      <c r="E59" s="18"/>
      <c r="F59" s="18"/>
      <c r="G59" s="18"/>
      <c r="H59" s="18"/>
      <c r="I59" s="18"/>
      <c r="J59" s="18"/>
      <c r="K59" s="18"/>
      <c r="L59" s="18"/>
      <c r="M59" s="59">
        <v>7</v>
      </c>
      <c r="N59" s="51" t="s">
        <v>212</v>
      </c>
      <c r="O59" s="59" t="s">
        <v>201</v>
      </c>
      <c r="P59" s="59" t="s">
        <v>79</v>
      </c>
      <c r="Q59" s="59" t="s">
        <v>202</v>
      </c>
      <c r="R59" s="65"/>
      <c r="S59" s="64" t="s">
        <v>1164</v>
      </c>
    </row>
    <row r="60" ht="51" customHeight="true" spans="1:19">
      <c r="A60" s="16" t="s">
        <v>497</v>
      </c>
      <c r="B60" s="16" t="s">
        <v>497</v>
      </c>
      <c r="C60" s="16">
        <v>3252</v>
      </c>
      <c r="D60" s="16" t="s">
        <v>1171</v>
      </c>
      <c r="E60" s="36" t="s">
        <v>1157</v>
      </c>
      <c r="F60" s="36"/>
      <c r="G60" s="36" t="s">
        <v>1158</v>
      </c>
      <c r="H60" s="36" t="s">
        <v>1159</v>
      </c>
      <c r="I60" s="36" t="s">
        <v>1160</v>
      </c>
      <c r="J60" s="36" t="s">
        <v>1161</v>
      </c>
      <c r="K60" s="29" t="s">
        <v>207</v>
      </c>
      <c r="L60" s="51" t="s">
        <v>1162</v>
      </c>
      <c r="M60" s="36">
        <v>8</v>
      </c>
      <c r="N60" s="51" t="s">
        <v>200</v>
      </c>
      <c r="O60" s="59" t="s">
        <v>201</v>
      </c>
      <c r="P60" s="59" t="s">
        <v>79</v>
      </c>
      <c r="Q60" s="59" t="s">
        <v>202</v>
      </c>
      <c r="R60" s="65"/>
      <c r="S60" s="64" t="s">
        <v>1164</v>
      </c>
    </row>
    <row r="61" ht="51" customHeight="true" spans="1:19">
      <c r="A61" s="16" t="s">
        <v>499</v>
      </c>
      <c r="B61" s="16" t="s">
        <v>499</v>
      </c>
      <c r="C61" s="16">
        <v>3253</v>
      </c>
      <c r="D61" s="18" t="s">
        <v>1172</v>
      </c>
      <c r="E61" s="36" t="s">
        <v>1157</v>
      </c>
      <c r="F61" s="36"/>
      <c r="G61" s="36" t="s">
        <v>1158</v>
      </c>
      <c r="H61" s="36" t="s">
        <v>1159</v>
      </c>
      <c r="I61" s="36" t="s">
        <v>1160</v>
      </c>
      <c r="J61" s="36" t="s">
        <v>1161</v>
      </c>
      <c r="K61" s="29" t="s">
        <v>207</v>
      </c>
      <c r="L61" s="51" t="s">
        <v>1162</v>
      </c>
      <c r="M61" s="59">
        <v>9</v>
      </c>
      <c r="N61" s="51" t="s">
        <v>219</v>
      </c>
      <c r="O61" s="59" t="s">
        <v>201</v>
      </c>
      <c r="P61" s="59" t="s">
        <v>79</v>
      </c>
      <c r="Q61" s="59" t="s">
        <v>202</v>
      </c>
      <c r="R61" s="65"/>
      <c r="S61" s="64" t="s">
        <v>1164</v>
      </c>
    </row>
    <row r="62" ht="51" customHeight="true" spans="1:19">
      <c r="A62" s="16" t="s">
        <v>501</v>
      </c>
      <c r="B62" s="16" t="s">
        <v>501</v>
      </c>
      <c r="C62" s="16">
        <v>3254</v>
      </c>
      <c r="D62" s="18" t="s">
        <v>1173</v>
      </c>
      <c r="E62" s="36" t="s">
        <v>1157</v>
      </c>
      <c r="F62" s="36"/>
      <c r="G62" s="36" t="s">
        <v>1158</v>
      </c>
      <c r="H62" s="36" t="s">
        <v>1159</v>
      </c>
      <c r="I62" s="36" t="s">
        <v>1160</v>
      </c>
      <c r="J62" s="36" t="s">
        <v>1161</v>
      </c>
      <c r="K62" s="29" t="s">
        <v>207</v>
      </c>
      <c r="L62" s="51" t="s">
        <v>1162</v>
      </c>
      <c r="M62" s="36">
        <v>10</v>
      </c>
      <c r="N62" s="51" t="s">
        <v>223</v>
      </c>
      <c r="O62" s="59" t="s">
        <v>201</v>
      </c>
      <c r="P62" s="59" t="s">
        <v>79</v>
      </c>
      <c r="Q62" s="59" t="s">
        <v>202</v>
      </c>
      <c r="R62" s="65"/>
      <c r="S62" s="64" t="s">
        <v>1164</v>
      </c>
    </row>
    <row r="63" ht="51" customHeight="true" spans="1:19">
      <c r="A63" s="16" t="s">
        <v>503</v>
      </c>
      <c r="B63" s="16" t="s">
        <v>503</v>
      </c>
      <c r="C63" s="16">
        <v>3255</v>
      </c>
      <c r="D63" s="18" t="s">
        <v>1174</v>
      </c>
      <c r="E63" s="36" t="s">
        <v>1157</v>
      </c>
      <c r="F63" s="36"/>
      <c r="G63" s="36" t="s">
        <v>1158</v>
      </c>
      <c r="H63" s="36" t="s">
        <v>1159</v>
      </c>
      <c r="I63" s="36" t="s">
        <v>1160</v>
      </c>
      <c r="J63" s="36" t="s">
        <v>1161</v>
      </c>
      <c r="K63" s="29" t="s">
        <v>207</v>
      </c>
      <c r="L63" s="51" t="s">
        <v>1162</v>
      </c>
      <c r="M63" s="59">
        <v>11</v>
      </c>
      <c r="N63" s="51" t="s">
        <v>227</v>
      </c>
      <c r="O63" s="59" t="s">
        <v>201</v>
      </c>
      <c r="P63" s="59" t="s">
        <v>79</v>
      </c>
      <c r="Q63" s="59" t="s">
        <v>202</v>
      </c>
      <c r="R63" s="65"/>
      <c r="S63" s="64" t="s">
        <v>1164</v>
      </c>
    </row>
    <row r="64" ht="51" customHeight="true" spans="1:19">
      <c r="A64" s="16" t="s">
        <v>505</v>
      </c>
      <c r="B64" s="16" t="s">
        <v>505</v>
      </c>
      <c r="C64" s="16">
        <v>3284</v>
      </c>
      <c r="D64" s="16" t="s">
        <v>1175</v>
      </c>
      <c r="E64" s="36" t="s">
        <v>1157</v>
      </c>
      <c r="F64" s="36"/>
      <c r="G64" s="36" t="s">
        <v>1158</v>
      </c>
      <c r="H64" s="36" t="s">
        <v>1159</v>
      </c>
      <c r="I64" s="36" t="s">
        <v>1160</v>
      </c>
      <c r="J64" s="36" t="s">
        <v>1161</v>
      </c>
      <c r="K64" s="29" t="s">
        <v>207</v>
      </c>
      <c r="L64" s="51" t="s">
        <v>1162</v>
      </c>
      <c r="M64" s="36">
        <v>12</v>
      </c>
      <c r="N64" s="51" t="s">
        <v>1176</v>
      </c>
      <c r="O64" s="59" t="s">
        <v>201</v>
      </c>
      <c r="P64" s="59" t="s">
        <v>79</v>
      </c>
      <c r="Q64" s="59" t="s">
        <v>202</v>
      </c>
      <c r="R64" s="65"/>
      <c r="S64" s="64" t="s">
        <v>1164</v>
      </c>
    </row>
    <row r="65" ht="51" customHeight="true" spans="1:19">
      <c r="A65" s="16" t="s">
        <v>507</v>
      </c>
      <c r="B65" s="16" t="s">
        <v>507</v>
      </c>
      <c r="C65" s="16">
        <v>3285</v>
      </c>
      <c r="D65" s="16" t="s">
        <v>1177</v>
      </c>
      <c r="E65" s="36" t="s">
        <v>1157</v>
      </c>
      <c r="F65" s="36"/>
      <c r="G65" s="36" t="s">
        <v>1158</v>
      </c>
      <c r="H65" s="36" t="s">
        <v>1159</v>
      </c>
      <c r="I65" s="36" t="s">
        <v>1160</v>
      </c>
      <c r="J65" s="36" t="s">
        <v>1161</v>
      </c>
      <c r="K65" s="29" t="s">
        <v>207</v>
      </c>
      <c r="L65" s="51" t="s">
        <v>1162</v>
      </c>
      <c r="M65" s="59">
        <v>13</v>
      </c>
      <c r="N65" s="51" t="s">
        <v>1178</v>
      </c>
      <c r="O65" s="59" t="s">
        <v>201</v>
      </c>
      <c r="P65" s="59" t="s">
        <v>79</v>
      </c>
      <c r="Q65" s="59" t="s">
        <v>202</v>
      </c>
      <c r="R65" s="65"/>
      <c r="S65" s="64" t="s">
        <v>1164</v>
      </c>
    </row>
    <row r="66" ht="51" customHeight="true" spans="1:19">
      <c r="A66" s="16" t="s">
        <v>509</v>
      </c>
      <c r="B66" s="16" t="s">
        <v>509</v>
      </c>
      <c r="C66" s="16">
        <v>2331</v>
      </c>
      <c r="D66" s="16" t="s">
        <v>1179</v>
      </c>
      <c r="E66" s="36" t="s">
        <v>1157</v>
      </c>
      <c r="F66" s="36"/>
      <c r="G66" s="36" t="s">
        <v>1158</v>
      </c>
      <c r="H66" s="36" t="s">
        <v>1159</v>
      </c>
      <c r="I66" s="36" t="s">
        <v>1160</v>
      </c>
      <c r="J66" s="36" t="s">
        <v>1161</v>
      </c>
      <c r="K66" s="29" t="s">
        <v>207</v>
      </c>
      <c r="L66" s="51" t="s">
        <v>1162</v>
      </c>
      <c r="M66" s="36">
        <v>14</v>
      </c>
      <c r="N66" s="51" t="s">
        <v>1180</v>
      </c>
      <c r="O66" s="59" t="s">
        <v>201</v>
      </c>
      <c r="P66" s="59" t="s">
        <v>79</v>
      </c>
      <c r="Q66" s="59" t="s">
        <v>202</v>
      </c>
      <c r="R66" s="65"/>
      <c r="S66" s="64" t="s">
        <v>1164</v>
      </c>
    </row>
    <row r="67" ht="27" customHeight="true" spans="1:19">
      <c r="A67" s="16" t="s">
        <v>511</v>
      </c>
      <c r="B67" s="16" t="s">
        <v>511</v>
      </c>
      <c r="C67" s="16"/>
      <c r="D67" s="66" t="s">
        <v>1181</v>
      </c>
      <c r="E67" s="24"/>
      <c r="F67" s="24"/>
      <c r="G67" s="24"/>
      <c r="H67" s="24"/>
      <c r="I67" s="24"/>
      <c r="J67" s="24"/>
      <c r="K67" s="24"/>
      <c r="L67" s="45"/>
      <c r="M67" s="59">
        <v>15</v>
      </c>
      <c r="N67" s="51" t="s">
        <v>1182</v>
      </c>
      <c r="O67" s="59" t="s">
        <v>201</v>
      </c>
      <c r="P67" s="59" t="s">
        <v>79</v>
      </c>
      <c r="Q67" s="59" t="s">
        <v>202</v>
      </c>
      <c r="R67" s="65"/>
      <c r="S67" s="64" t="s">
        <v>1164</v>
      </c>
    </row>
    <row r="68" ht="25.5" customHeight="true" spans="1:19">
      <c r="A68" s="16"/>
      <c r="B68" s="16"/>
      <c r="C68" s="16"/>
      <c r="D68" s="16" t="s">
        <v>1183</v>
      </c>
      <c r="E68" s="18"/>
      <c r="F68" s="18"/>
      <c r="G68" s="18"/>
      <c r="H68" s="18"/>
      <c r="I68" s="18"/>
      <c r="J68" s="18"/>
      <c r="K68" s="18"/>
      <c r="L68" s="18"/>
      <c r="M68" s="36">
        <v>16</v>
      </c>
      <c r="N68" s="51" t="s">
        <v>1184</v>
      </c>
      <c r="O68" s="59" t="s">
        <v>236</v>
      </c>
      <c r="P68" s="59" t="s">
        <v>237</v>
      </c>
      <c r="Q68" s="59" t="s">
        <v>202</v>
      </c>
      <c r="R68" s="65"/>
      <c r="S68" s="16" t="s">
        <v>79</v>
      </c>
    </row>
    <row r="69" ht="25.5" customHeight="true" spans="1:19">
      <c r="A69" s="16" t="s">
        <v>513</v>
      </c>
      <c r="B69" s="16" t="s">
        <v>513</v>
      </c>
      <c r="C69" s="16">
        <v>3195</v>
      </c>
      <c r="D69" s="16" t="s">
        <v>1185</v>
      </c>
      <c r="E69" s="24" t="s">
        <v>1186</v>
      </c>
      <c r="F69" s="24"/>
      <c r="G69" s="24" t="s">
        <v>79</v>
      </c>
      <c r="H69" s="24"/>
      <c r="I69" s="24" t="s">
        <v>79</v>
      </c>
      <c r="J69" s="24"/>
      <c r="K69" s="24" t="s">
        <v>79</v>
      </c>
      <c r="L69" s="45"/>
      <c r="M69" s="59">
        <v>17</v>
      </c>
      <c r="N69" s="51" t="s">
        <v>1187</v>
      </c>
      <c r="O69" s="59" t="s">
        <v>236</v>
      </c>
      <c r="P69" s="59" t="s">
        <v>237</v>
      </c>
      <c r="Q69" s="59" t="s">
        <v>202</v>
      </c>
      <c r="R69" s="65"/>
      <c r="S69" s="16" t="s">
        <v>79</v>
      </c>
    </row>
    <row r="70" ht="25.5" customHeight="true" spans="1:19">
      <c r="A70" s="16" t="s">
        <v>515</v>
      </c>
      <c r="B70" s="16" t="s">
        <v>515</v>
      </c>
      <c r="C70" s="16">
        <v>3196</v>
      </c>
      <c r="D70" s="16" t="s">
        <v>1188</v>
      </c>
      <c r="E70" s="24" t="s">
        <v>1186</v>
      </c>
      <c r="F70" s="24"/>
      <c r="G70" s="24" t="s">
        <v>79</v>
      </c>
      <c r="H70" s="24"/>
      <c r="I70" s="24" t="s">
        <v>79</v>
      </c>
      <c r="J70" s="24"/>
      <c r="K70" s="24" t="s">
        <v>79</v>
      </c>
      <c r="L70" s="45"/>
      <c r="M70" s="36">
        <v>18</v>
      </c>
      <c r="N70" s="51" t="s">
        <v>1189</v>
      </c>
      <c r="O70" s="59" t="s">
        <v>236</v>
      </c>
      <c r="P70" s="59" t="s">
        <v>237</v>
      </c>
      <c r="Q70" s="59" t="s">
        <v>202</v>
      </c>
      <c r="R70" s="65"/>
      <c r="S70" s="16" t="s">
        <v>79</v>
      </c>
    </row>
    <row r="71" ht="25.5" customHeight="true" spans="1:19">
      <c r="A71" s="16" t="s">
        <v>517</v>
      </c>
      <c r="B71" s="16" t="s">
        <v>517</v>
      </c>
      <c r="C71" s="16">
        <v>3197</v>
      </c>
      <c r="D71" s="66" t="s">
        <v>1190</v>
      </c>
      <c r="E71" s="24" t="s">
        <v>1186</v>
      </c>
      <c r="F71" s="24"/>
      <c r="G71" s="24" t="s">
        <v>79</v>
      </c>
      <c r="H71" s="24"/>
      <c r="I71" s="24" t="s">
        <v>79</v>
      </c>
      <c r="J71" s="24"/>
      <c r="K71" s="24" t="s">
        <v>79</v>
      </c>
      <c r="L71" s="45"/>
      <c r="M71" s="59">
        <v>19</v>
      </c>
      <c r="N71" s="51" t="s">
        <v>1191</v>
      </c>
      <c r="O71" s="59" t="s">
        <v>236</v>
      </c>
      <c r="P71" s="59" t="s">
        <v>237</v>
      </c>
      <c r="Q71" s="59" t="s">
        <v>202</v>
      </c>
      <c r="R71" s="65"/>
      <c r="S71" s="16" t="s">
        <v>79</v>
      </c>
    </row>
    <row r="72" ht="25.5" customHeight="true" spans="1:19">
      <c r="A72" s="16" t="s">
        <v>519</v>
      </c>
      <c r="B72" s="16" t="s">
        <v>519</v>
      </c>
      <c r="C72" s="16">
        <v>3192</v>
      </c>
      <c r="D72" s="66" t="s">
        <v>1192</v>
      </c>
      <c r="E72" s="24" t="s">
        <v>1186</v>
      </c>
      <c r="F72" s="24"/>
      <c r="G72" s="24" t="s">
        <v>79</v>
      </c>
      <c r="H72" s="24"/>
      <c r="I72" s="24" t="s">
        <v>79</v>
      </c>
      <c r="J72" s="24"/>
      <c r="K72" s="24" t="s">
        <v>79</v>
      </c>
      <c r="L72" s="45"/>
      <c r="M72" s="36">
        <v>20</v>
      </c>
      <c r="N72" s="51" t="s">
        <v>235</v>
      </c>
      <c r="O72" s="59" t="s">
        <v>236</v>
      </c>
      <c r="P72" s="59" t="s">
        <v>237</v>
      </c>
      <c r="Q72" s="59" t="s">
        <v>202</v>
      </c>
      <c r="R72" s="65"/>
      <c r="S72" s="16" t="s">
        <v>79</v>
      </c>
    </row>
    <row r="73" ht="25.5" customHeight="true" spans="1:19">
      <c r="A73" s="16" t="s">
        <v>507</v>
      </c>
      <c r="B73" s="16" t="s">
        <v>507</v>
      </c>
      <c r="C73" s="16">
        <v>3239</v>
      </c>
      <c r="D73" s="16" t="s">
        <v>1193</v>
      </c>
      <c r="E73" s="24" t="s">
        <v>1186</v>
      </c>
      <c r="F73" s="24"/>
      <c r="G73" s="24" t="s">
        <v>79</v>
      </c>
      <c r="H73" s="24"/>
      <c r="I73" s="24" t="s">
        <v>79</v>
      </c>
      <c r="J73" s="24"/>
      <c r="K73" s="24" t="s">
        <v>79</v>
      </c>
      <c r="L73" s="45"/>
      <c r="M73" s="59">
        <v>21</v>
      </c>
      <c r="N73" s="51" t="s">
        <v>1194</v>
      </c>
      <c r="O73" s="59" t="s">
        <v>236</v>
      </c>
      <c r="P73" s="59" t="s">
        <v>237</v>
      </c>
      <c r="Q73" s="59" t="s">
        <v>202</v>
      </c>
      <c r="R73" s="65"/>
      <c r="S73" s="16" t="s">
        <v>79</v>
      </c>
    </row>
    <row r="74" ht="25.5" customHeight="true" spans="1:19">
      <c r="A74" s="16"/>
      <c r="B74" s="16"/>
      <c r="C74" s="16"/>
      <c r="D74" s="16" t="s">
        <v>1183</v>
      </c>
      <c r="E74" s="24"/>
      <c r="F74" s="24"/>
      <c r="G74" s="24"/>
      <c r="H74" s="24"/>
      <c r="I74" s="24"/>
      <c r="J74" s="24"/>
      <c r="K74" s="24"/>
      <c r="L74" s="45"/>
      <c r="M74" s="36">
        <v>22</v>
      </c>
      <c r="N74" s="51" t="s">
        <v>1195</v>
      </c>
      <c r="O74" s="59" t="s">
        <v>236</v>
      </c>
      <c r="P74" s="59" t="s">
        <v>237</v>
      </c>
      <c r="Q74" s="59" t="s">
        <v>202</v>
      </c>
      <c r="R74" s="65"/>
      <c r="S74" s="16" t="s">
        <v>79</v>
      </c>
    </row>
    <row r="75" ht="25.5" customHeight="true" spans="1:19">
      <c r="A75" s="16" t="s">
        <v>521</v>
      </c>
      <c r="B75" s="16" t="s">
        <v>521</v>
      </c>
      <c r="C75" s="16">
        <v>3198</v>
      </c>
      <c r="D75" s="16" t="s">
        <v>1196</v>
      </c>
      <c r="E75" s="24" t="s">
        <v>1186</v>
      </c>
      <c r="F75" s="24"/>
      <c r="G75" s="24" t="s">
        <v>79</v>
      </c>
      <c r="H75" s="24"/>
      <c r="I75" s="24" t="s">
        <v>79</v>
      </c>
      <c r="J75" s="24"/>
      <c r="K75" s="24" t="s">
        <v>79</v>
      </c>
      <c r="L75" s="45"/>
      <c r="M75" s="36">
        <v>23</v>
      </c>
      <c r="N75" s="51" t="s">
        <v>1197</v>
      </c>
      <c r="O75" s="59" t="s">
        <v>236</v>
      </c>
      <c r="P75" s="59" t="s">
        <v>237</v>
      </c>
      <c r="Q75" s="59" t="s">
        <v>202</v>
      </c>
      <c r="R75" s="65"/>
      <c r="S75" s="16" t="s">
        <v>79</v>
      </c>
    </row>
    <row r="76" ht="51" customHeight="true" spans="1:19">
      <c r="A76" s="16" t="s">
        <v>523</v>
      </c>
      <c r="B76" s="16" t="s">
        <v>523</v>
      </c>
      <c r="C76" s="16">
        <v>3298</v>
      </c>
      <c r="D76" s="66" t="s">
        <v>1198</v>
      </c>
      <c r="E76" s="36" t="s">
        <v>1157</v>
      </c>
      <c r="F76" s="36"/>
      <c r="G76" s="36" t="s">
        <v>1158</v>
      </c>
      <c r="H76" s="36" t="s">
        <v>1159</v>
      </c>
      <c r="I76" s="36" t="s">
        <v>1160</v>
      </c>
      <c r="J76" s="36" t="s">
        <v>1161</v>
      </c>
      <c r="K76" s="29" t="s">
        <v>207</v>
      </c>
      <c r="L76" s="51" t="s">
        <v>1162</v>
      </c>
      <c r="M76" s="36">
        <v>24</v>
      </c>
      <c r="N76" s="51" t="s">
        <v>1199</v>
      </c>
      <c r="O76" s="59" t="s">
        <v>201</v>
      </c>
      <c r="P76" s="59" t="s">
        <v>79</v>
      </c>
      <c r="Q76" s="59" t="s">
        <v>202</v>
      </c>
      <c r="R76" s="65"/>
      <c r="S76" s="66" t="s">
        <v>1164</v>
      </c>
    </row>
    <row r="77" ht="25.5" customHeight="true" spans="1:19">
      <c r="A77" s="16" t="s">
        <v>525</v>
      </c>
      <c r="B77" s="16" t="s">
        <v>525</v>
      </c>
      <c r="C77" s="16">
        <v>3199</v>
      </c>
      <c r="D77" s="67" t="s">
        <v>1200</v>
      </c>
      <c r="E77" s="23" t="s">
        <v>1186</v>
      </c>
      <c r="F77" s="23"/>
      <c r="G77" s="23" t="s">
        <v>79</v>
      </c>
      <c r="H77" s="23"/>
      <c r="I77" s="23" t="s">
        <v>79</v>
      </c>
      <c r="J77" s="23"/>
      <c r="K77" s="23" t="s">
        <v>79</v>
      </c>
      <c r="L77" s="68"/>
      <c r="M77" s="54">
        <v>25</v>
      </c>
      <c r="N77" s="51" t="s">
        <v>1201</v>
      </c>
      <c r="O77" s="59" t="s">
        <v>236</v>
      </c>
      <c r="P77" s="59" t="s">
        <v>237</v>
      </c>
      <c r="Q77" s="59" t="s">
        <v>202</v>
      </c>
      <c r="R77" s="65"/>
      <c r="S77" s="16" t="s">
        <v>79</v>
      </c>
    </row>
  </sheetData>
  <mergeCells count="28">
    <mergeCell ref="M1:Q1"/>
    <mergeCell ref="R1:S1"/>
    <mergeCell ref="A3:S3"/>
    <mergeCell ref="A6:S6"/>
    <mergeCell ref="A8:S8"/>
    <mergeCell ref="A49:S49"/>
    <mergeCell ref="A1:A2"/>
    <mergeCell ref="A9:A44"/>
    <mergeCell ref="A45:A47"/>
    <mergeCell ref="A51:A54"/>
    <mergeCell ref="B1:B2"/>
    <mergeCell ref="B51:B54"/>
    <mergeCell ref="C1:C2"/>
    <mergeCell ref="D1:D2"/>
    <mergeCell ref="D14:D43"/>
    <mergeCell ref="E1:E2"/>
    <mergeCell ref="E14:E43"/>
    <mergeCell ref="F1:F2"/>
    <mergeCell ref="G1:G2"/>
    <mergeCell ref="G14:G43"/>
    <mergeCell ref="H9:H13"/>
    <mergeCell ref="H14:H43"/>
    <mergeCell ref="I1:I2"/>
    <mergeCell ref="I14:I43"/>
    <mergeCell ref="J14:J43"/>
    <mergeCell ref="K1:K2"/>
    <mergeCell ref="K14:K43"/>
    <mergeCell ref="L14:L43"/>
  </mergeCells>
  <hyperlinks>
    <hyperlink ref="O2" location="'Req to IPK'!A1" display="Icon"/>
  </hyperlinks>
  <pageMargins left="0.75" right="0.75" top="1" bottom="1" header="0.5" footer="0.5"/>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1214</v>
      </c>
      <c r="B1" s="1" t="s">
        <v>1215</v>
      </c>
      <c r="C1" s="1" t="s">
        <v>1216</v>
      </c>
      <c r="D1" s="1" t="s">
        <v>1217</v>
      </c>
      <c r="E1" s="1" t="s">
        <v>1218</v>
      </c>
      <c r="F1" s="1" t="s">
        <v>1219</v>
      </c>
      <c r="G1" s="1" t="s">
        <v>1220</v>
      </c>
      <c r="H1" s="1" t="s">
        <v>1221</v>
      </c>
      <c r="I1" s="1" t="s">
        <v>1222</v>
      </c>
      <c r="J1" s="1" t="s">
        <v>1223</v>
      </c>
      <c r="K1" s="1" t="s">
        <v>1224</v>
      </c>
      <c r="L1" s="1" t="s">
        <v>1225</v>
      </c>
      <c r="M1" s="1" t="s">
        <v>1226</v>
      </c>
      <c r="N1" s="1" t="s">
        <v>1227</v>
      </c>
      <c r="O1" s="1" t="s">
        <v>1228</v>
      </c>
      <c r="P1" s="1" t="s">
        <v>1229</v>
      </c>
      <c r="Q1" s="1" t="s">
        <v>1230</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1214</v>
      </c>
      <c r="B1" s="1" t="s">
        <v>1215</v>
      </c>
      <c r="C1" s="1" t="s">
        <v>1216</v>
      </c>
      <c r="D1" s="1" t="s">
        <v>1217</v>
      </c>
      <c r="E1" s="1" t="s">
        <v>1218</v>
      </c>
      <c r="F1" s="1" t="s">
        <v>1219</v>
      </c>
      <c r="G1" s="1" t="s">
        <v>1220</v>
      </c>
      <c r="H1" s="1" t="s">
        <v>1221</v>
      </c>
      <c r="I1" s="1" t="s">
        <v>1222</v>
      </c>
      <c r="J1" s="1" t="s">
        <v>1223</v>
      </c>
      <c r="K1" s="1" t="s">
        <v>1224</v>
      </c>
      <c r="L1" s="1" t="s">
        <v>1225</v>
      </c>
      <c r="M1" s="1" t="s">
        <v>1226</v>
      </c>
      <c r="N1" s="1" t="s">
        <v>1227</v>
      </c>
      <c r="O1" s="1" t="s">
        <v>1228</v>
      </c>
      <c r="P1" s="1" t="s">
        <v>1229</v>
      </c>
      <c r="Q1" s="1" t="s">
        <v>1230</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55"/>
  <sheetViews>
    <sheetView zoomScale="80" zoomScaleNormal="80" workbookViewId="0">
      <pane xSplit="1" ySplit="4" topLeftCell="B11" activePane="bottomRight" state="frozen"/>
      <selection/>
      <selection pane="topRight"/>
      <selection pane="bottomLeft"/>
      <selection pane="bottomRight" activeCell="F11" sqref="F11"/>
    </sheetView>
  </sheetViews>
  <sheetFormatPr defaultColWidth="8.83333333333333" defaultRowHeight="15"/>
  <cols>
    <col min="1" max="1" width="34.6666666666667" style="186" customWidth="true"/>
    <col min="2" max="3" width="7" style="69" customWidth="true"/>
    <col min="4" max="4" width="54.6666666666667" style="6" customWidth="true"/>
    <col min="5" max="5" width="15.3333333333333" style="6" customWidth="true"/>
    <col min="6" max="6" width="8.83333333333333" style="6" customWidth="true"/>
    <col min="7" max="32" width="8.83333333333333" style="6" hidden="true" customWidth="true"/>
    <col min="33" max="33" width="7.33333333333333" style="6" hidden="true" customWidth="true"/>
    <col min="34" max="34" width="6" style="6" hidden="true" customWidth="true"/>
    <col min="35" max="35" width="23" style="69" customWidth="true"/>
    <col min="36" max="36" width="11.5" style="69" customWidth="true"/>
    <col min="37" max="37" width="38.5" style="6" customWidth="true"/>
    <col min="38" max="38" width="14.1666666666667" style="69" customWidth="true"/>
    <col min="39" max="39" width="44.8333333333333" style="6" customWidth="true"/>
    <col min="40" max="40" width="12" style="6" customWidth="true"/>
    <col min="41" max="41" width="9.16666666666667" style="183" customWidth="true"/>
    <col min="42" max="42" width="16" style="6" customWidth="true"/>
    <col min="43" max="43" width="47.8333333333333" style="6" customWidth="true"/>
    <col min="44" max="44" width="36.8333333333333" style="6" customWidth="true"/>
    <col min="45" max="45" width="16.3333333333333" style="6" customWidth="true"/>
    <col min="46" max="46" width="28.1666666666667" style="6" customWidth="true"/>
    <col min="47" max="47" width="14" style="6" customWidth="true"/>
    <col min="48" max="48" width="11.8333333333333" style="186" customWidth="true"/>
    <col min="49" max="49" width="21.1666666666667" style="186" customWidth="true"/>
    <col min="50" max="50" width="15.3333333333333" style="69" customWidth="true"/>
    <col min="51" max="51" width="14" style="69" customWidth="true"/>
    <col min="52" max="52" width="21.6666666666667" style="69" customWidth="true"/>
    <col min="53" max="53" width="15" style="6" customWidth="true"/>
    <col min="54" max="16384" width="8.83333333333333" style="6" customWidth="true"/>
  </cols>
  <sheetData>
    <row r="1" ht="17" customHeight="true" spans="1:53">
      <c r="A1" s="226"/>
      <c r="B1" s="227"/>
      <c r="C1" s="228"/>
      <c r="D1" s="228"/>
      <c r="E1" s="227"/>
      <c r="F1" s="236" t="s">
        <v>5</v>
      </c>
      <c r="G1" s="228" t="s">
        <v>6</v>
      </c>
      <c r="H1" s="10"/>
      <c r="I1" s="10"/>
      <c r="J1" s="10"/>
      <c r="K1" s="10"/>
      <c r="L1" s="61"/>
      <c r="M1" s="237" t="s">
        <v>7</v>
      </c>
      <c r="N1" s="61"/>
      <c r="O1" s="228" t="s">
        <v>8</v>
      </c>
      <c r="P1" s="10"/>
      <c r="Q1" s="10"/>
      <c r="R1" s="10"/>
      <c r="S1" s="61"/>
      <c r="T1" s="237" t="s">
        <v>9</v>
      </c>
      <c r="U1" s="10"/>
      <c r="V1" s="10"/>
      <c r="W1" s="10"/>
      <c r="X1" s="61"/>
      <c r="Y1" s="228" t="s">
        <v>10</v>
      </c>
      <c r="Z1" s="10"/>
      <c r="AA1" s="61"/>
      <c r="AB1" s="237" t="s">
        <v>11</v>
      </c>
      <c r="AC1" s="61"/>
      <c r="AD1" s="228" t="s">
        <v>12</v>
      </c>
      <c r="AE1" s="10"/>
      <c r="AF1" s="10"/>
      <c r="AG1" s="10"/>
      <c r="AH1" s="61"/>
      <c r="AI1" s="239" t="s">
        <v>13</v>
      </c>
      <c r="AJ1" s="10"/>
      <c r="AK1" s="10"/>
      <c r="AL1" s="10"/>
      <c r="AM1" s="10"/>
      <c r="AN1" s="61"/>
      <c r="AO1" s="242" t="s">
        <v>14</v>
      </c>
      <c r="BA1" s="251" t="s">
        <v>15</v>
      </c>
    </row>
    <row r="2" ht="24" customHeight="true" spans="1:52">
      <c r="A2" s="229" t="s">
        <v>0</v>
      </c>
      <c r="B2" s="229" t="s">
        <v>16</v>
      </c>
      <c r="C2" s="229" t="s">
        <v>17</v>
      </c>
      <c r="D2" s="229" t="s">
        <v>18</v>
      </c>
      <c r="E2" s="229" t="s">
        <v>19</v>
      </c>
      <c r="F2" s="229" t="s">
        <v>20</v>
      </c>
      <c r="G2" s="229" t="s">
        <v>21</v>
      </c>
      <c r="H2" s="229" t="s">
        <v>22</v>
      </c>
      <c r="I2" s="229" t="s">
        <v>23</v>
      </c>
      <c r="J2" s="229" t="s">
        <v>24</v>
      </c>
      <c r="K2" s="229" t="s">
        <v>25</v>
      </c>
      <c r="L2" s="229" t="s">
        <v>26</v>
      </c>
      <c r="M2" s="229" t="s">
        <v>27</v>
      </c>
      <c r="N2" s="229" t="s">
        <v>28</v>
      </c>
      <c r="O2" s="229" t="s">
        <v>29</v>
      </c>
      <c r="P2" s="229" t="s">
        <v>30</v>
      </c>
      <c r="Q2" s="229" t="s">
        <v>31</v>
      </c>
      <c r="R2" s="229" t="s">
        <v>32</v>
      </c>
      <c r="S2" s="229" t="s">
        <v>33</v>
      </c>
      <c r="T2" s="229" t="s">
        <v>29</v>
      </c>
      <c r="U2" s="229" t="s">
        <v>34</v>
      </c>
      <c r="V2" s="229" t="s">
        <v>35</v>
      </c>
      <c r="W2" s="229" t="s">
        <v>36</v>
      </c>
      <c r="X2" s="229" t="s">
        <v>33</v>
      </c>
      <c r="Y2" s="229" t="s">
        <v>37</v>
      </c>
      <c r="Z2" s="229" t="s">
        <v>38</v>
      </c>
      <c r="AA2" s="229" t="s">
        <v>32</v>
      </c>
      <c r="AB2" s="229" t="s">
        <v>39</v>
      </c>
      <c r="AC2" s="229" t="s">
        <v>40</v>
      </c>
      <c r="AD2" s="229" t="s">
        <v>41</v>
      </c>
      <c r="AE2" s="229" t="s">
        <v>42</v>
      </c>
      <c r="AF2" s="229" t="s">
        <v>43</v>
      </c>
      <c r="AG2" s="229" t="s">
        <v>44</v>
      </c>
      <c r="AH2" s="229" t="s">
        <v>45</v>
      </c>
      <c r="AI2" s="229" t="s">
        <v>46</v>
      </c>
      <c r="AJ2" s="229" t="s">
        <v>47</v>
      </c>
      <c r="AK2" s="229" t="s">
        <v>48</v>
      </c>
      <c r="AL2" s="229" t="s">
        <v>49</v>
      </c>
      <c r="AM2" s="229" t="s">
        <v>50</v>
      </c>
      <c r="AN2" s="229" t="s">
        <v>51</v>
      </c>
      <c r="AO2" s="229" t="s">
        <v>52</v>
      </c>
      <c r="AP2" s="229" t="s">
        <v>53</v>
      </c>
      <c r="AQ2" s="229" t="s">
        <v>54</v>
      </c>
      <c r="AR2" s="243" t="s">
        <v>55</v>
      </c>
      <c r="AS2" s="78"/>
      <c r="AT2" s="78"/>
      <c r="AU2" s="78"/>
      <c r="AV2" s="78"/>
      <c r="AW2" s="78"/>
      <c r="AX2" s="78"/>
      <c r="AY2" s="78"/>
      <c r="AZ2" s="78"/>
    </row>
    <row r="3" ht="14.5" customHeight="true" spans="1:52">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229" t="s">
        <v>56</v>
      </c>
      <c r="AS3" s="10"/>
      <c r="AT3" s="10"/>
      <c r="AU3" s="61"/>
      <c r="AV3" s="229" t="s">
        <v>57</v>
      </c>
      <c r="AW3" s="229" t="s">
        <v>58</v>
      </c>
      <c r="AX3" s="229" t="s">
        <v>59</v>
      </c>
      <c r="AY3" s="229" t="s">
        <v>60</v>
      </c>
      <c r="AZ3" s="229" t="s">
        <v>61</v>
      </c>
    </row>
    <row r="4" ht="14.5" customHeight="true" spans="1:52">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229" t="s">
        <v>62</v>
      </c>
      <c r="AS4" s="229" t="s">
        <v>63</v>
      </c>
      <c r="AT4" s="229" t="s">
        <v>64</v>
      </c>
      <c r="AU4" s="229" t="s">
        <v>65</v>
      </c>
      <c r="AV4" s="15"/>
      <c r="AW4" s="15"/>
      <c r="AX4" s="15"/>
      <c r="AY4" s="15"/>
      <c r="AZ4" s="15"/>
    </row>
    <row r="5" ht="20.5" customHeight="true" spans="1:52">
      <c r="A5" s="230" t="s">
        <v>66</v>
      </c>
      <c r="B5" s="231"/>
      <c r="C5" s="232"/>
      <c r="D5" s="233"/>
      <c r="E5" s="233"/>
      <c r="F5" s="233"/>
      <c r="G5" s="233"/>
      <c r="H5" s="233"/>
      <c r="I5" s="233"/>
      <c r="J5" s="233"/>
      <c r="K5" s="233"/>
      <c r="L5" s="233"/>
      <c r="M5" s="233"/>
      <c r="N5" s="233"/>
      <c r="O5" s="233"/>
      <c r="P5" s="233"/>
      <c r="Q5" s="233"/>
      <c r="R5" s="233"/>
      <c r="S5" s="233"/>
      <c r="T5" s="233"/>
      <c r="U5" s="233"/>
      <c r="V5" s="233"/>
      <c r="W5" s="233"/>
      <c r="X5" s="233"/>
      <c r="Y5" s="233"/>
      <c r="Z5" s="233"/>
      <c r="AA5" s="233"/>
      <c r="AB5" s="233"/>
      <c r="AC5" s="233"/>
      <c r="AD5" s="233"/>
      <c r="AE5" s="233"/>
      <c r="AF5" s="233"/>
      <c r="AG5" s="233"/>
      <c r="AH5" s="233"/>
      <c r="AI5" s="240"/>
      <c r="AJ5" s="240"/>
      <c r="AK5" s="241"/>
      <c r="AL5" s="240"/>
      <c r="AM5" s="241"/>
      <c r="AN5" s="241"/>
      <c r="AO5" s="244"/>
      <c r="AP5" s="241"/>
      <c r="AQ5" s="233"/>
      <c r="AR5" s="233"/>
      <c r="AS5" s="233"/>
      <c r="AT5" s="233"/>
      <c r="AU5" s="233"/>
      <c r="AV5" s="246"/>
      <c r="AW5" s="246"/>
      <c r="AX5" s="233"/>
      <c r="AY5" s="233"/>
      <c r="AZ5" s="232"/>
    </row>
    <row r="6" ht="58.75" customHeight="true" spans="1:52">
      <c r="A6" s="196" t="s">
        <v>67</v>
      </c>
      <c r="B6" s="178" t="s">
        <v>68</v>
      </c>
      <c r="C6" s="178" t="s">
        <v>69</v>
      </c>
      <c r="D6" s="163" t="s">
        <v>70</v>
      </c>
      <c r="E6" s="163" t="s">
        <v>71</v>
      </c>
      <c r="F6" s="163" t="s">
        <v>72</v>
      </c>
      <c r="G6" s="163"/>
      <c r="H6" s="163"/>
      <c r="I6" s="163"/>
      <c r="J6" s="163"/>
      <c r="K6" s="163"/>
      <c r="L6" s="163"/>
      <c r="M6" s="163"/>
      <c r="N6" s="163"/>
      <c r="O6" s="163"/>
      <c r="P6" s="163"/>
      <c r="Q6" s="163"/>
      <c r="R6" s="163"/>
      <c r="S6" s="163"/>
      <c r="T6" s="163"/>
      <c r="U6" s="163"/>
      <c r="V6" s="163"/>
      <c r="W6" s="163"/>
      <c r="X6" s="163"/>
      <c r="Y6" s="163"/>
      <c r="Z6" s="163"/>
      <c r="AA6" s="163"/>
      <c r="AB6" s="163"/>
      <c r="AC6" s="163"/>
      <c r="AD6" s="163"/>
      <c r="AE6" s="238"/>
      <c r="AF6" s="163"/>
      <c r="AG6" s="163"/>
      <c r="AH6" s="163"/>
      <c r="AI6" s="178"/>
      <c r="AJ6" s="16">
        <v>3469</v>
      </c>
      <c r="AK6" s="73" t="s">
        <v>73</v>
      </c>
      <c r="AL6" s="178" t="s">
        <v>74</v>
      </c>
      <c r="AM6" s="73" t="s">
        <v>75</v>
      </c>
      <c r="AN6" s="163"/>
      <c r="AO6" s="178"/>
      <c r="AP6" s="163"/>
      <c r="AQ6" s="163" t="s">
        <v>76</v>
      </c>
      <c r="AR6" s="73" t="s">
        <v>77</v>
      </c>
      <c r="AS6" s="73" t="s">
        <v>78</v>
      </c>
      <c r="AT6" s="66" t="s">
        <v>79</v>
      </c>
      <c r="AU6" s="66" t="s">
        <v>80</v>
      </c>
      <c r="AV6" s="125" t="s">
        <v>81</v>
      </c>
      <c r="AW6" s="125" t="s">
        <v>81</v>
      </c>
      <c r="AX6" s="66" t="s">
        <v>79</v>
      </c>
      <c r="AY6" s="66" t="s">
        <v>82</v>
      </c>
      <c r="AZ6" s="66" t="s">
        <v>83</v>
      </c>
    </row>
    <row r="7" ht="58.75" customHeight="true" spans="1:52">
      <c r="A7" s="196" t="s">
        <v>84</v>
      </c>
      <c r="B7" s="178" t="s">
        <v>68</v>
      </c>
      <c r="C7" s="178" t="s">
        <v>69</v>
      </c>
      <c r="D7" s="163" t="s">
        <v>85</v>
      </c>
      <c r="E7" s="163" t="s">
        <v>71</v>
      </c>
      <c r="F7" s="163" t="s">
        <v>72</v>
      </c>
      <c r="G7" s="163"/>
      <c r="H7" s="163"/>
      <c r="I7" s="163"/>
      <c r="J7" s="163"/>
      <c r="K7" s="163"/>
      <c r="L7" s="163"/>
      <c r="M7" s="163"/>
      <c r="N7" s="163"/>
      <c r="O7" s="163"/>
      <c r="P7" s="163"/>
      <c r="Q7" s="163"/>
      <c r="R7" s="163"/>
      <c r="S7" s="163"/>
      <c r="T7" s="163"/>
      <c r="U7" s="163"/>
      <c r="V7" s="163"/>
      <c r="W7" s="163"/>
      <c r="X7" s="163"/>
      <c r="Y7" s="163"/>
      <c r="Z7" s="163"/>
      <c r="AA7" s="163"/>
      <c r="AB7" s="163"/>
      <c r="AC7" s="163"/>
      <c r="AD7" s="163"/>
      <c r="AE7" s="238"/>
      <c r="AF7" s="163"/>
      <c r="AG7" s="163"/>
      <c r="AH7" s="163"/>
      <c r="AI7" s="178"/>
      <c r="AJ7" s="16">
        <v>3468</v>
      </c>
      <c r="AK7" s="73" t="s">
        <v>73</v>
      </c>
      <c r="AL7" s="178" t="s">
        <v>74</v>
      </c>
      <c r="AM7" s="73" t="s">
        <v>86</v>
      </c>
      <c r="AN7" s="163"/>
      <c r="AO7" s="178"/>
      <c r="AP7" s="163"/>
      <c r="AQ7" s="163" t="s">
        <v>87</v>
      </c>
      <c r="AR7" s="73" t="s">
        <v>77</v>
      </c>
      <c r="AS7" s="73" t="s">
        <v>78</v>
      </c>
      <c r="AT7" s="66" t="s">
        <v>79</v>
      </c>
      <c r="AU7" s="66" t="s">
        <v>80</v>
      </c>
      <c r="AV7" s="125" t="s">
        <v>81</v>
      </c>
      <c r="AW7" s="125" t="s">
        <v>81</v>
      </c>
      <c r="AX7" s="66" t="s">
        <v>79</v>
      </c>
      <c r="AY7" s="66" t="s">
        <v>82</v>
      </c>
      <c r="AZ7" s="66" t="s">
        <v>83</v>
      </c>
    </row>
    <row r="8" ht="58.75" customHeight="true" spans="1:52">
      <c r="A8" s="196" t="s">
        <v>88</v>
      </c>
      <c r="B8" s="178" t="s">
        <v>68</v>
      </c>
      <c r="C8" s="178" t="s">
        <v>69</v>
      </c>
      <c r="D8" s="163" t="s">
        <v>89</v>
      </c>
      <c r="E8" s="163" t="s">
        <v>71</v>
      </c>
      <c r="F8" s="163" t="s">
        <v>72</v>
      </c>
      <c r="G8" s="163"/>
      <c r="H8" s="163"/>
      <c r="I8" s="163"/>
      <c r="J8" s="163"/>
      <c r="K8" s="163"/>
      <c r="L8" s="163"/>
      <c r="M8" s="163"/>
      <c r="N8" s="163"/>
      <c r="O8" s="163"/>
      <c r="P8" s="163"/>
      <c r="Q8" s="163"/>
      <c r="R8" s="163"/>
      <c r="S8" s="163"/>
      <c r="T8" s="163"/>
      <c r="U8" s="163"/>
      <c r="V8" s="163"/>
      <c r="W8" s="163"/>
      <c r="X8" s="163"/>
      <c r="Y8" s="163"/>
      <c r="Z8" s="163"/>
      <c r="AA8" s="163"/>
      <c r="AB8" s="163"/>
      <c r="AC8" s="163"/>
      <c r="AD8" s="163"/>
      <c r="AE8" s="238"/>
      <c r="AF8" s="163"/>
      <c r="AG8" s="163"/>
      <c r="AH8" s="163"/>
      <c r="AI8" s="178"/>
      <c r="AJ8" s="16">
        <v>3467</v>
      </c>
      <c r="AK8" s="73" t="s">
        <v>73</v>
      </c>
      <c r="AL8" s="178" t="s">
        <v>74</v>
      </c>
      <c r="AM8" s="73" t="s">
        <v>90</v>
      </c>
      <c r="AN8" s="163"/>
      <c r="AO8" s="178"/>
      <c r="AP8" s="163"/>
      <c r="AQ8" s="163" t="s">
        <v>91</v>
      </c>
      <c r="AR8" s="73" t="s">
        <v>77</v>
      </c>
      <c r="AS8" s="73" t="s">
        <v>78</v>
      </c>
      <c r="AT8" s="66" t="s">
        <v>79</v>
      </c>
      <c r="AU8" s="66" t="s">
        <v>80</v>
      </c>
      <c r="AV8" s="125" t="s">
        <v>81</v>
      </c>
      <c r="AW8" s="125" t="s">
        <v>81</v>
      </c>
      <c r="AX8" s="66" t="s">
        <v>79</v>
      </c>
      <c r="AY8" s="66" t="s">
        <v>82</v>
      </c>
      <c r="AZ8" s="66" t="s">
        <v>83</v>
      </c>
    </row>
    <row r="9" ht="20.5" customHeight="true" spans="1:52">
      <c r="A9" s="230" t="s">
        <v>92</v>
      </c>
      <c r="B9" s="231"/>
      <c r="C9" s="232"/>
      <c r="D9" s="233"/>
      <c r="E9" s="233"/>
      <c r="F9" s="233"/>
      <c r="G9" s="233"/>
      <c r="H9" s="233"/>
      <c r="I9" s="233"/>
      <c r="J9" s="233"/>
      <c r="K9" s="233"/>
      <c r="L9" s="233"/>
      <c r="M9" s="233"/>
      <c r="N9" s="233"/>
      <c r="O9" s="233"/>
      <c r="P9" s="233"/>
      <c r="Q9" s="233"/>
      <c r="R9" s="233"/>
      <c r="S9" s="233"/>
      <c r="T9" s="233"/>
      <c r="U9" s="233"/>
      <c r="V9" s="233"/>
      <c r="W9" s="233"/>
      <c r="X9" s="233"/>
      <c r="Y9" s="233"/>
      <c r="Z9" s="233"/>
      <c r="AA9" s="233"/>
      <c r="AB9" s="233"/>
      <c r="AC9" s="233"/>
      <c r="AD9" s="233"/>
      <c r="AE9" s="233"/>
      <c r="AF9" s="233"/>
      <c r="AG9" s="233"/>
      <c r="AH9" s="233"/>
      <c r="AI9" s="240"/>
      <c r="AJ9" s="240"/>
      <c r="AK9" s="241"/>
      <c r="AL9" s="240"/>
      <c r="AM9" s="241"/>
      <c r="AN9" s="241"/>
      <c r="AO9" s="244"/>
      <c r="AP9" s="241"/>
      <c r="AQ9" s="233"/>
      <c r="AR9" s="233"/>
      <c r="AS9" s="233"/>
      <c r="AT9" s="233"/>
      <c r="AU9" s="233"/>
      <c r="AV9" s="246"/>
      <c r="AW9" s="246"/>
      <c r="AX9" s="233"/>
      <c r="AY9" s="233"/>
      <c r="AZ9" s="232"/>
    </row>
    <row r="10" ht="67.5" customHeight="true" spans="1:52">
      <c r="A10" s="196" t="s">
        <v>93</v>
      </c>
      <c r="B10" s="178" t="s">
        <v>68</v>
      </c>
      <c r="C10" s="178" t="s">
        <v>69</v>
      </c>
      <c r="D10" s="163" t="s">
        <v>94</v>
      </c>
      <c r="E10" s="163" t="s">
        <v>95</v>
      </c>
      <c r="F10" s="163" t="s">
        <v>72</v>
      </c>
      <c r="G10" s="163"/>
      <c r="H10" s="163"/>
      <c r="I10" s="163"/>
      <c r="J10" s="163"/>
      <c r="K10" s="163"/>
      <c r="L10" s="163"/>
      <c r="M10" s="163"/>
      <c r="N10" s="163"/>
      <c r="O10" s="163"/>
      <c r="P10" s="163"/>
      <c r="Q10" s="163"/>
      <c r="R10" s="163"/>
      <c r="S10" s="163"/>
      <c r="T10" s="163"/>
      <c r="U10" s="163"/>
      <c r="V10" s="163"/>
      <c r="W10" s="163"/>
      <c r="X10" s="163"/>
      <c r="Y10" s="163"/>
      <c r="Z10" s="163"/>
      <c r="AA10" s="163"/>
      <c r="AB10" s="163"/>
      <c r="AC10" s="163"/>
      <c r="AD10" s="163"/>
      <c r="AE10" s="238"/>
      <c r="AF10" s="163"/>
      <c r="AG10" s="163"/>
      <c r="AH10" s="163"/>
      <c r="AI10" s="178"/>
      <c r="AJ10" s="66" t="s">
        <v>96</v>
      </c>
      <c r="AK10" s="73" t="s">
        <v>97</v>
      </c>
      <c r="AL10" s="178" t="s">
        <v>74</v>
      </c>
      <c r="AM10" s="73" t="s">
        <v>98</v>
      </c>
      <c r="AN10" s="163"/>
      <c r="AO10" s="66"/>
      <c r="AP10" s="163"/>
      <c r="AQ10" s="163" t="s">
        <v>99</v>
      </c>
      <c r="AR10" s="73" t="s">
        <v>100</v>
      </c>
      <c r="AS10" s="73" t="s">
        <v>101</v>
      </c>
      <c r="AT10" s="73" t="s">
        <v>102</v>
      </c>
      <c r="AU10" s="73" t="s">
        <v>103</v>
      </c>
      <c r="AV10" s="125" t="s">
        <v>104</v>
      </c>
      <c r="AW10" s="125" t="s">
        <v>105</v>
      </c>
      <c r="AX10" s="16" t="s">
        <v>74</v>
      </c>
      <c r="AY10" s="125" t="s">
        <v>106</v>
      </c>
      <c r="AZ10" s="66" t="s">
        <v>107</v>
      </c>
    </row>
    <row r="11" ht="58.75" customHeight="true" spans="1:52">
      <c r="A11" s="196" t="s">
        <v>108</v>
      </c>
      <c r="B11" s="178" t="s">
        <v>68</v>
      </c>
      <c r="C11" s="178" t="s">
        <v>69</v>
      </c>
      <c r="D11" s="163" t="s">
        <v>109</v>
      </c>
      <c r="E11" s="163" t="s">
        <v>110</v>
      </c>
      <c r="F11" s="163" t="s">
        <v>72</v>
      </c>
      <c r="G11" s="163"/>
      <c r="H11" s="163"/>
      <c r="I11" s="163"/>
      <c r="J11" s="163"/>
      <c r="K11" s="163"/>
      <c r="L11" s="163"/>
      <c r="M11" s="163"/>
      <c r="N11" s="163"/>
      <c r="O11" s="163"/>
      <c r="P11" s="163"/>
      <c r="Q11" s="163"/>
      <c r="R11" s="163"/>
      <c r="S11" s="163"/>
      <c r="T11" s="163"/>
      <c r="U11" s="163"/>
      <c r="V11" s="163"/>
      <c r="W11" s="163"/>
      <c r="X11" s="163"/>
      <c r="Y11" s="163"/>
      <c r="Z11" s="163"/>
      <c r="AA11" s="163"/>
      <c r="AB11" s="163"/>
      <c r="AC11" s="163"/>
      <c r="AD11" s="163"/>
      <c r="AE11" s="238"/>
      <c r="AF11" s="163"/>
      <c r="AG11" s="163"/>
      <c r="AH11" s="163"/>
      <c r="AI11" s="178"/>
      <c r="AJ11" s="66">
        <v>2559</v>
      </c>
      <c r="AK11" s="73" t="s">
        <v>97</v>
      </c>
      <c r="AL11" s="178" t="s">
        <v>74</v>
      </c>
      <c r="AM11" s="73" t="s">
        <v>111</v>
      </c>
      <c r="AN11" s="163"/>
      <c r="AO11" s="66"/>
      <c r="AP11" s="163"/>
      <c r="AQ11" s="163" t="s">
        <v>112</v>
      </c>
      <c r="AR11" s="18" t="s">
        <v>113</v>
      </c>
      <c r="AS11" s="18" t="s">
        <v>114</v>
      </c>
      <c r="AT11" s="18" t="s">
        <v>115</v>
      </c>
      <c r="AU11" s="16" t="s">
        <v>116</v>
      </c>
      <c r="AV11" s="124" t="s">
        <v>117</v>
      </c>
      <c r="AW11" s="124" t="s">
        <v>117</v>
      </c>
      <c r="AX11" s="16" t="s">
        <v>74</v>
      </c>
      <c r="AY11" s="16" t="s">
        <v>74</v>
      </c>
      <c r="AZ11" s="16" t="s">
        <v>74</v>
      </c>
    </row>
    <row r="12" ht="58.75" customHeight="true" spans="1:52">
      <c r="A12" s="196" t="s">
        <v>118</v>
      </c>
      <c r="B12" s="178" t="s">
        <v>68</v>
      </c>
      <c r="C12" s="178" t="s">
        <v>69</v>
      </c>
      <c r="D12" s="163" t="s">
        <v>119</v>
      </c>
      <c r="E12" s="163" t="s">
        <v>95</v>
      </c>
      <c r="F12" s="163" t="s">
        <v>72</v>
      </c>
      <c r="G12" s="163"/>
      <c r="H12" s="163"/>
      <c r="I12" s="163"/>
      <c r="J12" s="163"/>
      <c r="K12" s="163"/>
      <c r="L12" s="163"/>
      <c r="M12" s="163"/>
      <c r="N12" s="163"/>
      <c r="O12" s="163"/>
      <c r="P12" s="163"/>
      <c r="Q12" s="163"/>
      <c r="R12" s="163"/>
      <c r="S12" s="163"/>
      <c r="T12" s="163"/>
      <c r="U12" s="163"/>
      <c r="V12" s="163"/>
      <c r="W12" s="163"/>
      <c r="X12" s="163"/>
      <c r="Y12" s="163"/>
      <c r="Z12" s="163"/>
      <c r="AA12" s="163"/>
      <c r="AB12" s="163"/>
      <c r="AC12" s="163"/>
      <c r="AD12" s="163"/>
      <c r="AE12" s="238"/>
      <c r="AF12" s="163"/>
      <c r="AG12" s="163"/>
      <c r="AH12" s="163"/>
      <c r="AI12" s="178"/>
      <c r="AJ12" s="66">
        <v>2544</v>
      </c>
      <c r="AK12" s="73" t="s">
        <v>120</v>
      </c>
      <c r="AL12" s="178" t="s">
        <v>74</v>
      </c>
      <c r="AM12" s="73" t="s">
        <v>111</v>
      </c>
      <c r="AN12" s="163"/>
      <c r="AO12" s="66"/>
      <c r="AP12" s="163"/>
      <c r="AQ12" s="163" t="s">
        <v>112</v>
      </c>
      <c r="AR12" s="18" t="s">
        <v>121</v>
      </c>
      <c r="AS12" s="18" t="s">
        <v>114</v>
      </c>
      <c r="AT12" s="18" t="s">
        <v>115</v>
      </c>
      <c r="AU12" s="16" t="s">
        <v>116</v>
      </c>
      <c r="AV12" s="124" t="s">
        <v>122</v>
      </c>
      <c r="AW12" s="124" t="s">
        <v>123</v>
      </c>
      <c r="AX12" s="16" t="s">
        <v>74</v>
      </c>
      <c r="AY12" s="16" t="s">
        <v>74</v>
      </c>
      <c r="AZ12" s="16" t="s">
        <v>74</v>
      </c>
    </row>
    <row r="13" ht="58.75" customHeight="true" spans="1:52">
      <c r="A13" s="196" t="s">
        <v>124</v>
      </c>
      <c r="B13" s="178" t="s">
        <v>68</v>
      </c>
      <c r="C13" s="178" t="s">
        <v>69</v>
      </c>
      <c r="D13" s="163" t="s">
        <v>125</v>
      </c>
      <c r="E13" s="163" t="s">
        <v>95</v>
      </c>
      <c r="F13" s="163" t="s">
        <v>72</v>
      </c>
      <c r="G13" s="163"/>
      <c r="H13" s="163"/>
      <c r="I13" s="163"/>
      <c r="J13" s="163"/>
      <c r="K13" s="163"/>
      <c r="L13" s="163"/>
      <c r="M13" s="163"/>
      <c r="N13" s="163"/>
      <c r="O13" s="163"/>
      <c r="P13" s="163"/>
      <c r="Q13" s="163"/>
      <c r="R13" s="163"/>
      <c r="S13" s="163"/>
      <c r="T13" s="163"/>
      <c r="U13" s="163"/>
      <c r="V13" s="163"/>
      <c r="W13" s="163"/>
      <c r="X13" s="163"/>
      <c r="Y13" s="163"/>
      <c r="Z13" s="163"/>
      <c r="AA13" s="163"/>
      <c r="AB13" s="163"/>
      <c r="AC13" s="163"/>
      <c r="AD13" s="163"/>
      <c r="AE13" s="238"/>
      <c r="AF13" s="163"/>
      <c r="AG13" s="163"/>
      <c r="AH13" s="163"/>
      <c r="AI13" s="178"/>
      <c r="AJ13" s="66">
        <v>2555</v>
      </c>
      <c r="AK13" s="73" t="s">
        <v>97</v>
      </c>
      <c r="AL13" s="178" t="s">
        <v>74</v>
      </c>
      <c r="AM13" s="73" t="s">
        <v>126</v>
      </c>
      <c r="AN13" s="163"/>
      <c r="AO13" s="178"/>
      <c r="AP13" s="163"/>
      <c r="AQ13" s="163" t="s">
        <v>112</v>
      </c>
      <c r="AR13" s="18" t="s">
        <v>127</v>
      </c>
      <c r="AS13" s="18" t="s">
        <v>114</v>
      </c>
      <c r="AT13" s="18" t="s">
        <v>115</v>
      </c>
      <c r="AU13" s="16" t="s">
        <v>116</v>
      </c>
      <c r="AV13" s="124" t="s">
        <v>117</v>
      </c>
      <c r="AW13" s="124" t="s">
        <v>117</v>
      </c>
      <c r="AX13" s="16" t="s">
        <v>74</v>
      </c>
      <c r="AY13" s="16" t="s">
        <v>74</v>
      </c>
      <c r="AZ13" s="16" t="s">
        <v>74</v>
      </c>
    </row>
    <row r="14" ht="58.75" customHeight="true" spans="1:52">
      <c r="A14" s="196" t="s">
        <v>128</v>
      </c>
      <c r="B14" s="178" t="s">
        <v>68</v>
      </c>
      <c r="C14" s="178" t="s">
        <v>69</v>
      </c>
      <c r="D14" s="163" t="s">
        <v>129</v>
      </c>
      <c r="E14" s="163" t="s">
        <v>95</v>
      </c>
      <c r="F14" s="163" t="s">
        <v>72</v>
      </c>
      <c r="G14" s="163"/>
      <c r="H14" s="163"/>
      <c r="I14" s="163"/>
      <c r="J14" s="163"/>
      <c r="K14" s="163"/>
      <c r="L14" s="163"/>
      <c r="M14" s="163"/>
      <c r="N14" s="163"/>
      <c r="O14" s="163"/>
      <c r="P14" s="163"/>
      <c r="Q14" s="163"/>
      <c r="R14" s="163"/>
      <c r="S14" s="163"/>
      <c r="T14" s="163"/>
      <c r="U14" s="163"/>
      <c r="V14" s="163"/>
      <c r="W14" s="163"/>
      <c r="X14" s="163"/>
      <c r="Y14" s="163"/>
      <c r="Z14" s="163"/>
      <c r="AA14" s="163"/>
      <c r="AB14" s="163"/>
      <c r="AC14" s="163"/>
      <c r="AD14" s="163"/>
      <c r="AE14" s="238"/>
      <c r="AF14" s="163"/>
      <c r="AG14" s="163"/>
      <c r="AH14" s="163"/>
      <c r="AI14" s="178"/>
      <c r="AJ14" s="66">
        <v>2546</v>
      </c>
      <c r="AK14" s="73" t="s">
        <v>97</v>
      </c>
      <c r="AL14" s="178"/>
      <c r="AM14" s="73" t="s">
        <v>130</v>
      </c>
      <c r="AN14" s="163"/>
      <c r="AO14" s="178"/>
      <c r="AP14" s="163"/>
      <c r="AQ14" s="163" t="s">
        <v>112</v>
      </c>
      <c r="AR14" s="209" t="s">
        <v>131</v>
      </c>
      <c r="AS14" s="247" t="s">
        <v>114</v>
      </c>
      <c r="AT14" s="247" t="s">
        <v>115</v>
      </c>
      <c r="AU14" s="16" t="s">
        <v>116</v>
      </c>
      <c r="AV14" s="124" t="s">
        <v>122</v>
      </c>
      <c r="AW14" s="124" t="s">
        <v>117</v>
      </c>
      <c r="AX14" s="16" t="s">
        <v>74</v>
      </c>
      <c r="AY14" s="16" t="s">
        <v>74</v>
      </c>
      <c r="AZ14" s="16" t="s">
        <v>74</v>
      </c>
    </row>
    <row r="15" ht="58.75" customHeight="true" spans="1:52">
      <c r="A15" s="196" t="s">
        <v>132</v>
      </c>
      <c r="B15" s="178" t="s">
        <v>68</v>
      </c>
      <c r="C15" s="178" t="s">
        <v>69</v>
      </c>
      <c r="D15" s="163" t="s">
        <v>133</v>
      </c>
      <c r="E15" s="163" t="s">
        <v>95</v>
      </c>
      <c r="F15" s="163" t="s">
        <v>72</v>
      </c>
      <c r="G15" s="163"/>
      <c r="H15" s="163"/>
      <c r="I15" s="163"/>
      <c r="J15" s="163"/>
      <c r="K15" s="163"/>
      <c r="L15" s="163"/>
      <c r="M15" s="163"/>
      <c r="N15" s="163"/>
      <c r="O15" s="163"/>
      <c r="P15" s="163"/>
      <c r="Q15" s="163"/>
      <c r="R15" s="163"/>
      <c r="S15" s="163"/>
      <c r="T15" s="163"/>
      <c r="U15" s="163"/>
      <c r="V15" s="163"/>
      <c r="W15" s="163"/>
      <c r="X15" s="163"/>
      <c r="Y15" s="163"/>
      <c r="Z15" s="163"/>
      <c r="AA15" s="163"/>
      <c r="AB15" s="163"/>
      <c r="AC15" s="163"/>
      <c r="AD15" s="163"/>
      <c r="AE15" s="238"/>
      <c r="AF15" s="163"/>
      <c r="AG15" s="163"/>
      <c r="AH15" s="163"/>
      <c r="AI15" s="178"/>
      <c r="AJ15" s="66">
        <v>2547</v>
      </c>
      <c r="AK15" s="73" t="s">
        <v>97</v>
      </c>
      <c r="AL15" s="178"/>
      <c r="AM15" s="73" t="s">
        <v>134</v>
      </c>
      <c r="AN15" s="163"/>
      <c r="AO15" s="178"/>
      <c r="AP15" s="163"/>
      <c r="AQ15" s="163" t="s">
        <v>112</v>
      </c>
      <c r="AR15" s="209" t="s">
        <v>135</v>
      </c>
      <c r="AS15" s="247" t="s">
        <v>114</v>
      </c>
      <c r="AT15" s="247" t="s">
        <v>115</v>
      </c>
      <c r="AU15" s="16" t="s">
        <v>116</v>
      </c>
      <c r="AV15" s="124" t="s">
        <v>117</v>
      </c>
      <c r="AW15" s="124" t="s">
        <v>117</v>
      </c>
      <c r="AX15" s="16" t="s">
        <v>74</v>
      </c>
      <c r="AY15" s="16" t="s">
        <v>74</v>
      </c>
      <c r="AZ15" s="16" t="s">
        <v>74</v>
      </c>
    </row>
    <row r="16" ht="58.75" customHeight="true" spans="1:52">
      <c r="A16" s="196" t="s">
        <v>136</v>
      </c>
      <c r="B16" s="178" t="s">
        <v>68</v>
      </c>
      <c r="C16" s="178" t="s">
        <v>69</v>
      </c>
      <c r="D16" s="163" t="s">
        <v>137</v>
      </c>
      <c r="E16" s="163" t="s">
        <v>138</v>
      </c>
      <c r="F16" s="163" t="s">
        <v>72</v>
      </c>
      <c r="G16" s="163"/>
      <c r="H16" s="163"/>
      <c r="I16" s="163"/>
      <c r="J16" s="163"/>
      <c r="K16" s="163"/>
      <c r="L16" s="163"/>
      <c r="M16" s="163"/>
      <c r="N16" s="163"/>
      <c r="O16" s="163"/>
      <c r="P16" s="163"/>
      <c r="Q16" s="163"/>
      <c r="R16" s="163"/>
      <c r="S16" s="163"/>
      <c r="T16" s="163"/>
      <c r="U16" s="163"/>
      <c r="V16" s="163"/>
      <c r="W16" s="163"/>
      <c r="X16" s="163"/>
      <c r="Y16" s="163"/>
      <c r="Z16" s="163"/>
      <c r="AA16" s="163"/>
      <c r="AB16" s="163"/>
      <c r="AC16" s="163"/>
      <c r="AD16" s="163"/>
      <c r="AE16" s="238"/>
      <c r="AF16" s="163"/>
      <c r="AG16" s="163"/>
      <c r="AH16" s="163"/>
      <c r="AI16" s="178"/>
      <c r="AJ16" s="66">
        <v>2548</v>
      </c>
      <c r="AK16" s="73" t="s">
        <v>97</v>
      </c>
      <c r="AL16" s="178"/>
      <c r="AM16" s="73" t="s">
        <v>139</v>
      </c>
      <c r="AN16" s="163"/>
      <c r="AO16" s="178"/>
      <c r="AP16" s="163"/>
      <c r="AQ16" s="163" t="s">
        <v>112</v>
      </c>
      <c r="AR16" s="209" t="s">
        <v>140</v>
      </c>
      <c r="AS16" s="247" t="s">
        <v>114</v>
      </c>
      <c r="AT16" s="247" t="s">
        <v>115</v>
      </c>
      <c r="AU16" s="16" t="s">
        <v>116</v>
      </c>
      <c r="AV16" s="124" t="s">
        <v>117</v>
      </c>
      <c r="AW16" s="124" t="s">
        <v>117</v>
      </c>
      <c r="AX16" s="16" t="s">
        <v>74</v>
      </c>
      <c r="AY16" s="16" t="s">
        <v>74</v>
      </c>
      <c r="AZ16" s="16" t="s">
        <v>74</v>
      </c>
    </row>
    <row r="17" ht="58.75" customHeight="true" spans="1:52">
      <c r="A17" s="196" t="s">
        <v>141</v>
      </c>
      <c r="B17" s="178" t="s">
        <v>68</v>
      </c>
      <c r="C17" s="178" t="s">
        <v>69</v>
      </c>
      <c r="D17" s="163" t="s">
        <v>142</v>
      </c>
      <c r="E17" s="163" t="s">
        <v>143</v>
      </c>
      <c r="F17" s="163" t="s">
        <v>72</v>
      </c>
      <c r="G17" s="163"/>
      <c r="H17" s="163"/>
      <c r="I17" s="163"/>
      <c r="J17" s="163"/>
      <c r="K17" s="163"/>
      <c r="L17" s="163"/>
      <c r="M17" s="163"/>
      <c r="N17" s="163"/>
      <c r="O17" s="163"/>
      <c r="P17" s="163"/>
      <c r="Q17" s="163"/>
      <c r="R17" s="163"/>
      <c r="S17" s="163"/>
      <c r="T17" s="163"/>
      <c r="U17" s="163"/>
      <c r="V17" s="163"/>
      <c r="W17" s="163"/>
      <c r="X17" s="163"/>
      <c r="Y17" s="163"/>
      <c r="Z17" s="163"/>
      <c r="AA17" s="163"/>
      <c r="AB17" s="163"/>
      <c r="AC17" s="163"/>
      <c r="AD17" s="163"/>
      <c r="AE17" s="238"/>
      <c r="AF17" s="163"/>
      <c r="AG17" s="163"/>
      <c r="AH17" s="163"/>
      <c r="AI17" s="178"/>
      <c r="AJ17" s="66">
        <v>2549</v>
      </c>
      <c r="AK17" s="73" t="s">
        <v>97</v>
      </c>
      <c r="AL17" s="178"/>
      <c r="AM17" s="73" t="s">
        <v>144</v>
      </c>
      <c r="AN17" s="163"/>
      <c r="AO17" s="178"/>
      <c r="AP17" s="163"/>
      <c r="AQ17" s="163" t="s">
        <v>112</v>
      </c>
      <c r="AR17" s="209" t="s">
        <v>145</v>
      </c>
      <c r="AS17" s="247" t="s">
        <v>114</v>
      </c>
      <c r="AT17" s="247" t="s">
        <v>115</v>
      </c>
      <c r="AU17" s="16" t="s">
        <v>116</v>
      </c>
      <c r="AV17" s="124" t="s">
        <v>117</v>
      </c>
      <c r="AW17" s="124" t="s">
        <v>117</v>
      </c>
      <c r="AX17" s="16" t="s">
        <v>74</v>
      </c>
      <c r="AY17" s="16" t="s">
        <v>74</v>
      </c>
      <c r="AZ17" s="16" t="s">
        <v>74</v>
      </c>
    </row>
    <row r="18" ht="58.75" customHeight="true" spans="1:52">
      <c r="A18" s="196" t="s">
        <v>146</v>
      </c>
      <c r="B18" s="178" t="s">
        <v>68</v>
      </c>
      <c r="C18" s="178" t="s">
        <v>69</v>
      </c>
      <c r="D18" s="163" t="s">
        <v>147</v>
      </c>
      <c r="E18" s="163" t="s">
        <v>95</v>
      </c>
      <c r="F18" s="163" t="s">
        <v>72</v>
      </c>
      <c r="G18" s="163"/>
      <c r="H18" s="163"/>
      <c r="I18" s="163"/>
      <c r="J18" s="163"/>
      <c r="K18" s="163"/>
      <c r="L18" s="163"/>
      <c r="M18" s="163"/>
      <c r="N18" s="163"/>
      <c r="O18" s="163"/>
      <c r="P18" s="163"/>
      <c r="Q18" s="163"/>
      <c r="R18" s="163"/>
      <c r="S18" s="163"/>
      <c r="T18" s="163"/>
      <c r="U18" s="163"/>
      <c r="V18" s="163"/>
      <c r="W18" s="163"/>
      <c r="X18" s="163"/>
      <c r="Y18" s="163"/>
      <c r="Z18" s="163"/>
      <c r="AA18" s="163"/>
      <c r="AB18" s="163"/>
      <c r="AC18" s="163"/>
      <c r="AD18" s="163"/>
      <c r="AE18" s="238"/>
      <c r="AF18" s="163"/>
      <c r="AG18" s="163"/>
      <c r="AH18" s="163"/>
      <c r="AI18" s="178"/>
      <c r="AJ18" s="66">
        <v>2550</v>
      </c>
      <c r="AK18" s="73" t="s">
        <v>97</v>
      </c>
      <c r="AL18" s="178"/>
      <c r="AM18" s="73" t="s">
        <v>148</v>
      </c>
      <c r="AN18" s="163"/>
      <c r="AO18" s="178"/>
      <c r="AP18" s="163"/>
      <c r="AQ18" s="163" t="s">
        <v>112</v>
      </c>
      <c r="AR18" s="209" t="s">
        <v>149</v>
      </c>
      <c r="AS18" s="247" t="s">
        <v>114</v>
      </c>
      <c r="AT18" s="247" t="s">
        <v>115</v>
      </c>
      <c r="AU18" s="16" t="s">
        <v>116</v>
      </c>
      <c r="AV18" s="124" t="s">
        <v>117</v>
      </c>
      <c r="AW18" s="124" t="s">
        <v>117</v>
      </c>
      <c r="AX18" s="16" t="s">
        <v>74</v>
      </c>
      <c r="AY18" s="16" t="s">
        <v>74</v>
      </c>
      <c r="AZ18" s="16" t="s">
        <v>74</v>
      </c>
    </row>
    <row r="19" ht="58.75" customHeight="true" spans="1:52">
      <c r="A19" s="196" t="s">
        <v>150</v>
      </c>
      <c r="B19" s="178" t="s">
        <v>68</v>
      </c>
      <c r="C19" s="178" t="s">
        <v>69</v>
      </c>
      <c r="D19" s="163" t="s">
        <v>151</v>
      </c>
      <c r="E19" s="163" t="s">
        <v>143</v>
      </c>
      <c r="F19" s="163" t="s">
        <v>72</v>
      </c>
      <c r="G19" s="163"/>
      <c r="H19" s="163"/>
      <c r="I19" s="163"/>
      <c r="J19" s="163"/>
      <c r="K19" s="163"/>
      <c r="L19" s="163"/>
      <c r="M19" s="163"/>
      <c r="N19" s="163"/>
      <c r="O19" s="163"/>
      <c r="P19" s="163"/>
      <c r="Q19" s="163"/>
      <c r="R19" s="163"/>
      <c r="S19" s="163"/>
      <c r="T19" s="163"/>
      <c r="U19" s="163"/>
      <c r="V19" s="163"/>
      <c r="W19" s="163"/>
      <c r="X19" s="163"/>
      <c r="Y19" s="163"/>
      <c r="Z19" s="163"/>
      <c r="AA19" s="163"/>
      <c r="AB19" s="163"/>
      <c r="AC19" s="163"/>
      <c r="AD19" s="163"/>
      <c r="AE19" s="238"/>
      <c r="AF19" s="163"/>
      <c r="AG19" s="163"/>
      <c r="AH19" s="163"/>
      <c r="AI19" s="178"/>
      <c r="AJ19" s="66">
        <v>2556</v>
      </c>
      <c r="AK19" s="73" t="s">
        <v>152</v>
      </c>
      <c r="AL19" s="178"/>
      <c r="AM19" s="73" t="s">
        <v>153</v>
      </c>
      <c r="AN19" s="163"/>
      <c r="AO19" s="178"/>
      <c r="AP19" s="163"/>
      <c r="AQ19" s="163" t="s">
        <v>112</v>
      </c>
      <c r="AR19" s="209" t="s">
        <v>154</v>
      </c>
      <c r="AS19" s="247" t="s">
        <v>114</v>
      </c>
      <c r="AT19" s="247" t="s">
        <v>115</v>
      </c>
      <c r="AU19" s="16" t="s">
        <v>116</v>
      </c>
      <c r="AV19" s="124" t="s">
        <v>117</v>
      </c>
      <c r="AW19" s="124" t="s">
        <v>117</v>
      </c>
      <c r="AX19" s="16" t="s">
        <v>74</v>
      </c>
      <c r="AY19" s="16" t="s">
        <v>74</v>
      </c>
      <c r="AZ19" s="16" t="s">
        <v>74</v>
      </c>
    </row>
    <row r="20" ht="58.75" customHeight="true" spans="1:52">
      <c r="A20" s="196" t="s">
        <v>155</v>
      </c>
      <c r="B20" s="178" t="s">
        <v>68</v>
      </c>
      <c r="C20" s="178" t="s">
        <v>69</v>
      </c>
      <c r="D20" s="163" t="s">
        <v>156</v>
      </c>
      <c r="E20" s="163" t="s">
        <v>143</v>
      </c>
      <c r="F20" s="163" t="s">
        <v>72</v>
      </c>
      <c r="G20" s="163"/>
      <c r="H20" s="163"/>
      <c r="I20" s="163"/>
      <c r="J20" s="163"/>
      <c r="K20" s="163"/>
      <c r="L20" s="163"/>
      <c r="M20" s="163"/>
      <c r="N20" s="163"/>
      <c r="O20" s="163"/>
      <c r="P20" s="163"/>
      <c r="Q20" s="163"/>
      <c r="R20" s="163"/>
      <c r="S20" s="163"/>
      <c r="T20" s="163"/>
      <c r="U20" s="163"/>
      <c r="V20" s="163"/>
      <c r="W20" s="163"/>
      <c r="X20" s="163"/>
      <c r="Y20" s="163"/>
      <c r="Z20" s="163"/>
      <c r="AA20" s="163"/>
      <c r="AB20" s="163"/>
      <c r="AC20" s="163"/>
      <c r="AD20" s="163"/>
      <c r="AE20" s="238"/>
      <c r="AF20" s="163"/>
      <c r="AG20" s="163"/>
      <c r="AH20" s="163"/>
      <c r="AI20" s="178"/>
      <c r="AJ20" s="66">
        <v>4050</v>
      </c>
      <c r="AK20" s="73" t="s">
        <v>97</v>
      </c>
      <c r="AL20" s="178"/>
      <c r="AM20" s="73" t="s">
        <v>157</v>
      </c>
      <c r="AN20" s="163"/>
      <c r="AO20" s="178"/>
      <c r="AP20" s="163"/>
      <c r="AQ20" s="163" t="s">
        <v>112</v>
      </c>
      <c r="AR20" s="209" t="s">
        <v>158</v>
      </c>
      <c r="AS20" s="247" t="s">
        <v>114</v>
      </c>
      <c r="AT20" s="247" t="s">
        <v>115</v>
      </c>
      <c r="AU20" s="16" t="s">
        <v>116</v>
      </c>
      <c r="AV20" s="124" t="s">
        <v>117</v>
      </c>
      <c r="AW20" s="124" t="s">
        <v>117</v>
      </c>
      <c r="AX20" s="16" t="s">
        <v>74</v>
      </c>
      <c r="AY20" s="16" t="s">
        <v>74</v>
      </c>
      <c r="AZ20" s="16" t="s">
        <v>74</v>
      </c>
    </row>
    <row r="21" ht="58.75" customHeight="true" spans="1:52">
      <c r="A21" s="196" t="s">
        <v>159</v>
      </c>
      <c r="B21" s="178" t="s">
        <v>68</v>
      </c>
      <c r="C21" s="178" t="s">
        <v>69</v>
      </c>
      <c r="D21" s="163" t="s">
        <v>160</v>
      </c>
      <c r="E21" s="163" t="s">
        <v>143</v>
      </c>
      <c r="F21" s="163" t="s">
        <v>72</v>
      </c>
      <c r="G21" s="163"/>
      <c r="H21" s="163"/>
      <c r="I21" s="163"/>
      <c r="J21" s="163"/>
      <c r="K21" s="163"/>
      <c r="L21" s="163"/>
      <c r="M21" s="163"/>
      <c r="N21" s="163"/>
      <c r="O21" s="163"/>
      <c r="P21" s="163"/>
      <c r="Q21" s="163"/>
      <c r="R21" s="163"/>
      <c r="S21" s="163"/>
      <c r="T21" s="163"/>
      <c r="U21" s="163"/>
      <c r="V21" s="163"/>
      <c r="W21" s="163"/>
      <c r="X21" s="163"/>
      <c r="Y21" s="163"/>
      <c r="Z21" s="163"/>
      <c r="AA21" s="163"/>
      <c r="AB21" s="163"/>
      <c r="AC21" s="163"/>
      <c r="AD21" s="163"/>
      <c r="AE21" s="238"/>
      <c r="AF21" s="163"/>
      <c r="AG21" s="163"/>
      <c r="AH21" s="163"/>
      <c r="AI21" s="178"/>
      <c r="AJ21" s="66">
        <v>4048</v>
      </c>
      <c r="AK21" s="73" t="s">
        <v>97</v>
      </c>
      <c r="AL21" s="178"/>
      <c r="AM21" s="73" t="s">
        <v>161</v>
      </c>
      <c r="AN21" s="163"/>
      <c r="AO21" s="178"/>
      <c r="AP21" s="163"/>
      <c r="AQ21" s="163" t="s">
        <v>112</v>
      </c>
      <c r="AR21" s="209" t="s">
        <v>162</v>
      </c>
      <c r="AS21" s="247" t="s">
        <v>114</v>
      </c>
      <c r="AT21" s="247" t="s">
        <v>115</v>
      </c>
      <c r="AU21" s="16" t="s">
        <v>116</v>
      </c>
      <c r="AV21" s="124" t="s">
        <v>117</v>
      </c>
      <c r="AW21" s="124" t="s">
        <v>117</v>
      </c>
      <c r="AX21" s="16" t="s">
        <v>74</v>
      </c>
      <c r="AY21" s="16" t="s">
        <v>74</v>
      </c>
      <c r="AZ21" s="16" t="s">
        <v>74</v>
      </c>
    </row>
    <row r="22" ht="58.75" customHeight="true" spans="1:52">
      <c r="A22" s="196" t="s">
        <v>163</v>
      </c>
      <c r="B22" s="178" t="s">
        <v>68</v>
      </c>
      <c r="C22" s="178" t="s">
        <v>69</v>
      </c>
      <c r="D22" s="163" t="s">
        <v>164</v>
      </c>
      <c r="E22" s="163" t="s">
        <v>143</v>
      </c>
      <c r="F22" s="163" t="s">
        <v>72</v>
      </c>
      <c r="G22" s="163"/>
      <c r="H22" s="163"/>
      <c r="I22" s="163"/>
      <c r="J22" s="163"/>
      <c r="K22" s="163"/>
      <c r="L22" s="163"/>
      <c r="M22" s="163"/>
      <c r="N22" s="163"/>
      <c r="O22" s="163"/>
      <c r="P22" s="163"/>
      <c r="Q22" s="163"/>
      <c r="R22" s="163"/>
      <c r="S22" s="163"/>
      <c r="T22" s="163"/>
      <c r="U22" s="163"/>
      <c r="V22" s="163"/>
      <c r="W22" s="163"/>
      <c r="X22" s="163"/>
      <c r="Y22" s="163"/>
      <c r="Z22" s="163"/>
      <c r="AA22" s="163"/>
      <c r="AB22" s="163"/>
      <c r="AC22" s="163"/>
      <c r="AD22" s="163"/>
      <c r="AE22" s="238"/>
      <c r="AF22" s="163"/>
      <c r="AG22" s="163"/>
      <c r="AH22" s="163"/>
      <c r="AI22" s="178"/>
      <c r="AJ22" s="66">
        <v>4045</v>
      </c>
      <c r="AK22" s="73" t="s">
        <v>97</v>
      </c>
      <c r="AL22" s="178"/>
      <c r="AM22" s="73" t="s">
        <v>165</v>
      </c>
      <c r="AN22" s="163"/>
      <c r="AO22" s="178"/>
      <c r="AP22" s="163"/>
      <c r="AQ22" s="163" t="s">
        <v>112</v>
      </c>
      <c r="AR22" s="209" t="s">
        <v>166</v>
      </c>
      <c r="AS22" s="247" t="s">
        <v>114</v>
      </c>
      <c r="AT22" s="247" t="s">
        <v>115</v>
      </c>
      <c r="AU22" s="16" t="s">
        <v>116</v>
      </c>
      <c r="AV22" s="124" t="s">
        <v>117</v>
      </c>
      <c r="AW22" s="124" t="s">
        <v>117</v>
      </c>
      <c r="AX22" s="16" t="s">
        <v>74</v>
      </c>
      <c r="AY22" s="16" t="s">
        <v>74</v>
      </c>
      <c r="AZ22" s="16" t="s">
        <v>74</v>
      </c>
    </row>
    <row r="23" ht="58.75" customHeight="true" spans="1:52">
      <c r="A23" s="196" t="s">
        <v>167</v>
      </c>
      <c r="B23" s="178" t="s">
        <v>68</v>
      </c>
      <c r="C23" s="178" t="s">
        <v>69</v>
      </c>
      <c r="D23" s="163" t="s">
        <v>168</v>
      </c>
      <c r="E23" s="163" t="s">
        <v>95</v>
      </c>
      <c r="F23" s="163" t="s">
        <v>72</v>
      </c>
      <c r="G23" s="163"/>
      <c r="H23" s="163"/>
      <c r="I23" s="163"/>
      <c r="J23" s="163"/>
      <c r="K23" s="163"/>
      <c r="L23" s="163"/>
      <c r="M23" s="163"/>
      <c r="N23" s="163"/>
      <c r="O23" s="163"/>
      <c r="P23" s="163"/>
      <c r="Q23" s="163"/>
      <c r="R23" s="163"/>
      <c r="S23" s="163"/>
      <c r="T23" s="163"/>
      <c r="U23" s="163"/>
      <c r="V23" s="163"/>
      <c r="W23" s="163"/>
      <c r="X23" s="163"/>
      <c r="Y23" s="163"/>
      <c r="Z23" s="163"/>
      <c r="AA23" s="163"/>
      <c r="AB23" s="163"/>
      <c r="AC23" s="163"/>
      <c r="AD23" s="163"/>
      <c r="AE23" s="238"/>
      <c r="AF23" s="163"/>
      <c r="AG23" s="163"/>
      <c r="AH23" s="163"/>
      <c r="AI23" s="178"/>
      <c r="AJ23" s="66">
        <v>4046</v>
      </c>
      <c r="AK23" s="73" t="s">
        <v>97</v>
      </c>
      <c r="AL23" s="178"/>
      <c r="AM23" s="73" t="s">
        <v>169</v>
      </c>
      <c r="AN23" s="163"/>
      <c r="AO23" s="178"/>
      <c r="AP23" s="163"/>
      <c r="AQ23" s="163" t="s">
        <v>112</v>
      </c>
      <c r="AR23" s="209" t="s">
        <v>170</v>
      </c>
      <c r="AS23" s="247" t="s">
        <v>114</v>
      </c>
      <c r="AT23" s="247" t="s">
        <v>115</v>
      </c>
      <c r="AU23" s="16" t="s">
        <v>116</v>
      </c>
      <c r="AV23" s="124" t="s">
        <v>117</v>
      </c>
      <c r="AW23" s="124" t="s">
        <v>117</v>
      </c>
      <c r="AX23" s="16" t="s">
        <v>74</v>
      </c>
      <c r="AY23" s="16" t="s">
        <v>74</v>
      </c>
      <c r="AZ23" s="16" t="s">
        <v>74</v>
      </c>
    </row>
    <row r="24" ht="58.75" customHeight="true" spans="1:52">
      <c r="A24" s="196" t="s">
        <v>171</v>
      </c>
      <c r="B24" s="178" t="s">
        <v>68</v>
      </c>
      <c r="C24" s="178" t="s">
        <v>69</v>
      </c>
      <c r="D24" s="163" t="s">
        <v>172</v>
      </c>
      <c r="E24" s="163" t="s">
        <v>143</v>
      </c>
      <c r="F24" s="163" t="s">
        <v>72</v>
      </c>
      <c r="G24" s="163"/>
      <c r="H24" s="163"/>
      <c r="I24" s="163"/>
      <c r="J24" s="163"/>
      <c r="K24" s="163"/>
      <c r="L24" s="163"/>
      <c r="M24" s="163"/>
      <c r="N24" s="163"/>
      <c r="O24" s="163"/>
      <c r="P24" s="163"/>
      <c r="Q24" s="163"/>
      <c r="R24" s="163"/>
      <c r="S24" s="163"/>
      <c r="T24" s="163"/>
      <c r="U24" s="163"/>
      <c r="V24" s="163"/>
      <c r="W24" s="163"/>
      <c r="X24" s="163"/>
      <c r="Y24" s="163"/>
      <c r="Z24" s="163"/>
      <c r="AA24" s="163"/>
      <c r="AB24" s="163"/>
      <c r="AC24" s="163"/>
      <c r="AD24" s="163"/>
      <c r="AE24" s="238"/>
      <c r="AF24" s="163"/>
      <c r="AG24" s="163"/>
      <c r="AH24" s="163"/>
      <c r="AI24" s="178"/>
      <c r="AJ24" s="66">
        <v>4049</v>
      </c>
      <c r="AK24" s="73" t="s">
        <v>97</v>
      </c>
      <c r="AL24" s="178"/>
      <c r="AM24" s="73" t="s">
        <v>111</v>
      </c>
      <c r="AN24" s="163"/>
      <c r="AO24" s="178"/>
      <c r="AP24" s="163"/>
      <c r="AQ24" s="163" t="s">
        <v>112</v>
      </c>
      <c r="AR24" s="209" t="s">
        <v>173</v>
      </c>
      <c r="AS24" s="247" t="s">
        <v>114</v>
      </c>
      <c r="AT24" s="247" t="s">
        <v>115</v>
      </c>
      <c r="AU24" s="16" t="s">
        <v>116</v>
      </c>
      <c r="AV24" s="124" t="s">
        <v>117</v>
      </c>
      <c r="AW24" s="124" t="s">
        <v>117</v>
      </c>
      <c r="AX24" s="16" t="s">
        <v>74</v>
      </c>
      <c r="AY24" s="16" t="s">
        <v>74</v>
      </c>
      <c r="AZ24" s="16" t="s">
        <v>74</v>
      </c>
    </row>
    <row r="25" ht="58.75" customHeight="true" spans="1:52">
      <c r="A25" s="196" t="s">
        <v>174</v>
      </c>
      <c r="B25" s="178" t="s">
        <v>68</v>
      </c>
      <c r="C25" s="178" t="s">
        <v>69</v>
      </c>
      <c r="D25" s="163" t="s">
        <v>175</v>
      </c>
      <c r="E25" s="163" t="s">
        <v>143</v>
      </c>
      <c r="F25" s="163" t="s">
        <v>72</v>
      </c>
      <c r="G25" s="163"/>
      <c r="H25" s="163"/>
      <c r="I25" s="163"/>
      <c r="J25" s="163"/>
      <c r="K25" s="163"/>
      <c r="L25" s="163"/>
      <c r="M25" s="163"/>
      <c r="N25" s="163"/>
      <c r="O25" s="163"/>
      <c r="P25" s="163"/>
      <c r="Q25" s="163"/>
      <c r="R25" s="163"/>
      <c r="S25" s="163"/>
      <c r="T25" s="163"/>
      <c r="U25" s="163"/>
      <c r="V25" s="163"/>
      <c r="W25" s="163"/>
      <c r="X25" s="163"/>
      <c r="Y25" s="163"/>
      <c r="Z25" s="163"/>
      <c r="AA25" s="163"/>
      <c r="AB25" s="163"/>
      <c r="AC25" s="163"/>
      <c r="AD25" s="163"/>
      <c r="AE25" s="238"/>
      <c r="AF25" s="163"/>
      <c r="AG25" s="163"/>
      <c r="AH25" s="163"/>
      <c r="AI25" s="178"/>
      <c r="AJ25" s="66">
        <v>2560</v>
      </c>
      <c r="AK25" s="73" t="s">
        <v>97</v>
      </c>
      <c r="AL25" s="178"/>
      <c r="AM25" s="73" t="s">
        <v>176</v>
      </c>
      <c r="AN25" s="163"/>
      <c r="AO25" s="178"/>
      <c r="AP25" s="163"/>
      <c r="AQ25" s="163" t="s">
        <v>112</v>
      </c>
      <c r="AR25" s="209" t="s">
        <v>177</v>
      </c>
      <c r="AS25" s="247" t="s">
        <v>114</v>
      </c>
      <c r="AT25" s="247" t="s">
        <v>115</v>
      </c>
      <c r="AU25" s="16" t="s">
        <v>116</v>
      </c>
      <c r="AV25" s="124" t="s">
        <v>117</v>
      </c>
      <c r="AW25" s="124" t="s">
        <v>117</v>
      </c>
      <c r="AX25" s="16" t="s">
        <v>74</v>
      </c>
      <c r="AY25" s="16" t="s">
        <v>74</v>
      </c>
      <c r="AZ25" s="16" t="s">
        <v>74</v>
      </c>
    </row>
    <row r="26" ht="20.5" customHeight="true" spans="1:52">
      <c r="A26" s="230" t="s">
        <v>178</v>
      </c>
      <c r="B26" s="231"/>
      <c r="C26" s="232"/>
      <c r="D26" s="233"/>
      <c r="E26" s="233"/>
      <c r="F26" s="233"/>
      <c r="G26" s="233"/>
      <c r="H26" s="233"/>
      <c r="I26" s="233"/>
      <c r="J26" s="233"/>
      <c r="K26" s="233"/>
      <c r="L26" s="233"/>
      <c r="M26" s="233"/>
      <c r="N26" s="233"/>
      <c r="O26" s="233"/>
      <c r="P26" s="233"/>
      <c r="Q26" s="233"/>
      <c r="R26" s="233"/>
      <c r="S26" s="233"/>
      <c r="T26" s="233"/>
      <c r="U26" s="233"/>
      <c r="V26" s="233"/>
      <c r="W26" s="233"/>
      <c r="X26" s="233"/>
      <c r="Y26" s="233"/>
      <c r="Z26" s="233"/>
      <c r="AA26" s="233"/>
      <c r="AB26" s="233"/>
      <c r="AC26" s="233"/>
      <c r="AD26" s="233"/>
      <c r="AE26" s="233"/>
      <c r="AF26" s="233"/>
      <c r="AG26" s="233"/>
      <c r="AH26" s="233"/>
      <c r="AI26" s="240"/>
      <c r="AJ26" s="240"/>
      <c r="AK26" s="241"/>
      <c r="AL26" s="240"/>
      <c r="AM26" s="241"/>
      <c r="AN26" s="241"/>
      <c r="AO26" s="244"/>
      <c r="AP26" s="241"/>
      <c r="AQ26" s="233"/>
      <c r="AR26" s="233"/>
      <c r="AS26" s="233"/>
      <c r="AT26" s="233"/>
      <c r="AU26" s="233"/>
      <c r="AV26" s="233"/>
      <c r="AW26" s="233"/>
      <c r="AX26" s="233"/>
      <c r="AY26" s="233"/>
      <c r="AZ26" s="232"/>
    </row>
    <row r="27" ht="58.75" customHeight="true" spans="1:52">
      <c r="A27" s="196" t="s">
        <v>179</v>
      </c>
      <c r="B27" s="178" t="s">
        <v>68</v>
      </c>
      <c r="C27" s="178" t="s">
        <v>69</v>
      </c>
      <c r="D27" s="163" t="s">
        <v>180</v>
      </c>
      <c r="E27" s="163" t="s">
        <v>181</v>
      </c>
      <c r="F27" s="163" t="s">
        <v>72</v>
      </c>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7"/>
      <c r="AJ27" s="17">
        <v>2406</v>
      </c>
      <c r="AK27" s="73" t="s">
        <v>73</v>
      </c>
      <c r="AL27" s="17"/>
      <c r="AM27" s="163" t="s">
        <v>182</v>
      </c>
      <c r="AN27" s="209"/>
      <c r="AO27" s="178"/>
      <c r="AP27" s="209"/>
      <c r="AQ27" s="18" t="s">
        <v>183</v>
      </c>
      <c r="AR27" s="163" t="s">
        <v>184</v>
      </c>
      <c r="AS27" s="16" t="s">
        <v>185</v>
      </c>
      <c r="AT27" s="16" t="s">
        <v>186</v>
      </c>
      <c r="AU27" s="16" t="s">
        <v>116</v>
      </c>
      <c r="AV27" s="124" t="s">
        <v>187</v>
      </c>
      <c r="AW27" s="124" t="s">
        <v>187</v>
      </c>
      <c r="AX27" s="16" t="s">
        <v>74</v>
      </c>
      <c r="AY27" s="16" t="s">
        <v>74</v>
      </c>
      <c r="AZ27" s="16" t="s">
        <v>74</v>
      </c>
    </row>
    <row r="28" ht="58.75" customHeight="true" spans="1:52">
      <c r="A28" s="196" t="s">
        <v>188</v>
      </c>
      <c r="B28" s="178" t="s">
        <v>68</v>
      </c>
      <c r="C28" s="178" t="s">
        <v>69</v>
      </c>
      <c r="D28" s="163" t="s">
        <v>189</v>
      </c>
      <c r="E28" s="163" t="s">
        <v>181</v>
      </c>
      <c r="F28" s="163" t="s">
        <v>72</v>
      </c>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7"/>
      <c r="AJ28" s="17" t="s">
        <v>190</v>
      </c>
      <c r="AK28" s="73" t="s">
        <v>73</v>
      </c>
      <c r="AL28" s="17"/>
      <c r="AM28" s="163" t="s">
        <v>191</v>
      </c>
      <c r="AN28" s="209"/>
      <c r="AO28" s="178"/>
      <c r="AP28" s="209"/>
      <c r="AQ28" s="18" t="s">
        <v>192</v>
      </c>
      <c r="AR28" s="163" t="s">
        <v>77</v>
      </c>
      <c r="AS28" s="210" t="s">
        <v>78</v>
      </c>
      <c r="AT28" s="178" t="s">
        <v>79</v>
      </c>
      <c r="AU28" s="178" t="s">
        <v>80</v>
      </c>
      <c r="AV28" s="124" t="s">
        <v>81</v>
      </c>
      <c r="AW28" s="124" t="s">
        <v>81</v>
      </c>
      <c r="AX28" s="16" t="s">
        <v>74</v>
      </c>
      <c r="AY28" s="66" t="s">
        <v>82</v>
      </c>
      <c r="AZ28" s="66" t="s">
        <v>83</v>
      </c>
    </row>
    <row r="29" ht="20.5" customHeight="true" spans="1:52">
      <c r="A29" s="230" t="s">
        <v>193</v>
      </c>
      <c r="B29" s="231"/>
      <c r="C29" s="232"/>
      <c r="D29" s="233"/>
      <c r="E29" s="233"/>
      <c r="F29" s="233"/>
      <c r="G29" s="233"/>
      <c r="H29" s="233"/>
      <c r="I29" s="233"/>
      <c r="J29" s="233"/>
      <c r="K29" s="233"/>
      <c r="L29" s="233"/>
      <c r="M29" s="233"/>
      <c r="N29" s="233"/>
      <c r="O29" s="233"/>
      <c r="P29" s="233"/>
      <c r="Q29" s="233"/>
      <c r="R29" s="233"/>
      <c r="S29" s="233"/>
      <c r="T29" s="233"/>
      <c r="U29" s="233"/>
      <c r="V29" s="233"/>
      <c r="W29" s="233"/>
      <c r="X29" s="233"/>
      <c r="Y29" s="233"/>
      <c r="Z29" s="233"/>
      <c r="AA29" s="233"/>
      <c r="AB29" s="233"/>
      <c r="AC29" s="233"/>
      <c r="AD29" s="233"/>
      <c r="AE29" s="233"/>
      <c r="AF29" s="233"/>
      <c r="AG29" s="233"/>
      <c r="AH29" s="233"/>
      <c r="AI29" s="240"/>
      <c r="AJ29" s="240"/>
      <c r="AK29" s="241"/>
      <c r="AL29" s="240"/>
      <c r="AM29" s="241"/>
      <c r="AN29" s="241"/>
      <c r="AO29" s="244"/>
      <c r="AP29" s="241"/>
      <c r="AQ29" s="233"/>
      <c r="AR29" s="233"/>
      <c r="AS29" s="233"/>
      <c r="AT29" s="233"/>
      <c r="AU29" s="233"/>
      <c r="AV29" s="233"/>
      <c r="AW29" s="233"/>
      <c r="AX29" s="233"/>
      <c r="AY29" s="233"/>
      <c r="AZ29" s="232"/>
    </row>
    <row r="30" ht="58.75" customHeight="true" spans="1:53">
      <c r="A30" s="234" t="s">
        <v>194</v>
      </c>
      <c r="B30" s="178" t="s">
        <v>68</v>
      </c>
      <c r="C30" s="178" t="s">
        <v>69</v>
      </c>
      <c r="D30" s="163" t="s">
        <v>195</v>
      </c>
      <c r="E30" s="163" t="s">
        <v>74</v>
      </c>
      <c r="F30" s="163" t="s">
        <v>72</v>
      </c>
      <c r="G30" s="163"/>
      <c r="H30" s="163"/>
      <c r="I30" s="163"/>
      <c r="J30" s="163"/>
      <c r="K30" s="163"/>
      <c r="L30" s="163"/>
      <c r="M30" s="163"/>
      <c r="N30" s="163"/>
      <c r="O30" s="163"/>
      <c r="P30" s="163"/>
      <c r="Q30" s="163"/>
      <c r="R30" s="163"/>
      <c r="S30" s="163"/>
      <c r="T30" s="163"/>
      <c r="U30" s="163"/>
      <c r="V30" s="163"/>
      <c r="W30" s="163"/>
      <c r="X30" s="163"/>
      <c r="Y30" s="163"/>
      <c r="Z30" s="163"/>
      <c r="AA30" s="163"/>
      <c r="AB30" s="163"/>
      <c r="AC30" s="163"/>
      <c r="AD30" s="163"/>
      <c r="AE30" s="238"/>
      <c r="AF30" s="163"/>
      <c r="AG30" s="163"/>
      <c r="AH30" s="163"/>
      <c r="AI30" s="17"/>
      <c r="AJ30" s="178" t="s">
        <v>196</v>
      </c>
      <c r="AK30" s="209" t="s">
        <v>197</v>
      </c>
      <c r="AL30" s="210" t="s">
        <v>198</v>
      </c>
      <c r="AM30" s="73" t="s">
        <v>199</v>
      </c>
      <c r="AN30" s="163"/>
      <c r="AO30" s="178"/>
      <c r="AP30" s="163"/>
      <c r="AQ30" s="163" t="s">
        <v>112</v>
      </c>
      <c r="AR30" s="18" t="s">
        <v>200</v>
      </c>
      <c r="AS30" s="18" t="s">
        <v>201</v>
      </c>
      <c r="AT30" s="178" t="s">
        <v>79</v>
      </c>
      <c r="AU30" s="18" t="s">
        <v>202</v>
      </c>
      <c r="AV30" s="124" t="s">
        <v>203</v>
      </c>
      <c r="AW30" s="124" t="s">
        <v>204</v>
      </c>
      <c r="AX30" s="66" t="s">
        <v>205</v>
      </c>
      <c r="AY30" s="248" t="s">
        <v>206</v>
      </c>
      <c r="AZ30" s="16" t="s">
        <v>207</v>
      </c>
      <c r="BA30" s="12" t="s">
        <v>208</v>
      </c>
    </row>
    <row r="31" ht="58.75" customHeight="true" spans="1:53">
      <c r="A31" s="234" t="s">
        <v>209</v>
      </c>
      <c r="B31" s="178" t="s">
        <v>68</v>
      </c>
      <c r="C31" s="178" t="s">
        <v>69</v>
      </c>
      <c r="D31" s="163" t="s">
        <v>210</v>
      </c>
      <c r="E31" s="163" t="s">
        <v>74</v>
      </c>
      <c r="F31" s="163" t="s">
        <v>72</v>
      </c>
      <c r="G31" s="163"/>
      <c r="H31" s="163"/>
      <c r="I31" s="163"/>
      <c r="J31" s="163"/>
      <c r="K31" s="163"/>
      <c r="L31" s="163"/>
      <c r="M31" s="163"/>
      <c r="N31" s="163"/>
      <c r="O31" s="163"/>
      <c r="P31" s="163"/>
      <c r="Q31" s="163"/>
      <c r="R31" s="163"/>
      <c r="S31" s="163"/>
      <c r="T31" s="163"/>
      <c r="U31" s="163"/>
      <c r="V31" s="163"/>
      <c r="W31" s="163"/>
      <c r="X31" s="163"/>
      <c r="Y31" s="163"/>
      <c r="Z31" s="163"/>
      <c r="AA31" s="163"/>
      <c r="AB31" s="163"/>
      <c r="AC31" s="163"/>
      <c r="AD31" s="163"/>
      <c r="AE31" s="238"/>
      <c r="AF31" s="163"/>
      <c r="AG31" s="163"/>
      <c r="AH31" s="163"/>
      <c r="AI31" s="17"/>
      <c r="AJ31" s="17">
        <v>2512</v>
      </c>
      <c r="AK31" s="209" t="s">
        <v>197</v>
      </c>
      <c r="AL31" s="210" t="s">
        <v>198</v>
      </c>
      <c r="AM31" s="73" t="s">
        <v>211</v>
      </c>
      <c r="AN31" s="163"/>
      <c r="AO31" s="178"/>
      <c r="AP31" s="163"/>
      <c r="AQ31" s="163" t="s">
        <v>112</v>
      </c>
      <c r="AR31" s="18" t="s">
        <v>212</v>
      </c>
      <c r="AS31" s="18" t="s">
        <v>201</v>
      </c>
      <c r="AT31" s="178" t="s">
        <v>79</v>
      </c>
      <c r="AU31" s="18" t="s">
        <v>202</v>
      </c>
      <c r="AV31" s="124" t="s">
        <v>203</v>
      </c>
      <c r="AW31" s="124" t="s">
        <v>213</v>
      </c>
      <c r="AX31" s="249" t="s">
        <v>214</v>
      </c>
      <c r="AY31" s="248" t="s">
        <v>215</v>
      </c>
      <c r="AZ31" s="16" t="s">
        <v>207</v>
      </c>
      <c r="BA31" s="12" t="s">
        <v>208</v>
      </c>
    </row>
    <row r="32" ht="58.75" customHeight="true" spans="1:52">
      <c r="A32" s="234" t="s">
        <v>216</v>
      </c>
      <c r="B32" s="178" t="s">
        <v>68</v>
      </c>
      <c r="C32" s="178" t="s">
        <v>69</v>
      </c>
      <c r="D32" s="163" t="s">
        <v>217</v>
      </c>
      <c r="E32" s="163" t="s">
        <v>74</v>
      </c>
      <c r="F32" s="163" t="s">
        <v>72</v>
      </c>
      <c r="G32" s="163"/>
      <c r="H32" s="163"/>
      <c r="I32" s="163"/>
      <c r="J32" s="163"/>
      <c r="K32" s="163"/>
      <c r="L32" s="163"/>
      <c r="M32" s="163"/>
      <c r="N32" s="163"/>
      <c r="O32" s="163"/>
      <c r="P32" s="163"/>
      <c r="Q32" s="163"/>
      <c r="R32" s="163"/>
      <c r="S32" s="163"/>
      <c r="T32" s="163"/>
      <c r="U32" s="163"/>
      <c r="V32" s="163"/>
      <c r="W32" s="163"/>
      <c r="X32" s="163"/>
      <c r="Y32" s="163"/>
      <c r="Z32" s="163"/>
      <c r="AA32" s="163"/>
      <c r="AB32" s="163"/>
      <c r="AC32" s="163"/>
      <c r="AD32" s="163"/>
      <c r="AE32" s="238"/>
      <c r="AF32" s="163"/>
      <c r="AG32" s="163"/>
      <c r="AH32" s="163"/>
      <c r="AI32" s="17"/>
      <c r="AJ32" s="17">
        <v>2514</v>
      </c>
      <c r="AK32" s="209" t="s">
        <v>197</v>
      </c>
      <c r="AL32" s="210"/>
      <c r="AM32" s="73" t="s">
        <v>218</v>
      </c>
      <c r="AN32" s="163"/>
      <c r="AO32" s="178"/>
      <c r="AP32" s="163"/>
      <c r="AQ32" s="163" t="s">
        <v>112</v>
      </c>
      <c r="AR32" s="18" t="s">
        <v>219</v>
      </c>
      <c r="AS32" s="18" t="s">
        <v>201</v>
      </c>
      <c r="AT32" s="178" t="s">
        <v>79</v>
      </c>
      <c r="AU32" s="18" t="s">
        <v>202</v>
      </c>
      <c r="AV32" s="124" t="s">
        <v>203</v>
      </c>
      <c r="AW32" s="124" t="s">
        <v>204</v>
      </c>
      <c r="AX32" s="250" t="s">
        <v>205</v>
      </c>
      <c r="AY32" s="248" t="s">
        <v>206</v>
      </c>
      <c r="AZ32" s="16" t="s">
        <v>207</v>
      </c>
    </row>
    <row r="33" ht="58.75" customHeight="true" spans="1:52">
      <c r="A33" s="234" t="s">
        <v>220</v>
      </c>
      <c r="B33" s="178" t="s">
        <v>68</v>
      </c>
      <c r="C33" s="178" t="s">
        <v>69</v>
      </c>
      <c r="D33" s="163" t="s">
        <v>221</v>
      </c>
      <c r="E33" s="163" t="s">
        <v>74</v>
      </c>
      <c r="F33" s="163" t="s">
        <v>72</v>
      </c>
      <c r="G33" s="163"/>
      <c r="H33" s="163"/>
      <c r="I33" s="163"/>
      <c r="J33" s="163"/>
      <c r="K33" s="163"/>
      <c r="L33" s="163"/>
      <c r="M33" s="163"/>
      <c r="N33" s="163"/>
      <c r="O33" s="163"/>
      <c r="P33" s="163"/>
      <c r="Q33" s="163"/>
      <c r="R33" s="163"/>
      <c r="S33" s="163"/>
      <c r="T33" s="163"/>
      <c r="U33" s="163"/>
      <c r="V33" s="163"/>
      <c r="W33" s="163"/>
      <c r="X33" s="163"/>
      <c r="Y33" s="163"/>
      <c r="Z33" s="163"/>
      <c r="AA33" s="163"/>
      <c r="AB33" s="163"/>
      <c r="AC33" s="163"/>
      <c r="AD33" s="163"/>
      <c r="AE33" s="238"/>
      <c r="AF33" s="163"/>
      <c r="AG33" s="163"/>
      <c r="AH33" s="163"/>
      <c r="AI33" s="17"/>
      <c r="AJ33" s="17">
        <v>2515</v>
      </c>
      <c r="AK33" s="209" t="s">
        <v>197</v>
      </c>
      <c r="AL33" s="210"/>
      <c r="AM33" s="73" t="s">
        <v>222</v>
      </c>
      <c r="AN33" s="163"/>
      <c r="AO33" s="178"/>
      <c r="AP33" s="163"/>
      <c r="AQ33" s="163" t="s">
        <v>112</v>
      </c>
      <c r="AR33" s="18" t="s">
        <v>223</v>
      </c>
      <c r="AS33" s="18" t="s">
        <v>201</v>
      </c>
      <c r="AT33" s="178" t="s">
        <v>79</v>
      </c>
      <c r="AU33" s="18" t="s">
        <v>202</v>
      </c>
      <c r="AV33" s="124" t="s">
        <v>203</v>
      </c>
      <c r="AW33" s="124" t="s">
        <v>204</v>
      </c>
      <c r="AX33" s="250" t="s">
        <v>205</v>
      </c>
      <c r="AY33" s="248" t="s">
        <v>206</v>
      </c>
      <c r="AZ33" s="16" t="s">
        <v>207</v>
      </c>
    </row>
    <row r="34" ht="58.75" customHeight="true" spans="1:52">
      <c r="A34" s="234" t="s">
        <v>224</v>
      </c>
      <c r="B34" s="178" t="s">
        <v>68</v>
      </c>
      <c r="C34" s="178" t="s">
        <v>69</v>
      </c>
      <c r="D34" s="163" t="s">
        <v>225</v>
      </c>
      <c r="E34" s="163" t="s">
        <v>74</v>
      </c>
      <c r="F34" s="163" t="s">
        <v>72</v>
      </c>
      <c r="G34" s="163"/>
      <c r="H34" s="163"/>
      <c r="I34" s="163"/>
      <c r="J34" s="163"/>
      <c r="K34" s="163"/>
      <c r="L34" s="163"/>
      <c r="M34" s="163"/>
      <c r="N34" s="163"/>
      <c r="O34" s="163"/>
      <c r="P34" s="163"/>
      <c r="Q34" s="163"/>
      <c r="R34" s="163"/>
      <c r="S34" s="163"/>
      <c r="T34" s="163"/>
      <c r="U34" s="163"/>
      <c r="V34" s="163"/>
      <c r="W34" s="163"/>
      <c r="X34" s="163"/>
      <c r="Y34" s="163"/>
      <c r="Z34" s="163"/>
      <c r="AA34" s="163"/>
      <c r="AB34" s="163"/>
      <c r="AC34" s="163"/>
      <c r="AD34" s="163"/>
      <c r="AE34" s="238"/>
      <c r="AF34" s="163"/>
      <c r="AG34" s="163"/>
      <c r="AH34" s="163"/>
      <c r="AI34" s="17"/>
      <c r="AJ34" s="17">
        <v>2516</v>
      </c>
      <c r="AK34" s="209" t="s">
        <v>197</v>
      </c>
      <c r="AL34" s="210"/>
      <c r="AM34" s="73" t="s">
        <v>226</v>
      </c>
      <c r="AN34" s="163"/>
      <c r="AO34" s="178"/>
      <c r="AP34" s="163"/>
      <c r="AQ34" s="163" t="s">
        <v>112</v>
      </c>
      <c r="AR34" s="18" t="s">
        <v>227</v>
      </c>
      <c r="AS34" s="18" t="s">
        <v>201</v>
      </c>
      <c r="AT34" s="178" t="s">
        <v>79</v>
      </c>
      <c r="AU34" s="18" t="s">
        <v>202</v>
      </c>
      <c r="AV34" s="124" t="s">
        <v>203</v>
      </c>
      <c r="AW34" s="124" t="s">
        <v>204</v>
      </c>
      <c r="AX34" s="250" t="s">
        <v>205</v>
      </c>
      <c r="AY34" s="248" t="s">
        <v>206</v>
      </c>
      <c r="AZ34" s="16" t="s">
        <v>207</v>
      </c>
    </row>
    <row r="35" ht="58.75" customHeight="true" spans="1:52">
      <c r="A35" s="234" t="s">
        <v>228</v>
      </c>
      <c r="B35" s="178" t="s">
        <v>68</v>
      </c>
      <c r="C35" s="178" t="s">
        <v>69</v>
      </c>
      <c r="D35" s="73" t="s">
        <v>229</v>
      </c>
      <c r="E35" s="163" t="s">
        <v>74</v>
      </c>
      <c r="F35" s="163" t="s">
        <v>72</v>
      </c>
      <c r="G35" s="163"/>
      <c r="H35" s="163"/>
      <c r="I35" s="163"/>
      <c r="J35" s="163"/>
      <c r="K35" s="163"/>
      <c r="L35" s="163"/>
      <c r="M35" s="163"/>
      <c r="N35" s="163"/>
      <c r="O35" s="163"/>
      <c r="P35" s="163"/>
      <c r="Q35" s="163"/>
      <c r="R35" s="163"/>
      <c r="S35" s="163"/>
      <c r="T35" s="163"/>
      <c r="U35" s="163"/>
      <c r="V35" s="163"/>
      <c r="W35" s="163"/>
      <c r="X35" s="163"/>
      <c r="Y35" s="163"/>
      <c r="Z35" s="163"/>
      <c r="AA35" s="163"/>
      <c r="AB35" s="163"/>
      <c r="AC35" s="163"/>
      <c r="AD35" s="163"/>
      <c r="AE35" s="238"/>
      <c r="AF35" s="163"/>
      <c r="AG35" s="163"/>
      <c r="AH35" s="163"/>
      <c r="AI35" s="17"/>
      <c r="AJ35" s="17">
        <v>3479</v>
      </c>
      <c r="AK35" s="209" t="s">
        <v>197</v>
      </c>
      <c r="AL35" s="210"/>
      <c r="AM35" s="73" t="s">
        <v>230</v>
      </c>
      <c r="AN35" s="163"/>
      <c r="AO35" s="178"/>
      <c r="AP35" s="163"/>
      <c r="AQ35" s="163" t="s">
        <v>112</v>
      </c>
      <c r="AR35" s="18" t="s">
        <v>231</v>
      </c>
      <c r="AS35" s="18" t="s">
        <v>201</v>
      </c>
      <c r="AT35" s="178" t="s">
        <v>79</v>
      </c>
      <c r="AU35" s="18" t="s">
        <v>202</v>
      </c>
      <c r="AV35" s="124" t="s">
        <v>203</v>
      </c>
      <c r="AW35" s="124" t="s">
        <v>204</v>
      </c>
      <c r="AX35" s="250" t="s">
        <v>205</v>
      </c>
      <c r="AY35" s="248" t="s">
        <v>206</v>
      </c>
      <c r="AZ35" s="16" t="s">
        <v>207</v>
      </c>
    </row>
    <row r="36" ht="58.75" customHeight="true" spans="1:52">
      <c r="A36" s="234" t="s">
        <v>232</v>
      </c>
      <c r="B36" s="178" t="s">
        <v>68</v>
      </c>
      <c r="C36" s="178" t="s">
        <v>69</v>
      </c>
      <c r="D36" s="73" t="s">
        <v>233</v>
      </c>
      <c r="E36" s="163" t="s">
        <v>74</v>
      </c>
      <c r="F36" s="163" t="s">
        <v>72</v>
      </c>
      <c r="G36" s="163"/>
      <c r="H36" s="163"/>
      <c r="I36" s="163"/>
      <c r="J36" s="163"/>
      <c r="K36" s="163"/>
      <c r="L36" s="163"/>
      <c r="M36" s="163"/>
      <c r="N36" s="163"/>
      <c r="O36" s="163"/>
      <c r="P36" s="163"/>
      <c r="Q36" s="163"/>
      <c r="R36" s="163"/>
      <c r="S36" s="163"/>
      <c r="T36" s="163"/>
      <c r="U36" s="163"/>
      <c r="V36" s="163"/>
      <c r="W36" s="163"/>
      <c r="X36" s="163"/>
      <c r="Y36" s="163"/>
      <c r="Z36" s="163"/>
      <c r="AA36" s="163"/>
      <c r="AB36" s="163"/>
      <c r="AC36" s="163"/>
      <c r="AD36" s="163"/>
      <c r="AE36" s="238"/>
      <c r="AF36" s="163"/>
      <c r="AG36" s="163"/>
      <c r="AH36" s="163"/>
      <c r="AI36" s="17"/>
      <c r="AJ36" s="17">
        <v>3481</v>
      </c>
      <c r="AK36" s="209" t="s">
        <v>197</v>
      </c>
      <c r="AL36" s="210"/>
      <c r="AM36" s="73" t="s">
        <v>234</v>
      </c>
      <c r="AN36" s="163"/>
      <c r="AO36" s="178"/>
      <c r="AP36" s="163"/>
      <c r="AQ36" s="163" t="s">
        <v>112</v>
      </c>
      <c r="AR36" s="18" t="s">
        <v>235</v>
      </c>
      <c r="AS36" s="18" t="s">
        <v>236</v>
      </c>
      <c r="AT36" s="178" t="s">
        <v>237</v>
      </c>
      <c r="AU36" s="18" t="s">
        <v>202</v>
      </c>
      <c r="AV36" s="124" t="s">
        <v>187</v>
      </c>
      <c r="AW36" s="124" t="s">
        <v>187</v>
      </c>
      <c r="AX36" s="250" t="s">
        <v>74</v>
      </c>
      <c r="AY36" s="248" t="s">
        <v>74</v>
      </c>
      <c r="AZ36" s="16" t="s">
        <v>74</v>
      </c>
    </row>
    <row r="37" ht="20.5" customHeight="true" spans="1:52">
      <c r="A37" s="230" t="s">
        <v>238</v>
      </c>
      <c r="B37" s="231"/>
      <c r="C37" s="232"/>
      <c r="D37" s="233"/>
      <c r="E37" s="233"/>
      <c r="F37" s="233"/>
      <c r="G37" s="233"/>
      <c r="H37" s="233"/>
      <c r="I37" s="233"/>
      <c r="J37" s="233"/>
      <c r="K37" s="233"/>
      <c r="L37" s="233"/>
      <c r="M37" s="233"/>
      <c r="N37" s="233"/>
      <c r="O37" s="233"/>
      <c r="P37" s="233"/>
      <c r="Q37" s="233"/>
      <c r="R37" s="233"/>
      <c r="S37" s="233"/>
      <c r="T37" s="233"/>
      <c r="U37" s="233"/>
      <c r="V37" s="233"/>
      <c r="W37" s="233"/>
      <c r="X37" s="233"/>
      <c r="Y37" s="233"/>
      <c r="Z37" s="233"/>
      <c r="AA37" s="233"/>
      <c r="AB37" s="233"/>
      <c r="AC37" s="233"/>
      <c r="AD37" s="233"/>
      <c r="AE37" s="233"/>
      <c r="AF37" s="233"/>
      <c r="AG37" s="233"/>
      <c r="AH37" s="233"/>
      <c r="AI37" s="240"/>
      <c r="AJ37" s="240"/>
      <c r="AK37" s="241"/>
      <c r="AL37" s="240"/>
      <c r="AM37" s="241"/>
      <c r="AN37" s="241"/>
      <c r="AO37" s="244"/>
      <c r="AP37" s="241"/>
      <c r="AQ37" s="233"/>
      <c r="AR37" s="233"/>
      <c r="AS37" s="233"/>
      <c r="AT37" s="233"/>
      <c r="AU37" s="233"/>
      <c r="AV37" s="233"/>
      <c r="AW37" s="233"/>
      <c r="AX37" s="233"/>
      <c r="AY37" s="233"/>
      <c r="AZ37" s="232"/>
    </row>
    <row r="38" ht="58.75" customHeight="true" spans="1:52">
      <c r="A38" s="234" t="s">
        <v>239</v>
      </c>
      <c r="B38" s="178" t="s">
        <v>68</v>
      </c>
      <c r="C38" s="178" t="s">
        <v>69</v>
      </c>
      <c r="D38" s="73" t="s">
        <v>240</v>
      </c>
      <c r="E38" s="163" t="s">
        <v>74</v>
      </c>
      <c r="F38" s="163" t="s">
        <v>72</v>
      </c>
      <c r="G38" s="163"/>
      <c r="H38" s="163"/>
      <c r="I38" s="163"/>
      <c r="J38" s="163"/>
      <c r="K38" s="163"/>
      <c r="L38" s="163"/>
      <c r="M38" s="163"/>
      <c r="N38" s="163"/>
      <c r="O38" s="163"/>
      <c r="P38" s="163"/>
      <c r="Q38" s="163"/>
      <c r="R38" s="163"/>
      <c r="S38" s="163"/>
      <c r="T38" s="163"/>
      <c r="U38" s="163"/>
      <c r="V38" s="163"/>
      <c r="W38" s="163"/>
      <c r="X38" s="163"/>
      <c r="Y38" s="163"/>
      <c r="Z38" s="163"/>
      <c r="AA38" s="163"/>
      <c r="AB38" s="163"/>
      <c r="AC38" s="163"/>
      <c r="AD38" s="163"/>
      <c r="AE38" s="238"/>
      <c r="AF38" s="163"/>
      <c r="AG38" s="163"/>
      <c r="AH38" s="163"/>
      <c r="AI38" s="17"/>
      <c r="AJ38" s="17">
        <v>3479</v>
      </c>
      <c r="AK38" s="209" t="s">
        <v>197</v>
      </c>
      <c r="AL38" s="210" t="s">
        <v>198</v>
      </c>
      <c r="AM38" s="163" t="s">
        <v>241</v>
      </c>
      <c r="AN38" s="163"/>
      <c r="AO38" s="178"/>
      <c r="AP38" s="163"/>
      <c r="AQ38" s="163" t="s">
        <v>112</v>
      </c>
      <c r="AR38" s="18" t="s">
        <v>242</v>
      </c>
      <c r="AS38" s="18" t="s">
        <v>201</v>
      </c>
      <c r="AT38" s="16" t="s">
        <v>79</v>
      </c>
      <c r="AU38" s="16" t="s">
        <v>202</v>
      </c>
      <c r="AV38" s="124" t="s">
        <v>203</v>
      </c>
      <c r="AW38" s="124" t="s">
        <v>204</v>
      </c>
      <c r="AX38" s="66" t="s">
        <v>205</v>
      </c>
      <c r="AY38" s="66" t="s">
        <v>243</v>
      </c>
      <c r="AZ38" s="16" t="s">
        <v>207</v>
      </c>
    </row>
    <row r="39" ht="58.75" customHeight="true" spans="1:52">
      <c r="A39" s="234" t="s">
        <v>244</v>
      </c>
      <c r="B39" s="178" t="s">
        <v>68</v>
      </c>
      <c r="C39" s="178" t="s">
        <v>69</v>
      </c>
      <c r="D39" s="73" t="s">
        <v>245</v>
      </c>
      <c r="E39" s="163" t="s">
        <v>74</v>
      </c>
      <c r="F39" s="163" t="s">
        <v>72</v>
      </c>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7"/>
      <c r="AJ39" s="17">
        <v>3481</v>
      </c>
      <c r="AK39" s="209" t="s">
        <v>197</v>
      </c>
      <c r="AL39" s="210" t="s">
        <v>198</v>
      </c>
      <c r="AM39" s="163" t="s">
        <v>246</v>
      </c>
      <c r="AN39" s="209"/>
      <c r="AO39" s="178"/>
      <c r="AP39" s="209"/>
      <c r="AQ39" s="163" t="s">
        <v>112</v>
      </c>
      <c r="AR39" s="18" t="s">
        <v>235</v>
      </c>
      <c r="AS39" s="247" t="s">
        <v>236</v>
      </c>
      <c r="AT39" s="247" t="s">
        <v>237</v>
      </c>
      <c r="AU39" s="18" t="s">
        <v>202</v>
      </c>
      <c r="AV39" s="124" t="s">
        <v>187</v>
      </c>
      <c r="AW39" s="124" t="s">
        <v>187</v>
      </c>
      <c r="AX39" s="16" t="s">
        <v>74</v>
      </c>
      <c r="AY39" s="16" t="s">
        <v>74</v>
      </c>
      <c r="AZ39" s="16" t="s">
        <v>74</v>
      </c>
    </row>
    <row r="40" ht="20.5" customHeight="true" spans="1:52">
      <c r="A40" s="230" t="s">
        <v>247</v>
      </c>
      <c r="B40" s="231"/>
      <c r="C40" s="232"/>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40"/>
      <c r="AJ40" s="240"/>
      <c r="AK40" s="241"/>
      <c r="AL40" s="240"/>
      <c r="AM40" s="241"/>
      <c r="AN40" s="241"/>
      <c r="AO40" s="244"/>
      <c r="AP40" s="241"/>
      <c r="AQ40" s="233"/>
      <c r="AR40" s="233"/>
      <c r="AS40" s="233"/>
      <c r="AT40" s="233"/>
      <c r="AU40" s="233"/>
      <c r="AV40" s="233"/>
      <c r="AW40" s="233"/>
      <c r="AX40" s="233"/>
      <c r="AY40" s="233"/>
      <c r="AZ40" s="232"/>
    </row>
    <row r="41" ht="67" customHeight="true" spans="1:52">
      <c r="A41" s="234" t="s">
        <v>248</v>
      </c>
      <c r="B41" s="178" t="s">
        <v>68</v>
      </c>
      <c r="C41" s="178" t="s">
        <v>69</v>
      </c>
      <c r="D41" s="73" t="s">
        <v>249</v>
      </c>
      <c r="E41" s="163"/>
      <c r="F41" s="163" t="s">
        <v>250</v>
      </c>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7"/>
      <c r="AJ41" s="17" t="s">
        <v>251</v>
      </c>
      <c r="AK41" s="209" t="s">
        <v>197</v>
      </c>
      <c r="AL41" s="17"/>
      <c r="AM41" s="210" t="s">
        <v>252</v>
      </c>
      <c r="AN41" s="209"/>
      <c r="AO41" s="178"/>
      <c r="AP41" s="209"/>
      <c r="AQ41" s="18" t="s">
        <v>253</v>
      </c>
      <c r="AR41" s="73"/>
      <c r="AS41" s="73"/>
      <c r="AT41" s="66"/>
      <c r="AU41" s="66"/>
      <c r="AV41" s="125"/>
      <c r="AW41" s="125"/>
      <c r="AX41" s="66"/>
      <c r="AY41" s="66"/>
      <c r="AZ41" s="66"/>
    </row>
    <row r="42" ht="72" customHeight="true" spans="1:52">
      <c r="A42" s="234" t="s">
        <v>254</v>
      </c>
      <c r="B42" s="178" t="s">
        <v>68</v>
      </c>
      <c r="C42" s="178" t="s">
        <v>69</v>
      </c>
      <c r="D42" s="73" t="s">
        <v>255</v>
      </c>
      <c r="E42" s="163" t="s">
        <v>74</v>
      </c>
      <c r="F42" s="163" t="s">
        <v>250</v>
      </c>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7"/>
      <c r="AJ42" s="17" t="s">
        <v>256</v>
      </c>
      <c r="AK42" s="209" t="s">
        <v>197</v>
      </c>
      <c r="AL42" s="17"/>
      <c r="AM42" s="210" t="s">
        <v>257</v>
      </c>
      <c r="AN42" s="209"/>
      <c r="AO42" s="178"/>
      <c r="AP42" s="209"/>
      <c r="AQ42" s="18" t="s">
        <v>253</v>
      </c>
      <c r="AR42" s="18"/>
      <c r="AS42" s="18"/>
      <c r="AT42" s="178"/>
      <c r="AU42" s="18"/>
      <c r="AV42" s="124"/>
      <c r="AW42" s="124"/>
      <c r="AX42" s="249"/>
      <c r="AY42" s="248"/>
      <c r="AZ42" s="16"/>
    </row>
    <row r="43" ht="87" customHeight="true" spans="1:52">
      <c r="A43" s="234" t="s">
        <v>258</v>
      </c>
      <c r="B43" s="178" t="s">
        <v>68</v>
      </c>
      <c r="C43" s="178" t="s">
        <v>69</v>
      </c>
      <c r="D43" s="73" t="s">
        <v>259</v>
      </c>
      <c r="E43" s="163" t="s">
        <v>74</v>
      </c>
      <c r="F43" s="163" t="s">
        <v>250</v>
      </c>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7"/>
      <c r="AJ43" s="17" t="s">
        <v>256</v>
      </c>
      <c r="AK43" s="209" t="s">
        <v>197</v>
      </c>
      <c r="AL43" s="17"/>
      <c r="AM43" s="210" t="s">
        <v>260</v>
      </c>
      <c r="AN43" s="209"/>
      <c r="AO43" s="178"/>
      <c r="AP43" s="209"/>
      <c r="AQ43" s="18" t="s">
        <v>261</v>
      </c>
      <c r="AR43" s="73"/>
      <c r="AS43" s="18"/>
      <c r="AT43" s="178"/>
      <c r="AU43" s="18"/>
      <c r="AV43" s="124"/>
      <c r="AW43" s="124"/>
      <c r="AX43" s="66"/>
      <c r="AY43" s="248"/>
      <c r="AZ43" s="16"/>
    </row>
    <row r="44" ht="70" customHeight="true" spans="1:52">
      <c r="A44" s="234" t="s">
        <v>262</v>
      </c>
      <c r="B44" s="178" t="s">
        <v>68</v>
      </c>
      <c r="C44" s="178" t="s">
        <v>69</v>
      </c>
      <c r="D44" s="73" t="s">
        <v>263</v>
      </c>
      <c r="E44" s="163" t="s">
        <v>74</v>
      </c>
      <c r="F44" s="163" t="s">
        <v>250</v>
      </c>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7" t="s">
        <v>264</v>
      </c>
      <c r="AJ44" s="17" t="s">
        <v>265</v>
      </c>
      <c r="AK44" s="209" t="s">
        <v>197</v>
      </c>
      <c r="AL44" s="17"/>
      <c r="AM44" s="210" t="s">
        <v>266</v>
      </c>
      <c r="AN44" s="209"/>
      <c r="AO44" s="178"/>
      <c r="AP44" s="209"/>
      <c r="AQ44" s="18" t="s">
        <v>253</v>
      </c>
      <c r="AR44" s="18"/>
      <c r="AS44" s="18"/>
      <c r="AT44" s="18"/>
      <c r="AU44" s="18"/>
      <c r="AV44" s="18"/>
      <c r="AW44" s="18"/>
      <c r="AX44" s="18"/>
      <c r="AY44" s="18"/>
      <c r="AZ44" s="16"/>
    </row>
    <row r="45" ht="65" customHeight="true" spans="1:52">
      <c r="A45" s="234" t="s">
        <v>267</v>
      </c>
      <c r="B45" s="178" t="s">
        <v>68</v>
      </c>
      <c r="C45" s="178" t="s">
        <v>69</v>
      </c>
      <c r="D45" s="73" t="s">
        <v>268</v>
      </c>
      <c r="E45" s="73"/>
      <c r="F45" s="163" t="s">
        <v>250</v>
      </c>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7" t="s">
        <v>269</v>
      </c>
      <c r="AJ45" s="17" t="s">
        <v>270</v>
      </c>
      <c r="AK45" s="209" t="s">
        <v>197</v>
      </c>
      <c r="AL45" s="17"/>
      <c r="AM45" s="210" t="s">
        <v>271</v>
      </c>
      <c r="AN45" s="209"/>
      <c r="AO45" s="178"/>
      <c r="AP45" s="209"/>
      <c r="AQ45" s="18" t="s">
        <v>261</v>
      </c>
      <c r="AR45" s="73"/>
      <c r="AS45" s="73"/>
      <c r="AT45" s="66"/>
      <c r="AU45" s="73"/>
      <c r="AV45" s="73"/>
      <c r="AW45" s="73"/>
      <c r="AX45" s="73"/>
      <c r="AY45" s="73"/>
      <c r="AZ45" s="66"/>
    </row>
    <row r="46" ht="77" customHeight="true" spans="1:52">
      <c r="A46" s="234" t="s">
        <v>272</v>
      </c>
      <c r="B46" s="178" t="s">
        <v>68</v>
      </c>
      <c r="C46" s="178" t="s">
        <v>69</v>
      </c>
      <c r="D46" s="163" t="s">
        <v>273</v>
      </c>
      <c r="E46" s="163"/>
      <c r="F46" s="163" t="s">
        <v>250</v>
      </c>
      <c r="G46" s="163"/>
      <c r="H46" s="163"/>
      <c r="I46" s="163"/>
      <c r="J46" s="163"/>
      <c r="K46" s="163"/>
      <c r="L46" s="163"/>
      <c r="M46" s="163"/>
      <c r="N46" s="163"/>
      <c r="O46" s="163"/>
      <c r="P46" s="163"/>
      <c r="Q46" s="163"/>
      <c r="R46" s="163"/>
      <c r="S46" s="163"/>
      <c r="T46" s="163"/>
      <c r="U46" s="163"/>
      <c r="V46" s="163"/>
      <c r="W46" s="163"/>
      <c r="X46" s="163"/>
      <c r="Y46" s="163"/>
      <c r="Z46" s="163"/>
      <c r="AA46" s="163"/>
      <c r="AB46" s="163"/>
      <c r="AC46" s="163"/>
      <c r="AD46" s="163"/>
      <c r="AE46" s="238"/>
      <c r="AF46" s="163"/>
      <c r="AG46" s="163"/>
      <c r="AH46" s="163"/>
      <c r="AI46" s="17"/>
      <c r="AJ46" s="17"/>
      <c r="AK46" s="209" t="s">
        <v>197</v>
      </c>
      <c r="AL46" s="178"/>
      <c r="AM46" s="125" t="s">
        <v>274</v>
      </c>
      <c r="AN46" s="163"/>
      <c r="AO46" s="178"/>
      <c r="AP46" s="163"/>
      <c r="AQ46" s="18" t="s">
        <v>253</v>
      </c>
      <c r="AR46" s="18"/>
      <c r="AS46" s="18"/>
      <c r="AT46" s="18"/>
      <c r="AU46" s="16"/>
      <c r="AV46" s="124"/>
      <c r="AW46" s="124"/>
      <c r="AX46" s="16"/>
      <c r="AY46" s="16"/>
      <c r="AZ46" s="16"/>
    </row>
    <row r="47" ht="70" customHeight="true" spans="1:52">
      <c r="A47" s="234" t="s">
        <v>275</v>
      </c>
      <c r="B47" s="178" t="s">
        <v>68</v>
      </c>
      <c r="C47" s="178" t="s">
        <v>69</v>
      </c>
      <c r="D47" s="163" t="s">
        <v>276</v>
      </c>
      <c r="E47" s="163" t="s">
        <v>74</v>
      </c>
      <c r="F47" s="163" t="s">
        <v>250</v>
      </c>
      <c r="G47" s="163"/>
      <c r="H47" s="163"/>
      <c r="I47" s="163"/>
      <c r="J47" s="163"/>
      <c r="K47" s="163"/>
      <c r="L47" s="163"/>
      <c r="M47" s="163"/>
      <c r="N47" s="163"/>
      <c r="O47" s="163"/>
      <c r="P47" s="163"/>
      <c r="Q47" s="163"/>
      <c r="R47" s="163"/>
      <c r="S47" s="163"/>
      <c r="T47" s="163"/>
      <c r="U47" s="163"/>
      <c r="V47" s="163"/>
      <c r="W47" s="163"/>
      <c r="X47" s="163"/>
      <c r="Y47" s="163"/>
      <c r="Z47" s="163"/>
      <c r="AA47" s="163"/>
      <c r="AB47" s="163"/>
      <c r="AC47" s="163"/>
      <c r="AD47" s="163"/>
      <c r="AE47" s="238"/>
      <c r="AF47" s="163"/>
      <c r="AG47" s="163"/>
      <c r="AH47" s="163"/>
      <c r="AI47" s="17" t="s">
        <v>277</v>
      </c>
      <c r="AJ47" s="17" t="s">
        <v>278</v>
      </c>
      <c r="AK47" s="209" t="s">
        <v>197</v>
      </c>
      <c r="AL47" s="178"/>
      <c r="AM47" s="125" t="s">
        <v>279</v>
      </c>
      <c r="AN47" s="163"/>
      <c r="AO47" s="178"/>
      <c r="AP47" s="163"/>
      <c r="AQ47" s="18" t="s">
        <v>253</v>
      </c>
      <c r="AR47" s="73"/>
      <c r="AS47" s="18"/>
      <c r="AT47" s="18"/>
      <c r="AU47" s="16"/>
      <c r="AV47" s="124"/>
      <c r="AW47" s="124"/>
      <c r="AX47" s="16"/>
      <c r="AY47" s="16"/>
      <c r="AZ47" s="16"/>
    </row>
    <row r="48" ht="67" customHeight="true" spans="1:52">
      <c r="A48" s="234" t="s">
        <v>280</v>
      </c>
      <c r="B48" s="178" t="s">
        <v>68</v>
      </c>
      <c r="C48" s="178" t="s">
        <v>69</v>
      </c>
      <c r="D48" s="163" t="s">
        <v>281</v>
      </c>
      <c r="E48" s="163" t="s">
        <v>74</v>
      </c>
      <c r="F48" s="163" t="s">
        <v>250</v>
      </c>
      <c r="G48" s="163"/>
      <c r="H48" s="163"/>
      <c r="I48" s="163"/>
      <c r="J48" s="163"/>
      <c r="K48" s="163"/>
      <c r="L48" s="163"/>
      <c r="M48" s="163"/>
      <c r="N48" s="163"/>
      <c r="O48" s="163"/>
      <c r="P48" s="163"/>
      <c r="Q48" s="163"/>
      <c r="R48" s="163"/>
      <c r="S48" s="163"/>
      <c r="T48" s="163"/>
      <c r="U48" s="163"/>
      <c r="V48" s="163"/>
      <c r="W48" s="163"/>
      <c r="X48" s="163"/>
      <c r="Y48" s="163"/>
      <c r="Z48" s="163"/>
      <c r="AA48" s="163"/>
      <c r="AB48" s="163"/>
      <c r="AC48" s="163"/>
      <c r="AD48" s="163"/>
      <c r="AE48" s="238"/>
      <c r="AF48" s="163"/>
      <c r="AG48" s="163"/>
      <c r="AH48" s="163"/>
      <c r="AI48" s="17" t="s">
        <v>277</v>
      </c>
      <c r="AJ48" s="17" t="s">
        <v>282</v>
      </c>
      <c r="AK48" s="209" t="s">
        <v>197</v>
      </c>
      <c r="AL48" s="178"/>
      <c r="AM48" s="125" t="s">
        <v>283</v>
      </c>
      <c r="AN48" s="163"/>
      <c r="AO48" s="178"/>
      <c r="AP48" s="163"/>
      <c r="AQ48" s="18" t="s">
        <v>261</v>
      </c>
      <c r="AR48" s="73"/>
      <c r="AS48" s="18"/>
      <c r="AT48" s="18"/>
      <c r="AU48" s="16"/>
      <c r="AV48" s="124"/>
      <c r="AW48" s="124"/>
      <c r="AX48" s="16"/>
      <c r="AY48" s="16"/>
      <c r="AZ48" s="16"/>
    </row>
    <row r="49" ht="20.5" customHeight="true" spans="1:52">
      <c r="A49" s="230" t="s">
        <v>284</v>
      </c>
      <c r="B49" s="231"/>
      <c r="C49" s="232"/>
      <c r="D49" s="233"/>
      <c r="E49" s="233"/>
      <c r="F49" s="233"/>
      <c r="G49" s="233"/>
      <c r="H49" s="233"/>
      <c r="I49" s="233"/>
      <c r="J49" s="233"/>
      <c r="K49" s="233"/>
      <c r="L49" s="233"/>
      <c r="M49" s="233"/>
      <c r="N49" s="233"/>
      <c r="O49" s="233"/>
      <c r="P49" s="233"/>
      <c r="Q49" s="233"/>
      <c r="R49" s="233"/>
      <c r="S49" s="233"/>
      <c r="T49" s="233"/>
      <c r="U49" s="233"/>
      <c r="V49" s="233"/>
      <c r="W49" s="233"/>
      <c r="X49" s="233"/>
      <c r="Y49" s="233"/>
      <c r="Z49" s="233"/>
      <c r="AA49" s="233"/>
      <c r="AB49" s="233"/>
      <c r="AC49" s="233"/>
      <c r="AD49" s="233"/>
      <c r="AE49" s="233"/>
      <c r="AF49" s="233"/>
      <c r="AG49" s="233"/>
      <c r="AH49" s="233"/>
      <c r="AI49" s="240"/>
      <c r="AJ49" s="240"/>
      <c r="AK49" s="241"/>
      <c r="AL49" s="240"/>
      <c r="AM49" s="241"/>
      <c r="AN49" s="241"/>
      <c r="AO49" s="244"/>
      <c r="AP49" s="241"/>
      <c r="AQ49" s="233"/>
      <c r="AR49" s="233"/>
      <c r="AS49" s="233"/>
      <c r="AT49" s="233"/>
      <c r="AU49" s="233"/>
      <c r="AV49" s="233"/>
      <c r="AW49" s="233"/>
      <c r="AX49" s="233"/>
      <c r="AY49" s="233"/>
      <c r="AZ49" s="232"/>
    </row>
    <row r="50" ht="40.5" customHeight="true" spans="1:44">
      <c r="A50" s="235" t="s">
        <v>285</v>
      </c>
      <c r="B50" s="69" t="s">
        <v>68</v>
      </c>
      <c r="C50" s="69" t="s">
        <v>69</v>
      </c>
      <c r="D50" s="117" t="s">
        <v>286</v>
      </c>
      <c r="E50" s="6" t="s">
        <v>74</v>
      </c>
      <c r="F50" s="117" t="s">
        <v>250</v>
      </c>
      <c r="AJ50" s="183" t="s">
        <v>287</v>
      </c>
      <c r="AK50" s="6" t="s">
        <v>197</v>
      </c>
      <c r="AM50" s="117" t="s">
        <v>288</v>
      </c>
      <c r="AR50" s="245" t="s">
        <v>289</v>
      </c>
    </row>
    <row r="51" ht="20.5" customHeight="true" spans="1:52">
      <c r="A51" s="230" t="s">
        <v>290</v>
      </c>
      <c r="B51" s="231"/>
      <c r="C51" s="232"/>
      <c r="D51" s="233"/>
      <c r="E51" s="233"/>
      <c r="F51" s="233"/>
      <c r="G51" s="233"/>
      <c r="H51" s="233"/>
      <c r="I51" s="233"/>
      <c r="J51" s="233"/>
      <c r="K51" s="233"/>
      <c r="L51" s="233"/>
      <c r="M51" s="233"/>
      <c r="N51" s="233"/>
      <c r="O51" s="233"/>
      <c r="P51" s="233"/>
      <c r="Q51" s="233"/>
      <c r="R51" s="233"/>
      <c r="S51" s="233"/>
      <c r="T51" s="233"/>
      <c r="U51" s="233"/>
      <c r="V51" s="233"/>
      <c r="W51" s="233"/>
      <c r="X51" s="233"/>
      <c r="Y51" s="233"/>
      <c r="Z51" s="233"/>
      <c r="AA51" s="233"/>
      <c r="AB51" s="233"/>
      <c r="AC51" s="233"/>
      <c r="AD51" s="233"/>
      <c r="AE51" s="233"/>
      <c r="AF51" s="233"/>
      <c r="AG51" s="233"/>
      <c r="AH51" s="233"/>
      <c r="AI51" s="240"/>
      <c r="AJ51" s="240"/>
      <c r="AK51" s="241"/>
      <c r="AL51" s="240"/>
      <c r="AM51" s="241"/>
      <c r="AN51" s="241"/>
      <c r="AO51" s="244"/>
      <c r="AP51" s="241"/>
      <c r="AQ51" s="233"/>
      <c r="AR51" s="233"/>
      <c r="AS51" s="233"/>
      <c r="AT51" s="233"/>
      <c r="AU51" s="233"/>
      <c r="AV51" s="233"/>
      <c r="AW51" s="233"/>
      <c r="AX51" s="233"/>
      <c r="AY51" s="233"/>
      <c r="AZ51" s="232"/>
    </row>
    <row r="52" ht="40.5" customHeight="true" spans="1:52">
      <c r="A52" s="235" t="s">
        <v>291</v>
      </c>
      <c r="B52" s="69" t="s">
        <v>68</v>
      </c>
      <c r="C52" s="69" t="s">
        <v>69</v>
      </c>
      <c r="D52" s="117" t="s">
        <v>292</v>
      </c>
      <c r="E52" s="117" t="s">
        <v>74</v>
      </c>
      <c r="F52" s="117" t="s">
        <v>250</v>
      </c>
      <c r="AJ52" s="69">
        <v>2433</v>
      </c>
      <c r="AK52" s="6" t="s">
        <v>197</v>
      </c>
      <c r="AM52" s="117" t="s">
        <v>293</v>
      </c>
      <c r="AQ52" s="6" t="s">
        <v>112</v>
      </c>
      <c r="AR52" s="36" t="s">
        <v>294</v>
      </c>
      <c r="AS52" s="6" t="s">
        <v>236</v>
      </c>
      <c r="AT52" s="6" t="s">
        <v>79</v>
      </c>
      <c r="AU52" s="6" t="s">
        <v>116</v>
      </c>
      <c r="AV52" s="186" t="s">
        <v>187</v>
      </c>
      <c r="AW52" s="186" t="s">
        <v>187</v>
      </c>
      <c r="AX52" s="69" t="s">
        <v>74</v>
      </c>
      <c r="AY52" s="69" t="s">
        <v>74</v>
      </c>
      <c r="AZ52" s="69" t="s">
        <v>74</v>
      </c>
    </row>
    <row r="53" ht="40.5" customHeight="true" spans="1:52">
      <c r="A53" s="235" t="s">
        <v>295</v>
      </c>
      <c r="B53" s="69" t="s">
        <v>68</v>
      </c>
      <c r="C53" s="69" t="s">
        <v>69</v>
      </c>
      <c r="D53" s="117" t="s">
        <v>296</v>
      </c>
      <c r="E53" s="117" t="s">
        <v>74</v>
      </c>
      <c r="F53" s="117" t="s">
        <v>250</v>
      </c>
      <c r="AJ53" s="69">
        <v>2434</v>
      </c>
      <c r="AK53" s="6" t="s">
        <v>197</v>
      </c>
      <c r="AM53" s="117" t="s">
        <v>297</v>
      </c>
      <c r="AQ53" s="6" t="s">
        <v>112</v>
      </c>
      <c r="AR53" s="36" t="s">
        <v>294</v>
      </c>
      <c r="AS53" s="6" t="s">
        <v>236</v>
      </c>
      <c r="AT53" s="6" t="s">
        <v>79</v>
      </c>
      <c r="AU53" s="6" t="s">
        <v>116</v>
      </c>
      <c r="AV53" s="186" t="s">
        <v>187</v>
      </c>
      <c r="AW53" s="186" t="s">
        <v>187</v>
      </c>
      <c r="AX53" s="69" t="s">
        <v>74</v>
      </c>
      <c r="AY53" s="69" t="s">
        <v>298</v>
      </c>
      <c r="AZ53" s="69" t="s">
        <v>74</v>
      </c>
    </row>
    <row r="54" ht="40.5" customHeight="true" spans="1:52">
      <c r="A54" s="235" t="s">
        <v>299</v>
      </c>
      <c r="B54" s="69" t="s">
        <v>68</v>
      </c>
      <c r="C54" s="69" t="s">
        <v>69</v>
      </c>
      <c r="D54" s="117" t="s">
        <v>300</v>
      </c>
      <c r="E54" s="117" t="s">
        <v>74</v>
      </c>
      <c r="F54" s="117" t="s">
        <v>250</v>
      </c>
      <c r="AJ54" s="69">
        <v>2435</v>
      </c>
      <c r="AK54" s="6" t="s">
        <v>197</v>
      </c>
      <c r="AM54" s="117" t="s">
        <v>301</v>
      </c>
      <c r="AQ54" s="6" t="s">
        <v>112</v>
      </c>
      <c r="AR54" s="36" t="s">
        <v>294</v>
      </c>
      <c r="AS54" s="6" t="s">
        <v>236</v>
      </c>
      <c r="AT54" s="6" t="s">
        <v>79</v>
      </c>
      <c r="AU54" s="6" t="s">
        <v>116</v>
      </c>
      <c r="AV54" s="186" t="s">
        <v>187</v>
      </c>
      <c r="AW54" s="186" t="s">
        <v>187</v>
      </c>
      <c r="AX54" s="69" t="s">
        <v>74</v>
      </c>
      <c r="AY54" s="69" t="s">
        <v>215</v>
      </c>
      <c r="AZ54" s="69" t="s">
        <v>294</v>
      </c>
    </row>
    <row r="55" ht="40.5" customHeight="true" spans="1:52">
      <c r="A55" s="235" t="s">
        <v>302</v>
      </c>
      <c r="B55" s="69" t="s">
        <v>68</v>
      </c>
      <c r="C55" s="69" t="s">
        <v>69</v>
      </c>
      <c r="D55" s="117" t="s">
        <v>303</v>
      </c>
      <c r="E55" s="117" t="s">
        <v>74</v>
      </c>
      <c r="F55" s="117" t="s">
        <v>250</v>
      </c>
      <c r="AJ55" s="69">
        <v>2436</v>
      </c>
      <c r="AK55" s="6" t="s">
        <v>197</v>
      </c>
      <c r="AM55" s="117" t="s">
        <v>304</v>
      </c>
      <c r="AQ55" s="6" t="s">
        <v>112</v>
      </c>
      <c r="AR55" s="36" t="s">
        <v>294</v>
      </c>
      <c r="AS55" s="6" t="s">
        <v>236</v>
      </c>
      <c r="AT55" s="6" t="s">
        <v>79</v>
      </c>
      <c r="AU55" s="6" t="s">
        <v>116</v>
      </c>
      <c r="AV55" s="186" t="s">
        <v>187</v>
      </c>
      <c r="AW55" s="186" t="s">
        <v>187</v>
      </c>
      <c r="AX55" s="69" t="s">
        <v>214</v>
      </c>
      <c r="AY55" s="69" t="s">
        <v>215</v>
      </c>
      <c r="AZ55" s="69" t="s">
        <v>294</v>
      </c>
    </row>
  </sheetData>
  <autoFilter ref="A1:AZ55">
    <extLst/>
  </autoFilter>
  <mergeCells count="59">
    <mergeCell ref="G1:L1"/>
    <mergeCell ref="M1:N1"/>
    <mergeCell ref="O1:S1"/>
    <mergeCell ref="T1:X1"/>
    <mergeCell ref="Y1:AA1"/>
    <mergeCell ref="AB1:AC1"/>
    <mergeCell ref="AD1:AH1"/>
    <mergeCell ref="AI1:AN1"/>
    <mergeCell ref="AO1:AZ1"/>
    <mergeCell ref="AR2:AZ2"/>
    <mergeCell ref="AR3:AU3"/>
    <mergeCell ref="A2:A4"/>
    <mergeCell ref="B2:B4"/>
    <mergeCell ref="C2:C4"/>
    <mergeCell ref="D2:D4"/>
    <mergeCell ref="E2:E4"/>
    <mergeCell ref="F2:F4"/>
    <mergeCell ref="G2:G4"/>
    <mergeCell ref="H2:H4"/>
    <mergeCell ref="I2:I4"/>
    <mergeCell ref="J2:J4"/>
    <mergeCell ref="K2:K4"/>
    <mergeCell ref="L2:L4"/>
    <mergeCell ref="M2:M4"/>
    <mergeCell ref="N2:N4"/>
    <mergeCell ref="O2:O4"/>
    <mergeCell ref="P2:P4"/>
    <mergeCell ref="Q2:Q4"/>
    <mergeCell ref="R2:R4"/>
    <mergeCell ref="S2:S4"/>
    <mergeCell ref="T2:T4"/>
    <mergeCell ref="U2:U4"/>
    <mergeCell ref="V2:V4"/>
    <mergeCell ref="W2:W4"/>
    <mergeCell ref="X2:X4"/>
    <mergeCell ref="Y2:Y4"/>
    <mergeCell ref="Z2:Z4"/>
    <mergeCell ref="AA2:AA4"/>
    <mergeCell ref="AB2:AB4"/>
    <mergeCell ref="AC2:AC4"/>
    <mergeCell ref="AD2:AD4"/>
    <mergeCell ref="AE2:AE4"/>
    <mergeCell ref="AF2:AF4"/>
    <mergeCell ref="AG2:AG4"/>
    <mergeCell ref="AH2:AH4"/>
    <mergeCell ref="AI2:AI4"/>
    <mergeCell ref="AJ2:AJ4"/>
    <mergeCell ref="AK2:AK4"/>
    <mergeCell ref="AL2:AL4"/>
    <mergeCell ref="AM2:AM4"/>
    <mergeCell ref="AN2:AN4"/>
    <mergeCell ref="AO2:AO4"/>
    <mergeCell ref="AP2:AP4"/>
    <mergeCell ref="AQ2:AQ4"/>
    <mergeCell ref="AV3:AV4"/>
    <mergeCell ref="AW3:AW4"/>
    <mergeCell ref="AX3:AX4"/>
    <mergeCell ref="AY3:AY4"/>
    <mergeCell ref="AZ3:AZ4"/>
  </mergeCells>
  <conditionalFormatting sqref="A6">
    <cfRule type="cellIs" dxfId="0" priority="113" operator="equal">
      <formula>"Fail"</formula>
    </cfRule>
    <cfRule type="cellIs" dxfId="1" priority="114" operator="equal">
      <formula>"Pass"</formula>
    </cfRule>
  </conditionalFormatting>
  <conditionalFormatting sqref="A9">
    <cfRule type="cellIs" dxfId="0" priority="109" operator="equal">
      <formula>"Fail"</formula>
    </cfRule>
    <cfRule type="cellIs" dxfId="1" priority="110" operator="equal">
      <formula>"Pass"</formula>
    </cfRule>
  </conditionalFormatting>
  <conditionalFormatting sqref="A26">
    <cfRule type="cellIs" dxfId="0" priority="29" operator="equal">
      <formula>"Fail"</formula>
    </cfRule>
    <cfRule type="cellIs" dxfId="1" priority="30" operator="equal">
      <formula>"Pass"</formula>
    </cfRule>
  </conditionalFormatting>
  <conditionalFormatting sqref="A37">
    <cfRule type="cellIs" dxfId="0" priority="19" operator="equal">
      <formula>"Fail"</formula>
    </cfRule>
    <cfRule type="cellIs" dxfId="1" priority="20" operator="equal">
      <formula>"Pass"</formula>
    </cfRule>
  </conditionalFormatting>
  <conditionalFormatting sqref="A38">
    <cfRule type="cellIs" dxfId="0" priority="25" operator="equal">
      <formula>"Fail"</formula>
    </cfRule>
    <cfRule type="cellIs" dxfId="1" priority="26" operator="equal">
      <formula>"Pass"</formula>
    </cfRule>
  </conditionalFormatting>
  <conditionalFormatting sqref="A40">
    <cfRule type="cellIs" dxfId="0" priority="15" operator="equal">
      <formula>"Fail"</formula>
    </cfRule>
    <cfRule type="cellIs" dxfId="1" priority="16" operator="equal">
      <formula>"Pass"</formula>
    </cfRule>
  </conditionalFormatting>
  <conditionalFormatting sqref="A48">
    <cfRule type="cellIs" dxfId="1" priority="2" operator="equal">
      <formula>"Pass"</formula>
    </cfRule>
    <cfRule type="cellIs" dxfId="0" priority="1" operator="equal">
      <formula>"Fail"</formula>
    </cfRule>
  </conditionalFormatting>
  <conditionalFormatting sqref="A49">
    <cfRule type="cellIs" dxfId="0" priority="5" operator="equal">
      <formula>"Fail"</formula>
    </cfRule>
    <cfRule type="cellIs" dxfId="1" priority="6" operator="equal">
      <formula>"Pass"</formula>
    </cfRule>
  </conditionalFormatting>
  <conditionalFormatting sqref="A51">
    <cfRule type="cellIs" dxfId="0" priority="3" operator="equal">
      <formula>"Fail"</formula>
    </cfRule>
    <cfRule type="cellIs" dxfId="1" priority="4" operator="equal">
      <formula>"Pass"</formula>
    </cfRule>
  </conditionalFormatting>
  <conditionalFormatting sqref="A7:A8">
    <cfRule type="cellIs" dxfId="0" priority="35" operator="equal">
      <formula>"Fail"</formula>
    </cfRule>
    <cfRule type="cellIs" dxfId="1" priority="36" operator="equal">
      <formula>"Pass"</formula>
    </cfRule>
  </conditionalFormatting>
  <conditionalFormatting sqref="A10:A25">
    <cfRule type="cellIs" dxfId="0" priority="43" operator="equal">
      <formula>"Fail"</formula>
    </cfRule>
    <cfRule type="cellIs" dxfId="1" priority="44" operator="equal">
      <formula>"Pass"</formula>
    </cfRule>
  </conditionalFormatting>
  <conditionalFormatting sqref="A27:A28">
    <cfRule type="cellIs" dxfId="0" priority="39" operator="equal">
      <formula>"Fail"</formula>
    </cfRule>
    <cfRule type="cellIs" dxfId="1" priority="40" operator="equal">
      <formula>"Pass"</formula>
    </cfRule>
  </conditionalFormatting>
  <conditionalFormatting sqref="A5 A29:A36 A39">
    <cfRule type="cellIs" dxfId="0" priority="115" operator="equal">
      <formula>"Fail"</formula>
    </cfRule>
    <cfRule type="cellIs" dxfId="1" priority="116" operator="equal">
      <formula>"Pass"</formula>
    </cfRule>
  </conditionalFormatting>
  <conditionalFormatting sqref="A41 A43 A45 A47">
    <cfRule type="cellIs" dxfId="0" priority="9" operator="equal">
      <formula>"Fail"</formula>
    </cfRule>
    <cfRule type="cellIs" dxfId="1" priority="10" operator="equal">
      <formula>"Pass"</formula>
    </cfRule>
  </conditionalFormatting>
  <conditionalFormatting sqref="A42 A44 A46">
    <cfRule type="cellIs" dxfId="0" priority="7" operator="equal">
      <formula>"Fail"</formula>
    </cfRule>
    <cfRule type="cellIs" dxfId="1" priority="8" operator="equal">
      <formula>"Pass"</formula>
    </cfRule>
  </conditionalFormatting>
  <dataValidations count="9">
    <dataValidation type="list" showInputMessage="1" showErrorMessage="1" sqref="F13 F21 F22 F23 F29 F30 F31 F32 F33 F34 F35 F36 F39 F40 F48 F49 F51 F5:F8 F9:F12 F14:F18 F19:F20 F24:F25 F26:F28 F37:F38 F41:F47">
      <formula1>"vehicle Test, simulation Test, report review"</formula1>
    </dataValidation>
    <dataValidation type="list" showInputMessage="1" showErrorMessage="1" sqref="W2 W13 W14 W15 W16 W17 W18 W19 W20 W21 W22 W23 W24 W25 W29 W30 W31 W32 W33 W34 W35 W36 W39 W48 W49 W51 W5:W8 W9:W12 W26:W28 W37:W38 W40:W47">
      <formula1>"/,left"</formula1>
    </dataValidation>
    <dataValidation type="list" showInputMessage="1" showErrorMessage="1" sqref="Q2 Q13 Q14 Q15 Q16 Q17 Q18 Q19 Q20 Q21 Q22 Q23 Q24 Q25 Q29 Q30 Q31 Q32 Q33 Q34 Q35 Q36 Q39 Q48 Q49 Q51 Q5:Q8 Q9:Q12 Q26:Q28 Q37:Q38 Q40:Q47">
      <formula1>"/,truck,seclet"</formula1>
    </dataValidation>
    <dataValidation type="list" showInputMessage="1" showErrorMessage="1" sqref="L2 L13 L14 L15 L16 L17 L18 L19 L20 L21 L22 L23 L24 L25 L29 L30 L31 L32 L33 L34 L35 L36 L39 L48 L49 L51 L5:L8 L9:L12 L26:L28 L37:L38 L40:L47">
      <formula1>"/,curve,select"</formula1>
    </dataValidation>
    <dataValidation type="list" showInputMessage="1" showErrorMessage="1" sqref="G13 G14 G15 G16 G17 G18 G19 G20 G21 G22 G23 G24 G25 G29 G30 G31 G32 G33 G34 G35 G36 G39 G48 G49 G51 G5:G8 G9:G12 G26:G28 G37:G38 G40:G47">
      <formula1>"/,flat"</formula1>
    </dataValidation>
    <dataValidation type="list" showInputMessage="1" showErrorMessage="1" sqref="J2 J13 J14 J15 J16 J17 J18 J19 J20 J21 J22 J23 J24 J25 J29 J30 J31 J32 J33 J34 J35 J36 J39 J48 J49 J51 J5:J8 J9:J12 J26:J28 J37:J38 J40:J47">
      <formula1>"/,straight"</formula1>
    </dataValidation>
    <dataValidation type="list" showInputMessage="1" showErrorMessage="1" sqref="I2 I13 I14 I15 I16 I17 I18 I19 I20 I21 I22 I23 I24 I25 I29 I30 I31 I32 I33 I34 I35 I36 I39 I48 I49 I51 I5:I8 I9:I12 I26:I28 I37:I38 I40:I47">
      <formula1>"/,downhill"</formula1>
    </dataValidation>
    <dataValidation type="list" showInputMessage="1" showErrorMessage="1" sqref="V2 V13 V14 V15 V16 V17 V18 V19 V20 V21 V22 V23 V24 V25 V29 V30 V31 V32 V33 V34 V35 V36 V39 V48 V49 V51 V5:V8 V9:V12 V26:V28 V37:V38 V40:V47">
      <formula1>"/,right"</formula1>
    </dataValidation>
    <dataValidation type="list" showInputMessage="1" showErrorMessage="1" sqref="H2 H13 H14 H15 H16 H17 H18 H19 H20 H21 H22 H23 H24 H25 H29 H30 H31 H32 H33 H34 H35 H36 H39 H48 H49 H51 H5:H8 H9:H12 H26:H28 H37:H38 H40:H47">
      <formula1>"/,uphill"</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J55"/>
  <sheetViews>
    <sheetView zoomScale="90" zoomScaleNormal="90" workbookViewId="0">
      <pane xSplit="4" ySplit="4" topLeftCell="E23" activePane="bottomRight" state="frozen"/>
      <selection/>
      <selection pane="topRight"/>
      <selection pane="bottomLeft"/>
      <selection pane="bottomRight" activeCell="J52" sqref="J52"/>
    </sheetView>
  </sheetViews>
  <sheetFormatPr defaultColWidth="9" defaultRowHeight="15"/>
  <cols>
    <col min="2" max="3" width="9" style="69" customWidth="true"/>
    <col min="4" max="4" width="46.3333333333333" customWidth="true"/>
    <col min="5" max="5" width="22.8333333333333" style="186" customWidth="true"/>
    <col min="6" max="6" width="12.6666666666667" style="69" customWidth="true"/>
    <col min="7" max="7" width="9" style="69" customWidth="true"/>
    <col min="8" max="8" width="20" style="69" customWidth="true"/>
    <col min="9" max="9" width="26.1666666666667" style="69" customWidth="true"/>
    <col min="10" max="10" width="16.1666666666667" style="69" customWidth="true"/>
    <col min="11" max="11" width="43.6666666666667" style="69" customWidth="true"/>
    <col min="12" max="12" width="16.8333333333333" style="69" customWidth="true"/>
    <col min="13" max="13" width="35.3333333333333" style="69" customWidth="true"/>
    <col min="14" max="15" width="9" style="69" customWidth="true"/>
    <col min="19" max="19" width="45.3333333333333" customWidth="true"/>
    <col min="20" max="20" width="28.6666666666667" customWidth="true"/>
  </cols>
  <sheetData>
    <row r="1" s="168" customFormat="true" ht="14.25" customHeight="true" spans="1:998">
      <c r="A1" s="187" t="s">
        <v>305</v>
      </c>
      <c r="B1" s="10"/>
      <c r="C1" s="10"/>
      <c r="D1" s="10"/>
      <c r="E1" s="10"/>
      <c r="F1" s="10"/>
      <c r="G1" s="10"/>
      <c r="H1" s="61"/>
      <c r="I1" s="202" t="s">
        <v>306</v>
      </c>
      <c r="J1" s="10"/>
      <c r="K1" s="10"/>
      <c r="L1" s="10"/>
      <c r="M1" s="10"/>
      <c r="N1" s="61"/>
      <c r="O1" s="211" t="s">
        <v>307</v>
      </c>
      <c r="P1" s="10"/>
      <c r="Q1" s="10"/>
      <c r="R1" s="10"/>
      <c r="S1" s="10"/>
      <c r="T1" s="61"/>
      <c r="U1" s="223" t="s">
        <v>308</v>
      </c>
      <c r="V1" s="10"/>
      <c r="W1" s="180"/>
      <c r="X1" s="180"/>
      <c r="Y1" s="180"/>
      <c r="Z1" s="180"/>
      <c r="AA1" s="180"/>
      <c r="AB1" s="180"/>
      <c r="AC1" s="180"/>
      <c r="AD1" s="180"/>
      <c r="AE1" s="180"/>
      <c r="AF1" s="180"/>
      <c r="ALH1" s="180"/>
      <c r="ALI1" s="180"/>
      <c r="ALJ1" s="180"/>
    </row>
    <row r="2" s="168" customFormat="true" ht="14.25" customHeight="true" spans="1:998">
      <c r="A2" s="187" t="s">
        <v>309</v>
      </c>
      <c r="B2" s="10"/>
      <c r="C2" s="10"/>
      <c r="D2" s="10"/>
      <c r="E2" s="10"/>
      <c r="F2" s="61"/>
      <c r="G2" s="187" t="s">
        <v>310</v>
      </c>
      <c r="H2" s="61"/>
      <c r="I2" s="202" t="s">
        <v>311</v>
      </c>
      <c r="J2" s="61"/>
      <c r="K2" s="203" t="s">
        <v>312</v>
      </c>
      <c r="L2" s="10"/>
      <c r="M2" s="10"/>
      <c r="N2" s="61"/>
      <c r="O2" s="211" t="s">
        <v>311</v>
      </c>
      <c r="P2" s="10"/>
      <c r="Q2" s="10"/>
      <c r="R2" s="61"/>
      <c r="S2" s="219" t="s">
        <v>312</v>
      </c>
      <c r="T2" s="61"/>
      <c r="U2" s="223" t="s">
        <v>309</v>
      </c>
      <c r="V2" s="10"/>
      <c r="W2" s="180"/>
      <c r="X2" s="180"/>
      <c r="Y2" s="180"/>
      <c r="Z2" s="180"/>
      <c r="AA2" s="180"/>
      <c r="AB2" s="180"/>
      <c r="AC2" s="180"/>
      <c r="AD2" s="180"/>
      <c r="AE2" s="180"/>
      <c r="AF2" s="180"/>
      <c r="ALH2" s="180"/>
      <c r="ALI2" s="180"/>
      <c r="ALJ2" s="180"/>
    </row>
    <row r="3" s="184" customFormat="true" ht="14.25" customHeight="true" spans="1:998">
      <c r="A3" s="188"/>
      <c r="B3" s="189"/>
      <c r="C3" s="190"/>
      <c r="D3" s="191"/>
      <c r="E3" s="190"/>
      <c r="F3" s="197"/>
      <c r="G3" s="198"/>
      <c r="H3" s="198"/>
      <c r="I3" s="175" t="s">
        <v>313</v>
      </c>
      <c r="J3" s="204" t="s">
        <v>314</v>
      </c>
      <c r="K3" s="204"/>
      <c r="L3" s="204"/>
      <c r="M3" s="212"/>
      <c r="N3" s="89"/>
      <c r="O3" s="213" t="s">
        <v>313</v>
      </c>
      <c r="P3" s="214" t="s">
        <v>314</v>
      </c>
      <c r="Q3" s="213" t="s">
        <v>313</v>
      </c>
      <c r="R3" s="89" t="s">
        <v>314</v>
      </c>
      <c r="S3" s="197"/>
      <c r="T3" s="220"/>
      <c r="U3" s="204"/>
      <c r="V3" s="204"/>
      <c r="W3" s="180"/>
      <c r="X3" s="180"/>
      <c r="Y3" s="180"/>
      <c r="Z3" s="180"/>
      <c r="AA3" s="180"/>
      <c r="AB3" s="180"/>
      <c r="AC3" s="180"/>
      <c r="AD3" s="180"/>
      <c r="AE3" s="180"/>
      <c r="AF3" s="180"/>
      <c r="ALH3" s="180"/>
      <c r="ALI3" s="180"/>
      <c r="ALJ3" s="180"/>
    </row>
    <row r="4" s="127" customFormat="true" ht="50.25" customHeight="true" spans="1:998">
      <c r="A4" s="192" t="s">
        <v>315</v>
      </c>
      <c r="B4" s="90" t="s">
        <v>16</v>
      </c>
      <c r="C4" s="1" t="s">
        <v>1</v>
      </c>
      <c r="D4" s="1" t="s">
        <v>316</v>
      </c>
      <c r="E4" s="90" t="s">
        <v>317</v>
      </c>
      <c r="F4" s="90" t="s">
        <v>318</v>
      </c>
      <c r="G4" s="90" t="s">
        <v>319</v>
      </c>
      <c r="H4" s="90" t="s">
        <v>320</v>
      </c>
      <c r="I4" s="1" t="s">
        <v>321</v>
      </c>
      <c r="J4" s="1" t="s">
        <v>322</v>
      </c>
      <c r="K4" s="90" t="s">
        <v>323</v>
      </c>
      <c r="L4" s="90" t="s">
        <v>324</v>
      </c>
      <c r="M4" s="90" t="s">
        <v>325</v>
      </c>
      <c r="N4" s="90" t="s">
        <v>326</v>
      </c>
      <c r="O4" s="90" t="s">
        <v>327</v>
      </c>
      <c r="P4" s="215" t="s">
        <v>328</v>
      </c>
      <c r="Q4" s="90" t="s">
        <v>329</v>
      </c>
      <c r="R4" s="90" t="s">
        <v>330</v>
      </c>
      <c r="S4" s="221" t="s">
        <v>331</v>
      </c>
      <c r="T4" s="90" t="s">
        <v>332</v>
      </c>
      <c r="U4" s="1" t="s">
        <v>333</v>
      </c>
      <c r="V4" s="1" t="s">
        <v>334</v>
      </c>
      <c r="W4" s="180"/>
      <c r="X4" s="180"/>
      <c r="Y4" s="180"/>
      <c r="Z4" s="180"/>
      <c r="AA4" s="180"/>
      <c r="AB4" s="180"/>
      <c r="AC4" s="180"/>
      <c r="AD4" s="180"/>
      <c r="AE4" s="180"/>
      <c r="AF4" s="180"/>
      <c r="ALH4" s="180"/>
      <c r="ALI4" s="180"/>
      <c r="ALJ4" s="180"/>
    </row>
    <row r="5" s="185" customFormat="true" ht="18.75" customHeight="true" spans="1:22">
      <c r="A5" s="193" t="s">
        <v>335</v>
      </c>
      <c r="B5" s="194" t="s">
        <v>68</v>
      </c>
      <c r="C5" s="175" t="s">
        <v>69</v>
      </c>
      <c r="D5" s="195" t="s">
        <v>336</v>
      </c>
      <c r="E5" s="199"/>
      <c r="F5" s="200"/>
      <c r="G5" s="200"/>
      <c r="H5" s="200"/>
      <c r="I5" s="205"/>
      <c r="J5" s="205"/>
      <c r="K5" s="205"/>
      <c r="L5" s="206"/>
      <c r="M5" s="205"/>
      <c r="N5" s="206"/>
      <c r="O5" s="216"/>
      <c r="P5" s="217"/>
      <c r="Q5" s="216"/>
      <c r="R5" s="205"/>
      <c r="S5" s="217"/>
      <c r="T5" s="217"/>
      <c r="U5" s="224"/>
      <c r="V5" s="224"/>
    </row>
    <row r="6" ht="65" customHeight="true" spans="1:22">
      <c r="A6" s="16" t="s">
        <v>337</v>
      </c>
      <c r="B6" s="16" t="s">
        <v>68</v>
      </c>
      <c r="C6" s="16" t="s">
        <v>69</v>
      </c>
      <c r="D6" s="18" t="s">
        <v>70</v>
      </c>
      <c r="E6" s="125" t="s">
        <v>338</v>
      </c>
      <c r="F6" s="16"/>
      <c r="G6" s="16" t="s">
        <v>74</v>
      </c>
      <c r="H6" s="16" t="s">
        <v>74</v>
      </c>
      <c r="I6" s="16"/>
      <c r="J6" s="16">
        <v>3469</v>
      </c>
      <c r="K6" s="125" t="s">
        <v>339</v>
      </c>
      <c r="L6" s="16" t="s">
        <v>74</v>
      </c>
      <c r="M6" s="73" t="s">
        <v>75</v>
      </c>
      <c r="N6" s="16" t="s">
        <v>74</v>
      </c>
      <c r="O6" s="16"/>
      <c r="P6" s="160"/>
      <c r="Q6" s="160"/>
      <c r="R6" s="160"/>
      <c r="S6" s="163" t="s">
        <v>340</v>
      </c>
      <c r="T6" s="66" t="s">
        <v>341</v>
      </c>
      <c r="U6" s="16" t="s">
        <v>342</v>
      </c>
      <c r="V6" s="16" t="s">
        <v>343</v>
      </c>
    </row>
    <row r="7" ht="40.5" customHeight="true" spans="1:22">
      <c r="A7" s="196" t="s">
        <v>344</v>
      </c>
      <c r="B7" s="178" t="s">
        <v>68</v>
      </c>
      <c r="C7" s="178" t="s">
        <v>69</v>
      </c>
      <c r="D7" s="163" t="s">
        <v>85</v>
      </c>
      <c r="E7" s="125" t="s">
        <v>338</v>
      </c>
      <c r="F7" s="161"/>
      <c r="G7" s="16" t="s">
        <v>74</v>
      </c>
      <c r="H7" s="16" t="s">
        <v>74</v>
      </c>
      <c r="I7" s="161"/>
      <c r="J7" s="161">
        <v>3468</v>
      </c>
      <c r="K7" s="125" t="s">
        <v>339</v>
      </c>
      <c r="L7" s="16" t="s">
        <v>74</v>
      </c>
      <c r="M7" s="73" t="s">
        <v>86</v>
      </c>
      <c r="N7" s="16" t="s">
        <v>74</v>
      </c>
      <c r="O7" s="161"/>
      <c r="P7" s="162"/>
      <c r="Q7" s="162"/>
      <c r="R7" s="162"/>
      <c r="S7" s="163" t="s">
        <v>340</v>
      </c>
      <c r="T7" s="66" t="s">
        <v>341</v>
      </c>
      <c r="U7" s="16" t="s">
        <v>342</v>
      </c>
      <c r="V7" s="16" t="s">
        <v>343</v>
      </c>
    </row>
    <row r="8" ht="66" customHeight="true" spans="1:22">
      <c r="A8" s="196" t="s">
        <v>345</v>
      </c>
      <c r="B8" s="178" t="s">
        <v>68</v>
      </c>
      <c r="C8" s="178" t="s">
        <v>69</v>
      </c>
      <c r="D8" s="163" t="s">
        <v>89</v>
      </c>
      <c r="E8" s="125" t="s">
        <v>338</v>
      </c>
      <c r="F8" s="16"/>
      <c r="G8" s="16" t="s">
        <v>74</v>
      </c>
      <c r="H8" s="16" t="s">
        <v>74</v>
      </c>
      <c r="I8" s="16"/>
      <c r="J8" s="16">
        <v>3467</v>
      </c>
      <c r="K8" s="125" t="s">
        <v>339</v>
      </c>
      <c r="L8" s="16" t="s">
        <v>74</v>
      </c>
      <c r="M8" s="73" t="s">
        <v>90</v>
      </c>
      <c r="N8" s="16" t="s">
        <v>74</v>
      </c>
      <c r="O8" s="16"/>
      <c r="P8" s="160"/>
      <c r="Q8" s="160"/>
      <c r="R8" s="160"/>
      <c r="S8" s="163" t="s">
        <v>340</v>
      </c>
      <c r="T8" s="66" t="s">
        <v>341</v>
      </c>
      <c r="U8" s="16" t="s">
        <v>342</v>
      </c>
      <c r="V8" s="16" t="s">
        <v>343</v>
      </c>
    </row>
    <row r="9" s="185" customFormat="true" ht="18.75" customHeight="true" spans="1:22">
      <c r="A9" s="193" t="s">
        <v>346</v>
      </c>
      <c r="B9" s="194" t="s">
        <v>68</v>
      </c>
      <c r="C9" s="175" t="s">
        <v>69</v>
      </c>
      <c r="D9" s="195" t="s">
        <v>347</v>
      </c>
      <c r="E9" s="201"/>
      <c r="F9" s="193"/>
      <c r="G9" s="193"/>
      <c r="H9" s="193"/>
      <c r="I9" s="175"/>
      <c r="J9" s="175"/>
      <c r="K9" s="207"/>
      <c r="L9" s="208"/>
      <c r="M9" s="175"/>
      <c r="N9" s="208"/>
      <c r="O9" s="218"/>
      <c r="P9" s="207"/>
      <c r="Q9" s="218"/>
      <c r="R9" s="175"/>
      <c r="S9" s="222"/>
      <c r="T9" s="207"/>
      <c r="U9" s="225"/>
      <c r="V9" s="225"/>
    </row>
    <row r="10" ht="55" customHeight="true" spans="1:22">
      <c r="A10" s="196" t="s">
        <v>348</v>
      </c>
      <c r="B10" s="178" t="s">
        <v>68</v>
      </c>
      <c r="C10" s="178" t="s">
        <v>69</v>
      </c>
      <c r="D10" s="163" t="s">
        <v>94</v>
      </c>
      <c r="E10" s="125" t="s">
        <v>349</v>
      </c>
      <c r="F10" s="16"/>
      <c r="G10" s="16" t="s">
        <v>74</v>
      </c>
      <c r="H10" s="16" t="s">
        <v>74</v>
      </c>
      <c r="I10" s="16"/>
      <c r="J10" s="66" t="s">
        <v>96</v>
      </c>
      <c r="K10" s="125" t="s">
        <v>97</v>
      </c>
      <c r="L10" s="178" t="s">
        <v>74</v>
      </c>
      <c r="M10" s="73" t="s">
        <v>98</v>
      </c>
      <c r="N10" s="16" t="s">
        <v>74</v>
      </c>
      <c r="O10" s="16"/>
      <c r="P10" s="160"/>
      <c r="Q10" s="160"/>
      <c r="R10" s="160"/>
      <c r="S10" s="163" t="s">
        <v>350</v>
      </c>
      <c r="T10" s="66" t="s">
        <v>341</v>
      </c>
      <c r="U10" s="16" t="s">
        <v>342</v>
      </c>
      <c r="V10" s="16" t="s">
        <v>343</v>
      </c>
    </row>
    <row r="11" ht="61" customHeight="true" spans="1:22">
      <c r="A11" s="196" t="s">
        <v>351</v>
      </c>
      <c r="B11" s="178" t="s">
        <v>68</v>
      </c>
      <c r="C11" s="178" t="s">
        <v>69</v>
      </c>
      <c r="D11" s="163" t="s">
        <v>109</v>
      </c>
      <c r="E11" s="125" t="s">
        <v>352</v>
      </c>
      <c r="F11" s="16"/>
      <c r="G11" s="16" t="s">
        <v>74</v>
      </c>
      <c r="H11" s="16" t="s">
        <v>74</v>
      </c>
      <c r="I11" s="16"/>
      <c r="J11" s="66">
        <v>2559</v>
      </c>
      <c r="K11" s="125" t="s">
        <v>353</v>
      </c>
      <c r="L11" s="178" t="s">
        <v>74</v>
      </c>
      <c r="M11" s="73" t="s">
        <v>111</v>
      </c>
      <c r="N11" s="16" t="s">
        <v>74</v>
      </c>
      <c r="O11" s="16"/>
      <c r="P11" s="160"/>
      <c r="Q11" s="160"/>
      <c r="R11" s="160"/>
      <c r="S11" s="163" t="s">
        <v>350</v>
      </c>
      <c r="T11" s="66" t="s">
        <v>341</v>
      </c>
      <c r="U11" s="16" t="s">
        <v>342</v>
      </c>
      <c r="V11" s="16" t="s">
        <v>343</v>
      </c>
    </row>
    <row r="12" ht="65" customHeight="true" spans="1:22">
      <c r="A12" s="196" t="s">
        <v>354</v>
      </c>
      <c r="B12" s="178" t="s">
        <v>68</v>
      </c>
      <c r="C12" s="178" t="s">
        <v>69</v>
      </c>
      <c r="D12" s="163" t="s">
        <v>119</v>
      </c>
      <c r="E12" s="125" t="s">
        <v>352</v>
      </c>
      <c r="F12" s="16"/>
      <c r="G12" s="16" t="s">
        <v>74</v>
      </c>
      <c r="H12" s="16" t="s">
        <v>74</v>
      </c>
      <c r="I12" s="16"/>
      <c r="J12" s="66">
        <v>2544</v>
      </c>
      <c r="K12" s="125" t="s">
        <v>120</v>
      </c>
      <c r="L12" s="178" t="s">
        <v>74</v>
      </c>
      <c r="M12" s="73" t="s">
        <v>111</v>
      </c>
      <c r="N12" s="16" t="s">
        <v>74</v>
      </c>
      <c r="O12" s="16"/>
      <c r="P12" s="160"/>
      <c r="Q12" s="160"/>
      <c r="R12" s="160"/>
      <c r="S12" s="163" t="s">
        <v>350</v>
      </c>
      <c r="T12" s="66" t="s">
        <v>341</v>
      </c>
      <c r="U12" s="16" t="s">
        <v>342</v>
      </c>
      <c r="V12" s="16" t="s">
        <v>343</v>
      </c>
    </row>
    <row r="13" ht="64" customHeight="true" spans="1:22">
      <c r="A13" s="196" t="s">
        <v>355</v>
      </c>
      <c r="B13" s="178" t="s">
        <v>68</v>
      </c>
      <c r="C13" s="178" t="s">
        <v>69</v>
      </c>
      <c r="D13" s="163" t="s">
        <v>125</v>
      </c>
      <c r="E13" s="125" t="s">
        <v>352</v>
      </c>
      <c r="F13" s="16"/>
      <c r="G13" s="16" t="s">
        <v>74</v>
      </c>
      <c r="H13" s="16" t="s">
        <v>74</v>
      </c>
      <c r="I13" s="16"/>
      <c r="J13" s="66">
        <v>2555</v>
      </c>
      <c r="K13" s="125" t="s">
        <v>97</v>
      </c>
      <c r="L13" s="178" t="s">
        <v>74</v>
      </c>
      <c r="M13" s="73" t="s">
        <v>126</v>
      </c>
      <c r="N13" s="16" t="s">
        <v>74</v>
      </c>
      <c r="O13" s="16"/>
      <c r="P13" s="160"/>
      <c r="Q13" s="160"/>
      <c r="R13" s="160"/>
      <c r="S13" s="163" t="s">
        <v>350</v>
      </c>
      <c r="T13" s="66" t="s">
        <v>341</v>
      </c>
      <c r="U13" s="16" t="s">
        <v>342</v>
      </c>
      <c r="V13" s="16" t="s">
        <v>343</v>
      </c>
    </row>
    <row r="14" ht="69" customHeight="true" spans="1:22">
      <c r="A14" s="196" t="s">
        <v>356</v>
      </c>
      <c r="B14" s="178" t="s">
        <v>68</v>
      </c>
      <c r="C14" s="178" t="s">
        <v>69</v>
      </c>
      <c r="D14" s="163" t="s">
        <v>129</v>
      </c>
      <c r="E14" s="125" t="s">
        <v>352</v>
      </c>
      <c r="F14" s="16"/>
      <c r="G14" s="16" t="s">
        <v>74</v>
      </c>
      <c r="H14" s="16" t="s">
        <v>74</v>
      </c>
      <c r="I14" s="16"/>
      <c r="J14" s="66">
        <v>2546</v>
      </c>
      <c r="K14" s="125" t="s">
        <v>357</v>
      </c>
      <c r="L14" s="178" t="s">
        <v>74</v>
      </c>
      <c r="M14" s="73" t="s">
        <v>130</v>
      </c>
      <c r="N14" s="16" t="s">
        <v>74</v>
      </c>
      <c r="O14" s="16"/>
      <c r="P14" s="160"/>
      <c r="Q14" s="160"/>
      <c r="R14" s="160"/>
      <c r="S14" s="163" t="s">
        <v>350</v>
      </c>
      <c r="T14" s="66" t="s">
        <v>341</v>
      </c>
      <c r="U14" s="16" t="s">
        <v>342</v>
      </c>
      <c r="V14" s="16" t="s">
        <v>343</v>
      </c>
    </row>
    <row r="15" ht="66" customHeight="true" spans="1:22">
      <c r="A15" s="196" t="s">
        <v>358</v>
      </c>
      <c r="B15" s="178" t="s">
        <v>68</v>
      </c>
      <c r="C15" s="178" t="s">
        <v>69</v>
      </c>
      <c r="D15" s="163" t="s">
        <v>133</v>
      </c>
      <c r="E15" s="125" t="s">
        <v>352</v>
      </c>
      <c r="F15" s="16"/>
      <c r="G15" s="16" t="s">
        <v>74</v>
      </c>
      <c r="H15" s="16" t="s">
        <v>74</v>
      </c>
      <c r="I15" s="16"/>
      <c r="J15" s="66">
        <v>2547</v>
      </c>
      <c r="K15" s="125" t="s">
        <v>357</v>
      </c>
      <c r="L15" s="178" t="s">
        <v>74</v>
      </c>
      <c r="M15" s="73" t="s">
        <v>134</v>
      </c>
      <c r="N15" s="16" t="s">
        <v>74</v>
      </c>
      <c r="O15" s="16"/>
      <c r="P15" s="160"/>
      <c r="Q15" s="160"/>
      <c r="R15" s="160"/>
      <c r="S15" s="163" t="s">
        <v>350</v>
      </c>
      <c r="T15" s="66" t="s">
        <v>341</v>
      </c>
      <c r="U15" s="16" t="s">
        <v>342</v>
      </c>
      <c r="V15" s="16" t="s">
        <v>343</v>
      </c>
    </row>
    <row r="16" ht="62" customHeight="true" spans="1:22">
      <c r="A16" s="196" t="s">
        <v>359</v>
      </c>
      <c r="B16" s="178" t="s">
        <v>68</v>
      </c>
      <c r="C16" s="178" t="s">
        <v>69</v>
      </c>
      <c r="D16" s="163" t="s">
        <v>137</v>
      </c>
      <c r="E16" s="125" t="s">
        <v>352</v>
      </c>
      <c r="F16" s="16"/>
      <c r="G16" s="16" t="s">
        <v>74</v>
      </c>
      <c r="H16" s="16" t="s">
        <v>74</v>
      </c>
      <c r="I16" s="16"/>
      <c r="J16" s="66">
        <v>2548</v>
      </c>
      <c r="K16" s="125" t="s">
        <v>357</v>
      </c>
      <c r="L16" s="178" t="s">
        <v>74</v>
      </c>
      <c r="M16" s="73" t="s">
        <v>139</v>
      </c>
      <c r="N16" s="16" t="s">
        <v>74</v>
      </c>
      <c r="O16" s="16"/>
      <c r="P16" s="160"/>
      <c r="Q16" s="160"/>
      <c r="R16" s="160"/>
      <c r="S16" s="163" t="s">
        <v>350</v>
      </c>
      <c r="T16" s="66" t="s">
        <v>341</v>
      </c>
      <c r="U16" s="16" t="s">
        <v>342</v>
      </c>
      <c r="V16" s="16" t="s">
        <v>343</v>
      </c>
    </row>
    <row r="17" ht="62" customHeight="true" spans="1:22">
      <c r="A17" s="196" t="s">
        <v>360</v>
      </c>
      <c r="B17" s="178" t="s">
        <v>68</v>
      </c>
      <c r="C17" s="178" t="s">
        <v>69</v>
      </c>
      <c r="D17" s="163" t="s">
        <v>142</v>
      </c>
      <c r="E17" s="125" t="s">
        <v>352</v>
      </c>
      <c r="F17" s="16"/>
      <c r="G17" s="16" t="s">
        <v>74</v>
      </c>
      <c r="H17" s="16" t="s">
        <v>74</v>
      </c>
      <c r="I17" s="16"/>
      <c r="J17" s="66">
        <v>2549</v>
      </c>
      <c r="K17" s="125" t="s">
        <v>357</v>
      </c>
      <c r="L17" s="178" t="s">
        <v>74</v>
      </c>
      <c r="M17" s="73" t="s">
        <v>144</v>
      </c>
      <c r="N17" s="16" t="s">
        <v>74</v>
      </c>
      <c r="O17" s="16"/>
      <c r="P17" s="160"/>
      <c r="Q17" s="160"/>
      <c r="R17" s="160"/>
      <c r="S17" s="163" t="s">
        <v>350</v>
      </c>
      <c r="T17" s="66" t="s">
        <v>341</v>
      </c>
      <c r="U17" s="16" t="s">
        <v>342</v>
      </c>
      <c r="V17" s="16" t="s">
        <v>343</v>
      </c>
    </row>
    <row r="18" ht="57" customHeight="true" spans="1:22">
      <c r="A18" s="196" t="s">
        <v>361</v>
      </c>
      <c r="B18" s="178" t="s">
        <v>68</v>
      </c>
      <c r="C18" s="178" t="s">
        <v>69</v>
      </c>
      <c r="D18" s="163" t="s">
        <v>147</v>
      </c>
      <c r="E18" s="125" t="s">
        <v>352</v>
      </c>
      <c r="F18" s="16"/>
      <c r="G18" s="16" t="s">
        <v>74</v>
      </c>
      <c r="H18" s="16" t="s">
        <v>74</v>
      </c>
      <c r="I18" s="16"/>
      <c r="J18" s="66">
        <v>2550</v>
      </c>
      <c r="K18" s="125" t="s">
        <v>357</v>
      </c>
      <c r="L18" s="178" t="s">
        <v>74</v>
      </c>
      <c r="M18" s="73" t="s">
        <v>148</v>
      </c>
      <c r="N18" s="16" t="s">
        <v>74</v>
      </c>
      <c r="O18" s="16"/>
      <c r="P18" s="160"/>
      <c r="Q18" s="160"/>
      <c r="R18" s="160"/>
      <c r="S18" s="163" t="s">
        <v>350</v>
      </c>
      <c r="T18" s="66" t="s">
        <v>341</v>
      </c>
      <c r="U18" s="16" t="s">
        <v>342</v>
      </c>
      <c r="V18" s="16" t="s">
        <v>343</v>
      </c>
    </row>
    <row r="19" ht="60" customHeight="true" spans="1:22">
      <c r="A19" s="196" t="s">
        <v>362</v>
      </c>
      <c r="B19" s="178" t="s">
        <v>68</v>
      </c>
      <c r="C19" s="178" t="s">
        <v>69</v>
      </c>
      <c r="D19" s="163" t="s">
        <v>151</v>
      </c>
      <c r="E19" s="125" t="s">
        <v>352</v>
      </c>
      <c r="F19" s="16"/>
      <c r="G19" s="16" t="s">
        <v>74</v>
      </c>
      <c r="H19" s="16" t="s">
        <v>74</v>
      </c>
      <c r="I19" s="16"/>
      <c r="J19" s="66">
        <v>2556</v>
      </c>
      <c r="K19" s="125" t="s">
        <v>357</v>
      </c>
      <c r="L19" s="178" t="s">
        <v>74</v>
      </c>
      <c r="M19" s="73" t="s">
        <v>153</v>
      </c>
      <c r="N19" s="16" t="s">
        <v>74</v>
      </c>
      <c r="O19" s="16"/>
      <c r="P19" s="160"/>
      <c r="Q19" s="160"/>
      <c r="R19" s="160"/>
      <c r="S19" s="163" t="s">
        <v>350</v>
      </c>
      <c r="T19" s="66" t="s">
        <v>341</v>
      </c>
      <c r="U19" s="16" t="s">
        <v>342</v>
      </c>
      <c r="V19" s="16" t="s">
        <v>343</v>
      </c>
    </row>
    <row r="20" ht="62" customHeight="true" spans="1:22">
      <c r="A20" s="196" t="s">
        <v>363</v>
      </c>
      <c r="B20" s="178" t="s">
        <v>68</v>
      </c>
      <c r="C20" s="178" t="s">
        <v>69</v>
      </c>
      <c r="D20" s="163" t="s">
        <v>156</v>
      </c>
      <c r="E20" s="125" t="s">
        <v>352</v>
      </c>
      <c r="F20" s="16"/>
      <c r="G20" s="16" t="s">
        <v>74</v>
      </c>
      <c r="H20" s="16" t="s">
        <v>74</v>
      </c>
      <c r="I20" s="16"/>
      <c r="J20" s="66">
        <v>4050</v>
      </c>
      <c r="K20" s="125" t="s">
        <v>97</v>
      </c>
      <c r="L20" s="178" t="s">
        <v>74</v>
      </c>
      <c r="M20" s="73" t="s">
        <v>157</v>
      </c>
      <c r="N20" s="16" t="s">
        <v>74</v>
      </c>
      <c r="O20" s="16"/>
      <c r="P20" s="160"/>
      <c r="Q20" s="160"/>
      <c r="R20" s="160"/>
      <c r="S20" s="163" t="s">
        <v>350</v>
      </c>
      <c r="T20" s="66" t="s">
        <v>341</v>
      </c>
      <c r="U20" s="16" t="s">
        <v>342</v>
      </c>
      <c r="V20" s="16" t="s">
        <v>343</v>
      </c>
    </row>
    <row r="21" ht="70" customHeight="true" spans="1:22">
      <c r="A21" s="196" t="s">
        <v>364</v>
      </c>
      <c r="B21" s="178" t="s">
        <v>68</v>
      </c>
      <c r="C21" s="178" t="s">
        <v>69</v>
      </c>
      <c r="D21" s="163" t="s">
        <v>160</v>
      </c>
      <c r="E21" s="125" t="s">
        <v>352</v>
      </c>
      <c r="F21" s="16"/>
      <c r="G21" s="16" t="s">
        <v>74</v>
      </c>
      <c r="H21" s="16" t="s">
        <v>74</v>
      </c>
      <c r="I21" s="16"/>
      <c r="J21" s="66">
        <v>4048</v>
      </c>
      <c r="K21" s="125" t="s">
        <v>357</v>
      </c>
      <c r="L21" s="178" t="s">
        <v>74</v>
      </c>
      <c r="M21" s="73" t="s">
        <v>161</v>
      </c>
      <c r="N21" s="16" t="s">
        <v>74</v>
      </c>
      <c r="O21" s="16"/>
      <c r="P21" s="160"/>
      <c r="Q21" s="160"/>
      <c r="R21" s="160"/>
      <c r="S21" s="163" t="s">
        <v>350</v>
      </c>
      <c r="T21" s="66" t="s">
        <v>341</v>
      </c>
      <c r="U21" s="16" t="s">
        <v>342</v>
      </c>
      <c r="V21" s="16" t="s">
        <v>343</v>
      </c>
    </row>
    <row r="22" ht="60" customHeight="true" spans="1:22">
      <c r="A22" s="196" t="s">
        <v>365</v>
      </c>
      <c r="B22" s="178" t="s">
        <v>68</v>
      </c>
      <c r="C22" s="178" t="s">
        <v>69</v>
      </c>
      <c r="D22" s="163" t="s">
        <v>164</v>
      </c>
      <c r="E22" s="125" t="s">
        <v>352</v>
      </c>
      <c r="F22" s="16"/>
      <c r="G22" s="16" t="s">
        <v>74</v>
      </c>
      <c r="H22" s="16" t="s">
        <v>74</v>
      </c>
      <c r="I22" s="16"/>
      <c r="J22" s="66">
        <v>4045</v>
      </c>
      <c r="K22" s="125" t="s">
        <v>357</v>
      </c>
      <c r="L22" s="178" t="s">
        <v>74</v>
      </c>
      <c r="M22" s="73" t="s">
        <v>165</v>
      </c>
      <c r="N22" s="16" t="s">
        <v>74</v>
      </c>
      <c r="O22" s="16"/>
      <c r="P22" s="160"/>
      <c r="Q22" s="160"/>
      <c r="R22" s="160"/>
      <c r="S22" s="163" t="s">
        <v>350</v>
      </c>
      <c r="T22" s="66" t="s">
        <v>341</v>
      </c>
      <c r="U22" s="16" t="s">
        <v>342</v>
      </c>
      <c r="V22" s="16" t="s">
        <v>343</v>
      </c>
    </row>
    <row r="23" ht="58" customHeight="true" spans="1:22">
      <c r="A23" s="196" t="s">
        <v>366</v>
      </c>
      <c r="B23" s="178" t="s">
        <v>68</v>
      </c>
      <c r="C23" s="178" t="s">
        <v>69</v>
      </c>
      <c r="D23" s="163" t="s">
        <v>168</v>
      </c>
      <c r="E23" s="125" t="s">
        <v>352</v>
      </c>
      <c r="F23" s="16"/>
      <c r="G23" s="16" t="s">
        <v>74</v>
      </c>
      <c r="H23" s="16" t="s">
        <v>74</v>
      </c>
      <c r="I23" s="16"/>
      <c r="J23" s="66">
        <v>4046</v>
      </c>
      <c r="K23" s="125" t="s">
        <v>357</v>
      </c>
      <c r="L23" s="178" t="s">
        <v>74</v>
      </c>
      <c r="M23" s="73" t="s">
        <v>169</v>
      </c>
      <c r="N23" s="16" t="s">
        <v>74</v>
      </c>
      <c r="O23" s="16"/>
      <c r="P23" s="160"/>
      <c r="Q23" s="160"/>
      <c r="R23" s="160"/>
      <c r="S23" s="163" t="s">
        <v>350</v>
      </c>
      <c r="T23" s="66" t="s">
        <v>341</v>
      </c>
      <c r="U23" s="16" t="s">
        <v>342</v>
      </c>
      <c r="V23" s="16" t="s">
        <v>343</v>
      </c>
    </row>
    <row r="24" ht="58" customHeight="true" spans="1:22">
      <c r="A24" s="196" t="s">
        <v>367</v>
      </c>
      <c r="B24" s="178" t="s">
        <v>68</v>
      </c>
      <c r="C24" s="178" t="s">
        <v>69</v>
      </c>
      <c r="D24" s="163" t="s">
        <v>172</v>
      </c>
      <c r="E24" s="125" t="s">
        <v>352</v>
      </c>
      <c r="F24" s="16"/>
      <c r="G24" s="16" t="s">
        <v>74</v>
      </c>
      <c r="H24" s="16" t="s">
        <v>74</v>
      </c>
      <c r="I24" s="16"/>
      <c r="J24" s="66">
        <v>4049</v>
      </c>
      <c r="K24" s="125" t="s">
        <v>357</v>
      </c>
      <c r="L24" s="178" t="s">
        <v>74</v>
      </c>
      <c r="M24" s="73" t="s">
        <v>368</v>
      </c>
      <c r="N24" s="16" t="s">
        <v>74</v>
      </c>
      <c r="O24" s="16"/>
      <c r="P24" s="160"/>
      <c r="Q24" s="160"/>
      <c r="R24" s="160"/>
      <c r="S24" s="163" t="s">
        <v>350</v>
      </c>
      <c r="T24" s="66" t="s">
        <v>341</v>
      </c>
      <c r="U24" s="16" t="s">
        <v>342</v>
      </c>
      <c r="V24" s="16" t="s">
        <v>343</v>
      </c>
    </row>
    <row r="25" ht="57" customHeight="true" spans="1:22">
      <c r="A25" s="196" t="s">
        <v>369</v>
      </c>
      <c r="B25" s="178" t="s">
        <v>68</v>
      </c>
      <c r="C25" s="178" t="s">
        <v>69</v>
      </c>
      <c r="D25" s="163" t="s">
        <v>175</v>
      </c>
      <c r="E25" s="125" t="s">
        <v>352</v>
      </c>
      <c r="F25" s="16"/>
      <c r="G25" s="16" t="s">
        <v>74</v>
      </c>
      <c r="H25" s="16" t="s">
        <v>74</v>
      </c>
      <c r="I25" s="16"/>
      <c r="J25" s="66">
        <v>2560</v>
      </c>
      <c r="K25" s="125" t="s">
        <v>357</v>
      </c>
      <c r="L25" s="178" t="s">
        <v>74</v>
      </c>
      <c r="M25" s="73" t="s">
        <v>176</v>
      </c>
      <c r="N25" s="16" t="s">
        <v>74</v>
      </c>
      <c r="O25" s="16"/>
      <c r="P25" s="160"/>
      <c r="Q25" s="160"/>
      <c r="R25" s="160"/>
      <c r="S25" s="163" t="s">
        <v>350</v>
      </c>
      <c r="T25" s="66" t="s">
        <v>341</v>
      </c>
      <c r="U25" s="16" t="s">
        <v>342</v>
      </c>
      <c r="V25" s="16" t="s">
        <v>343</v>
      </c>
    </row>
    <row r="26" s="185" customFormat="true" ht="18.75" customHeight="true" spans="1:22">
      <c r="A26" s="193" t="s">
        <v>370</v>
      </c>
      <c r="B26" s="194" t="s">
        <v>68</v>
      </c>
      <c r="C26" s="193" t="s">
        <v>69</v>
      </c>
      <c r="D26" s="195" t="s">
        <v>371</v>
      </c>
      <c r="E26" s="201"/>
      <c r="F26" s="193"/>
      <c r="G26" s="193"/>
      <c r="H26" s="193"/>
      <c r="I26" s="175"/>
      <c r="J26" s="175"/>
      <c r="K26" s="175"/>
      <c r="L26" s="208"/>
      <c r="M26" s="175"/>
      <c r="N26" s="208"/>
      <c r="O26" s="218"/>
      <c r="P26" s="207"/>
      <c r="Q26" s="218"/>
      <c r="R26" s="175"/>
      <c r="S26" s="175"/>
      <c r="T26" s="207"/>
      <c r="U26" s="225"/>
      <c r="V26" s="225"/>
    </row>
    <row r="27" ht="54" customHeight="true" spans="1:22">
      <c r="A27" s="196" t="s">
        <v>372</v>
      </c>
      <c r="B27" s="178" t="s">
        <v>68</v>
      </c>
      <c r="C27" s="178" t="s">
        <v>69</v>
      </c>
      <c r="D27" s="163" t="s">
        <v>180</v>
      </c>
      <c r="E27" s="125" t="s">
        <v>373</v>
      </c>
      <c r="F27" s="16"/>
      <c r="G27" s="16" t="s">
        <v>74</v>
      </c>
      <c r="H27" s="16" t="s">
        <v>74</v>
      </c>
      <c r="I27" s="16"/>
      <c r="J27" s="17">
        <v>2406</v>
      </c>
      <c r="K27" s="73" t="s">
        <v>73</v>
      </c>
      <c r="L27" s="178" t="s">
        <v>74</v>
      </c>
      <c r="M27" s="163" t="s">
        <v>182</v>
      </c>
      <c r="N27" s="16" t="s">
        <v>74</v>
      </c>
      <c r="O27" s="16"/>
      <c r="P27" s="160"/>
      <c r="Q27" s="160"/>
      <c r="R27" s="160"/>
      <c r="S27" s="18" t="s">
        <v>183</v>
      </c>
      <c r="T27" s="66" t="s">
        <v>341</v>
      </c>
      <c r="U27" s="16" t="s">
        <v>342</v>
      </c>
      <c r="V27" s="16" t="s">
        <v>343</v>
      </c>
    </row>
    <row r="28" ht="27" customHeight="true" spans="1:22">
      <c r="A28" s="196" t="s">
        <v>374</v>
      </c>
      <c r="B28" s="178" t="s">
        <v>68</v>
      </c>
      <c r="C28" s="178" t="s">
        <v>69</v>
      </c>
      <c r="D28" s="163" t="s">
        <v>189</v>
      </c>
      <c r="E28" s="125" t="s">
        <v>375</v>
      </c>
      <c r="F28" s="16"/>
      <c r="G28" s="16" t="s">
        <v>74</v>
      </c>
      <c r="H28" s="16" t="s">
        <v>74</v>
      </c>
      <c r="I28" s="16"/>
      <c r="J28" s="17" t="s">
        <v>190</v>
      </c>
      <c r="K28" s="73" t="s">
        <v>73</v>
      </c>
      <c r="L28" s="178" t="s">
        <v>74</v>
      </c>
      <c r="M28" s="163" t="s">
        <v>191</v>
      </c>
      <c r="N28" s="16" t="s">
        <v>74</v>
      </c>
      <c r="O28" s="16"/>
      <c r="P28" s="160"/>
      <c r="Q28" s="160"/>
      <c r="R28" s="160"/>
      <c r="S28" s="18" t="s">
        <v>192</v>
      </c>
      <c r="T28" s="66" t="s">
        <v>341</v>
      </c>
      <c r="U28" s="16" t="s">
        <v>342</v>
      </c>
      <c r="V28" s="16" t="s">
        <v>343</v>
      </c>
    </row>
    <row r="29" s="185" customFormat="true" ht="18.75" customHeight="true" spans="1:22">
      <c r="A29" s="193" t="s">
        <v>376</v>
      </c>
      <c r="B29" s="194" t="s">
        <v>68</v>
      </c>
      <c r="C29" s="193" t="s">
        <v>69</v>
      </c>
      <c r="D29" s="195" t="s">
        <v>377</v>
      </c>
      <c r="E29" s="201"/>
      <c r="F29" s="193"/>
      <c r="G29" s="193"/>
      <c r="H29" s="193"/>
      <c r="I29" s="175"/>
      <c r="J29" s="175"/>
      <c r="K29" s="175"/>
      <c r="L29" s="208"/>
      <c r="M29" s="175"/>
      <c r="N29" s="208"/>
      <c r="O29" s="218"/>
      <c r="P29" s="207"/>
      <c r="Q29" s="218"/>
      <c r="R29" s="175"/>
      <c r="S29" s="175"/>
      <c r="T29" s="207"/>
      <c r="U29" s="225"/>
      <c r="V29" s="225"/>
    </row>
    <row r="30" ht="67.5" customHeight="true" spans="1:22">
      <c r="A30" s="196" t="s">
        <v>378</v>
      </c>
      <c r="B30" s="178" t="s">
        <v>68</v>
      </c>
      <c r="C30" s="178" t="s">
        <v>69</v>
      </c>
      <c r="D30" s="163" t="s">
        <v>195</v>
      </c>
      <c r="E30" s="125" t="s">
        <v>379</v>
      </c>
      <c r="F30" s="16"/>
      <c r="G30" s="16" t="s">
        <v>74</v>
      </c>
      <c r="H30" s="16" t="s">
        <v>74</v>
      </c>
      <c r="I30" s="16"/>
      <c r="J30" s="178" t="s">
        <v>196</v>
      </c>
      <c r="K30" s="209" t="s">
        <v>197</v>
      </c>
      <c r="L30" s="210" t="s">
        <v>380</v>
      </c>
      <c r="M30" s="73" t="s">
        <v>199</v>
      </c>
      <c r="N30" s="16" t="s">
        <v>74</v>
      </c>
      <c r="O30" s="16"/>
      <c r="P30" s="160"/>
      <c r="Q30" s="160"/>
      <c r="R30" s="160"/>
      <c r="S30" s="163" t="s">
        <v>381</v>
      </c>
      <c r="T30" s="66" t="s">
        <v>341</v>
      </c>
      <c r="U30" s="16" t="s">
        <v>342</v>
      </c>
      <c r="V30" s="16" t="s">
        <v>343</v>
      </c>
    </row>
    <row r="31" ht="67.5" customHeight="true" spans="1:22">
      <c r="A31" s="196" t="s">
        <v>382</v>
      </c>
      <c r="B31" s="178" t="s">
        <v>68</v>
      </c>
      <c r="C31" s="178" t="s">
        <v>69</v>
      </c>
      <c r="D31" s="163" t="s">
        <v>210</v>
      </c>
      <c r="E31" s="125" t="s">
        <v>379</v>
      </c>
      <c r="F31" s="16"/>
      <c r="G31" s="16" t="s">
        <v>74</v>
      </c>
      <c r="H31" s="16" t="s">
        <v>74</v>
      </c>
      <c r="I31" s="16"/>
      <c r="J31" s="17">
        <v>2512</v>
      </c>
      <c r="K31" s="209" t="s">
        <v>197</v>
      </c>
      <c r="L31" s="210" t="s">
        <v>380</v>
      </c>
      <c r="M31" s="73" t="s">
        <v>211</v>
      </c>
      <c r="N31" s="16" t="s">
        <v>74</v>
      </c>
      <c r="O31" s="16"/>
      <c r="P31" s="160"/>
      <c r="Q31" s="160"/>
      <c r="R31" s="160"/>
      <c r="S31" s="163" t="s">
        <v>381</v>
      </c>
      <c r="T31" s="66" t="s">
        <v>341</v>
      </c>
      <c r="U31" s="16" t="s">
        <v>342</v>
      </c>
      <c r="V31" s="16" t="s">
        <v>343</v>
      </c>
    </row>
    <row r="32" ht="67.5" customHeight="true" spans="1:22">
      <c r="A32" s="196" t="s">
        <v>383</v>
      </c>
      <c r="B32" s="178" t="s">
        <v>68</v>
      </c>
      <c r="C32" s="178" t="s">
        <v>69</v>
      </c>
      <c r="D32" s="163" t="s">
        <v>384</v>
      </c>
      <c r="E32" s="125" t="s">
        <v>379</v>
      </c>
      <c r="F32" s="16"/>
      <c r="G32" s="16" t="s">
        <v>74</v>
      </c>
      <c r="H32" s="16" t="s">
        <v>74</v>
      </c>
      <c r="I32" s="16"/>
      <c r="J32" s="17">
        <v>2514</v>
      </c>
      <c r="K32" s="209" t="s">
        <v>197</v>
      </c>
      <c r="L32" s="210" t="s">
        <v>380</v>
      </c>
      <c r="M32" s="73" t="s">
        <v>385</v>
      </c>
      <c r="N32" s="16" t="s">
        <v>74</v>
      </c>
      <c r="O32" s="16"/>
      <c r="P32" s="160"/>
      <c r="Q32" s="160"/>
      <c r="R32" s="160"/>
      <c r="S32" s="163" t="s">
        <v>381</v>
      </c>
      <c r="T32" s="66" t="s">
        <v>341</v>
      </c>
      <c r="U32" s="16" t="s">
        <v>342</v>
      </c>
      <c r="V32" s="16" t="s">
        <v>343</v>
      </c>
    </row>
    <row r="33" ht="67.5" customHeight="true" spans="1:22">
      <c r="A33" s="196" t="s">
        <v>386</v>
      </c>
      <c r="B33" s="178" t="s">
        <v>68</v>
      </c>
      <c r="C33" s="178" t="s">
        <v>69</v>
      </c>
      <c r="D33" s="163" t="s">
        <v>221</v>
      </c>
      <c r="E33" s="125" t="s">
        <v>379</v>
      </c>
      <c r="F33" s="16"/>
      <c r="G33" s="16" t="s">
        <v>74</v>
      </c>
      <c r="H33" s="16" t="s">
        <v>74</v>
      </c>
      <c r="I33" s="16"/>
      <c r="J33" s="17">
        <v>2515</v>
      </c>
      <c r="K33" s="209" t="s">
        <v>197</v>
      </c>
      <c r="L33" s="210" t="s">
        <v>380</v>
      </c>
      <c r="M33" s="73" t="s">
        <v>222</v>
      </c>
      <c r="N33" s="16" t="s">
        <v>74</v>
      </c>
      <c r="O33" s="16"/>
      <c r="P33" s="160"/>
      <c r="Q33" s="160"/>
      <c r="R33" s="160"/>
      <c r="S33" s="163" t="s">
        <v>381</v>
      </c>
      <c r="T33" s="66" t="s">
        <v>341</v>
      </c>
      <c r="U33" s="16" t="s">
        <v>342</v>
      </c>
      <c r="V33" s="16" t="s">
        <v>343</v>
      </c>
    </row>
    <row r="34" ht="67.5" customHeight="true" spans="1:22">
      <c r="A34" s="196" t="s">
        <v>387</v>
      </c>
      <c r="B34" s="178" t="s">
        <v>68</v>
      </c>
      <c r="C34" s="178" t="s">
        <v>69</v>
      </c>
      <c r="D34" s="163" t="s">
        <v>225</v>
      </c>
      <c r="E34" s="125" t="s">
        <v>379</v>
      </c>
      <c r="F34" s="16"/>
      <c r="G34" s="16" t="s">
        <v>74</v>
      </c>
      <c r="H34" s="16" t="s">
        <v>74</v>
      </c>
      <c r="I34" s="16"/>
      <c r="J34" s="17">
        <v>2516</v>
      </c>
      <c r="K34" s="209" t="s">
        <v>197</v>
      </c>
      <c r="L34" s="210" t="s">
        <v>380</v>
      </c>
      <c r="M34" s="73" t="s">
        <v>226</v>
      </c>
      <c r="N34" s="16" t="s">
        <v>74</v>
      </c>
      <c r="O34" s="16"/>
      <c r="P34" s="160"/>
      <c r="Q34" s="160"/>
      <c r="R34" s="160"/>
      <c r="S34" s="163" t="s">
        <v>381</v>
      </c>
      <c r="T34" s="66" t="s">
        <v>341</v>
      </c>
      <c r="U34" s="16" t="s">
        <v>342</v>
      </c>
      <c r="V34" s="16" t="s">
        <v>343</v>
      </c>
    </row>
    <row r="35" ht="67.5" customHeight="true" spans="1:22">
      <c r="A35" s="196" t="s">
        <v>388</v>
      </c>
      <c r="B35" s="178" t="s">
        <v>68</v>
      </c>
      <c r="C35" s="178" t="s">
        <v>69</v>
      </c>
      <c r="D35" s="73" t="s">
        <v>229</v>
      </c>
      <c r="E35" s="125" t="s">
        <v>379</v>
      </c>
      <c r="F35" s="16"/>
      <c r="G35" s="16" t="s">
        <v>74</v>
      </c>
      <c r="H35" s="16" t="s">
        <v>74</v>
      </c>
      <c r="I35" s="16"/>
      <c r="J35" s="17">
        <v>3479</v>
      </c>
      <c r="K35" s="209" t="s">
        <v>197</v>
      </c>
      <c r="L35" s="210" t="s">
        <v>380</v>
      </c>
      <c r="M35" s="73" t="s">
        <v>230</v>
      </c>
      <c r="N35" s="16" t="s">
        <v>74</v>
      </c>
      <c r="O35" s="16"/>
      <c r="P35" s="160"/>
      <c r="Q35" s="160"/>
      <c r="R35" s="160"/>
      <c r="S35" s="163" t="s">
        <v>381</v>
      </c>
      <c r="T35" s="66" t="s">
        <v>341</v>
      </c>
      <c r="U35" s="16" t="s">
        <v>342</v>
      </c>
      <c r="V35" s="16" t="s">
        <v>343</v>
      </c>
    </row>
    <row r="36" ht="67.5" customHeight="true" spans="1:22">
      <c r="A36" s="196" t="s">
        <v>389</v>
      </c>
      <c r="B36" s="178" t="s">
        <v>68</v>
      </c>
      <c r="C36" s="178" t="s">
        <v>69</v>
      </c>
      <c r="D36" s="73" t="s">
        <v>390</v>
      </c>
      <c r="E36" s="125" t="s">
        <v>379</v>
      </c>
      <c r="F36" s="16"/>
      <c r="G36" s="16" t="s">
        <v>74</v>
      </c>
      <c r="H36" s="16" t="s">
        <v>74</v>
      </c>
      <c r="I36" s="16"/>
      <c r="J36" s="17">
        <v>3481</v>
      </c>
      <c r="K36" s="209" t="s">
        <v>197</v>
      </c>
      <c r="L36" s="210" t="s">
        <v>380</v>
      </c>
      <c r="M36" s="73" t="s">
        <v>234</v>
      </c>
      <c r="N36" s="16" t="s">
        <v>74</v>
      </c>
      <c r="O36" s="16"/>
      <c r="P36" s="160"/>
      <c r="Q36" s="160"/>
      <c r="R36" s="160"/>
      <c r="S36" s="163" t="s">
        <v>381</v>
      </c>
      <c r="T36" s="66" t="s">
        <v>341</v>
      </c>
      <c r="U36" s="16" t="s">
        <v>342</v>
      </c>
      <c r="V36" s="16" t="s">
        <v>343</v>
      </c>
    </row>
    <row r="37" s="185" customFormat="true" ht="18.75" customHeight="true" spans="1:22">
      <c r="A37" s="193" t="s">
        <v>391</v>
      </c>
      <c r="B37" s="194" t="s">
        <v>68</v>
      </c>
      <c r="C37" s="193" t="s">
        <v>69</v>
      </c>
      <c r="D37" s="195" t="s">
        <v>392</v>
      </c>
      <c r="E37" s="201"/>
      <c r="F37" s="193"/>
      <c r="G37" s="193"/>
      <c r="H37" s="193"/>
      <c r="I37" s="175"/>
      <c r="J37" s="175"/>
      <c r="K37" s="175"/>
      <c r="L37" s="208"/>
      <c r="M37" s="175"/>
      <c r="N37" s="208"/>
      <c r="O37" s="218"/>
      <c r="P37" s="207"/>
      <c r="Q37" s="218"/>
      <c r="R37" s="175"/>
      <c r="S37" s="222"/>
      <c r="T37" s="207"/>
      <c r="U37" s="225"/>
      <c r="V37" s="225"/>
    </row>
    <row r="38" ht="40.5" customHeight="true" spans="1:22">
      <c r="A38" s="178" t="s">
        <v>393</v>
      </c>
      <c r="B38" s="178" t="s">
        <v>68</v>
      </c>
      <c r="C38" s="178" t="s">
        <v>69</v>
      </c>
      <c r="D38" s="73" t="s">
        <v>240</v>
      </c>
      <c r="E38" s="125" t="s">
        <v>394</v>
      </c>
      <c r="F38" s="16"/>
      <c r="G38" s="16" t="s">
        <v>74</v>
      </c>
      <c r="H38" s="16" t="s">
        <v>74</v>
      </c>
      <c r="I38" s="16"/>
      <c r="J38" s="17">
        <v>3479</v>
      </c>
      <c r="K38" s="209" t="s">
        <v>197</v>
      </c>
      <c r="L38" s="210" t="s">
        <v>380</v>
      </c>
      <c r="M38" s="163" t="s">
        <v>241</v>
      </c>
      <c r="N38" s="16" t="s">
        <v>74</v>
      </c>
      <c r="O38" s="16"/>
      <c r="P38" s="160"/>
      <c r="Q38" s="160"/>
      <c r="R38" s="160"/>
      <c r="S38" s="163" t="s">
        <v>395</v>
      </c>
      <c r="T38" s="66" t="s">
        <v>341</v>
      </c>
      <c r="U38" s="16" t="s">
        <v>342</v>
      </c>
      <c r="V38" s="16" t="s">
        <v>343</v>
      </c>
    </row>
    <row r="39" ht="40.5" customHeight="true" spans="1:22">
      <c r="A39" s="178" t="s">
        <v>396</v>
      </c>
      <c r="B39" s="178" t="s">
        <v>68</v>
      </c>
      <c r="C39" s="178" t="s">
        <v>69</v>
      </c>
      <c r="D39" s="73" t="s">
        <v>245</v>
      </c>
      <c r="E39" s="125" t="s">
        <v>394</v>
      </c>
      <c r="F39" s="16"/>
      <c r="G39" s="16" t="s">
        <v>74</v>
      </c>
      <c r="H39" s="16" t="s">
        <v>74</v>
      </c>
      <c r="I39" s="16"/>
      <c r="J39" s="17">
        <v>3481</v>
      </c>
      <c r="K39" s="209" t="s">
        <v>197</v>
      </c>
      <c r="L39" s="210" t="s">
        <v>380</v>
      </c>
      <c r="M39" s="163" t="s">
        <v>397</v>
      </c>
      <c r="N39" s="16" t="s">
        <v>74</v>
      </c>
      <c r="O39" s="16"/>
      <c r="P39" s="160"/>
      <c r="Q39" s="160"/>
      <c r="R39" s="160"/>
      <c r="S39" s="163" t="s">
        <v>395</v>
      </c>
      <c r="T39" s="66" t="s">
        <v>341</v>
      </c>
      <c r="U39" s="16" t="s">
        <v>342</v>
      </c>
      <c r="V39" s="16" t="s">
        <v>343</v>
      </c>
    </row>
    <row r="40" s="185" customFormat="true" ht="18.75" customHeight="true" spans="1:22">
      <c r="A40" s="193" t="s">
        <v>398</v>
      </c>
      <c r="B40" s="194" t="s">
        <v>68</v>
      </c>
      <c r="C40" s="193" t="s">
        <v>69</v>
      </c>
      <c r="D40" s="195" t="s">
        <v>399</v>
      </c>
      <c r="E40" s="201"/>
      <c r="F40" s="193"/>
      <c r="G40" s="193"/>
      <c r="H40" s="193"/>
      <c r="I40" s="175"/>
      <c r="J40" s="175"/>
      <c r="K40" s="175"/>
      <c r="L40" s="208"/>
      <c r="M40" s="175"/>
      <c r="N40" s="208"/>
      <c r="O40" s="218"/>
      <c r="P40" s="207"/>
      <c r="Q40" s="218"/>
      <c r="R40" s="175"/>
      <c r="S40" s="175"/>
      <c r="T40" s="207"/>
      <c r="U40" s="225"/>
      <c r="V40" s="225"/>
    </row>
    <row r="41" ht="54" customHeight="true" spans="1:22">
      <c r="A41" s="178" t="s">
        <v>400</v>
      </c>
      <c r="B41" s="178" t="s">
        <v>68</v>
      </c>
      <c r="C41" s="178" t="s">
        <v>69</v>
      </c>
      <c r="D41" s="73" t="s">
        <v>249</v>
      </c>
      <c r="E41" s="125" t="s">
        <v>401</v>
      </c>
      <c r="F41" s="16"/>
      <c r="G41" s="16" t="s">
        <v>74</v>
      </c>
      <c r="H41" s="16" t="s">
        <v>74</v>
      </c>
      <c r="I41" s="16"/>
      <c r="J41" s="17" t="s">
        <v>251</v>
      </c>
      <c r="K41" s="209" t="s">
        <v>197</v>
      </c>
      <c r="L41" s="210" t="s">
        <v>380</v>
      </c>
      <c r="M41" s="210" t="s">
        <v>252</v>
      </c>
      <c r="N41" s="16" t="s">
        <v>74</v>
      </c>
      <c r="O41" s="16"/>
      <c r="P41" s="160"/>
      <c r="Q41" s="160"/>
      <c r="R41" s="160"/>
      <c r="S41" s="18" t="s">
        <v>402</v>
      </c>
      <c r="T41" s="66" t="s">
        <v>341</v>
      </c>
      <c r="U41" s="16" t="s">
        <v>343</v>
      </c>
      <c r="V41" s="16" t="s">
        <v>343</v>
      </c>
    </row>
    <row r="42" ht="54" customHeight="true" spans="1:22">
      <c r="A42" s="178" t="s">
        <v>403</v>
      </c>
      <c r="B42" s="178" t="s">
        <v>68</v>
      </c>
      <c r="C42" s="178" t="s">
        <v>69</v>
      </c>
      <c r="D42" s="73" t="s">
        <v>255</v>
      </c>
      <c r="E42" s="125" t="s">
        <v>401</v>
      </c>
      <c r="F42" s="16"/>
      <c r="G42" s="16" t="s">
        <v>74</v>
      </c>
      <c r="H42" s="16" t="s">
        <v>74</v>
      </c>
      <c r="I42" s="16"/>
      <c r="J42" s="17" t="s">
        <v>256</v>
      </c>
      <c r="K42" s="209" t="s">
        <v>197</v>
      </c>
      <c r="L42" s="210" t="s">
        <v>380</v>
      </c>
      <c r="M42" s="210" t="s">
        <v>257</v>
      </c>
      <c r="N42" s="16" t="s">
        <v>74</v>
      </c>
      <c r="O42" s="16"/>
      <c r="P42" s="160"/>
      <c r="Q42" s="160"/>
      <c r="R42" s="160"/>
      <c r="S42" s="18" t="s">
        <v>402</v>
      </c>
      <c r="T42" s="66" t="s">
        <v>341</v>
      </c>
      <c r="U42" s="16" t="s">
        <v>343</v>
      </c>
      <c r="V42" s="16" t="s">
        <v>343</v>
      </c>
    </row>
    <row r="43" ht="67.5" customHeight="true" spans="1:22">
      <c r="A43" s="178" t="s">
        <v>404</v>
      </c>
      <c r="B43" s="178" t="s">
        <v>68</v>
      </c>
      <c r="C43" s="178" t="s">
        <v>69</v>
      </c>
      <c r="D43" s="73" t="s">
        <v>259</v>
      </c>
      <c r="E43" s="125" t="s">
        <v>401</v>
      </c>
      <c r="F43" s="16"/>
      <c r="G43" s="16" t="s">
        <v>74</v>
      </c>
      <c r="H43" s="16" t="s">
        <v>74</v>
      </c>
      <c r="I43" s="16"/>
      <c r="J43" s="17" t="s">
        <v>256</v>
      </c>
      <c r="K43" s="209" t="s">
        <v>197</v>
      </c>
      <c r="L43" s="210" t="s">
        <v>380</v>
      </c>
      <c r="M43" s="210" t="s">
        <v>260</v>
      </c>
      <c r="N43" s="16" t="s">
        <v>74</v>
      </c>
      <c r="O43" s="16"/>
      <c r="P43" s="160"/>
      <c r="Q43" s="160"/>
      <c r="R43" s="160"/>
      <c r="S43" s="18" t="s">
        <v>402</v>
      </c>
      <c r="T43" s="66" t="s">
        <v>341</v>
      </c>
      <c r="U43" s="16" t="s">
        <v>343</v>
      </c>
      <c r="V43" s="16" t="s">
        <v>343</v>
      </c>
    </row>
    <row r="44" ht="54" customHeight="true" spans="1:22">
      <c r="A44" s="178" t="s">
        <v>405</v>
      </c>
      <c r="B44" s="178" t="s">
        <v>68</v>
      </c>
      <c r="C44" s="178" t="s">
        <v>69</v>
      </c>
      <c r="D44" s="73" t="s">
        <v>263</v>
      </c>
      <c r="E44" s="125" t="s">
        <v>401</v>
      </c>
      <c r="F44" s="16"/>
      <c r="G44" s="16" t="s">
        <v>74</v>
      </c>
      <c r="H44" s="16" t="s">
        <v>74</v>
      </c>
      <c r="I44" s="16"/>
      <c r="J44" s="17" t="s">
        <v>265</v>
      </c>
      <c r="K44" s="209" t="s">
        <v>197</v>
      </c>
      <c r="L44" s="210" t="s">
        <v>380</v>
      </c>
      <c r="M44" s="210" t="s">
        <v>266</v>
      </c>
      <c r="N44" s="16" t="s">
        <v>74</v>
      </c>
      <c r="O44" s="16"/>
      <c r="P44" s="160"/>
      <c r="Q44" s="160"/>
      <c r="R44" s="160"/>
      <c r="S44" s="18" t="s">
        <v>402</v>
      </c>
      <c r="T44" s="66" t="s">
        <v>341</v>
      </c>
      <c r="U44" s="16" t="s">
        <v>343</v>
      </c>
      <c r="V44" s="16" t="s">
        <v>343</v>
      </c>
    </row>
    <row r="45" ht="54" customHeight="true" spans="1:22">
      <c r="A45" s="178" t="s">
        <v>406</v>
      </c>
      <c r="B45" s="178" t="s">
        <v>68</v>
      </c>
      <c r="C45" s="178" t="s">
        <v>69</v>
      </c>
      <c r="D45" s="73" t="s">
        <v>268</v>
      </c>
      <c r="E45" s="125" t="s">
        <v>401</v>
      </c>
      <c r="F45" s="16"/>
      <c r="G45" s="16" t="s">
        <v>74</v>
      </c>
      <c r="H45" s="16" t="s">
        <v>74</v>
      </c>
      <c r="I45" s="16"/>
      <c r="J45" s="17" t="s">
        <v>270</v>
      </c>
      <c r="K45" s="209" t="s">
        <v>197</v>
      </c>
      <c r="L45" s="210" t="s">
        <v>380</v>
      </c>
      <c r="M45" s="210" t="s">
        <v>271</v>
      </c>
      <c r="N45" s="16" t="s">
        <v>74</v>
      </c>
      <c r="O45" s="16"/>
      <c r="P45" s="160"/>
      <c r="Q45" s="160"/>
      <c r="R45" s="160"/>
      <c r="S45" s="18" t="s">
        <v>402</v>
      </c>
      <c r="T45" s="66" t="s">
        <v>341</v>
      </c>
      <c r="U45" s="16" t="s">
        <v>343</v>
      </c>
      <c r="V45" s="16" t="s">
        <v>343</v>
      </c>
    </row>
    <row r="46" ht="54" customHeight="true" spans="1:22">
      <c r="A46" s="178" t="s">
        <v>407</v>
      </c>
      <c r="B46" s="178" t="s">
        <v>68</v>
      </c>
      <c r="C46" s="178" t="s">
        <v>69</v>
      </c>
      <c r="D46" s="163" t="s">
        <v>273</v>
      </c>
      <c r="E46" s="125" t="s">
        <v>401</v>
      </c>
      <c r="F46" s="16"/>
      <c r="G46" s="16" t="s">
        <v>74</v>
      </c>
      <c r="H46" s="16" t="s">
        <v>74</v>
      </c>
      <c r="I46" s="16"/>
      <c r="J46" s="17"/>
      <c r="K46" s="209" t="s">
        <v>197</v>
      </c>
      <c r="L46" s="210" t="s">
        <v>380</v>
      </c>
      <c r="M46" s="125" t="s">
        <v>274</v>
      </c>
      <c r="N46" s="16" t="s">
        <v>74</v>
      </c>
      <c r="O46" s="16"/>
      <c r="P46" s="160"/>
      <c r="Q46" s="160"/>
      <c r="R46" s="160"/>
      <c r="S46" s="18" t="s">
        <v>402</v>
      </c>
      <c r="T46" s="66" t="s">
        <v>341</v>
      </c>
      <c r="U46" s="16" t="s">
        <v>343</v>
      </c>
      <c r="V46" s="16" t="s">
        <v>343</v>
      </c>
    </row>
    <row r="47" ht="67.5" customHeight="true" spans="1:22">
      <c r="A47" s="178" t="s">
        <v>408</v>
      </c>
      <c r="B47" s="178" t="s">
        <v>68</v>
      </c>
      <c r="C47" s="178" t="s">
        <v>69</v>
      </c>
      <c r="D47" s="163" t="s">
        <v>276</v>
      </c>
      <c r="E47" s="125" t="s">
        <v>401</v>
      </c>
      <c r="F47" s="16"/>
      <c r="G47" s="16" t="s">
        <v>74</v>
      </c>
      <c r="H47" s="16" t="s">
        <v>74</v>
      </c>
      <c r="I47" s="16"/>
      <c r="J47" s="17" t="s">
        <v>278</v>
      </c>
      <c r="K47" s="209" t="s">
        <v>197</v>
      </c>
      <c r="L47" s="210" t="s">
        <v>380</v>
      </c>
      <c r="M47" s="125" t="s">
        <v>279</v>
      </c>
      <c r="N47" s="16" t="s">
        <v>74</v>
      </c>
      <c r="O47" s="16"/>
      <c r="P47" s="160"/>
      <c r="Q47" s="160"/>
      <c r="R47" s="160"/>
      <c r="S47" s="18" t="s">
        <v>402</v>
      </c>
      <c r="T47" s="66" t="s">
        <v>341</v>
      </c>
      <c r="U47" s="16" t="s">
        <v>343</v>
      </c>
      <c r="V47" s="16" t="s">
        <v>343</v>
      </c>
    </row>
    <row r="48" ht="67.5" customHeight="true" spans="1:22">
      <c r="A48" s="178" t="s">
        <v>409</v>
      </c>
      <c r="B48" s="178" t="s">
        <v>68</v>
      </c>
      <c r="C48" s="178" t="s">
        <v>69</v>
      </c>
      <c r="D48" s="163" t="s">
        <v>281</v>
      </c>
      <c r="E48" s="125" t="s">
        <v>401</v>
      </c>
      <c r="F48" s="16"/>
      <c r="G48" s="16" t="s">
        <v>74</v>
      </c>
      <c r="H48" s="16" t="s">
        <v>74</v>
      </c>
      <c r="I48" s="16"/>
      <c r="J48" s="17" t="s">
        <v>282</v>
      </c>
      <c r="K48" s="209" t="s">
        <v>197</v>
      </c>
      <c r="L48" s="210" t="s">
        <v>380</v>
      </c>
      <c r="M48" s="125" t="s">
        <v>283</v>
      </c>
      <c r="N48" s="16" t="s">
        <v>74</v>
      </c>
      <c r="O48" s="16"/>
      <c r="P48" s="160"/>
      <c r="Q48" s="160"/>
      <c r="R48" s="160"/>
      <c r="S48" s="18" t="s">
        <v>402</v>
      </c>
      <c r="T48" s="66" t="s">
        <v>341</v>
      </c>
      <c r="U48" s="16" t="s">
        <v>343</v>
      </c>
      <c r="V48" s="16" t="s">
        <v>343</v>
      </c>
    </row>
    <row r="49" s="185" customFormat="true" ht="18.75" customHeight="true" spans="1:22">
      <c r="A49" s="193" t="s">
        <v>410</v>
      </c>
      <c r="B49" s="194" t="s">
        <v>68</v>
      </c>
      <c r="C49" s="193" t="s">
        <v>69</v>
      </c>
      <c r="D49" s="195" t="s">
        <v>411</v>
      </c>
      <c r="E49" s="201"/>
      <c r="F49" s="193"/>
      <c r="G49" s="193"/>
      <c r="H49" s="193"/>
      <c r="I49" s="175"/>
      <c r="J49" s="175"/>
      <c r="K49" s="175"/>
      <c r="L49" s="208"/>
      <c r="M49" s="175"/>
      <c r="N49" s="208"/>
      <c r="O49" s="218"/>
      <c r="P49" s="207"/>
      <c r="Q49" s="218"/>
      <c r="R49" s="175"/>
      <c r="S49" s="222"/>
      <c r="T49" s="207"/>
      <c r="U49" s="225"/>
      <c r="V49" s="225"/>
    </row>
    <row r="50" ht="40.5" customHeight="true" spans="1:22">
      <c r="A50" s="178" t="s">
        <v>412</v>
      </c>
      <c r="B50" s="16" t="s">
        <v>68</v>
      </c>
      <c r="C50" s="178" t="s">
        <v>69</v>
      </c>
      <c r="D50" s="73" t="s">
        <v>413</v>
      </c>
      <c r="E50" s="124" t="s">
        <v>414</v>
      </c>
      <c r="F50" s="16"/>
      <c r="G50" s="16" t="s">
        <v>74</v>
      </c>
      <c r="H50" s="16" t="s">
        <v>74</v>
      </c>
      <c r="I50" s="16"/>
      <c r="J50" s="66" t="s">
        <v>415</v>
      </c>
      <c r="K50" s="209" t="s">
        <v>197</v>
      </c>
      <c r="L50" s="210" t="s">
        <v>380</v>
      </c>
      <c r="M50" s="117" t="s">
        <v>416</v>
      </c>
      <c r="N50" s="16" t="s">
        <v>74</v>
      </c>
      <c r="O50" s="16"/>
      <c r="P50" s="160"/>
      <c r="Q50" s="160"/>
      <c r="R50" s="160"/>
      <c r="S50" s="124" t="s">
        <v>417</v>
      </c>
      <c r="T50" s="16" t="s">
        <v>341</v>
      </c>
      <c r="U50" s="16" t="s">
        <v>343</v>
      </c>
      <c r="V50" s="16" t="s">
        <v>342</v>
      </c>
    </row>
    <row r="51" s="185" customFormat="true" ht="18.75" customHeight="true" spans="1:22">
      <c r="A51" s="193" t="s">
        <v>418</v>
      </c>
      <c r="B51" s="194" t="s">
        <v>68</v>
      </c>
      <c r="C51" s="193" t="s">
        <v>69</v>
      </c>
      <c r="D51" s="195" t="s">
        <v>419</v>
      </c>
      <c r="E51" s="201"/>
      <c r="F51" s="193"/>
      <c r="G51" s="193"/>
      <c r="H51" s="193"/>
      <c r="I51" s="175"/>
      <c r="J51" s="175"/>
      <c r="K51" s="175"/>
      <c r="L51" s="208"/>
      <c r="M51" s="175"/>
      <c r="N51" s="208"/>
      <c r="O51" s="218"/>
      <c r="P51" s="207"/>
      <c r="Q51" s="218"/>
      <c r="R51" s="175"/>
      <c r="S51" s="222"/>
      <c r="T51" s="207"/>
      <c r="U51" s="225"/>
      <c r="V51" s="225"/>
    </row>
    <row r="52" ht="49" customHeight="true" spans="1:22">
      <c r="A52" s="178" t="s">
        <v>420</v>
      </c>
      <c r="B52" s="16" t="s">
        <v>68</v>
      </c>
      <c r="C52" s="178" t="s">
        <v>69</v>
      </c>
      <c r="D52" s="73" t="s">
        <v>421</v>
      </c>
      <c r="E52" s="125" t="s">
        <v>394</v>
      </c>
      <c r="F52" s="16"/>
      <c r="G52" s="16" t="s">
        <v>74</v>
      </c>
      <c r="H52" s="16" t="s">
        <v>74</v>
      </c>
      <c r="I52" s="16"/>
      <c r="J52" s="16">
        <v>2433</v>
      </c>
      <c r="K52" s="209" t="s">
        <v>197</v>
      </c>
      <c r="L52" s="210" t="s">
        <v>380</v>
      </c>
      <c r="M52" s="73" t="s">
        <v>422</v>
      </c>
      <c r="N52" s="16" t="s">
        <v>74</v>
      </c>
      <c r="O52" s="16"/>
      <c r="P52" s="160"/>
      <c r="Q52" s="160"/>
      <c r="R52" s="160"/>
      <c r="S52" s="73" t="s">
        <v>423</v>
      </c>
      <c r="T52" s="66" t="s">
        <v>341</v>
      </c>
      <c r="U52" s="16" t="s">
        <v>343</v>
      </c>
      <c r="V52" s="16" t="s">
        <v>343</v>
      </c>
    </row>
    <row r="53" ht="67.5" customHeight="true" spans="1:22">
      <c r="A53" s="178" t="s">
        <v>424</v>
      </c>
      <c r="B53" s="16" t="s">
        <v>68</v>
      </c>
      <c r="C53" s="178" t="s">
        <v>69</v>
      </c>
      <c r="D53" s="73" t="s">
        <v>425</v>
      </c>
      <c r="E53" s="125" t="s">
        <v>394</v>
      </c>
      <c r="F53" s="16"/>
      <c r="G53" s="16" t="s">
        <v>74</v>
      </c>
      <c r="H53" s="16" t="s">
        <v>74</v>
      </c>
      <c r="I53" s="16"/>
      <c r="J53" s="16">
        <v>2434</v>
      </c>
      <c r="K53" s="209" t="s">
        <v>197</v>
      </c>
      <c r="L53" s="210" t="s">
        <v>380</v>
      </c>
      <c r="M53" s="73" t="s">
        <v>426</v>
      </c>
      <c r="N53" s="16" t="s">
        <v>74</v>
      </c>
      <c r="O53" s="16"/>
      <c r="P53" s="160"/>
      <c r="Q53" s="160"/>
      <c r="R53" s="160"/>
      <c r="S53" s="73" t="s">
        <v>423</v>
      </c>
      <c r="T53" s="66" t="s">
        <v>341</v>
      </c>
      <c r="U53" s="16" t="s">
        <v>343</v>
      </c>
      <c r="V53" s="16" t="s">
        <v>343</v>
      </c>
    </row>
    <row r="54" ht="67.5" customHeight="true" spans="1:22">
      <c r="A54" s="178" t="s">
        <v>427</v>
      </c>
      <c r="B54" s="16" t="s">
        <v>68</v>
      </c>
      <c r="C54" s="178" t="s">
        <v>69</v>
      </c>
      <c r="D54" s="73" t="s">
        <v>428</v>
      </c>
      <c r="E54" s="125" t="s">
        <v>394</v>
      </c>
      <c r="F54" s="16"/>
      <c r="G54" s="16" t="s">
        <v>74</v>
      </c>
      <c r="H54" s="16" t="s">
        <v>74</v>
      </c>
      <c r="I54" s="16"/>
      <c r="J54" s="16">
        <v>2435</v>
      </c>
      <c r="K54" s="209" t="s">
        <v>197</v>
      </c>
      <c r="L54" s="210" t="s">
        <v>380</v>
      </c>
      <c r="M54" s="73" t="s">
        <v>429</v>
      </c>
      <c r="N54" s="16" t="s">
        <v>74</v>
      </c>
      <c r="O54" s="16"/>
      <c r="P54" s="160"/>
      <c r="Q54" s="160"/>
      <c r="R54" s="160"/>
      <c r="S54" s="73" t="s">
        <v>423</v>
      </c>
      <c r="T54" s="66" t="s">
        <v>341</v>
      </c>
      <c r="U54" s="16" t="s">
        <v>343</v>
      </c>
      <c r="V54" s="16" t="s">
        <v>343</v>
      </c>
    </row>
    <row r="55" ht="81" customHeight="true" spans="1:22">
      <c r="A55" s="178" t="s">
        <v>430</v>
      </c>
      <c r="B55" s="16" t="s">
        <v>68</v>
      </c>
      <c r="C55" s="178" t="s">
        <v>69</v>
      </c>
      <c r="D55" s="73" t="s">
        <v>431</v>
      </c>
      <c r="E55" s="125" t="s">
        <v>394</v>
      </c>
      <c r="F55" s="16"/>
      <c r="G55" s="16" t="s">
        <v>74</v>
      </c>
      <c r="H55" s="16" t="s">
        <v>74</v>
      </c>
      <c r="I55" s="16"/>
      <c r="J55" s="16">
        <v>2436</v>
      </c>
      <c r="K55" s="209" t="s">
        <v>197</v>
      </c>
      <c r="L55" s="210" t="s">
        <v>380</v>
      </c>
      <c r="M55" s="73" t="s">
        <v>432</v>
      </c>
      <c r="N55" s="16" t="s">
        <v>74</v>
      </c>
      <c r="O55" s="16"/>
      <c r="P55" s="160"/>
      <c r="Q55" s="160"/>
      <c r="R55" s="160"/>
      <c r="S55" s="73" t="s">
        <v>423</v>
      </c>
      <c r="T55" s="66" t="s">
        <v>341</v>
      </c>
      <c r="U55" s="16" t="s">
        <v>343</v>
      </c>
      <c r="V55" s="16" t="s">
        <v>343</v>
      </c>
    </row>
  </sheetData>
  <autoFilter ref="A1:H55">
    <extLst/>
  </autoFilter>
  <mergeCells count="11">
    <mergeCell ref="A1:H1"/>
    <mergeCell ref="I1:N1"/>
    <mergeCell ref="O1:T1"/>
    <mergeCell ref="U1:V1"/>
    <mergeCell ref="A2:F2"/>
    <mergeCell ref="G2:H2"/>
    <mergeCell ref="I2:J2"/>
    <mergeCell ref="K2:N2"/>
    <mergeCell ref="O2:R2"/>
    <mergeCell ref="S2:T2"/>
    <mergeCell ref="U2:V2"/>
  </mergeCells>
  <conditionalFormatting sqref="A12">
    <cfRule type="cellIs" dxfId="1" priority="2" operator="equal">
      <formula>"Pass"</formula>
    </cfRule>
    <cfRule type="cellIs" dxfId="0" priority="1" operator="equal">
      <formula>"Fail"</formula>
    </cfRule>
  </conditionalFormatting>
  <conditionalFormatting sqref="A7:A8">
    <cfRule type="cellIs" dxfId="1" priority="34" operator="equal">
      <formula>"Pass"</formula>
    </cfRule>
    <cfRule type="cellIs" dxfId="0" priority="33" operator="equal">
      <formula>"Fail"</formula>
    </cfRule>
  </conditionalFormatting>
  <conditionalFormatting sqref="A27:A28">
    <cfRule type="cellIs" dxfId="1" priority="8" operator="equal">
      <formula>"Pass"</formula>
    </cfRule>
    <cfRule type="cellIs" dxfId="0" priority="7" operator="equal">
      <formula>"Fail"</formula>
    </cfRule>
  </conditionalFormatting>
  <conditionalFormatting sqref="A30:A36">
    <cfRule type="cellIs" dxfId="1" priority="4" operator="equal">
      <formula>"Pass"</formula>
    </cfRule>
    <cfRule type="cellIs" dxfId="0" priority="3" operator="equal">
      <formula>"Fail"</formula>
    </cfRule>
  </conditionalFormatting>
  <conditionalFormatting sqref="A10:A11 A13:A25">
    <cfRule type="cellIs" dxfId="0" priority="29" operator="equal">
      <formula>"Fail"</formula>
    </cfRule>
    <cfRule type="cellIs" dxfId="1" priority="30" operator="equal">
      <formula>"Pass"</formula>
    </cfRule>
  </conditionalFormatting>
  <dataValidations count="1">
    <dataValidation type="list" showInputMessage="1" showErrorMessage="1" sqref="U5:V5 U9:V9 U29:V29 U37:V37 U40:V40">
      <formula1>"Y,N"</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4"/>
  <sheetViews>
    <sheetView zoomScale="90" zoomScaleNormal="90" topLeftCell="D1" workbookViewId="0">
      <pane ySplit="1" topLeftCell="A2" activePane="bottomLeft" state="frozen"/>
      <selection/>
      <selection pane="bottomLeft" activeCell="D1" sqref="$A1:$XFD1"/>
    </sheetView>
  </sheetViews>
  <sheetFormatPr defaultColWidth="9" defaultRowHeight="15"/>
  <cols>
    <col min="1" max="1" width="9" style="170" hidden="true" customWidth="true"/>
    <col min="2" max="3" width="9" hidden="true" customWidth="true"/>
    <col min="4" max="5" width="9" style="69" customWidth="true"/>
    <col min="6" max="6" width="28.8333333333333" style="69" customWidth="true"/>
    <col min="7" max="8" width="9" style="69" customWidth="true"/>
    <col min="9" max="9" width="58.8333333333333" style="134" customWidth="true"/>
    <col min="10" max="10" width="18.8333333333333" style="69" customWidth="true"/>
  </cols>
  <sheetData>
    <row r="1" s="181" customFormat="true" ht="28" customHeight="true" spans="1:15">
      <c r="A1" s="90" t="s">
        <v>433</v>
      </c>
      <c r="B1" s="182"/>
      <c r="C1" s="90" t="s">
        <v>434</v>
      </c>
      <c r="D1" s="90" t="s">
        <v>311</v>
      </c>
      <c r="E1" s="90" t="s">
        <v>1</v>
      </c>
      <c r="F1" s="90" t="s">
        <v>435</v>
      </c>
      <c r="G1" s="90" t="s">
        <v>436</v>
      </c>
      <c r="H1" s="90" t="s">
        <v>437</v>
      </c>
      <c r="I1" s="90" t="s">
        <v>438</v>
      </c>
      <c r="J1" s="90" t="s">
        <v>439</v>
      </c>
      <c r="K1" s="182"/>
      <c r="L1" s="90" t="s">
        <v>440</v>
      </c>
      <c r="M1" s="90" t="s">
        <v>441</v>
      </c>
      <c r="N1" s="90" t="s">
        <v>442</v>
      </c>
      <c r="O1" s="90" t="s">
        <v>443</v>
      </c>
    </row>
    <row r="2" ht="202.5" customHeight="true" spans="4:10">
      <c r="D2" s="69" t="s">
        <v>444</v>
      </c>
      <c r="E2" s="69" t="s">
        <v>69</v>
      </c>
      <c r="F2" s="69" t="s">
        <v>445</v>
      </c>
      <c r="G2" s="69" t="s">
        <v>74</v>
      </c>
      <c r="H2" s="69" t="s">
        <v>74</v>
      </c>
      <c r="I2" s="134" t="s">
        <v>446</v>
      </c>
      <c r="J2" s="69" t="s">
        <v>74</v>
      </c>
    </row>
    <row r="3" ht="54" customHeight="true" spans="4:10">
      <c r="D3" s="69" t="s">
        <v>447</v>
      </c>
      <c r="E3" s="69" t="s">
        <v>69</v>
      </c>
      <c r="F3" s="69" t="s">
        <v>445</v>
      </c>
      <c r="G3" s="69" t="s">
        <v>74</v>
      </c>
      <c r="H3" s="69" t="s">
        <v>74</v>
      </c>
      <c r="I3" s="134" t="s">
        <v>448</v>
      </c>
      <c r="J3" s="69" t="s">
        <v>74</v>
      </c>
    </row>
    <row r="4" ht="81" customHeight="true" spans="4:10">
      <c r="D4" s="69" t="s">
        <v>449</v>
      </c>
      <c r="E4" s="69" t="s">
        <v>69</v>
      </c>
      <c r="F4" s="69" t="s">
        <v>445</v>
      </c>
      <c r="G4" s="69" t="s">
        <v>74</v>
      </c>
      <c r="H4" s="69" t="s">
        <v>74</v>
      </c>
      <c r="I4" s="134" t="s">
        <v>450</v>
      </c>
      <c r="J4" s="69" t="s">
        <v>74</v>
      </c>
    </row>
    <row r="5" ht="54" hidden="true" customHeight="true" spans="4:10">
      <c r="D5" s="69" t="s">
        <v>451</v>
      </c>
      <c r="E5" s="69" t="s">
        <v>69</v>
      </c>
      <c r="F5" s="69" t="s">
        <v>452</v>
      </c>
      <c r="G5" s="69" t="s">
        <v>74</v>
      </c>
      <c r="H5" s="69" t="s">
        <v>74</v>
      </c>
      <c r="I5" s="134" t="s">
        <v>453</v>
      </c>
      <c r="J5" s="69" t="s">
        <v>74</v>
      </c>
    </row>
    <row r="6" ht="54" hidden="true" customHeight="true" spans="4:10">
      <c r="D6" s="69" t="s">
        <v>454</v>
      </c>
      <c r="E6" s="69" t="s">
        <v>69</v>
      </c>
      <c r="F6" s="69" t="s">
        <v>452</v>
      </c>
      <c r="G6" s="69" t="s">
        <v>74</v>
      </c>
      <c r="H6" s="69" t="s">
        <v>74</v>
      </c>
      <c r="I6" s="134" t="s">
        <v>455</v>
      </c>
      <c r="J6" s="69" t="s">
        <v>74</v>
      </c>
    </row>
    <row r="7" ht="54" hidden="true" customHeight="true" spans="4:10">
      <c r="D7" s="69" t="s">
        <v>456</v>
      </c>
      <c r="E7" s="69" t="s">
        <v>69</v>
      </c>
      <c r="F7" s="69" t="s">
        <v>452</v>
      </c>
      <c r="G7" s="69" t="s">
        <v>74</v>
      </c>
      <c r="H7" s="69" t="s">
        <v>74</v>
      </c>
      <c r="I7" s="134" t="s">
        <v>457</v>
      </c>
      <c r="J7" s="69" t="s">
        <v>74</v>
      </c>
    </row>
    <row r="8" ht="409.5" customHeight="true" spans="4:10">
      <c r="D8" s="69" t="s">
        <v>458</v>
      </c>
      <c r="E8" s="69" t="s">
        <v>69</v>
      </c>
      <c r="F8" s="69" t="s">
        <v>459</v>
      </c>
      <c r="G8" s="69" t="s">
        <v>74</v>
      </c>
      <c r="H8" s="69" t="s">
        <v>74</v>
      </c>
      <c r="I8" s="134" t="s">
        <v>460</v>
      </c>
      <c r="J8" s="69" t="s">
        <v>74</v>
      </c>
    </row>
    <row r="9" ht="148.5" customHeight="true" spans="4:10">
      <c r="D9" s="69" t="s">
        <v>461</v>
      </c>
      <c r="E9" s="69" t="s">
        <v>69</v>
      </c>
      <c r="F9" s="69" t="s">
        <v>462</v>
      </c>
      <c r="G9" s="69" t="s">
        <v>74</v>
      </c>
      <c r="H9" s="69" t="s">
        <v>74</v>
      </c>
      <c r="I9" s="134" t="s">
        <v>463</v>
      </c>
      <c r="J9" s="69" t="s">
        <v>74</v>
      </c>
    </row>
    <row r="10" ht="67.5" customHeight="true" spans="4:10">
      <c r="D10" s="69" t="s">
        <v>464</v>
      </c>
      <c r="E10" s="69" t="s">
        <v>69</v>
      </c>
      <c r="F10" s="69" t="s">
        <v>465</v>
      </c>
      <c r="G10" s="69" t="s">
        <v>74</v>
      </c>
      <c r="H10" s="69" t="s">
        <v>74</v>
      </c>
      <c r="I10" s="134" t="s">
        <v>466</v>
      </c>
      <c r="J10" s="69" t="s">
        <v>74</v>
      </c>
    </row>
    <row r="11" ht="121.5" customHeight="true" spans="4:10">
      <c r="D11" s="183" t="s">
        <v>467</v>
      </c>
      <c r="E11" s="69" t="s">
        <v>69</v>
      </c>
      <c r="F11" s="69" t="s">
        <v>468</v>
      </c>
      <c r="G11" s="69" t="s">
        <v>74</v>
      </c>
      <c r="H11" s="69" t="s">
        <v>74</v>
      </c>
      <c r="I11" s="134" t="s">
        <v>469</v>
      </c>
      <c r="J11" s="69" t="s">
        <v>74</v>
      </c>
    </row>
    <row r="12" ht="243" customHeight="true" spans="4:10">
      <c r="D12" s="183" t="s">
        <v>470</v>
      </c>
      <c r="E12" s="69" t="s">
        <v>69</v>
      </c>
      <c r="F12" s="69" t="s">
        <v>471</v>
      </c>
      <c r="G12" s="69" t="s">
        <v>74</v>
      </c>
      <c r="H12" s="69" t="s">
        <v>74</v>
      </c>
      <c r="I12" s="134" t="s">
        <v>472</v>
      </c>
      <c r="J12" s="69" t="s">
        <v>74</v>
      </c>
    </row>
    <row r="13" ht="94.5" customHeight="true" spans="4:10">
      <c r="D13" s="183" t="s">
        <v>473</v>
      </c>
      <c r="E13" s="69" t="s">
        <v>69</v>
      </c>
      <c r="F13" s="69" t="s">
        <v>474</v>
      </c>
      <c r="G13" s="69" t="s">
        <v>74</v>
      </c>
      <c r="H13" s="69" t="s">
        <v>74</v>
      </c>
      <c r="I13" s="134" t="s">
        <v>475</v>
      </c>
      <c r="J13" s="69" t="s">
        <v>74</v>
      </c>
    </row>
    <row r="14" ht="337.5" customHeight="true" spans="4:10">
      <c r="D14" s="183" t="s">
        <v>476</v>
      </c>
      <c r="E14" s="69" t="s">
        <v>69</v>
      </c>
      <c r="F14" s="69" t="s">
        <v>477</v>
      </c>
      <c r="G14" s="69" t="s">
        <v>74</v>
      </c>
      <c r="H14" s="69" t="s">
        <v>74</v>
      </c>
      <c r="I14" s="134" t="s">
        <v>478</v>
      </c>
      <c r="J14" s="69" t="s">
        <v>74</v>
      </c>
    </row>
    <row r="15" ht="254" customHeight="true" spans="4:10">
      <c r="D15" s="183" t="s">
        <v>479</v>
      </c>
      <c r="E15" s="69" t="s">
        <v>69</v>
      </c>
      <c r="F15" s="69" t="s">
        <v>480</v>
      </c>
      <c r="G15" s="69" t="s">
        <v>74</v>
      </c>
      <c r="H15" s="69" t="s">
        <v>74</v>
      </c>
      <c r="I15" s="134" t="s">
        <v>481</v>
      </c>
      <c r="J15" s="69" t="s">
        <v>74</v>
      </c>
    </row>
    <row r="16" ht="409.5" customHeight="true" spans="4:10">
      <c r="D16" s="183" t="s">
        <v>482</v>
      </c>
      <c r="E16" s="69" t="s">
        <v>69</v>
      </c>
      <c r="F16" s="69" t="s">
        <v>483</v>
      </c>
      <c r="G16" s="69" t="s">
        <v>74</v>
      </c>
      <c r="H16" s="69" t="s">
        <v>74</v>
      </c>
      <c r="I16" s="134" t="s">
        <v>484</v>
      </c>
      <c r="J16" s="69" t="s">
        <v>74</v>
      </c>
    </row>
    <row r="17" ht="409.5" customHeight="true" spans="4:10">
      <c r="D17" s="183" t="s">
        <v>485</v>
      </c>
      <c r="E17" s="69" t="s">
        <v>69</v>
      </c>
      <c r="F17" s="69" t="s">
        <v>483</v>
      </c>
      <c r="G17" s="69" t="s">
        <v>74</v>
      </c>
      <c r="H17" s="69" t="s">
        <v>74</v>
      </c>
      <c r="I17" s="134" t="s">
        <v>486</v>
      </c>
      <c r="J17" s="69" t="s">
        <v>74</v>
      </c>
    </row>
    <row r="18" ht="270" customHeight="true" spans="4:10">
      <c r="D18" s="183" t="s">
        <v>487</v>
      </c>
      <c r="E18" s="69" t="s">
        <v>69</v>
      </c>
      <c r="F18" s="69" t="s">
        <v>483</v>
      </c>
      <c r="G18" s="69" t="s">
        <v>74</v>
      </c>
      <c r="H18" s="69" t="s">
        <v>74</v>
      </c>
      <c r="I18" s="134" t="s">
        <v>488</v>
      </c>
      <c r="J18" s="69" t="s">
        <v>74</v>
      </c>
    </row>
    <row r="19" ht="108" customHeight="true" spans="4:10">
      <c r="D19" s="183" t="s">
        <v>489</v>
      </c>
      <c r="E19" s="69" t="s">
        <v>69</v>
      </c>
      <c r="F19" s="69" t="s">
        <v>483</v>
      </c>
      <c r="G19" s="69" t="s">
        <v>74</v>
      </c>
      <c r="H19" s="69" t="s">
        <v>74</v>
      </c>
      <c r="I19" s="134" t="s">
        <v>490</v>
      </c>
      <c r="J19" s="69" t="s">
        <v>74</v>
      </c>
    </row>
    <row r="20" ht="40.5" customHeight="true" spans="4:10">
      <c r="D20" s="183" t="s">
        <v>491</v>
      </c>
      <c r="E20" s="69" t="s">
        <v>69</v>
      </c>
      <c r="F20" s="69" t="s">
        <v>483</v>
      </c>
      <c r="G20" s="69" t="s">
        <v>74</v>
      </c>
      <c r="H20" s="69" t="s">
        <v>74</v>
      </c>
      <c r="I20" s="134" t="s">
        <v>492</v>
      </c>
      <c r="J20" s="69" t="s">
        <v>74</v>
      </c>
    </row>
    <row r="21" ht="40.5" customHeight="true" spans="4:10">
      <c r="D21" s="183" t="s">
        <v>493</v>
      </c>
      <c r="E21" s="69" t="s">
        <v>69</v>
      </c>
      <c r="F21" s="69" t="s">
        <v>483</v>
      </c>
      <c r="G21" s="69" t="s">
        <v>74</v>
      </c>
      <c r="H21" s="69" t="s">
        <v>74</v>
      </c>
      <c r="I21" s="134" t="s">
        <v>494</v>
      </c>
      <c r="J21" s="69" t="s">
        <v>74</v>
      </c>
    </row>
    <row r="22" ht="40.5" customHeight="true" spans="4:10">
      <c r="D22" s="183" t="s">
        <v>495</v>
      </c>
      <c r="E22" s="69" t="s">
        <v>69</v>
      </c>
      <c r="F22" s="69" t="s">
        <v>483</v>
      </c>
      <c r="G22" s="69" t="s">
        <v>74</v>
      </c>
      <c r="H22" s="69" t="s">
        <v>74</v>
      </c>
      <c r="I22" s="134" t="s">
        <v>496</v>
      </c>
      <c r="J22" s="69" t="s">
        <v>74</v>
      </c>
    </row>
    <row r="23" ht="40.5" customHeight="true" spans="4:10">
      <c r="D23" s="183" t="s">
        <v>497</v>
      </c>
      <c r="E23" s="69" t="s">
        <v>69</v>
      </c>
      <c r="F23" s="69" t="s">
        <v>483</v>
      </c>
      <c r="G23" s="69" t="s">
        <v>74</v>
      </c>
      <c r="H23" s="69" t="s">
        <v>74</v>
      </c>
      <c r="I23" s="134" t="s">
        <v>498</v>
      </c>
      <c r="J23" s="69" t="s">
        <v>74</v>
      </c>
    </row>
    <row r="24" ht="40.5" customHeight="true" spans="4:10">
      <c r="D24" s="183" t="s">
        <v>499</v>
      </c>
      <c r="E24" s="69" t="s">
        <v>69</v>
      </c>
      <c r="F24" s="69" t="s">
        <v>483</v>
      </c>
      <c r="G24" s="69" t="s">
        <v>74</v>
      </c>
      <c r="H24" s="69" t="s">
        <v>74</v>
      </c>
      <c r="I24" s="134" t="s">
        <v>500</v>
      </c>
      <c r="J24" s="69" t="s">
        <v>74</v>
      </c>
    </row>
    <row r="25" ht="40.5" customHeight="true" spans="4:10">
      <c r="D25" s="183" t="s">
        <v>501</v>
      </c>
      <c r="E25" s="69" t="s">
        <v>69</v>
      </c>
      <c r="F25" s="69" t="s">
        <v>483</v>
      </c>
      <c r="G25" s="69" t="s">
        <v>74</v>
      </c>
      <c r="H25" s="69" t="s">
        <v>74</v>
      </c>
      <c r="I25" s="134" t="s">
        <v>502</v>
      </c>
      <c r="J25" s="69" t="s">
        <v>74</v>
      </c>
    </row>
    <row r="26" ht="40.5" customHeight="true" spans="4:10">
      <c r="D26" s="183" t="s">
        <v>503</v>
      </c>
      <c r="E26" s="69" t="s">
        <v>69</v>
      </c>
      <c r="F26" s="69" t="s">
        <v>483</v>
      </c>
      <c r="G26" s="69" t="s">
        <v>74</v>
      </c>
      <c r="H26" s="69" t="s">
        <v>74</v>
      </c>
      <c r="I26" s="134" t="s">
        <v>504</v>
      </c>
      <c r="J26" s="69" t="s">
        <v>74</v>
      </c>
    </row>
    <row r="27" ht="40.5" customHeight="true" spans="4:10">
      <c r="D27" s="183" t="s">
        <v>505</v>
      </c>
      <c r="E27" s="69" t="s">
        <v>69</v>
      </c>
      <c r="F27" s="69" t="s">
        <v>483</v>
      </c>
      <c r="G27" s="69" t="s">
        <v>74</v>
      </c>
      <c r="H27" s="69" t="s">
        <v>74</v>
      </c>
      <c r="I27" s="134" t="s">
        <v>506</v>
      </c>
      <c r="J27" s="69" t="s">
        <v>74</v>
      </c>
    </row>
    <row r="28" ht="54" customHeight="true" spans="4:10">
      <c r="D28" s="183" t="s">
        <v>507</v>
      </c>
      <c r="E28" s="69" t="s">
        <v>69</v>
      </c>
      <c r="F28" s="69" t="s">
        <v>483</v>
      </c>
      <c r="G28" s="69" t="s">
        <v>74</v>
      </c>
      <c r="H28" s="69" t="s">
        <v>74</v>
      </c>
      <c r="I28" s="134" t="s">
        <v>508</v>
      </c>
      <c r="J28" s="69" t="s">
        <v>74</v>
      </c>
    </row>
    <row r="29" ht="81" customHeight="true" spans="4:10">
      <c r="D29" s="183" t="s">
        <v>509</v>
      </c>
      <c r="E29" s="69" t="s">
        <v>69</v>
      </c>
      <c r="F29" s="69" t="s">
        <v>483</v>
      </c>
      <c r="G29" s="69" t="s">
        <v>74</v>
      </c>
      <c r="H29" s="69" t="s">
        <v>74</v>
      </c>
      <c r="I29" s="134" t="s">
        <v>510</v>
      </c>
      <c r="J29" s="69" t="s">
        <v>74</v>
      </c>
    </row>
    <row r="30" ht="54" customHeight="true" spans="4:10">
      <c r="D30" s="183" t="s">
        <v>511</v>
      </c>
      <c r="E30" s="69" t="s">
        <v>69</v>
      </c>
      <c r="F30" s="69" t="s">
        <v>483</v>
      </c>
      <c r="G30" s="69" t="s">
        <v>74</v>
      </c>
      <c r="H30" s="69" t="s">
        <v>74</v>
      </c>
      <c r="I30" s="134" t="s">
        <v>512</v>
      </c>
      <c r="J30" s="69" t="s">
        <v>74</v>
      </c>
    </row>
    <row r="31" ht="40.5" customHeight="true" spans="4:10">
      <c r="D31" s="183" t="s">
        <v>513</v>
      </c>
      <c r="E31" s="69" t="s">
        <v>69</v>
      </c>
      <c r="F31" s="69" t="s">
        <v>483</v>
      </c>
      <c r="G31" s="69" t="s">
        <v>74</v>
      </c>
      <c r="H31" s="69" t="s">
        <v>74</v>
      </c>
      <c r="I31" s="134" t="s">
        <v>514</v>
      </c>
      <c r="J31" s="69" t="s">
        <v>74</v>
      </c>
    </row>
    <row r="32" ht="40.5" customHeight="true" spans="4:10">
      <c r="D32" s="183" t="s">
        <v>515</v>
      </c>
      <c r="E32" s="69" t="s">
        <v>69</v>
      </c>
      <c r="F32" s="69" t="s">
        <v>483</v>
      </c>
      <c r="G32" s="69" t="s">
        <v>74</v>
      </c>
      <c r="H32" s="69" t="s">
        <v>74</v>
      </c>
      <c r="I32" s="134" t="s">
        <v>516</v>
      </c>
      <c r="J32" s="69" t="s">
        <v>74</v>
      </c>
    </row>
    <row r="33" ht="40.5" customHeight="true" spans="4:10">
      <c r="D33" s="183" t="s">
        <v>517</v>
      </c>
      <c r="E33" s="69" t="s">
        <v>69</v>
      </c>
      <c r="F33" s="69" t="s">
        <v>483</v>
      </c>
      <c r="G33" s="69" t="s">
        <v>74</v>
      </c>
      <c r="H33" s="69" t="s">
        <v>74</v>
      </c>
      <c r="I33" s="134" t="s">
        <v>518</v>
      </c>
      <c r="J33" s="69" t="s">
        <v>74</v>
      </c>
    </row>
    <row r="34" ht="67.5" customHeight="true" spans="4:10">
      <c r="D34" s="183" t="s">
        <v>519</v>
      </c>
      <c r="E34" s="69" t="s">
        <v>69</v>
      </c>
      <c r="F34" s="69" t="s">
        <v>483</v>
      </c>
      <c r="G34" s="69" t="s">
        <v>74</v>
      </c>
      <c r="H34" s="69" t="s">
        <v>74</v>
      </c>
      <c r="I34" s="134" t="s">
        <v>520</v>
      </c>
      <c r="J34" s="69" t="s">
        <v>74</v>
      </c>
    </row>
    <row r="35" ht="40.5" customHeight="true" spans="4:10">
      <c r="D35" s="183" t="s">
        <v>521</v>
      </c>
      <c r="E35" s="69" t="s">
        <v>69</v>
      </c>
      <c r="F35" s="69" t="s">
        <v>483</v>
      </c>
      <c r="G35" s="69" t="s">
        <v>74</v>
      </c>
      <c r="H35" s="69" t="s">
        <v>74</v>
      </c>
      <c r="I35" s="134" t="s">
        <v>522</v>
      </c>
      <c r="J35" s="69" t="s">
        <v>74</v>
      </c>
    </row>
    <row r="36" ht="40.5" customHeight="true" spans="4:10">
      <c r="D36" s="183" t="s">
        <v>523</v>
      </c>
      <c r="E36" s="69" t="s">
        <v>69</v>
      </c>
      <c r="F36" s="69" t="s">
        <v>483</v>
      </c>
      <c r="G36" s="69" t="s">
        <v>74</v>
      </c>
      <c r="H36" s="69" t="s">
        <v>74</v>
      </c>
      <c r="I36" s="134" t="s">
        <v>524</v>
      </c>
      <c r="J36" s="69" t="s">
        <v>74</v>
      </c>
    </row>
    <row r="37" ht="40.5" customHeight="true" spans="4:10">
      <c r="D37" s="183" t="s">
        <v>525</v>
      </c>
      <c r="E37" s="69" t="s">
        <v>69</v>
      </c>
      <c r="F37" s="69" t="s">
        <v>483</v>
      </c>
      <c r="G37" s="69" t="s">
        <v>74</v>
      </c>
      <c r="H37" s="69" t="s">
        <v>74</v>
      </c>
      <c r="I37" s="134" t="s">
        <v>526</v>
      </c>
      <c r="J37" s="69" t="s">
        <v>74</v>
      </c>
    </row>
    <row r="38" ht="94.5" customHeight="true" spans="4:10">
      <c r="D38" s="183" t="s">
        <v>527</v>
      </c>
      <c r="E38" s="69" t="s">
        <v>69</v>
      </c>
      <c r="F38" s="69" t="s">
        <v>483</v>
      </c>
      <c r="G38" s="69" t="s">
        <v>74</v>
      </c>
      <c r="H38" s="69" t="s">
        <v>74</v>
      </c>
      <c r="I38" s="134" t="s">
        <v>528</v>
      </c>
      <c r="J38" s="69" t="s">
        <v>74</v>
      </c>
    </row>
    <row r="39" ht="40.5" customHeight="true" spans="4:10">
      <c r="D39" s="183" t="s">
        <v>529</v>
      </c>
      <c r="E39" s="69" t="s">
        <v>69</v>
      </c>
      <c r="F39" s="69" t="s">
        <v>483</v>
      </c>
      <c r="G39" s="69" t="s">
        <v>74</v>
      </c>
      <c r="H39" s="69" t="s">
        <v>74</v>
      </c>
      <c r="I39" s="134" t="s">
        <v>530</v>
      </c>
      <c r="J39" s="69" t="s">
        <v>74</v>
      </c>
    </row>
    <row r="40" ht="40.5" customHeight="true" spans="4:10">
      <c r="D40" s="183" t="s">
        <v>531</v>
      </c>
      <c r="E40" s="69" t="s">
        <v>69</v>
      </c>
      <c r="F40" s="69" t="s">
        <v>483</v>
      </c>
      <c r="G40" s="69" t="s">
        <v>74</v>
      </c>
      <c r="H40" s="69" t="s">
        <v>74</v>
      </c>
      <c r="I40" s="134" t="s">
        <v>532</v>
      </c>
      <c r="J40" s="69" t="s">
        <v>74</v>
      </c>
    </row>
    <row r="41" ht="40.5" customHeight="true" spans="4:10">
      <c r="D41" s="183" t="s">
        <v>533</v>
      </c>
      <c r="E41" s="69" t="s">
        <v>69</v>
      </c>
      <c r="F41" s="69" t="s">
        <v>483</v>
      </c>
      <c r="G41" s="69" t="s">
        <v>74</v>
      </c>
      <c r="H41" s="69" t="s">
        <v>74</v>
      </c>
      <c r="I41" s="134" t="s">
        <v>534</v>
      </c>
      <c r="J41" s="69" t="s">
        <v>74</v>
      </c>
    </row>
    <row r="42" ht="40.5" customHeight="true" spans="4:10">
      <c r="D42" s="183" t="s">
        <v>535</v>
      </c>
      <c r="E42" s="69" t="s">
        <v>69</v>
      </c>
      <c r="F42" s="69" t="s">
        <v>483</v>
      </c>
      <c r="G42" s="69" t="s">
        <v>74</v>
      </c>
      <c r="H42" s="69" t="s">
        <v>74</v>
      </c>
      <c r="I42" s="134" t="s">
        <v>536</v>
      </c>
      <c r="J42" s="69" t="s">
        <v>74</v>
      </c>
    </row>
    <row r="43" ht="40.5" customHeight="true" spans="4:10">
      <c r="D43" s="183" t="s">
        <v>537</v>
      </c>
      <c r="E43" s="69" t="s">
        <v>69</v>
      </c>
      <c r="F43" s="69" t="s">
        <v>483</v>
      </c>
      <c r="G43" s="69" t="s">
        <v>74</v>
      </c>
      <c r="H43" s="69" t="s">
        <v>74</v>
      </c>
      <c r="I43" s="134" t="s">
        <v>538</v>
      </c>
      <c r="J43" s="69" t="s">
        <v>74</v>
      </c>
    </row>
    <row r="44" ht="40.5" customHeight="true" spans="4:10">
      <c r="D44" s="183" t="s">
        <v>539</v>
      </c>
      <c r="E44" s="69" t="s">
        <v>69</v>
      </c>
      <c r="F44" s="69" t="s">
        <v>483</v>
      </c>
      <c r="G44" s="69" t="s">
        <v>74</v>
      </c>
      <c r="H44" s="69" t="s">
        <v>74</v>
      </c>
      <c r="I44" s="134" t="s">
        <v>540</v>
      </c>
      <c r="J44" s="69" t="s">
        <v>74</v>
      </c>
    </row>
    <row r="45" ht="81" customHeight="true" spans="4:10">
      <c r="D45" s="183" t="s">
        <v>541</v>
      </c>
      <c r="E45" s="69" t="s">
        <v>69</v>
      </c>
      <c r="F45" s="69" t="s">
        <v>483</v>
      </c>
      <c r="G45" s="69" t="s">
        <v>74</v>
      </c>
      <c r="H45" s="69" t="s">
        <v>74</v>
      </c>
      <c r="I45" s="134" t="s">
        <v>542</v>
      </c>
      <c r="J45" s="69" t="s">
        <v>74</v>
      </c>
    </row>
    <row r="46" ht="108" customHeight="true" spans="4:10">
      <c r="D46" s="183" t="s">
        <v>543</v>
      </c>
      <c r="E46" s="69" t="s">
        <v>69</v>
      </c>
      <c r="F46" s="69" t="s">
        <v>483</v>
      </c>
      <c r="G46" s="69" t="s">
        <v>74</v>
      </c>
      <c r="H46" s="69" t="s">
        <v>74</v>
      </c>
      <c r="I46" s="134" t="s">
        <v>544</v>
      </c>
      <c r="J46" s="69" t="s">
        <v>74</v>
      </c>
    </row>
    <row r="47" ht="54" customHeight="true" spans="4:10">
      <c r="D47" s="183" t="s">
        <v>545</v>
      </c>
      <c r="E47" s="69" t="s">
        <v>69</v>
      </c>
      <c r="F47" s="69" t="s">
        <v>483</v>
      </c>
      <c r="G47" s="69" t="s">
        <v>74</v>
      </c>
      <c r="H47" s="69" t="s">
        <v>74</v>
      </c>
      <c r="I47" s="134" t="s">
        <v>546</v>
      </c>
      <c r="J47" s="69" t="s">
        <v>74</v>
      </c>
    </row>
    <row r="48" ht="54" customHeight="true" spans="4:10">
      <c r="D48" s="183" t="s">
        <v>547</v>
      </c>
      <c r="E48" s="69" t="s">
        <v>69</v>
      </c>
      <c r="F48" s="69" t="s">
        <v>483</v>
      </c>
      <c r="G48" s="69" t="s">
        <v>74</v>
      </c>
      <c r="H48" s="69" t="s">
        <v>74</v>
      </c>
      <c r="I48" s="134" t="s">
        <v>548</v>
      </c>
      <c r="J48" s="69" t="s">
        <v>74</v>
      </c>
    </row>
    <row r="49" ht="54" customHeight="true" spans="4:10">
      <c r="D49" s="183" t="s">
        <v>549</v>
      </c>
      <c r="E49" s="69" t="s">
        <v>69</v>
      </c>
      <c r="F49" s="69" t="s">
        <v>483</v>
      </c>
      <c r="G49" s="69" t="s">
        <v>74</v>
      </c>
      <c r="H49" s="69" t="s">
        <v>74</v>
      </c>
      <c r="I49" s="134" t="s">
        <v>550</v>
      </c>
      <c r="J49" s="69" t="s">
        <v>74</v>
      </c>
    </row>
    <row r="50" ht="54" customHeight="true" spans="4:10">
      <c r="D50" s="183" t="s">
        <v>551</v>
      </c>
      <c r="E50" s="69" t="s">
        <v>69</v>
      </c>
      <c r="F50" s="69" t="s">
        <v>483</v>
      </c>
      <c r="G50" s="69" t="s">
        <v>74</v>
      </c>
      <c r="H50" s="69" t="s">
        <v>74</v>
      </c>
      <c r="I50" s="134" t="s">
        <v>552</v>
      </c>
      <c r="J50" s="69" t="s">
        <v>74</v>
      </c>
    </row>
    <row r="51" ht="54" customHeight="true" spans="4:10">
      <c r="D51" s="183" t="s">
        <v>553</v>
      </c>
      <c r="E51" s="69" t="s">
        <v>69</v>
      </c>
      <c r="F51" s="69" t="s">
        <v>483</v>
      </c>
      <c r="G51" s="69" t="s">
        <v>74</v>
      </c>
      <c r="H51" s="69" t="s">
        <v>74</v>
      </c>
      <c r="I51" s="134" t="s">
        <v>554</v>
      </c>
      <c r="J51" s="69" t="s">
        <v>74</v>
      </c>
    </row>
    <row r="52" ht="54" customHeight="true" spans="4:10">
      <c r="D52" s="183" t="s">
        <v>555</v>
      </c>
      <c r="E52" s="69" t="s">
        <v>69</v>
      </c>
      <c r="F52" s="69" t="s">
        <v>483</v>
      </c>
      <c r="G52" s="69" t="s">
        <v>74</v>
      </c>
      <c r="H52" s="69" t="s">
        <v>74</v>
      </c>
      <c r="I52" s="134" t="s">
        <v>556</v>
      </c>
      <c r="J52" s="69" t="s">
        <v>74</v>
      </c>
    </row>
    <row r="53" ht="81" customHeight="true" spans="4:10">
      <c r="D53" s="183" t="s">
        <v>557</v>
      </c>
      <c r="E53" s="69" t="s">
        <v>69</v>
      </c>
      <c r="F53" s="69" t="s">
        <v>483</v>
      </c>
      <c r="G53" s="69" t="s">
        <v>74</v>
      </c>
      <c r="H53" s="69" t="s">
        <v>74</v>
      </c>
      <c r="I53" s="134" t="s">
        <v>558</v>
      </c>
      <c r="J53" s="69" t="s">
        <v>74</v>
      </c>
    </row>
    <row r="54" ht="54" customHeight="true" spans="4:10">
      <c r="D54" s="183" t="s">
        <v>559</v>
      </c>
      <c r="E54" s="69" t="s">
        <v>69</v>
      </c>
      <c r="F54" s="69" t="s">
        <v>483</v>
      </c>
      <c r="G54" s="69" t="s">
        <v>74</v>
      </c>
      <c r="H54" s="69" t="s">
        <v>74</v>
      </c>
      <c r="I54" s="134" t="s">
        <v>560</v>
      </c>
      <c r="J54" s="69" t="s">
        <v>74</v>
      </c>
    </row>
    <row r="55" ht="54" customHeight="true" spans="4:10">
      <c r="D55" s="183" t="s">
        <v>561</v>
      </c>
      <c r="E55" s="69" t="s">
        <v>69</v>
      </c>
      <c r="F55" s="69" t="s">
        <v>483</v>
      </c>
      <c r="G55" s="69" t="s">
        <v>74</v>
      </c>
      <c r="H55" s="69" t="s">
        <v>74</v>
      </c>
      <c r="I55" s="134" t="s">
        <v>562</v>
      </c>
      <c r="J55" s="69" t="s">
        <v>74</v>
      </c>
    </row>
    <row r="56" ht="40.5" customHeight="true" spans="4:10">
      <c r="D56" s="183" t="s">
        <v>563</v>
      </c>
      <c r="E56" s="69" t="s">
        <v>69</v>
      </c>
      <c r="F56" s="69" t="s">
        <v>483</v>
      </c>
      <c r="G56" s="69" t="s">
        <v>74</v>
      </c>
      <c r="H56" s="69" t="s">
        <v>74</v>
      </c>
      <c r="I56" s="134" t="s">
        <v>564</v>
      </c>
      <c r="J56" s="69" t="s">
        <v>74</v>
      </c>
    </row>
    <row r="57" ht="40.5" customHeight="true" spans="4:10">
      <c r="D57" s="183" t="s">
        <v>565</v>
      </c>
      <c r="E57" s="69" t="s">
        <v>69</v>
      </c>
      <c r="F57" s="69" t="s">
        <v>483</v>
      </c>
      <c r="G57" s="69" t="s">
        <v>74</v>
      </c>
      <c r="H57" s="69" t="s">
        <v>74</v>
      </c>
      <c r="I57" s="134" t="s">
        <v>566</v>
      </c>
      <c r="J57" s="69" t="s">
        <v>74</v>
      </c>
    </row>
    <row r="58" ht="54" customHeight="true" spans="4:10">
      <c r="D58" s="183" t="s">
        <v>567</v>
      </c>
      <c r="E58" s="69" t="s">
        <v>69</v>
      </c>
      <c r="F58" s="69" t="s">
        <v>483</v>
      </c>
      <c r="G58" s="69" t="s">
        <v>74</v>
      </c>
      <c r="H58" s="69" t="s">
        <v>74</v>
      </c>
      <c r="I58" s="134" t="s">
        <v>568</v>
      </c>
      <c r="J58" s="69" t="s">
        <v>74</v>
      </c>
    </row>
    <row r="59" ht="54" customHeight="true" spans="4:10">
      <c r="D59" s="183" t="s">
        <v>569</v>
      </c>
      <c r="E59" s="69" t="s">
        <v>69</v>
      </c>
      <c r="F59" s="69" t="s">
        <v>483</v>
      </c>
      <c r="G59" s="69" t="s">
        <v>74</v>
      </c>
      <c r="H59" s="69" t="s">
        <v>74</v>
      </c>
      <c r="I59" s="134" t="s">
        <v>570</v>
      </c>
      <c r="J59" s="69" t="s">
        <v>74</v>
      </c>
    </row>
    <row r="60" ht="54" customHeight="true" spans="4:10">
      <c r="D60" s="183" t="s">
        <v>571</v>
      </c>
      <c r="E60" s="69" t="s">
        <v>69</v>
      </c>
      <c r="F60" s="69" t="s">
        <v>483</v>
      </c>
      <c r="G60" s="69" t="s">
        <v>74</v>
      </c>
      <c r="H60" s="69" t="s">
        <v>74</v>
      </c>
      <c r="I60" s="134" t="s">
        <v>572</v>
      </c>
      <c r="J60" s="69" t="s">
        <v>74</v>
      </c>
    </row>
    <row r="61" ht="54" customHeight="true" spans="4:10">
      <c r="D61" s="183" t="s">
        <v>573</v>
      </c>
      <c r="E61" s="69" t="s">
        <v>69</v>
      </c>
      <c r="F61" s="69" t="s">
        <v>483</v>
      </c>
      <c r="G61" s="69" t="s">
        <v>74</v>
      </c>
      <c r="H61" s="69" t="s">
        <v>74</v>
      </c>
      <c r="I61" s="134" t="s">
        <v>574</v>
      </c>
      <c r="J61" s="69" t="s">
        <v>74</v>
      </c>
    </row>
    <row r="62" ht="54" customHeight="true" spans="4:10">
      <c r="D62" s="183" t="s">
        <v>575</v>
      </c>
      <c r="E62" s="69" t="s">
        <v>69</v>
      </c>
      <c r="F62" s="69" t="s">
        <v>483</v>
      </c>
      <c r="G62" s="69" t="s">
        <v>74</v>
      </c>
      <c r="H62" s="69" t="s">
        <v>74</v>
      </c>
      <c r="I62" s="134" t="s">
        <v>576</v>
      </c>
      <c r="J62" s="69" t="s">
        <v>74</v>
      </c>
    </row>
    <row r="63" ht="54" customHeight="true" spans="4:10">
      <c r="D63" s="183" t="s">
        <v>577</v>
      </c>
      <c r="E63" s="69" t="s">
        <v>69</v>
      </c>
      <c r="F63" s="69" t="s">
        <v>483</v>
      </c>
      <c r="G63" s="69" t="s">
        <v>74</v>
      </c>
      <c r="H63" s="69" t="s">
        <v>74</v>
      </c>
      <c r="I63" s="134" t="s">
        <v>578</v>
      </c>
      <c r="J63" s="69" t="s">
        <v>74</v>
      </c>
    </row>
    <row r="64" ht="54" customHeight="true" spans="4:10">
      <c r="D64" s="183" t="s">
        <v>579</v>
      </c>
      <c r="E64" s="69" t="s">
        <v>69</v>
      </c>
      <c r="F64" s="69" t="s">
        <v>483</v>
      </c>
      <c r="G64" s="69" t="s">
        <v>74</v>
      </c>
      <c r="H64" s="69" t="s">
        <v>74</v>
      </c>
      <c r="I64" s="134" t="s">
        <v>580</v>
      </c>
      <c r="J64" s="69" t="s">
        <v>74</v>
      </c>
    </row>
    <row r="65" ht="54" customHeight="true" spans="4:10">
      <c r="D65" s="183" t="s">
        <v>581</v>
      </c>
      <c r="E65" s="69" t="s">
        <v>69</v>
      </c>
      <c r="F65" s="69" t="s">
        <v>483</v>
      </c>
      <c r="G65" s="69" t="s">
        <v>74</v>
      </c>
      <c r="H65" s="69" t="s">
        <v>74</v>
      </c>
      <c r="I65" s="134" t="s">
        <v>582</v>
      </c>
      <c r="J65" s="69" t="s">
        <v>74</v>
      </c>
    </row>
    <row r="66" ht="54" customHeight="true" spans="4:10">
      <c r="D66" s="183" t="s">
        <v>583</v>
      </c>
      <c r="E66" s="69" t="s">
        <v>69</v>
      </c>
      <c r="F66" s="69" t="s">
        <v>483</v>
      </c>
      <c r="G66" s="69" t="s">
        <v>74</v>
      </c>
      <c r="H66" s="69" t="s">
        <v>74</v>
      </c>
      <c r="I66" s="134" t="s">
        <v>584</v>
      </c>
      <c r="J66" s="69" t="s">
        <v>74</v>
      </c>
    </row>
    <row r="67" ht="54" customHeight="true" spans="4:10">
      <c r="D67" s="183" t="s">
        <v>585</v>
      </c>
      <c r="E67" s="69" t="s">
        <v>69</v>
      </c>
      <c r="F67" s="69" t="s">
        <v>483</v>
      </c>
      <c r="G67" s="69" t="s">
        <v>74</v>
      </c>
      <c r="H67" s="69" t="s">
        <v>74</v>
      </c>
      <c r="I67" s="134" t="s">
        <v>586</v>
      </c>
      <c r="J67" s="69" t="s">
        <v>74</v>
      </c>
    </row>
    <row r="68" ht="54" customHeight="true" spans="4:10">
      <c r="D68" s="183" t="s">
        <v>587</v>
      </c>
      <c r="E68" s="69" t="s">
        <v>69</v>
      </c>
      <c r="F68" s="69" t="s">
        <v>483</v>
      </c>
      <c r="G68" s="69" t="s">
        <v>74</v>
      </c>
      <c r="H68" s="69" t="s">
        <v>74</v>
      </c>
      <c r="I68" s="134" t="s">
        <v>588</v>
      </c>
      <c r="J68" s="69" t="s">
        <v>74</v>
      </c>
    </row>
    <row r="69" ht="54" customHeight="true" spans="4:10">
      <c r="D69" s="183" t="s">
        <v>589</v>
      </c>
      <c r="E69" s="69" t="s">
        <v>69</v>
      </c>
      <c r="F69" s="69" t="s">
        <v>483</v>
      </c>
      <c r="G69" s="69" t="s">
        <v>74</v>
      </c>
      <c r="H69" s="69" t="s">
        <v>74</v>
      </c>
      <c r="I69" s="134" t="s">
        <v>590</v>
      </c>
      <c r="J69" s="69" t="s">
        <v>74</v>
      </c>
    </row>
    <row r="70" ht="54" customHeight="true" spans="4:10">
      <c r="D70" s="183" t="s">
        <v>591</v>
      </c>
      <c r="E70" s="69" t="s">
        <v>69</v>
      </c>
      <c r="F70" s="69" t="s">
        <v>483</v>
      </c>
      <c r="G70" s="69" t="s">
        <v>74</v>
      </c>
      <c r="H70" s="69" t="s">
        <v>74</v>
      </c>
      <c r="I70" s="134" t="s">
        <v>592</v>
      </c>
      <c r="J70" s="69" t="s">
        <v>74</v>
      </c>
    </row>
    <row r="71" ht="40.5" customHeight="true" spans="4:10">
      <c r="D71" s="183" t="s">
        <v>593</v>
      </c>
      <c r="E71" s="69" t="s">
        <v>69</v>
      </c>
      <c r="F71" s="69" t="s">
        <v>483</v>
      </c>
      <c r="G71" s="69" t="s">
        <v>74</v>
      </c>
      <c r="H71" s="69" t="s">
        <v>74</v>
      </c>
      <c r="I71" s="134" t="s">
        <v>594</v>
      </c>
      <c r="J71" s="69" t="s">
        <v>74</v>
      </c>
    </row>
    <row r="72" ht="54" customHeight="true" spans="4:10">
      <c r="D72" s="183" t="s">
        <v>595</v>
      </c>
      <c r="E72" s="69" t="s">
        <v>69</v>
      </c>
      <c r="F72" s="69" t="s">
        <v>483</v>
      </c>
      <c r="G72" s="69" t="s">
        <v>74</v>
      </c>
      <c r="H72" s="69" t="s">
        <v>74</v>
      </c>
      <c r="I72" s="134" t="s">
        <v>596</v>
      </c>
      <c r="J72" s="69" t="s">
        <v>74</v>
      </c>
    </row>
    <row r="73" ht="54" customHeight="true" spans="4:10">
      <c r="D73" s="183" t="s">
        <v>597</v>
      </c>
      <c r="E73" s="69" t="s">
        <v>69</v>
      </c>
      <c r="F73" s="69" t="s">
        <v>483</v>
      </c>
      <c r="G73" s="69" t="s">
        <v>74</v>
      </c>
      <c r="H73" s="69" t="s">
        <v>74</v>
      </c>
      <c r="I73" s="134" t="s">
        <v>598</v>
      </c>
      <c r="J73" s="69" t="s">
        <v>74</v>
      </c>
    </row>
    <row r="74" ht="270" customHeight="true" spans="4:10">
      <c r="D74" s="183" t="s">
        <v>599</v>
      </c>
      <c r="E74" s="69" t="s">
        <v>69</v>
      </c>
      <c r="F74" s="69" t="s">
        <v>600</v>
      </c>
      <c r="G74" s="69" t="s">
        <v>74</v>
      </c>
      <c r="H74" s="69" t="s">
        <v>74</v>
      </c>
      <c r="I74" s="134" t="s">
        <v>601</v>
      </c>
      <c r="J74" s="69" t="s">
        <v>74</v>
      </c>
    </row>
    <row r="75" ht="67.5" customHeight="true" spans="4:10">
      <c r="D75" s="183" t="s">
        <v>602</v>
      </c>
      <c r="E75" s="69" t="s">
        <v>69</v>
      </c>
      <c r="F75" s="69" t="s">
        <v>603</v>
      </c>
      <c r="G75" s="69" t="s">
        <v>74</v>
      </c>
      <c r="H75" s="69" t="s">
        <v>74</v>
      </c>
      <c r="I75" s="134" t="s">
        <v>604</v>
      </c>
      <c r="J75" s="69" t="s">
        <v>74</v>
      </c>
    </row>
    <row r="76" ht="121.5" customHeight="true" spans="4:10">
      <c r="D76" s="183" t="s">
        <v>605</v>
      </c>
      <c r="E76" s="69" t="s">
        <v>69</v>
      </c>
      <c r="F76" s="69" t="s">
        <v>606</v>
      </c>
      <c r="G76" s="69" t="s">
        <v>74</v>
      </c>
      <c r="H76" s="69" t="s">
        <v>74</v>
      </c>
      <c r="I76" s="134" t="s">
        <v>607</v>
      </c>
      <c r="J76" s="69" t="s">
        <v>74</v>
      </c>
    </row>
    <row r="77" ht="67.5" customHeight="true" spans="4:10">
      <c r="D77" s="183" t="s">
        <v>608</v>
      </c>
      <c r="E77" s="69" t="s">
        <v>69</v>
      </c>
      <c r="F77" s="69" t="s">
        <v>609</v>
      </c>
      <c r="G77" s="69" t="s">
        <v>74</v>
      </c>
      <c r="H77" s="69" t="s">
        <v>74</v>
      </c>
      <c r="I77" s="134" t="s">
        <v>610</v>
      </c>
      <c r="J77" s="69" t="s">
        <v>74</v>
      </c>
    </row>
    <row r="78" ht="67.5" customHeight="true" spans="4:10">
      <c r="D78" s="183" t="s">
        <v>611</v>
      </c>
      <c r="E78" s="69" t="s">
        <v>69</v>
      </c>
      <c r="F78" s="69" t="s">
        <v>612</v>
      </c>
      <c r="G78" s="69" t="s">
        <v>74</v>
      </c>
      <c r="H78" s="69" t="s">
        <v>74</v>
      </c>
      <c r="I78" s="134" t="s">
        <v>613</v>
      </c>
      <c r="J78" s="69" t="s">
        <v>74</v>
      </c>
    </row>
    <row r="79" ht="67.5" customHeight="true" spans="4:10">
      <c r="D79" s="183" t="s">
        <v>614</v>
      </c>
      <c r="E79" s="69" t="s">
        <v>69</v>
      </c>
      <c r="F79" s="69" t="s">
        <v>615</v>
      </c>
      <c r="G79" s="69" t="s">
        <v>74</v>
      </c>
      <c r="H79" s="69" t="s">
        <v>74</v>
      </c>
      <c r="I79" s="134" t="s">
        <v>616</v>
      </c>
      <c r="J79" s="69" t="s">
        <v>74</v>
      </c>
    </row>
    <row r="80" ht="67.5" customHeight="true" spans="4:10">
      <c r="D80" s="183" t="s">
        <v>617</v>
      </c>
      <c r="E80" s="69" t="s">
        <v>69</v>
      </c>
      <c r="F80" s="69" t="s">
        <v>618</v>
      </c>
      <c r="G80" s="69" t="s">
        <v>74</v>
      </c>
      <c r="H80" s="69" t="s">
        <v>74</v>
      </c>
      <c r="I80" s="134" t="s">
        <v>619</v>
      </c>
      <c r="J80" s="69" t="s">
        <v>74</v>
      </c>
    </row>
    <row r="81" ht="67.5" customHeight="true" spans="4:10">
      <c r="D81" s="183" t="s">
        <v>620</v>
      </c>
      <c r="E81" s="69" t="s">
        <v>69</v>
      </c>
      <c r="F81" s="69" t="s">
        <v>621</v>
      </c>
      <c r="G81" s="69" t="s">
        <v>74</v>
      </c>
      <c r="H81" s="69" t="s">
        <v>74</v>
      </c>
      <c r="I81" s="134" t="s">
        <v>622</v>
      </c>
      <c r="J81" s="69" t="s">
        <v>74</v>
      </c>
    </row>
    <row r="82" ht="94.5" customHeight="true" spans="4:10">
      <c r="D82" s="183" t="s">
        <v>623</v>
      </c>
      <c r="E82" s="69" t="s">
        <v>69</v>
      </c>
      <c r="F82" s="69" t="s">
        <v>624</v>
      </c>
      <c r="G82" s="69" t="s">
        <v>74</v>
      </c>
      <c r="H82" s="69" t="s">
        <v>74</v>
      </c>
      <c r="I82" s="134" t="s">
        <v>625</v>
      </c>
      <c r="J82" s="69" t="s">
        <v>74</v>
      </c>
    </row>
    <row r="83" ht="54" customHeight="true" spans="4:10">
      <c r="D83" s="183" t="s">
        <v>626</v>
      </c>
      <c r="E83" s="69" t="s">
        <v>69</v>
      </c>
      <c r="F83" s="69" t="s">
        <v>624</v>
      </c>
      <c r="G83" s="69" t="s">
        <v>74</v>
      </c>
      <c r="H83" s="69" t="s">
        <v>74</v>
      </c>
      <c r="I83" s="134" t="s">
        <v>627</v>
      </c>
      <c r="J83" s="69" t="s">
        <v>74</v>
      </c>
    </row>
    <row r="84" ht="54" customHeight="true" spans="4:10">
      <c r="D84" s="183" t="s">
        <v>628</v>
      </c>
      <c r="E84" s="69" t="s">
        <v>69</v>
      </c>
      <c r="F84" s="69" t="s">
        <v>624</v>
      </c>
      <c r="G84" s="69" t="s">
        <v>74</v>
      </c>
      <c r="H84" s="69" t="s">
        <v>74</v>
      </c>
      <c r="I84" s="134" t="s">
        <v>629</v>
      </c>
      <c r="J84" s="69" t="s">
        <v>74</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W53"/>
  <sheetViews>
    <sheetView zoomScale="115" zoomScaleNormal="115" workbookViewId="0">
      <pane ySplit="2" topLeftCell="A41" activePane="bottomLeft" state="frozen"/>
      <selection/>
      <selection pane="bottomLeft" activeCell="E44" sqref="E44"/>
    </sheetView>
  </sheetViews>
  <sheetFormatPr defaultColWidth="9" defaultRowHeight="15"/>
  <cols>
    <col min="1" max="1" width="12.3333333333333" style="169" customWidth="true"/>
    <col min="2" max="2" width="9.16666666666667" style="170" customWidth="true"/>
    <col min="3" max="3" width="42.1666666666667" style="132" customWidth="true"/>
    <col min="4" max="4" width="18.6666666666667" customWidth="true"/>
    <col min="5" max="5" width="20.6666666666667" customWidth="true"/>
  </cols>
  <sheetData>
    <row r="1" s="168" customFormat="true" ht="14.25" customHeight="true" spans="1:1037">
      <c r="A1" s="171"/>
      <c r="B1" s="172"/>
      <c r="C1" s="173"/>
      <c r="D1" s="174" t="s">
        <v>630</v>
      </c>
      <c r="E1" s="61"/>
      <c r="F1" s="174" t="s">
        <v>631</v>
      </c>
      <c r="G1" s="61"/>
      <c r="H1" s="174" t="s">
        <v>632</v>
      </c>
      <c r="I1" s="61"/>
      <c r="J1" s="174" t="s">
        <v>633</v>
      </c>
      <c r="K1" s="61"/>
      <c r="L1" s="174" t="s">
        <v>634</v>
      </c>
      <c r="M1" s="61"/>
      <c r="N1" s="174" t="s">
        <v>635</v>
      </c>
      <c r="O1" s="61"/>
      <c r="P1" s="174" t="s">
        <v>636</v>
      </c>
      <c r="Q1" s="61"/>
      <c r="R1" s="174" t="s">
        <v>637</v>
      </c>
      <c r="S1" s="61"/>
      <c r="T1" s="174" t="s">
        <v>638</v>
      </c>
      <c r="U1" s="61"/>
      <c r="V1" s="174" t="s">
        <v>639</v>
      </c>
      <c r="W1" s="61"/>
      <c r="X1" s="174" t="s">
        <v>640</v>
      </c>
      <c r="Y1" s="61"/>
      <c r="Z1" s="174" t="s">
        <v>641</v>
      </c>
      <c r="AA1" s="61"/>
      <c r="AB1" s="174" t="s">
        <v>642</v>
      </c>
      <c r="AC1" s="61"/>
      <c r="AD1" s="174" t="s">
        <v>643</v>
      </c>
      <c r="AE1" s="61"/>
      <c r="ALE1" s="180"/>
      <c r="ALF1" s="180"/>
      <c r="ALG1" s="180"/>
      <c r="ALH1" s="180"/>
      <c r="ALI1" s="180"/>
      <c r="ALJ1" s="180"/>
      <c r="ALK1" s="180"/>
      <c r="ALL1" s="180"/>
      <c r="ALM1" s="180"/>
      <c r="ALN1" s="180"/>
      <c r="ALO1" s="180"/>
      <c r="ALP1" s="180"/>
      <c r="ALQ1" s="180"/>
      <c r="ALR1" s="180"/>
      <c r="ALS1" s="180"/>
      <c r="ALT1" s="180"/>
      <c r="ALU1" s="180"/>
      <c r="ALV1" s="180"/>
      <c r="ALW1" s="180"/>
      <c r="ALX1" s="180"/>
      <c r="ALY1" s="180"/>
      <c r="ALZ1" s="180"/>
      <c r="AMA1" s="180"/>
      <c r="AMB1" s="180"/>
      <c r="AMC1" s="180"/>
      <c r="AMD1" s="180"/>
      <c r="AME1" s="180"/>
      <c r="AMF1" s="180"/>
      <c r="AMG1" s="180"/>
      <c r="AMH1" s="180"/>
      <c r="AMI1" s="180"/>
      <c r="AMJ1" s="180"/>
      <c r="AMK1" s="180"/>
      <c r="AML1" s="180"/>
      <c r="AMM1" s="180"/>
      <c r="AMN1" s="180"/>
      <c r="AMO1" s="180"/>
      <c r="AMP1" s="180"/>
      <c r="AMQ1" s="180"/>
      <c r="AMR1" s="180"/>
      <c r="AMS1" s="180"/>
      <c r="AMT1" s="180"/>
      <c r="AMU1" s="180"/>
      <c r="AMV1" s="180"/>
      <c r="AMW1" s="180"/>
    </row>
    <row r="2" s="127" customFormat="true" ht="50.25" customHeight="true" spans="1:1037">
      <c r="A2" s="135" t="s">
        <v>315</v>
      </c>
      <c r="B2" s="1" t="s">
        <v>1</v>
      </c>
      <c r="C2" s="136" t="s">
        <v>316</v>
      </c>
      <c r="D2" s="90" t="s">
        <v>644</v>
      </c>
      <c r="E2" s="90" t="s">
        <v>645</v>
      </c>
      <c r="F2" s="90" t="s">
        <v>644</v>
      </c>
      <c r="G2" s="90" t="s">
        <v>645</v>
      </c>
      <c r="H2" s="90" t="s">
        <v>644</v>
      </c>
      <c r="I2" s="90" t="s">
        <v>645</v>
      </c>
      <c r="J2" s="90" t="s">
        <v>644</v>
      </c>
      <c r="K2" s="90" t="s">
        <v>645</v>
      </c>
      <c r="L2" s="90" t="s">
        <v>644</v>
      </c>
      <c r="M2" s="90" t="s">
        <v>645</v>
      </c>
      <c r="N2" s="90" t="s">
        <v>644</v>
      </c>
      <c r="O2" s="90" t="s">
        <v>645</v>
      </c>
      <c r="P2" s="90" t="s">
        <v>644</v>
      </c>
      <c r="Q2" s="90" t="s">
        <v>645</v>
      </c>
      <c r="R2" s="90" t="s">
        <v>644</v>
      </c>
      <c r="S2" s="90" t="s">
        <v>645</v>
      </c>
      <c r="T2" s="90" t="s">
        <v>644</v>
      </c>
      <c r="U2" s="90" t="s">
        <v>645</v>
      </c>
      <c r="V2" s="90" t="s">
        <v>644</v>
      </c>
      <c r="W2" s="90" t="s">
        <v>645</v>
      </c>
      <c r="X2" s="90" t="s">
        <v>644</v>
      </c>
      <c r="Y2" s="90" t="s">
        <v>645</v>
      </c>
      <c r="Z2" s="90" t="s">
        <v>644</v>
      </c>
      <c r="AA2" s="90" t="s">
        <v>645</v>
      </c>
      <c r="AB2" s="90" t="s">
        <v>644</v>
      </c>
      <c r="AC2" s="90" t="s">
        <v>645</v>
      </c>
      <c r="AD2" s="90" t="s">
        <v>644</v>
      </c>
      <c r="AE2" s="90" t="s">
        <v>645</v>
      </c>
      <c r="ALE2" s="180"/>
      <c r="ALF2" s="180"/>
      <c r="ALG2" s="180"/>
      <c r="ALH2" s="180"/>
      <c r="ALI2" s="180"/>
      <c r="ALJ2" s="180"/>
      <c r="ALK2" s="180"/>
      <c r="ALL2" s="180"/>
      <c r="ALM2" s="180"/>
      <c r="ALN2" s="180"/>
      <c r="ALO2" s="180"/>
      <c r="ALP2" s="180"/>
      <c r="ALQ2" s="180"/>
      <c r="ALR2" s="180"/>
      <c r="ALS2" s="180"/>
      <c r="ALT2" s="180"/>
      <c r="ALU2" s="180"/>
      <c r="ALV2" s="180"/>
      <c r="ALW2" s="180"/>
      <c r="ALX2" s="180"/>
      <c r="ALY2" s="180"/>
      <c r="ALZ2" s="180"/>
      <c r="AMA2" s="180"/>
      <c r="AMB2" s="180"/>
      <c r="AMC2" s="180"/>
      <c r="AMD2" s="180"/>
      <c r="AME2" s="180"/>
      <c r="AMF2" s="180"/>
      <c r="AMG2" s="180"/>
      <c r="AMH2" s="180"/>
      <c r="AMI2" s="180"/>
      <c r="AMJ2" s="180"/>
      <c r="AMK2" s="180"/>
      <c r="AML2" s="180"/>
      <c r="AMM2" s="180"/>
      <c r="AMN2" s="180"/>
      <c r="AMO2" s="180"/>
      <c r="AMP2" s="180"/>
      <c r="AMQ2" s="180"/>
      <c r="AMR2" s="180"/>
      <c r="AMS2" s="180"/>
      <c r="AMT2" s="180"/>
      <c r="AMU2" s="180"/>
      <c r="AMV2" s="180"/>
      <c r="AMW2" s="180"/>
    </row>
    <row r="3" spans="1:31">
      <c r="A3" s="146" t="str">
        <f>case_lib!A5</f>
        <v>HMI_1</v>
      </c>
      <c r="B3" s="175" t="s">
        <v>69</v>
      </c>
      <c r="C3" s="176" t="str">
        <f>case_lib!D5</f>
        <v>Override场景HMI表现</v>
      </c>
      <c r="D3" s="159"/>
      <c r="E3" s="159"/>
      <c r="F3" s="159"/>
      <c r="G3" s="159"/>
      <c r="H3" s="159"/>
      <c r="I3" s="159"/>
      <c r="J3" s="159"/>
      <c r="K3" s="159"/>
      <c r="L3" s="159"/>
      <c r="M3" s="159"/>
      <c r="N3" s="159"/>
      <c r="O3" s="159"/>
      <c r="P3" s="159"/>
      <c r="Q3" s="159"/>
      <c r="R3" s="159"/>
      <c r="S3" s="159"/>
      <c r="T3" s="159"/>
      <c r="U3" s="159"/>
      <c r="V3" s="159"/>
      <c r="W3" s="159"/>
      <c r="X3" s="159"/>
      <c r="Y3" s="159"/>
      <c r="Z3" s="159"/>
      <c r="AA3" s="159"/>
      <c r="AB3" s="159"/>
      <c r="AC3" s="159"/>
      <c r="AD3" s="159"/>
      <c r="AE3" s="131"/>
    </row>
    <row r="4" ht="14.25" customHeight="true" spans="1:30">
      <c r="A4" s="146" t="str">
        <f>case_lib!A6</f>
        <v>HMI_1_1</v>
      </c>
      <c r="B4" s="16" t="s">
        <v>69</v>
      </c>
      <c r="C4" s="176" t="str">
        <f>case_lib!D6</f>
        <v>主车K_HV_speed AD巡航， 制动接管</v>
      </c>
      <c r="D4" s="177" t="s">
        <v>646</v>
      </c>
      <c r="E4" s="177" t="s">
        <v>647</v>
      </c>
      <c r="F4" s="160"/>
      <c r="G4" s="160"/>
      <c r="H4" s="160"/>
      <c r="I4" s="160"/>
      <c r="J4" s="160"/>
      <c r="K4" s="160"/>
      <c r="L4" s="160"/>
      <c r="M4" s="160"/>
      <c r="N4" s="160"/>
      <c r="O4" s="160"/>
      <c r="P4" s="160"/>
      <c r="Q4" s="160"/>
      <c r="R4" s="160"/>
      <c r="S4" s="160"/>
      <c r="T4" s="160"/>
      <c r="U4" s="160"/>
      <c r="V4" s="160"/>
      <c r="W4" s="160"/>
      <c r="X4" s="160"/>
      <c r="Y4" s="160"/>
      <c r="Z4" s="160"/>
      <c r="AA4" s="160"/>
      <c r="AB4" s="160"/>
      <c r="AC4" s="160"/>
      <c r="AD4" s="160"/>
    </row>
    <row r="5" ht="14.25" customHeight="true" spans="1:30">
      <c r="A5" s="146" t="str">
        <f>case_lib!A7</f>
        <v>HMI_1_2</v>
      </c>
      <c r="B5" s="178" t="s">
        <v>69</v>
      </c>
      <c r="C5" s="176" t="str">
        <f>case_lib!D7</f>
        <v>主车K_HV_speed AD巡航， 转向接管</v>
      </c>
      <c r="D5" s="177" t="s">
        <v>646</v>
      </c>
      <c r="E5" s="177" t="s">
        <v>647</v>
      </c>
      <c r="F5" s="160"/>
      <c r="G5" s="160"/>
      <c r="H5" s="160"/>
      <c r="I5" s="160"/>
      <c r="J5" s="160"/>
      <c r="K5" s="160"/>
      <c r="L5" s="160"/>
      <c r="M5" s="160"/>
      <c r="N5" s="160"/>
      <c r="O5" s="160"/>
      <c r="P5" s="160"/>
      <c r="Q5" s="160"/>
      <c r="R5" s="160"/>
      <c r="S5" s="160"/>
      <c r="T5" s="160"/>
      <c r="U5" s="160"/>
      <c r="V5" s="160"/>
      <c r="W5" s="160"/>
      <c r="X5" s="160"/>
      <c r="Y5" s="160"/>
      <c r="Z5" s="160"/>
      <c r="AA5" s="160"/>
      <c r="AB5" s="160"/>
      <c r="AC5" s="160"/>
      <c r="AD5" s="160"/>
    </row>
    <row r="6" ht="14.25" customHeight="true" spans="1:30">
      <c r="A6" s="146" t="str">
        <f>case_lib!A8</f>
        <v>HMI_1_3</v>
      </c>
      <c r="B6" s="178" t="s">
        <v>69</v>
      </c>
      <c r="C6" s="176" t="str">
        <f>case_lib!D8</f>
        <v>主车K_HV_speed AD巡航， 油门接管</v>
      </c>
      <c r="D6" s="177" t="s">
        <v>646</v>
      </c>
      <c r="E6" s="177" t="s">
        <v>647</v>
      </c>
      <c r="F6" s="160"/>
      <c r="G6" s="160"/>
      <c r="H6" s="160"/>
      <c r="I6" s="160"/>
      <c r="J6" s="160"/>
      <c r="K6" s="160"/>
      <c r="L6" s="160"/>
      <c r="M6" s="160"/>
      <c r="N6" s="160"/>
      <c r="O6" s="160"/>
      <c r="P6" s="160"/>
      <c r="Q6" s="160"/>
      <c r="R6" s="160"/>
      <c r="S6" s="160"/>
      <c r="T6" s="160"/>
      <c r="U6" s="160"/>
      <c r="V6" s="160"/>
      <c r="W6" s="160"/>
      <c r="X6" s="160"/>
      <c r="Y6" s="160"/>
      <c r="Z6" s="160"/>
      <c r="AA6" s="160"/>
      <c r="AB6" s="160"/>
      <c r="AC6" s="160"/>
      <c r="AD6" s="160"/>
    </row>
    <row r="7" spans="1:31">
      <c r="A7" s="146" t="str">
        <f>case_lib!A9</f>
        <v>HMI_2</v>
      </c>
      <c r="B7" s="175" t="s">
        <v>69</v>
      </c>
      <c r="C7" s="176" t="str">
        <f>case_lib!D9</f>
        <v>AD ON场景HMI表现</v>
      </c>
      <c r="D7" s="159"/>
      <c r="E7" s="159"/>
      <c r="F7" s="159"/>
      <c r="G7" s="159"/>
      <c r="H7" s="159"/>
      <c r="I7" s="159"/>
      <c r="J7" s="159"/>
      <c r="K7" s="159"/>
      <c r="L7" s="159"/>
      <c r="M7" s="159"/>
      <c r="N7" s="159"/>
      <c r="O7" s="159"/>
      <c r="P7" s="159"/>
      <c r="Q7" s="159"/>
      <c r="R7" s="159"/>
      <c r="S7" s="159"/>
      <c r="T7" s="159"/>
      <c r="U7" s="159"/>
      <c r="V7" s="159"/>
      <c r="W7" s="159"/>
      <c r="X7" s="159"/>
      <c r="Y7" s="159"/>
      <c r="Z7" s="159"/>
      <c r="AA7" s="159"/>
      <c r="AB7" s="159"/>
      <c r="AC7" s="159"/>
      <c r="AD7" s="159"/>
      <c r="AE7" s="131"/>
    </row>
    <row r="8" ht="27" customHeight="true" spans="1:30">
      <c r="A8" s="146" t="str">
        <f>case_lib!A10</f>
        <v>HMI_2_1</v>
      </c>
      <c r="B8" s="178" t="s">
        <v>69</v>
      </c>
      <c r="C8" s="176" t="str">
        <f>case_lib!D10</f>
        <v>主车K_HV_speed （在AD on速度内）人工驾驶， 按power on按键，再按AD active按钮</v>
      </c>
      <c r="D8" s="177" t="s">
        <v>646</v>
      </c>
      <c r="E8" s="177" t="s">
        <v>647</v>
      </c>
      <c r="F8" s="160"/>
      <c r="G8" s="160"/>
      <c r="H8" s="160"/>
      <c r="I8" s="160"/>
      <c r="J8" s="160"/>
      <c r="K8" s="160"/>
      <c r="L8" s="160"/>
      <c r="M8" s="160"/>
      <c r="N8" s="160"/>
      <c r="O8" s="160"/>
      <c r="P8" s="160"/>
      <c r="Q8" s="160"/>
      <c r="R8" s="160"/>
      <c r="S8" s="160"/>
      <c r="T8" s="160"/>
      <c r="U8" s="160"/>
      <c r="V8" s="160"/>
      <c r="W8" s="160"/>
      <c r="X8" s="160"/>
      <c r="Y8" s="160"/>
      <c r="Z8" s="160"/>
      <c r="AA8" s="160"/>
      <c r="AB8" s="160"/>
      <c r="AC8" s="160"/>
      <c r="AD8" s="160"/>
    </row>
    <row r="9" ht="27" customHeight="true" spans="1:30">
      <c r="A9" s="146" t="str">
        <f>case_lib!A11</f>
        <v>HMI_2_2</v>
      </c>
      <c r="B9" s="178" t="s">
        <v>69</v>
      </c>
      <c r="C9" s="176" t="str">
        <f>case_lib!D11</f>
        <v>主车K_HV_speed （低于AD on速度）人工驾驶，AD为ready状态， 按AD active按钮</v>
      </c>
      <c r="D9" s="177" t="s">
        <v>646</v>
      </c>
      <c r="E9" s="177" t="s">
        <v>647</v>
      </c>
      <c r="F9" s="160"/>
      <c r="G9" s="160"/>
      <c r="H9" s="160"/>
      <c r="I9" s="160"/>
      <c r="J9" s="160"/>
      <c r="K9" s="160"/>
      <c r="L9" s="160"/>
      <c r="M9" s="160"/>
      <c r="N9" s="160"/>
      <c r="O9" s="160"/>
      <c r="P9" s="160"/>
      <c r="Q9" s="160"/>
      <c r="R9" s="160"/>
      <c r="S9" s="160"/>
      <c r="T9" s="160"/>
      <c r="U9" s="160"/>
      <c r="V9" s="160"/>
      <c r="W9" s="160"/>
      <c r="X9" s="160"/>
      <c r="Y9" s="160"/>
      <c r="Z9" s="160"/>
      <c r="AA9" s="160"/>
      <c r="AB9" s="160"/>
      <c r="AC9" s="160"/>
      <c r="AD9" s="160"/>
    </row>
    <row r="10" ht="27" customHeight="true" spans="1:30">
      <c r="A10" s="146" t="str">
        <f>case_lib!A12</f>
        <v>HMI_2_3</v>
      </c>
      <c r="B10" s="178" t="s">
        <v>69</v>
      </c>
      <c r="C10" s="176" t="str">
        <f>case_lib!D12</f>
        <v>主车K_HV_speed在匝道上人工驾驶， 按AD active按钮</v>
      </c>
      <c r="D10" s="177" t="s">
        <v>646</v>
      </c>
      <c r="E10" s="177" t="s">
        <v>647</v>
      </c>
      <c r="F10" s="160"/>
      <c r="G10" s="160"/>
      <c r="H10" s="160"/>
      <c r="I10" s="160"/>
      <c r="J10" s="160"/>
      <c r="K10" s="160"/>
      <c r="L10" s="160"/>
      <c r="M10" s="160"/>
      <c r="N10" s="160"/>
      <c r="O10" s="160"/>
      <c r="P10" s="160"/>
      <c r="Q10" s="160"/>
      <c r="R10" s="160"/>
      <c r="S10" s="160"/>
      <c r="T10" s="160"/>
      <c r="U10" s="160"/>
      <c r="V10" s="160"/>
      <c r="W10" s="160"/>
      <c r="X10" s="160"/>
      <c r="Y10" s="160"/>
      <c r="Z10" s="160"/>
      <c r="AA10" s="160"/>
      <c r="AB10" s="160"/>
      <c r="AC10" s="160"/>
      <c r="AD10" s="160"/>
    </row>
    <row r="11" ht="27" customHeight="true" spans="1:30">
      <c r="A11" s="146" t="str">
        <f>case_lib!A13</f>
        <v>HMI_2_4</v>
      </c>
      <c r="B11" s="178" t="s">
        <v>69</v>
      </c>
      <c r="C11" s="176" t="str">
        <f>case_lib!D13</f>
        <v>主车K_HV_speed 人工驾驶，司机解除安全带，再按AD active按钮</v>
      </c>
      <c r="D11" s="177" t="s">
        <v>646</v>
      </c>
      <c r="E11" s="177" t="s">
        <v>647</v>
      </c>
      <c r="F11" s="160"/>
      <c r="G11" s="160"/>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row>
    <row r="12" ht="27" customHeight="true" spans="1:30">
      <c r="A12" s="146" t="str">
        <f>case_lib!A14</f>
        <v>HMI_2_5</v>
      </c>
      <c r="B12" s="178" t="s">
        <v>69</v>
      </c>
      <c r="C12" s="176" t="str">
        <f>case_lib!D14</f>
        <v>主车K_HV_speed （在AD on速度内）人工驾驶，左侧车轮越线行驶， 按AD active按钮</v>
      </c>
      <c r="D12" s="177" t="s">
        <v>646</v>
      </c>
      <c r="E12" s="177" t="s">
        <v>647</v>
      </c>
      <c r="F12" s="160"/>
      <c r="G12" s="160"/>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row>
    <row r="13" ht="40.5" customHeight="true" spans="1:30">
      <c r="A13" s="146" t="str">
        <f>case_lib!A15</f>
        <v>HMI_2_6</v>
      </c>
      <c r="B13" s="178" t="s">
        <v>69</v>
      </c>
      <c r="C13" s="176" t="str">
        <f>case_lib!D15</f>
        <v>主车K_HV_speed （在AD on速度内）人工驾驶，主车和目标车保持 K_dr_target 距离， 按AD active按钮。</v>
      </c>
      <c r="D13" s="177" t="s">
        <v>646</v>
      </c>
      <c r="E13" s="177" t="s">
        <v>647</v>
      </c>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row>
    <row r="14" ht="40.5" customHeight="true" spans="1:30">
      <c r="A14" s="146" t="str">
        <f>case_lib!A16</f>
        <v>HMI_2_7</v>
      </c>
      <c r="B14" s="178" t="s">
        <v>69</v>
      </c>
      <c r="C14" s="176" t="str">
        <f>case_lib!D16</f>
        <v>主车K_HV_speed （在AD on速度内）人工驾驶，主车以正常减速度减速过程中， 按AD active按钮。</v>
      </c>
      <c r="D14" s="177" t="s">
        <v>646</v>
      </c>
      <c r="E14" s="177" t="s">
        <v>647</v>
      </c>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row>
    <row r="15" ht="40.5" customHeight="true" spans="1:30">
      <c r="A15" s="146" t="str">
        <f>case_lib!A17</f>
        <v>HMI_2_8</v>
      </c>
      <c r="B15" s="178" t="s">
        <v>69</v>
      </c>
      <c r="C15" s="176" t="str">
        <f>case_lib!D17</f>
        <v>主车K_HV_speed （在AD on速度内）人工驾驶，主车以正常加速度加速过程中， 按AD active按钮。</v>
      </c>
      <c r="D15" s="177" t="s">
        <v>646</v>
      </c>
      <c r="E15" s="177" t="s">
        <v>647</v>
      </c>
      <c r="F15" s="160"/>
      <c r="G15" s="160"/>
      <c r="H15" s="160"/>
      <c r="I15" s="160"/>
      <c r="J15" s="160"/>
      <c r="K15" s="160"/>
      <c r="L15" s="160"/>
      <c r="M15" s="160"/>
      <c r="N15" s="160"/>
      <c r="O15" s="160"/>
      <c r="P15" s="160"/>
      <c r="Q15" s="160"/>
      <c r="R15" s="160"/>
      <c r="S15" s="160"/>
      <c r="T15" s="160"/>
      <c r="U15" s="160"/>
      <c r="V15" s="160"/>
      <c r="W15" s="160"/>
      <c r="X15" s="160"/>
      <c r="Y15" s="160"/>
      <c r="Z15" s="160"/>
      <c r="AA15" s="160"/>
      <c r="AB15" s="160"/>
      <c r="AC15" s="160"/>
      <c r="AD15" s="160"/>
    </row>
    <row r="16" ht="40.5" customHeight="true" spans="1:30">
      <c r="A16" s="146" t="str">
        <f>case_lib!A18</f>
        <v>HMI_2_9</v>
      </c>
      <c r="B16" s="178" t="s">
        <v>69</v>
      </c>
      <c r="C16" s="176" t="str">
        <f>case_lib!D18</f>
        <v>主车K_HV_speed （在AD on速度内）人工驾驶，主车在转弯过程中（无刹车和油门）， 按AD active按钮。</v>
      </c>
      <c r="D16" s="177" t="s">
        <v>646</v>
      </c>
      <c r="E16" s="177" t="s">
        <v>647</v>
      </c>
      <c r="F16" s="160"/>
      <c r="G16" s="160"/>
      <c r="H16" s="160"/>
      <c r="I16" s="160"/>
      <c r="J16" s="160"/>
      <c r="K16" s="160"/>
      <c r="L16" s="160"/>
      <c r="M16" s="160"/>
      <c r="N16" s="160"/>
      <c r="O16" s="160"/>
      <c r="P16" s="160"/>
      <c r="Q16" s="160"/>
      <c r="R16" s="160"/>
      <c r="S16" s="160"/>
      <c r="T16" s="160"/>
      <c r="U16" s="160"/>
      <c r="V16" s="160"/>
      <c r="W16" s="160"/>
      <c r="X16" s="160"/>
      <c r="Y16" s="160"/>
      <c r="Z16" s="160"/>
      <c r="AA16" s="160"/>
      <c r="AB16" s="160"/>
      <c r="AC16" s="160"/>
      <c r="AD16" s="160"/>
    </row>
    <row r="17" ht="27" customHeight="true" spans="1:30">
      <c r="A17" s="146" t="str">
        <f>case_lib!A19</f>
        <v>HMI_2_10</v>
      </c>
      <c r="B17" s="178" t="s">
        <v>69</v>
      </c>
      <c r="C17" s="176" t="str">
        <f>case_lib!D19</f>
        <v>主车K_HV_speed （在AD on速度内）人工驾驶，打开司机这一侧车门， 按AD active按钮。</v>
      </c>
      <c r="D17" s="177" t="s">
        <v>646</v>
      </c>
      <c r="E17" s="177" t="s">
        <v>647</v>
      </c>
      <c r="F17" s="160"/>
      <c r="G17" s="160"/>
      <c r="H17" s="160"/>
      <c r="I17" s="160"/>
      <c r="J17" s="160"/>
      <c r="K17" s="160"/>
      <c r="L17" s="160"/>
      <c r="M17" s="160"/>
      <c r="N17" s="160"/>
      <c r="O17" s="160"/>
      <c r="P17" s="160"/>
      <c r="Q17" s="160"/>
      <c r="R17" s="160"/>
      <c r="S17" s="160"/>
      <c r="T17" s="160"/>
      <c r="U17" s="160"/>
      <c r="V17" s="160"/>
      <c r="W17" s="160"/>
      <c r="X17" s="160"/>
      <c r="Y17" s="160"/>
      <c r="Z17" s="160"/>
      <c r="AA17" s="160"/>
      <c r="AB17" s="160"/>
      <c r="AC17" s="160"/>
      <c r="AD17" s="160"/>
    </row>
    <row r="18" ht="27" customHeight="true" spans="1:30">
      <c r="A18" s="146" t="str">
        <f>case_lib!A20</f>
        <v>HMI_2_11</v>
      </c>
      <c r="B18" s="178" t="s">
        <v>69</v>
      </c>
      <c r="C18" s="176" t="str">
        <f>case_lib!D20</f>
        <v>拔掉主车与挂车的信号通信线，主车K_HV_speed 人工驾驶，按AD active按钮</v>
      </c>
      <c r="D18" s="177" t="s">
        <v>646</v>
      </c>
      <c r="E18" s="177" t="s">
        <v>647</v>
      </c>
      <c r="F18" s="160"/>
      <c r="G18" s="160"/>
      <c r="H18" s="160"/>
      <c r="I18" s="160"/>
      <c r="J18" s="160"/>
      <c r="K18" s="160"/>
      <c r="L18" s="160"/>
      <c r="M18" s="160"/>
      <c r="N18" s="160"/>
      <c r="O18" s="160"/>
      <c r="P18" s="160"/>
      <c r="Q18" s="160"/>
      <c r="R18" s="160"/>
      <c r="S18" s="160"/>
      <c r="T18" s="160"/>
      <c r="U18" s="160"/>
      <c r="V18" s="160"/>
      <c r="W18" s="160"/>
      <c r="X18" s="160"/>
      <c r="Y18" s="160"/>
      <c r="Z18" s="160"/>
      <c r="AA18" s="160"/>
      <c r="AB18" s="160"/>
      <c r="AC18" s="160"/>
      <c r="AD18" s="160"/>
    </row>
    <row r="19" ht="27" customHeight="true" spans="1:30">
      <c r="A19" s="146" t="str">
        <f>case_lib!A21</f>
        <v>HMI_2_12</v>
      </c>
      <c r="B19" s="178" t="s">
        <v>69</v>
      </c>
      <c r="C19" s="176" t="str">
        <f>case_lib!D21</f>
        <v>主车K_HV_speed （在AD on速度内）人工驾驶，司机打开差速锁， 按AD active按钮。</v>
      </c>
      <c r="D19" s="177" t="s">
        <v>646</v>
      </c>
      <c r="E19" s="177" t="s">
        <v>647</v>
      </c>
      <c r="F19" s="160"/>
      <c r="G19" s="160"/>
      <c r="H19" s="160"/>
      <c r="I19" s="160"/>
      <c r="J19" s="160"/>
      <c r="K19" s="160"/>
      <c r="L19" s="160"/>
      <c r="M19" s="160"/>
      <c r="N19" s="160"/>
      <c r="O19" s="160"/>
      <c r="P19" s="160"/>
      <c r="Q19" s="160"/>
      <c r="R19" s="160"/>
      <c r="S19" s="160"/>
      <c r="T19" s="160"/>
      <c r="U19" s="160"/>
      <c r="V19" s="160"/>
      <c r="W19" s="160"/>
      <c r="X19" s="160"/>
      <c r="Y19" s="160"/>
      <c r="Z19" s="160"/>
      <c r="AA19" s="160"/>
      <c r="AB19" s="160"/>
      <c r="AC19" s="160"/>
      <c r="AD19" s="160"/>
    </row>
    <row r="20" ht="27" customHeight="true" spans="1:30">
      <c r="A20" s="146" t="str">
        <f>case_lib!A22</f>
        <v>HMI_2_13</v>
      </c>
      <c r="B20" s="178" t="s">
        <v>69</v>
      </c>
      <c r="C20" s="176" t="str">
        <f>case_lib!D22</f>
        <v>主车K_HV_speed （在AD on速度内）人工驾驶，打开传感器清洁功能， 按AD active按钮。</v>
      </c>
      <c r="D20" s="177" t="s">
        <v>646</v>
      </c>
      <c r="E20" s="177" t="s">
        <v>647</v>
      </c>
      <c r="F20" s="160"/>
      <c r="G20" s="160"/>
      <c r="H20" s="160"/>
      <c r="I20" s="160"/>
      <c r="J20" s="160"/>
      <c r="K20" s="160"/>
      <c r="L20" s="160"/>
      <c r="M20" s="160"/>
      <c r="N20" s="160"/>
      <c r="O20" s="160"/>
      <c r="P20" s="160"/>
      <c r="Q20" s="160"/>
      <c r="R20" s="160"/>
      <c r="S20" s="160"/>
      <c r="T20" s="160"/>
      <c r="U20" s="160"/>
      <c r="V20" s="160"/>
      <c r="W20" s="160"/>
      <c r="X20" s="160"/>
      <c r="Y20" s="160"/>
      <c r="Z20" s="160"/>
      <c r="AA20" s="160"/>
      <c r="AB20" s="160"/>
      <c r="AC20" s="160"/>
      <c r="AD20" s="160"/>
    </row>
    <row r="21" ht="40.5" customHeight="true" spans="1:30">
      <c r="A21" s="146" t="str">
        <f>case_lib!A23</f>
        <v>HMI_2_14</v>
      </c>
      <c r="B21" s="178" t="s">
        <v>69</v>
      </c>
      <c r="C21" s="176" t="str">
        <f>case_lib!D23</f>
        <v>主车K_HV_speed （在AD on速度内）人工驾驶，司机打开危险警报灯（双闪）， 按AD active按钮。</v>
      </c>
      <c r="D21" s="177" t="s">
        <v>646</v>
      </c>
      <c r="E21" s="177" t="s">
        <v>647</v>
      </c>
      <c r="F21" s="160"/>
      <c r="G21" s="160"/>
      <c r="H21" s="160"/>
      <c r="I21" s="160"/>
      <c r="J21" s="160"/>
      <c r="K21" s="160"/>
      <c r="L21" s="160"/>
      <c r="M21" s="160"/>
      <c r="N21" s="160"/>
      <c r="O21" s="160"/>
      <c r="P21" s="160"/>
      <c r="Q21" s="160"/>
      <c r="R21" s="160"/>
      <c r="S21" s="160"/>
      <c r="T21" s="160"/>
      <c r="U21" s="160"/>
      <c r="V21" s="160"/>
      <c r="W21" s="160"/>
      <c r="X21" s="160"/>
      <c r="Y21" s="160"/>
      <c r="Z21" s="160"/>
      <c r="AA21" s="160"/>
      <c r="AB21" s="160"/>
      <c r="AC21" s="160"/>
      <c r="AD21" s="160"/>
    </row>
    <row r="22" ht="27" customHeight="true" spans="1:30">
      <c r="A22" s="146" t="str">
        <f>case_lib!A24</f>
        <v>HMI_2_15</v>
      </c>
      <c r="B22" s="178" t="s">
        <v>69</v>
      </c>
      <c r="C22" s="176" t="str">
        <f>case_lib!D24</f>
        <v>主车K_HV_speed （在AD on速度内）人工驾驶，司机暂时双手离开方向盘， 按AD active按钮。</v>
      </c>
      <c r="D22" s="177" t="s">
        <v>646</v>
      </c>
      <c r="E22" s="177" t="s">
        <v>647</v>
      </c>
      <c r="F22" s="160"/>
      <c r="G22" s="160"/>
      <c r="H22" s="160"/>
      <c r="I22" s="160"/>
      <c r="J22" s="160"/>
      <c r="K22" s="160"/>
      <c r="L22" s="160"/>
      <c r="M22" s="160"/>
      <c r="N22" s="160"/>
      <c r="O22" s="160"/>
      <c r="P22" s="160"/>
      <c r="Q22" s="160"/>
      <c r="R22" s="160"/>
      <c r="S22" s="160"/>
      <c r="T22" s="160"/>
      <c r="U22" s="160"/>
      <c r="V22" s="160"/>
      <c r="W22" s="160"/>
      <c r="X22" s="160"/>
      <c r="Y22" s="160"/>
      <c r="Z22" s="160"/>
      <c r="AA22" s="160"/>
      <c r="AB22" s="160"/>
      <c r="AC22" s="160"/>
      <c r="AD22" s="160"/>
    </row>
    <row r="23" ht="27" customHeight="true" spans="1:30">
      <c r="A23" s="146" t="str">
        <f>case_lib!A25</f>
        <v>HMI_2_16</v>
      </c>
      <c r="B23" s="178" t="s">
        <v>69</v>
      </c>
      <c r="C23" s="176" t="str">
        <f>case_lib!D25</f>
        <v>主车K_HV_speed （在AD on速度内）人工驾驶，司机模拟看手机动作， 按AD active按钮。</v>
      </c>
      <c r="D23" s="177" t="s">
        <v>646</v>
      </c>
      <c r="E23" s="177" t="s">
        <v>647</v>
      </c>
      <c r="F23" s="160"/>
      <c r="G23" s="160"/>
      <c r="H23" s="160"/>
      <c r="I23" s="160"/>
      <c r="J23" s="160"/>
      <c r="K23" s="160"/>
      <c r="L23" s="160"/>
      <c r="M23" s="160"/>
      <c r="N23" s="160"/>
      <c r="O23" s="160"/>
      <c r="P23" s="160"/>
      <c r="Q23" s="160"/>
      <c r="R23" s="160"/>
      <c r="S23" s="160"/>
      <c r="T23" s="160"/>
      <c r="U23" s="160"/>
      <c r="V23" s="160"/>
      <c r="W23" s="160"/>
      <c r="X23" s="160"/>
      <c r="Y23" s="160"/>
      <c r="Z23" s="160"/>
      <c r="AA23" s="160"/>
      <c r="AB23" s="160"/>
      <c r="AC23" s="160"/>
      <c r="AD23" s="160"/>
    </row>
    <row r="24" spans="1:31">
      <c r="A24" s="146" t="str">
        <f>case_lib!A26</f>
        <v>HMI_3 </v>
      </c>
      <c r="B24" s="175" t="s">
        <v>69</v>
      </c>
      <c r="C24" s="176" t="str">
        <f>case_lib!D26</f>
        <v>AD off场景HMI表现</v>
      </c>
      <c r="D24" s="159"/>
      <c r="E24" s="159"/>
      <c r="F24" s="159"/>
      <c r="G24" s="159"/>
      <c r="H24" s="159"/>
      <c r="I24" s="159"/>
      <c r="J24" s="159"/>
      <c r="K24" s="159"/>
      <c r="L24" s="159"/>
      <c r="M24" s="159"/>
      <c r="N24" s="159"/>
      <c r="O24" s="159"/>
      <c r="P24" s="159"/>
      <c r="Q24" s="159"/>
      <c r="R24" s="159"/>
      <c r="S24" s="159"/>
      <c r="T24" s="159"/>
      <c r="U24" s="159"/>
      <c r="V24" s="159"/>
      <c r="W24" s="159"/>
      <c r="X24" s="159"/>
      <c r="Y24" s="159"/>
      <c r="Z24" s="159"/>
      <c r="AA24" s="159"/>
      <c r="AB24" s="159"/>
      <c r="AC24" s="159"/>
      <c r="AD24" s="159"/>
      <c r="AE24" s="131"/>
    </row>
    <row r="25" ht="27" customHeight="true" spans="1:30">
      <c r="A25" s="146" t="str">
        <f>case_lib!A27</f>
        <v>HMI_3_1</v>
      </c>
      <c r="B25" s="178" t="s">
        <v>69</v>
      </c>
      <c r="C25" s="176" t="str">
        <f>case_lib!D27</f>
        <v>主车K_HV_speed AD巡航， 按1次AD active 按键</v>
      </c>
      <c r="D25" s="177" t="s">
        <v>646</v>
      </c>
      <c r="E25" s="177" t="s">
        <v>647</v>
      </c>
      <c r="F25" s="160"/>
      <c r="G25" s="160"/>
      <c r="H25" s="160"/>
      <c r="I25" s="160"/>
      <c r="J25" s="160"/>
      <c r="K25" s="160"/>
      <c r="L25" s="160"/>
      <c r="M25" s="160"/>
      <c r="N25" s="160"/>
      <c r="O25" s="160"/>
      <c r="P25" s="160"/>
      <c r="Q25" s="160"/>
      <c r="R25" s="160"/>
      <c r="S25" s="160"/>
      <c r="T25" s="160"/>
      <c r="U25" s="160"/>
      <c r="V25" s="160"/>
      <c r="W25" s="160"/>
      <c r="X25" s="160"/>
      <c r="Y25" s="160"/>
      <c r="Z25" s="160"/>
      <c r="AA25" s="160"/>
      <c r="AB25" s="160"/>
      <c r="AC25" s="160"/>
      <c r="AD25" s="160"/>
    </row>
    <row r="26" ht="27" customHeight="true" spans="1:30">
      <c r="A26" s="146" t="str">
        <f>case_lib!A28</f>
        <v>HMI_3_2</v>
      </c>
      <c r="B26" s="178" t="s">
        <v>69</v>
      </c>
      <c r="C26" s="176" t="str">
        <f>case_lib!D28</f>
        <v>主车K_HV_speed AD巡航， 连续按2次AD active 按键</v>
      </c>
      <c r="D26" s="177" t="s">
        <v>646</v>
      </c>
      <c r="E26" s="177" t="s">
        <v>647</v>
      </c>
      <c r="F26" s="160"/>
      <c r="G26" s="160"/>
      <c r="H26" s="160"/>
      <c r="I26" s="160"/>
      <c r="J26" s="160"/>
      <c r="K26" s="160"/>
      <c r="L26" s="160"/>
      <c r="M26" s="160"/>
      <c r="N26" s="160"/>
      <c r="O26" s="160"/>
      <c r="P26" s="160"/>
      <c r="Q26" s="160"/>
      <c r="R26" s="160"/>
      <c r="S26" s="160"/>
      <c r="T26" s="160"/>
      <c r="U26" s="160"/>
      <c r="V26" s="160"/>
      <c r="W26" s="160"/>
      <c r="X26" s="160"/>
      <c r="Y26" s="160"/>
      <c r="Z26" s="160"/>
      <c r="AA26" s="160"/>
      <c r="AB26" s="160"/>
      <c r="AC26" s="160"/>
      <c r="AD26" s="160"/>
    </row>
    <row r="27" spans="1:31">
      <c r="A27" s="146" t="str">
        <f>case_lib!A29</f>
        <v>HMI_4</v>
      </c>
      <c r="B27" s="175" t="s">
        <v>69</v>
      </c>
      <c r="C27" s="176" t="str">
        <f>case_lib!D29</f>
        <v> Fallback场景HMI表现</v>
      </c>
      <c r="D27" s="159"/>
      <c r="E27" s="159"/>
      <c r="F27" s="159"/>
      <c r="G27" s="159"/>
      <c r="H27" s="159"/>
      <c r="I27" s="159"/>
      <c r="J27" s="159"/>
      <c r="K27" s="159"/>
      <c r="L27" s="159"/>
      <c r="M27" s="159"/>
      <c r="N27" s="159"/>
      <c r="O27" s="159"/>
      <c r="P27" s="159"/>
      <c r="Q27" s="159"/>
      <c r="R27" s="159"/>
      <c r="S27" s="159"/>
      <c r="T27" s="159"/>
      <c r="U27" s="159"/>
      <c r="V27" s="159"/>
      <c r="W27" s="159"/>
      <c r="X27" s="159"/>
      <c r="Y27" s="159"/>
      <c r="Z27" s="159"/>
      <c r="AA27" s="159"/>
      <c r="AB27" s="159"/>
      <c r="AC27" s="159"/>
      <c r="AD27" s="159"/>
      <c r="AE27" s="131"/>
    </row>
    <row r="28" ht="40.5" customHeight="true" spans="1:30">
      <c r="A28" s="146" t="str">
        <f>case_lib!A30</f>
        <v>HMI_4_1</v>
      </c>
      <c r="B28" s="178" t="s">
        <v>69</v>
      </c>
      <c r="C28" s="176" t="str">
        <f>case_lib!D30</f>
        <v>主车在AD模式下跟车静止， 解除安全带（Fallback B）,且司机不主动介入，直到主车刹停，司机介入接管。</v>
      </c>
      <c r="D28" s="177" t="s">
        <v>74</v>
      </c>
      <c r="E28" s="177" t="s">
        <v>647</v>
      </c>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row>
    <row r="29" ht="27" customHeight="true" spans="1:30">
      <c r="A29" s="146" t="str">
        <f>case_lib!A31</f>
        <v>HMI_4_2</v>
      </c>
      <c r="B29" s="178" t="s">
        <v>69</v>
      </c>
      <c r="C29" s="176" t="str">
        <f>case_lib!D31</f>
        <v>主车在AD模式下跟车静止，超过最大允许静止时间（Fallback D）</v>
      </c>
      <c r="D29" s="177" t="s">
        <v>74</v>
      </c>
      <c r="E29" s="177" t="s">
        <v>647</v>
      </c>
      <c r="F29" s="160"/>
      <c r="G29" s="160"/>
      <c r="H29" s="160"/>
      <c r="I29" s="160"/>
      <c r="J29" s="160"/>
      <c r="K29" s="160"/>
      <c r="L29" s="160"/>
      <c r="M29" s="160"/>
      <c r="N29" s="160"/>
      <c r="O29" s="160"/>
      <c r="P29" s="160"/>
      <c r="Q29" s="160"/>
      <c r="R29" s="160"/>
      <c r="S29" s="160"/>
      <c r="T29" s="160"/>
      <c r="U29" s="160"/>
      <c r="V29" s="160"/>
      <c r="W29" s="160"/>
      <c r="X29" s="160"/>
      <c r="Y29" s="160"/>
      <c r="Z29" s="160"/>
      <c r="AA29" s="160"/>
      <c r="AB29" s="160"/>
      <c r="AC29" s="160"/>
      <c r="AD29" s="160"/>
    </row>
    <row r="30" ht="27" customHeight="true" spans="1:30">
      <c r="A30" s="146" t="str">
        <f>case_lib!A32</f>
        <v>HMI_4_3</v>
      </c>
      <c r="B30" s="178" t="s">
        <v>69</v>
      </c>
      <c r="C30" s="176" t="str">
        <f>case_lib!D32</f>
        <v>主车在AD模式下跟车静止， 打开左/右侧车门（Fallback B）</v>
      </c>
      <c r="D30" s="177" t="s">
        <v>74</v>
      </c>
      <c r="E30" s="177" t="s">
        <v>647</v>
      </c>
      <c r="F30" s="160"/>
      <c r="G30" s="160"/>
      <c r="H30" s="160"/>
      <c r="I30" s="160"/>
      <c r="J30" s="160"/>
      <c r="K30" s="160"/>
      <c r="L30" s="160"/>
      <c r="M30" s="160"/>
      <c r="N30" s="160"/>
      <c r="O30" s="160"/>
      <c r="P30" s="160"/>
      <c r="Q30" s="160"/>
      <c r="R30" s="160"/>
      <c r="S30" s="160"/>
      <c r="T30" s="160"/>
      <c r="U30" s="160"/>
      <c r="V30" s="160"/>
      <c r="W30" s="160"/>
      <c r="X30" s="160"/>
      <c r="Y30" s="160"/>
      <c r="Z30" s="160"/>
      <c r="AA30" s="160"/>
      <c r="AB30" s="160"/>
      <c r="AC30" s="160"/>
      <c r="AD30" s="160"/>
    </row>
    <row r="31" ht="27" customHeight="true" spans="1:30">
      <c r="A31" s="146" t="str">
        <f>case_lib!A33</f>
        <v>HMI_4_4</v>
      </c>
      <c r="B31" s="178" t="s">
        <v>69</v>
      </c>
      <c r="C31" s="176" t="str">
        <f>case_lib!D33</f>
        <v>主车在AD模式下跟车静止，司机将档位由D档切换其他档位（Fallback B）</v>
      </c>
      <c r="D31" s="177" t="s">
        <v>74</v>
      </c>
      <c r="E31" s="177" t="s">
        <v>647</v>
      </c>
      <c r="F31" s="160"/>
      <c r="G31" s="160"/>
      <c r="H31" s="160"/>
      <c r="I31" s="160"/>
      <c r="J31" s="160"/>
      <c r="K31" s="160"/>
      <c r="L31" s="160"/>
      <c r="M31" s="160"/>
      <c r="N31" s="160"/>
      <c r="O31" s="160"/>
      <c r="P31" s="160"/>
      <c r="Q31" s="160"/>
      <c r="R31" s="160"/>
      <c r="S31" s="160"/>
      <c r="T31" s="160"/>
      <c r="U31" s="160"/>
      <c r="V31" s="160"/>
      <c r="W31" s="160"/>
      <c r="X31" s="160"/>
      <c r="Y31" s="160"/>
      <c r="Z31" s="160"/>
      <c r="AA31" s="160"/>
      <c r="AB31" s="160"/>
      <c r="AC31" s="160"/>
      <c r="AD31" s="160"/>
    </row>
    <row r="32" ht="27" customHeight="true" spans="1:30">
      <c r="A32" s="146" t="str">
        <f>case_lib!A34</f>
        <v>HMI_4_5</v>
      </c>
      <c r="B32" s="178" t="s">
        <v>69</v>
      </c>
      <c r="C32" s="176" t="str">
        <f>case_lib!D34</f>
        <v>主车在AD模式下跟车静止后，司机拉起手刹（Fallback B）</v>
      </c>
      <c r="D32" s="177" t="s">
        <v>74</v>
      </c>
      <c r="E32" s="177" t="s">
        <v>647</v>
      </c>
      <c r="F32" s="160"/>
      <c r="G32" s="160"/>
      <c r="H32" s="160"/>
      <c r="I32" s="160"/>
      <c r="J32" s="160"/>
      <c r="K32" s="160"/>
      <c r="L32" s="160"/>
      <c r="M32" s="160"/>
      <c r="N32" s="160"/>
      <c r="O32" s="160"/>
      <c r="P32" s="160"/>
      <c r="Q32" s="160"/>
      <c r="R32" s="160"/>
      <c r="S32" s="160"/>
      <c r="T32" s="160"/>
      <c r="U32" s="160"/>
      <c r="V32" s="160"/>
      <c r="W32" s="160"/>
      <c r="X32" s="160"/>
      <c r="Y32" s="160"/>
      <c r="Z32" s="160"/>
      <c r="AA32" s="160"/>
      <c r="AB32" s="160"/>
      <c r="AC32" s="160"/>
      <c r="AD32" s="160"/>
    </row>
    <row r="33" ht="40.5" customHeight="true" spans="1:30">
      <c r="A33" s="146" t="str">
        <f>case_lib!A35</f>
        <v>HMI_4_6</v>
      </c>
      <c r="B33" s="178" t="s">
        <v>69</v>
      </c>
      <c r="C33" s="176" t="str">
        <f>case_lib!D35</f>
        <v>主车在AD模式下跟车静止后，司机模拟看手机动作,时间超过 TBD
</v>
      </c>
      <c r="D33" s="177" t="s">
        <v>74</v>
      </c>
      <c r="E33" s="177" t="s">
        <v>647</v>
      </c>
      <c r="F33" s="160"/>
      <c r="G33" s="160"/>
      <c r="H33" s="160"/>
      <c r="I33" s="160"/>
      <c r="J33" s="160"/>
      <c r="K33" s="160"/>
      <c r="L33" s="160"/>
      <c r="M33" s="160"/>
      <c r="N33" s="160"/>
      <c r="O33" s="160"/>
      <c r="P33" s="160"/>
      <c r="Q33" s="160"/>
      <c r="R33" s="160"/>
      <c r="S33" s="160"/>
      <c r="T33" s="160"/>
      <c r="U33" s="160"/>
      <c r="V33" s="160"/>
      <c r="W33" s="160"/>
      <c r="X33" s="160"/>
      <c r="Y33" s="160"/>
      <c r="Z33" s="160"/>
      <c r="AA33" s="160"/>
      <c r="AB33" s="160"/>
      <c r="AC33" s="160"/>
      <c r="AD33" s="160"/>
    </row>
    <row r="34" ht="27" customHeight="true" spans="1:30">
      <c r="A34" s="146" t="str">
        <f>case_lib!A36</f>
        <v>HMI_4_7</v>
      </c>
      <c r="B34" s="178" t="s">
        <v>69</v>
      </c>
      <c r="C34" s="176" t="str">
        <f>case_lib!D36</f>
        <v>主车在AD模式下跟车静止后，司机模拟看手机
</v>
      </c>
      <c r="D34" s="177" t="s">
        <v>74</v>
      </c>
      <c r="E34" s="177" t="s">
        <v>647</v>
      </c>
      <c r="F34" s="160"/>
      <c r="G34" s="160"/>
      <c r="H34" s="160"/>
      <c r="I34" s="160"/>
      <c r="J34" s="160"/>
      <c r="K34" s="160"/>
      <c r="L34" s="160"/>
      <c r="M34" s="160"/>
      <c r="N34" s="160"/>
      <c r="O34" s="160"/>
      <c r="P34" s="160"/>
      <c r="Q34" s="160"/>
      <c r="R34" s="160"/>
      <c r="S34" s="160"/>
      <c r="T34" s="160"/>
      <c r="U34" s="160"/>
      <c r="V34" s="160"/>
      <c r="W34" s="160"/>
      <c r="X34" s="160"/>
      <c r="Y34" s="160"/>
      <c r="Z34" s="160"/>
      <c r="AA34" s="160"/>
      <c r="AB34" s="160"/>
      <c r="AC34" s="160"/>
      <c r="AD34" s="160"/>
    </row>
    <row r="35" spans="1:31">
      <c r="A35" s="146" t="str">
        <f>case_lib!A37</f>
        <v>HMI_5</v>
      </c>
      <c r="B35" s="175" t="s">
        <v>69</v>
      </c>
      <c r="C35" s="176" t="str">
        <f>case_lib!D37</f>
        <v> DSR场景HMI表现</v>
      </c>
      <c r="D35" s="159"/>
      <c r="E35" s="159"/>
      <c r="F35" s="159"/>
      <c r="G35" s="159"/>
      <c r="H35" s="159"/>
      <c r="I35" s="159"/>
      <c r="J35" s="159"/>
      <c r="K35" s="159"/>
      <c r="L35" s="159"/>
      <c r="M35" s="159"/>
      <c r="N35" s="159"/>
      <c r="O35" s="159"/>
      <c r="P35" s="159"/>
      <c r="Q35" s="159"/>
      <c r="R35" s="159"/>
      <c r="S35" s="159"/>
      <c r="T35" s="159"/>
      <c r="U35" s="159"/>
      <c r="V35" s="159"/>
      <c r="W35" s="159"/>
      <c r="X35" s="159"/>
      <c r="Y35" s="159"/>
      <c r="Z35" s="159"/>
      <c r="AA35" s="159"/>
      <c r="AB35" s="159"/>
      <c r="AC35" s="159"/>
      <c r="AD35" s="159"/>
      <c r="AE35" s="131"/>
    </row>
    <row r="36" ht="54" customHeight="true" spans="1:30">
      <c r="A36" s="146" t="str">
        <f>case_lib!A38</f>
        <v>HMI_5_1</v>
      </c>
      <c r="B36" s="178" t="s">
        <v>69</v>
      </c>
      <c r="C36" s="176" t="str">
        <f>case_lib!D38</f>
        <v>主车在AD模式下跟车静止，模拟驾驶员注意力不集中超过K_FALLBACK_DRIVER_FATIGUE_DURATION_A时间
</v>
      </c>
      <c r="D36" s="177" t="s">
        <v>74</v>
      </c>
      <c r="E36" s="177" t="s">
        <v>647</v>
      </c>
      <c r="F36" s="160"/>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row>
    <row r="37" ht="27" customHeight="true" spans="1:30">
      <c r="A37" s="146" t="str">
        <f>case_lib!A39</f>
        <v>HMI_5_2</v>
      </c>
      <c r="B37" s="178" t="s">
        <v>69</v>
      </c>
      <c r="C37" s="176" t="str">
        <f>case_lib!D39</f>
        <v>主车在AD模式下跟车静止，模拟驾驶员注意力不集中（Fallback A）</v>
      </c>
      <c r="D37" s="177" t="s">
        <v>74</v>
      </c>
      <c r="E37" s="177" t="s">
        <v>647</v>
      </c>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row>
    <row r="38" spans="1:31">
      <c r="A38" s="146" t="str">
        <f>case_lib!A40</f>
        <v>HMI_6</v>
      </c>
      <c r="B38" s="175" t="s">
        <v>69</v>
      </c>
      <c r="C38" s="176" t="str">
        <f>case_lib!D40</f>
        <v> HMI优先级</v>
      </c>
      <c r="D38" s="159"/>
      <c r="E38" s="159"/>
      <c r="F38" s="159"/>
      <c r="G38" s="159"/>
      <c r="H38" s="159"/>
      <c r="I38" s="159"/>
      <c r="J38" s="159"/>
      <c r="K38" s="159"/>
      <c r="L38" s="159"/>
      <c r="M38" s="159"/>
      <c r="N38" s="159"/>
      <c r="O38" s="159"/>
      <c r="P38" s="159"/>
      <c r="Q38" s="159"/>
      <c r="R38" s="159"/>
      <c r="S38" s="159"/>
      <c r="T38" s="159"/>
      <c r="U38" s="159"/>
      <c r="V38" s="159"/>
      <c r="W38" s="159"/>
      <c r="X38" s="159"/>
      <c r="Y38" s="159"/>
      <c r="Z38" s="159"/>
      <c r="AA38" s="159"/>
      <c r="AB38" s="159"/>
      <c r="AC38" s="159"/>
      <c r="AD38" s="159"/>
      <c r="AE38" s="131"/>
    </row>
    <row r="39" ht="54" customHeight="true" spans="1:30">
      <c r="A39" s="146" t="str">
        <f>case_lib!A41</f>
        <v>HMI_6_1</v>
      </c>
      <c r="B39" s="178" t="s">
        <v>69</v>
      </c>
      <c r="C39" s="176" t="str">
        <f>case_lib!D41</f>
        <v>优先级为1：后发生的事件覆盖前事件
主车在AD模式下跟车静止,模拟间隔一秒依次发送C_REQUEST_TEXT_INFO_ADS_PS == 26和C_REQUEST_TEXT_INFO_ADS_PS == 33</v>
      </c>
      <c r="D39" s="177" t="s">
        <v>74</v>
      </c>
      <c r="E39" s="177" t="s">
        <v>647</v>
      </c>
      <c r="F39" s="160"/>
      <c r="G39" s="160"/>
      <c r="H39" s="160"/>
      <c r="I39" s="160"/>
      <c r="J39" s="160"/>
      <c r="K39" s="160"/>
      <c r="L39" s="160"/>
      <c r="M39" s="160"/>
      <c r="N39" s="160"/>
      <c r="O39" s="160"/>
      <c r="P39" s="160"/>
      <c r="Q39" s="160"/>
      <c r="R39" s="160"/>
      <c r="S39" s="160"/>
      <c r="T39" s="160"/>
      <c r="U39" s="160"/>
      <c r="V39" s="160"/>
      <c r="W39" s="160"/>
      <c r="X39" s="160"/>
      <c r="Y39" s="160"/>
      <c r="Z39" s="160"/>
      <c r="AA39" s="160"/>
      <c r="AB39" s="160"/>
      <c r="AC39" s="160"/>
      <c r="AD39" s="160"/>
    </row>
    <row r="40" ht="54" customHeight="true" spans="1:30">
      <c r="A40" s="146" t="str">
        <f>case_lib!A42</f>
        <v>HMI_6_2</v>
      </c>
      <c r="B40" s="178" t="s">
        <v>69</v>
      </c>
      <c r="C40" s="176" t="str">
        <f>case_lib!D42</f>
        <v>优先级为2：高FB等级事件覆盖低FB等级事件
主车在AD模式下跟车静止,模拟间隔一秒依次发送C_REQUEST_TEXT_INFO_ADS_PS == 10和C_REQUEST_TEXT_INFO_ADS_PS == 6</v>
      </c>
      <c r="D40" s="177" t="s">
        <v>74</v>
      </c>
      <c r="E40" s="177" t="s">
        <v>647</v>
      </c>
      <c r="F40" s="160"/>
      <c r="G40" s="160"/>
      <c r="H40" s="160"/>
      <c r="I40" s="160"/>
      <c r="J40" s="160"/>
      <c r="K40" s="160"/>
      <c r="L40" s="160"/>
      <c r="M40" s="160"/>
      <c r="N40" s="160"/>
      <c r="O40" s="160"/>
      <c r="P40" s="160"/>
      <c r="Q40" s="160"/>
      <c r="R40" s="160"/>
      <c r="S40" s="160"/>
      <c r="T40" s="160"/>
      <c r="U40" s="160"/>
      <c r="V40" s="160"/>
      <c r="W40" s="160"/>
      <c r="X40" s="160"/>
      <c r="Y40" s="160"/>
      <c r="Z40" s="160"/>
      <c r="AA40" s="160"/>
      <c r="AB40" s="160"/>
      <c r="AC40" s="160"/>
      <c r="AD40" s="160"/>
    </row>
    <row r="41" ht="67.5" customHeight="true" spans="1:30">
      <c r="A41" s="146" t="str">
        <f>case_lib!A43</f>
        <v>HMI_6_3</v>
      </c>
      <c r="B41" s="178" t="s">
        <v>69</v>
      </c>
      <c r="C41" s="176" t="str">
        <f>case_lib!D43</f>
        <v>优先级为2：FB等级一样前面的事件不能被后面的事件覆盖
主车在AD模式下跟车静止,模拟间隔一秒发送C_REQUEST_TEXT_INFO_ADS_PS == 8和C_REQUEST_TEXT_INFO_ADS_PS == 10</v>
      </c>
      <c r="D41" s="177" t="s">
        <v>74</v>
      </c>
      <c r="E41" s="177" t="s">
        <v>647</v>
      </c>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c r="AD41" s="160"/>
    </row>
    <row r="42" ht="54" customHeight="true" spans="1:30">
      <c r="A42" s="146" t="str">
        <f>case_lib!A44</f>
        <v>HMI_6_4</v>
      </c>
      <c r="B42" s="178" t="s">
        <v>69</v>
      </c>
      <c r="C42" s="176" t="str">
        <f>case_lib!D44</f>
        <v>优先级为3：后发生事件覆盖前面的事件
主车在AD模式下跟车静止,模拟间隔一秒发送C_REQUEST_TEXT_INFO_ADS_PS == 27和C_REQUEST_TEXT_INFO_ADS_PS == 28</v>
      </c>
      <c r="D42" s="177" t="s">
        <v>74</v>
      </c>
      <c r="E42" s="177" t="s">
        <v>647</v>
      </c>
      <c r="F42" s="160"/>
      <c r="G42" s="160"/>
      <c r="H42" s="160"/>
      <c r="I42" s="160"/>
      <c r="J42" s="160"/>
      <c r="K42" s="160"/>
      <c r="L42" s="160"/>
      <c r="M42" s="160"/>
      <c r="N42" s="160"/>
      <c r="O42" s="160"/>
      <c r="P42" s="160"/>
      <c r="Q42" s="160"/>
      <c r="R42" s="160"/>
      <c r="S42" s="160"/>
      <c r="T42" s="160"/>
      <c r="U42" s="160"/>
      <c r="V42" s="160"/>
      <c r="W42" s="160"/>
      <c r="X42" s="160"/>
      <c r="Y42" s="160"/>
      <c r="Z42" s="160"/>
      <c r="AA42" s="160"/>
      <c r="AB42" s="160"/>
      <c r="AC42" s="160"/>
      <c r="AD42" s="160"/>
    </row>
    <row r="43" ht="54" customHeight="true" spans="1:30">
      <c r="A43" s="146" t="str">
        <f>case_lib!A45</f>
        <v>HMI_6_5</v>
      </c>
      <c r="B43" s="178" t="s">
        <v>69</v>
      </c>
      <c r="C43" s="176" t="str">
        <f>case_lib!D45</f>
        <v>优先级为4：后发生的事件不能覆盖前面的事件
主车在AD模式下跟车静止,模拟间隔一秒发送C_REQUEST_TEXT_INFO_ADS_PS == 37和C_REQUEST_TEXT_INFO_ADS_PS == 38</v>
      </c>
      <c r="D43" s="177" t="s">
        <v>74</v>
      </c>
      <c r="E43" s="177" t="s">
        <v>647</v>
      </c>
      <c r="F43" s="160"/>
      <c r="G43" s="160"/>
      <c r="H43" s="160"/>
      <c r="I43" s="160"/>
      <c r="J43" s="160"/>
      <c r="K43" s="160"/>
      <c r="L43" s="160"/>
      <c r="M43" s="160"/>
      <c r="N43" s="160"/>
      <c r="O43" s="160"/>
      <c r="P43" s="160"/>
      <c r="Q43" s="160"/>
      <c r="R43" s="160"/>
      <c r="S43" s="160"/>
      <c r="T43" s="160"/>
      <c r="U43" s="160"/>
      <c r="V43" s="160"/>
      <c r="W43" s="160"/>
      <c r="X43" s="160"/>
      <c r="Y43" s="160"/>
      <c r="Z43" s="160"/>
      <c r="AA43" s="160"/>
      <c r="AB43" s="160"/>
      <c r="AC43" s="160"/>
      <c r="AD43" s="160"/>
    </row>
    <row r="44" ht="54" customHeight="true" spans="1:30">
      <c r="A44" s="146" t="str">
        <f>case_lib!A46</f>
        <v>HMI_6_6</v>
      </c>
      <c r="B44" s="178" t="s">
        <v>69</v>
      </c>
      <c r="C44" s="176" t="str">
        <f>case_lib!D46</f>
        <v>优先级为5：后发生事件覆盖前面的事件
主车在AD模式下跟车静止,模拟间隔一秒依次发送C_REQUEST_TEXT_INFO_ADS_PS == 30和C_REQUEST_TEXT_INFO_ADS_PS == 32</v>
      </c>
      <c r="D44" s="177" t="s">
        <v>74</v>
      </c>
      <c r="E44" s="177" t="s">
        <v>647</v>
      </c>
      <c r="F44" s="160"/>
      <c r="G44" s="160"/>
      <c r="H44" s="160"/>
      <c r="I44" s="160"/>
      <c r="J44" s="160"/>
      <c r="K44" s="160"/>
      <c r="L44" s="160"/>
      <c r="M44" s="160"/>
      <c r="N44" s="160"/>
      <c r="O44" s="160"/>
      <c r="P44" s="160"/>
      <c r="Q44" s="160"/>
      <c r="R44" s="160"/>
      <c r="S44" s="160"/>
      <c r="T44" s="160"/>
      <c r="U44" s="160"/>
      <c r="V44" s="160"/>
      <c r="W44" s="160"/>
      <c r="X44" s="160"/>
      <c r="Y44" s="160"/>
      <c r="Z44" s="160"/>
      <c r="AA44" s="160"/>
      <c r="AB44" s="160"/>
      <c r="AC44" s="160"/>
      <c r="AD44" s="160"/>
    </row>
    <row r="45" ht="67.5" customHeight="true" spans="1:30">
      <c r="A45" s="146" t="str">
        <f>case_lib!A47</f>
        <v>HMI_6_7</v>
      </c>
      <c r="B45" s="178" t="s">
        <v>69</v>
      </c>
      <c r="C45" s="176" t="str">
        <f>case_lib!D47</f>
        <v>优先级为6：后发生事件覆盖前面的事件
主车在AD模式下跟车静止,模拟间隔一秒依次发送C_REQUEST_TEXT_INFO_ADS_PS == 36和C_REQUEST_TEXT_INFO_ADS_PS == 64
</v>
      </c>
      <c r="D45" s="177" t="s">
        <v>74</v>
      </c>
      <c r="E45" s="177" t="s">
        <v>647</v>
      </c>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row>
    <row r="46" ht="67.5" customHeight="true" spans="1:30">
      <c r="A46" s="146" t="str">
        <f>case_lib!A48</f>
        <v>HMI_6_8</v>
      </c>
      <c r="B46" s="178" t="s">
        <v>69</v>
      </c>
      <c r="C46" s="176" t="str">
        <f>case_lib!D48</f>
        <v>优先级为7：后发生事件覆盖前面的事件
主车在AD模式下跟车静止,模拟间隔一秒依次发送C_REQUEST_TEXT_INFO_ADS_PS == 16和C_REQUEST_TEXT_INFO_ADS_PS == 17
</v>
      </c>
      <c r="D46" s="177" t="s">
        <v>74</v>
      </c>
      <c r="E46" s="177" t="s">
        <v>647</v>
      </c>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row>
    <row r="47" spans="1:31">
      <c r="A47" s="146" t="str">
        <f>case_lib!A49</f>
        <v>HMI_7</v>
      </c>
      <c r="B47" s="175" t="s">
        <v>69</v>
      </c>
      <c r="C47" s="176" t="str">
        <f>case_lib!D49</f>
        <v>IPK MESSAGE</v>
      </c>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c r="AD47" s="159"/>
      <c r="AE47" s="131"/>
    </row>
    <row r="48" ht="142.5" customHeight="true" spans="1:30">
      <c r="A48" s="146" t="str">
        <f>case_lib!A50</f>
        <v>HMI_7_1</v>
      </c>
      <c r="B48" s="178" t="s">
        <v>69</v>
      </c>
      <c r="C48" s="176" t="str">
        <f>case_lib!D50</f>
        <v>主车在AD模式下跟车静止,模拟发送 C_REQUEST_TEXT_INFO_ADS_PS == k向BCM模块</v>
      </c>
      <c r="D48" s="179" t="s">
        <v>648</v>
      </c>
      <c r="E48" s="177" t="s">
        <v>647</v>
      </c>
      <c r="F48" s="160"/>
      <c r="G48" s="160"/>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row>
    <row r="49" spans="1:31">
      <c r="A49" s="146" t="str">
        <f>case_lib!A51</f>
        <v>HMI_8</v>
      </c>
      <c r="B49" s="175" t="s">
        <v>69</v>
      </c>
      <c r="C49" s="176" t="str">
        <f>case_lib!D51</f>
        <v>HANDS  OFF</v>
      </c>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c r="AE49" s="131"/>
    </row>
    <row r="50" ht="54" customHeight="true" spans="1:30">
      <c r="A50" s="146" t="str">
        <f>case_lib!A52</f>
        <v>HMI_8_1</v>
      </c>
      <c r="B50" s="178" t="s">
        <v>69</v>
      </c>
      <c r="C50" s="176" t="str">
        <f>case_lib!D52</f>
        <v>在AD跟停状态下，司机模拟双手不在方向盘上和司机对方向盘扭矩小于K_HANDS_OFF_STEERING_TORQUE (tbd)，持续时间K_HANDS_OFF_TIMING（8s）以上。</v>
      </c>
      <c r="D50" s="177" t="s">
        <v>74</v>
      </c>
      <c r="E50" s="177" t="s">
        <v>647</v>
      </c>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row>
    <row r="51" ht="67.5" customHeight="true" spans="1:30">
      <c r="A51" s="146" t="str">
        <f>case_lib!A53</f>
        <v>HMI_8_2</v>
      </c>
      <c r="B51" s="178" t="s">
        <v>69</v>
      </c>
      <c r="C51" s="176" t="str">
        <f>case_lib!D53</f>
        <v>在AD跟停状态下，司机模拟双手不在方向盘上和司机对方向盘扭矩小于K_HANDS_OFF_STEERING_TORQUE (tbd)，持续时间K_1STHANDSOFF_WARNING_TIME_THRESHOLD以上。</v>
      </c>
      <c r="D51" s="177" t="s">
        <v>74</v>
      </c>
      <c r="E51" s="177" t="s">
        <v>647</v>
      </c>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row>
    <row r="52" ht="67.5" customHeight="true" spans="1:30">
      <c r="A52" s="146" t="str">
        <f>case_lib!A54</f>
        <v>HMI_8_3</v>
      </c>
      <c r="B52" s="178" t="s">
        <v>69</v>
      </c>
      <c r="C52" s="176" t="str">
        <f>case_lib!D54</f>
        <v>在AD跟停状态下，司机模拟双手不在方向盘上和司机对方向盘扭矩小于K_HANDS_OFF_STEERING_TORQUE (tbd)，持续时间K_2NDHANDSOFF_WARNING_TIME_THRESHOLD以上。</v>
      </c>
      <c r="D52" s="177" t="s">
        <v>74</v>
      </c>
      <c r="E52" s="177" t="s">
        <v>647</v>
      </c>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row>
    <row r="53" ht="67.5" customHeight="true" spans="1:30">
      <c r="A53" s="146" t="str">
        <f>case_lib!A55</f>
        <v>HMI_8_4</v>
      </c>
      <c r="B53" s="178" t="s">
        <v>69</v>
      </c>
      <c r="C53" s="176" t="str">
        <f>case_lib!D55</f>
        <v>在AD跟停状态下，司机模拟双手不在方向盘上和司机对方向盘扭矩小于K_HANDS_OFF_STEERING_TORQUE (tbd)，持续时间K_3STHANDSOFF_WARNING_TIME_THRESHOLD以上。</v>
      </c>
      <c r="D53" s="177" t="s">
        <v>74</v>
      </c>
      <c r="E53" s="177" t="s">
        <v>647</v>
      </c>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row>
  </sheetData>
  <mergeCells count="14">
    <mergeCell ref="D1:E1"/>
    <mergeCell ref="F1:G1"/>
    <mergeCell ref="H1:I1"/>
    <mergeCell ref="J1:K1"/>
    <mergeCell ref="L1:M1"/>
    <mergeCell ref="N1:O1"/>
    <mergeCell ref="P1:Q1"/>
    <mergeCell ref="R1:S1"/>
    <mergeCell ref="T1:U1"/>
    <mergeCell ref="V1:W1"/>
    <mergeCell ref="X1:Y1"/>
    <mergeCell ref="Z1:AA1"/>
    <mergeCell ref="AB1:AC1"/>
    <mergeCell ref="AD1:AE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56"/>
  <sheetViews>
    <sheetView tabSelected="1" zoomScale="85" zoomScaleNormal="85" workbookViewId="0">
      <pane ySplit="3" topLeftCell="A4" activePane="bottomLeft" state="frozen"/>
      <selection/>
      <selection pane="bottomLeft" activeCell="A5" sqref="$A5:$XFD5"/>
    </sheetView>
  </sheetViews>
  <sheetFormatPr defaultColWidth="9" defaultRowHeight="15"/>
  <cols>
    <col min="1" max="1" width="13.3333333333333" style="132" customWidth="true"/>
    <col min="2" max="2" width="28.3333333333333" style="132" customWidth="true"/>
    <col min="3" max="3" width="72.6666666666667" style="133" customWidth="true"/>
    <col min="4" max="4" width="28.9166666666667" style="134" customWidth="true"/>
    <col min="5" max="5" width="32.75" style="69" customWidth="true"/>
    <col min="6" max="6" width="24.525" style="134" customWidth="true"/>
  </cols>
  <sheetData>
    <row r="1" s="127" customFormat="true" ht="50.25" customHeight="true" spans="1:28">
      <c r="A1" s="135" t="s">
        <v>315</v>
      </c>
      <c r="B1" s="135" t="s">
        <v>1</v>
      </c>
      <c r="C1" s="136" t="s">
        <v>316</v>
      </c>
      <c r="D1" s="90" t="s">
        <v>649</v>
      </c>
      <c r="E1" s="155" t="s">
        <v>311</v>
      </c>
      <c r="F1" s="90" t="s">
        <v>308</v>
      </c>
      <c r="G1" s="61"/>
      <c r="H1" s="90" t="s">
        <v>650</v>
      </c>
      <c r="I1" s="10"/>
      <c r="J1" s="10"/>
      <c r="K1" s="10"/>
      <c r="L1" s="10"/>
      <c r="M1" s="10"/>
      <c r="N1" s="10"/>
      <c r="O1" s="10"/>
      <c r="P1" s="10"/>
      <c r="Q1" s="10"/>
      <c r="R1" s="10"/>
      <c r="S1" s="10"/>
      <c r="T1" s="10"/>
      <c r="U1" s="10"/>
      <c r="V1" s="10"/>
      <c r="W1" s="10"/>
      <c r="X1" s="10"/>
      <c r="Y1" s="10"/>
      <c r="Z1" s="10"/>
      <c r="AA1" s="10"/>
      <c r="AB1" s="61"/>
    </row>
    <row r="2" s="128" customFormat="true" ht="21" customHeight="true" spans="1:1016">
      <c r="A2" s="137"/>
      <c r="B2" s="137"/>
      <c r="C2" s="138"/>
      <c r="D2" s="139"/>
      <c r="E2" s="139"/>
      <c r="F2" s="139" t="s">
        <v>651</v>
      </c>
      <c r="G2" s="61"/>
      <c r="H2" s="156" t="s">
        <v>652</v>
      </c>
      <c r="I2" s="10"/>
      <c r="J2" s="61"/>
      <c r="K2" s="156" t="s">
        <v>653</v>
      </c>
      <c r="L2" s="10"/>
      <c r="M2" s="10"/>
      <c r="N2" s="61"/>
      <c r="O2" s="156" t="s">
        <v>654</v>
      </c>
      <c r="P2" s="10"/>
      <c r="Q2" s="10"/>
      <c r="R2" s="10"/>
      <c r="S2" s="61"/>
      <c r="T2" s="156" t="s">
        <v>655</v>
      </c>
      <c r="U2" s="10"/>
      <c r="V2" s="10"/>
      <c r="W2" s="10"/>
      <c r="X2" s="61"/>
      <c r="Y2" s="164" t="s">
        <v>656</v>
      </c>
      <c r="Z2" s="10"/>
      <c r="AA2" s="10"/>
      <c r="AB2" s="61"/>
      <c r="ALA2" s="166"/>
      <c r="ALB2" s="166"/>
      <c r="ALC2" s="166"/>
      <c r="ALD2" s="166"/>
      <c r="ALE2" s="166"/>
      <c r="ALF2" s="166"/>
      <c r="ALG2" s="166"/>
      <c r="ALH2" s="166"/>
      <c r="ALI2" s="166"/>
      <c r="ALJ2" s="166"/>
      <c r="ALK2" s="166"/>
      <c r="ALL2" s="166"/>
      <c r="ALM2" s="166"/>
      <c r="ALN2" s="166"/>
      <c r="ALO2" s="166"/>
      <c r="ALP2" s="166"/>
      <c r="ALQ2" s="166"/>
      <c r="ALR2" s="166"/>
      <c r="ALS2" s="166"/>
      <c r="ALT2" s="166"/>
      <c r="ALU2" s="166"/>
      <c r="ALV2" s="166"/>
      <c r="ALW2" s="166"/>
      <c r="ALX2" s="166"/>
      <c r="ALY2" s="166"/>
      <c r="ALZ2" s="166"/>
      <c r="AMA2" s="166"/>
      <c r="AMB2" s="166"/>
    </row>
    <row r="3" s="128" customFormat="true" ht="21" customHeight="true" spans="1:1016">
      <c r="A3" s="137"/>
      <c r="B3" s="137"/>
      <c r="C3" s="138"/>
      <c r="D3" s="139"/>
      <c r="E3" s="139"/>
      <c r="F3" s="139" t="s">
        <v>309</v>
      </c>
      <c r="G3" s="139" t="s">
        <v>657</v>
      </c>
      <c r="H3" s="139" t="s">
        <v>658</v>
      </c>
      <c r="I3" s="139" t="s">
        <v>659</v>
      </c>
      <c r="J3" s="139" t="s">
        <v>660</v>
      </c>
      <c r="K3" s="139" t="s">
        <v>661</v>
      </c>
      <c r="L3" s="139" t="s">
        <v>662</v>
      </c>
      <c r="M3" s="139" t="s">
        <v>663</v>
      </c>
      <c r="N3" s="139" t="s">
        <v>664</v>
      </c>
      <c r="O3" s="139" t="s">
        <v>661</v>
      </c>
      <c r="P3" s="139" t="s">
        <v>662</v>
      </c>
      <c r="Q3" s="139" t="s">
        <v>663</v>
      </c>
      <c r="R3" s="139" t="s">
        <v>664</v>
      </c>
      <c r="S3" s="139" t="s">
        <v>665</v>
      </c>
      <c r="T3" s="139" t="s">
        <v>661</v>
      </c>
      <c r="U3" s="139" t="s">
        <v>662</v>
      </c>
      <c r="V3" s="139" t="s">
        <v>663</v>
      </c>
      <c r="W3" s="139" t="s">
        <v>664</v>
      </c>
      <c r="X3" s="139" t="s">
        <v>665</v>
      </c>
      <c r="Y3" s="139" t="s">
        <v>662</v>
      </c>
      <c r="Z3" s="139" t="s">
        <v>663</v>
      </c>
      <c r="AA3" s="139" t="s">
        <v>664</v>
      </c>
      <c r="AB3" s="139" t="s">
        <v>665</v>
      </c>
      <c r="ALA3" s="166"/>
      <c r="ALB3" s="166"/>
      <c r="ALC3" s="166"/>
      <c r="ALD3" s="166"/>
      <c r="ALE3" s="166"/>
      <c r="ALF3" s="166"/>
      <c r="ALG3" s="166"/>
      <c r="ALH3" s="166"/>
      <c r="ALI3" s="166"/>
      <c r="ALJ3" s="166"/>
      <c r="ALK3" s="166"/>
      <c r="ALL3" s="166"/>
      <c r="ALM3" s="166"/>
      <c r="ALN3" s="166"/>
      <c r="ALO3" s="166"/>
      <c r="ALP3" s="166"/>
      <c r="ALQ3" s="166"/>
      <c r="ALR3" s="166"/>
      <c r="ALS3" s="166"/>
      <c r="ALT3" s="166"/>
      <c r="ALU3" s="166"/>
      <c r="ALV3" s="166"/>
      <c r="ALW3" s="166"/>
      <c r="ALX3" s="166"/>
      <c r="ALY3" s="166"/>
      <c r="ALZ3" s="166"/>
      <c r="AMA3" s="166"/>
      <c r="AMB3" s="166"/>
    </row>
    <row r="4" s="129" customFormat="true" spans="1:1016">
      <c r="A4" s="140" t="s">
        <v>666</v>
      </c>
      <c r="B4" s="140"/>
      <c r="C4" s="141"/>
      <c r="D4" s="142"/>
      <c r="E4" s="142"/>
      <c r="F4" s="142"/>
      <c r="G4" s="142"/>
      <c r="H4" s="142"/>
      <c r="I4" s="142"/>
      <c r="J4" s="142"/>
      <c r="K4" s="142"/>
      <c r="L4" s="142"/>
      <c r="M4" s="142"/>
      <c r="N4" s="142"/>
      <c r="O4" s="142"/>
      <c r="P4" s="142"/>
      <c r="Q4" s="142"/>
      <c r="R4" s="142"/>
      <c r="S4" s="142"/>
      <c r="T4" s="142"/>
      <c r="U4" s="142"/>
      <c r="V4" s="142"/>
      <c r="W4" s="142"/>
      <c r="X4" s="142"/>
      <c r="Y4" s="142"/>
      <c r="Z4" s="142"/>
      <c r="AA4" s="142"/>
      <c r="AB4" s="142"/>
      <c r="ALA4" s="167"/>
      <c r="ALB4" s="167"/>
      <c r="ALC4" s="167"/>
      <c r="ALD4" s="167"/>
      <c r="ALE4" s="167"/>
      <c r="ALF4" s="167"/>
      <c r="ALG4" s="167"/>
      <c r="ALH4" s="167"/>
      <c r="ALI4" s="167"/>
      <c r="ALJ4" s="167"/>
      <c r="ALK4" s="167"/>
      <c r="ALL4" s="167"/>
      <c r="ALM4" s="167"/>
      <c r="ALN4" s="167"/>
      <c r="ALO4" s="167"/>
      <c r="ALP4" s="167"/>
      <c r="ALQ4" s="167"/>
      <c r="ALR4" s="167"/>
      <c r="ALS4" s="167"/>
      <c r="ALT4" s="167"/>
      <c r="ALU4" s="167"/>
      <c r="ALV4" s="167"/>
      <c r="ALW4" s="167"/>
      <c r="ALX4" s="167"/>
      <c r="ALY4" s="167"/>
      <c r="ALZ4" s="167"/>
      <c r="AMA4" s="167"/>
      <c r="AMB4" s="167"/>
    </row>
    <row r="5" s="130" customFormat="true" ht="409" customHeight="true" spans="1:28">
      <c r="A5" s="143"/>
      <c r="B5" s="143"/>
      <c r="C5" s="144"/>
      <c r="D5" s="145"/>
      <c r="E5" s="145"/>
      <c r="F5" s="145" t="s">
        <v>667</v>
      </c>
      <c r="G5" s="145"/>
      <c r="H5" s="157" t="s">
        <v>668</v>
      </c>
      <c r="I5" s="157" t="s">
        <v>669</v>
      </c>
      <c r="J5" s="157" t="s">
        <v>670</v>
      </c>
      <c r="K5" s="157" t="s">
        <v>671</v>
      </c>
      <c r="L5" s="157" t="s">
        <v>672</v>
      </c>
      <c r="M5" s="157" t="s">
        <v>672</v>
      </c>
      <c r="N5" s="157" t="s">
        <v>672</v>
      </c>
      <c r="O5" s="157" t="s">
        <v>673</v>
      </c>
      <c r="P5" s="157" t="s">
        <v>674</v>
      </c>
      <c r="Q5" s="157" t="s">
        <v>674</v>
      </c>
      <c r="R5" s="157" t="s">
        <v>674</v>
      </c>
      <c r="S5" s="157" t="s">
        <v>674</v>
      </c>
      <c r="T5" s="157" t="s">
        <v>675</v>
      </c>
      <c r="U5" s="157" t="s">
        <v>676</v>
      </c>
      <c r="V5" s="157" t="s">
        <v>676</v>
      </c>
      <c r="W5" s="157" t="s">
        <v>676</v>
      </c>
      <c r="X5" s="157" t="s">
        <v>676</v>
      </c>
      <c r="Y5" s="165" t="s">
        <v>677</v>
      </c>
      <c r="Z5" s="165" t="s">
        <v>677</v>
      </c>
      <c r="AA5" s="165" t="s">
        <v>677</v>
      </c>
      <c r="AB5" s="165" t="s">
        <v>677</v>
      </c>
    </row>
    <row r="6" s="131" customFormat="true" spans="1:28">
      <c r="A6" s="146" t="str">
        <f>case_lib!A5</f>
        <v>HMI_1</v>
      </c>
      <c r="B6" s="146" t="s">
        <v>69</v>
      </c>
      <c r="C6" s="147" t="str">
        <f>case_lib!D5</f>
        <v>Override场景HMI表现</v>
      </c>
      <c r="D6" s="148"/>
      <c r="E6" s="158"/>
      <c r="F6" s="148"/>
      <c r="G6" s="159"/>
      <c r="H6" s="159"/>
      <c r="I6" s="159"/>
      <c r="J6" s="159"/>
      <c r="K6" s="159"/>
      <c r="L6" s="159"/>
      <c r="M6" s="159"/>
      <c r="N6" s="159"/>
      <c r="O6" s="159"/>
      <c r="P6" s="159"/>
      <c r="Q6" s="159"/>
      <c r="R6" s="159"/>
      <c r="S6" s="159"/>
      <c r="T6" s="159"/>
      <c r="U6" s="159"/>
      <c r="V6" s="159"/>
      <c r="W6" s="159"/>
      <c r="X6" s="159"/>
      <c r="Y6" s="159"/>
      <c r="Z6" s="159"/>
      <c r="AA6" s="159"/>
      <c r="AB6" s="159"/>
    </row>
    <row r="7" ht="90" customHeight="true" spans="1:28">
      <c r="A7" s="146" t="str">
        <f>case_lib!A6</f>
        <v>HMI_1_1</v>
      </c>
      <c r="B7" s="149" t="s">
        <v>69</v>
      </c>
      <c r="C7" s="147" t="str">
        <f>case_lib!D6</f>
        <v>主车K_HV_speed AD巡航， 制动接管</v>
      </c>
      <c r="D7" s="73" t="s">
        <v>678</v>
      </c>
      <c r="E7" s="66">
        <f>case_lib!J6</f>
        <v>3469</v>
      </c>
      <c r="F7" s="66" t="s">
        <v>679</v>
      </c>
      <c r="G7" s="16"/>
      <c r="H7" s="16"/>
      <c r="I7" s="16"/>
      <c r="J7" s="16"/>
      <c r="K7" s="66" t="s">
        <v>680</v>
      </c>
      <c r="L7" s="160"/>
      <c r="M7" s="160"/>
      <c r="N7" s="160"/>
      <c r="O7" s="163"/>
      <c r="P7" s="66"/>
      <c r="Q7" s="16"/>
      <c r="R7" s="16"/>
      <c r="S7" s="160"/>
      <c r="T7" s="160"/>
      <c r="U7" s="160"/>
      <c r="V7" s="160"/>
      <c r="W7" s="160"/>
      <c r="X7" s="160"/>
      <c r="Y7" s="160"/>
      <c r="Z7" s="160"/>
      <c r="AA7" s="160"/>
      <c r="AB7" s="160"/>
    </row>
    <row r="8" ht="65" customHeight="true" spans="1:28">
      <c r="A8" s="146" t="str">
        <f>case_lib!A7</f>
        <v>HMI_1_2</v>
      </c>
      <c r="B8" s="149" t="s">
        <v>69</v>
      </c>
      <c r="C8" s="147" t="str">
        <f>case_lib!D7</f>
        <v>主车K_HV_speed AD巡航， 转向接管</v>
      </c>
      <c r="D8" s="73" t="s">
        <v>678</v>
      </c>
      <c r="E8" s="66">
        <f>case_lib!J7</f>
        <v>3468</v>
      </c>
      <c r="F8" s="66" t="s">
        <v>679</v>
      </c>
      <c r="G8" s="16"/>
      <c r="H8" s="16"/>
      <c r="I8" s="16"/>
      <c r="J8" s="16"/>
      <c r="K8" s="66" t="s">
        <v>680</v>
      </c>
      <c r="L8" s="160"/>
      <c r="M8" s="160"/>
      <c r="N8" s="160"/>
      <c r="O8" s="163"/>
      <c r="P8" s="66"/>
      <c r="Q8" s="16"/>
      <c r="R8" s="16"/>
      <c r="S8" s="160"/>
      <c r="T8" s="160"/>
      <c r="U8" s="160"/>
      <c r="V8" s="160"/>
      <c r="W8" s="160"/>
      <c r="X8" s="160"/>
      <c r="Y8" s="160"/>
      <c r="Z8" s="160"/>
      <c r="AA8" s="160"/>
      <c r="AB8" s="160"/>
    </row>
    <row r="9" ht="65" customHeight="true" spans="1:28">
      <c r="A9" s="146" t="str">
        <f>case_lib!A8</f>
        <v>HMI_1_3</v>
      </c>
      <c r="B9" s="149" t="s">
        <v>69</v>
      </c>
      <c r="C9" s="147" t="str">
        <f>case_lib!D8</f>
        <v>主车K_HV_speed AD巡航， 油门接管</v>
      </c>
      <c r="D9" s="73" t="s">
        <v>678</v>
      </c>
      <c r="E9" s="66">
        <f>case_lib!J8</f>
        <v>3467</v>
      </c>
      <c r="F9" s="66" t="s">
        <v>679</v>
      </c>
      <c r="G9" s="16"/>
      <c r="H9" s="16"/>
      <c r="I9" s="16"/>
      <c r="J9" s="16"/>
      <c r="K9" s="66" t="s">
        <v>680</v>
      </c>
      <c r="L9" s="160"/>
      <c r="M9" s="160"/>
      <c r="N9" s="160"/>
      <c r="O9" s="163"/>
      <c r="P9" s="66"/>
      <c r="Q9" s="16"/>
      <c r="R9" s="16"/>
      <c r="S9" s="160"/>
      <c r="T9" s="160"/>
      <c r="U9" s="160"/>
      <c r="V9" s="160"/>
      <c r="W9" s="160"/>
      <c r="X9" s="160"/>
      <c r="Y9" s="160"/>
      <c r="Z9" s="160"/>
      <c r="AA9" s="160"/>
      <c r="AB9" s="160"/>
    </row>
    <row r="10" s="131" customFormat="true" spans="1:28">
      <c r="A10" s="146" t="str">
        <f>case_lib!A9</f>
        <v>HMI_2</v>
      </c>
      <c r="B10" s="146" t="s">
        <v>69</v>
      </c>
      <c r="C10" s="147" t="str">
        <f>case_lib!D9</f>
        <v>AD ON场景HMI表现</v>
      </c>
      <c r="D10" s="148"/>
      <c r="E10" s="158"/>
      <c r="F10" s="148"/>
      <c r="G10" s="159"/>
      <c r="H10" s="159"/>
      <c r="I10" s="159"/>
      <c r="J10" s="159"/>
      <c r="K10" s="159"/>
      <c r="L10" s="159"/>
      <c r="M10" s="159"/>
      <c r="N10" s="159"/>
      <c r="O10" s="159"/>
      <c r="P10" s="159"/>
      <c r="Q10" s="159"/>
      <c r="R10" s="159"/>
      <c r="S10" s="159"/>
      <c r="T10" s="159"/>
      <c r="U10" s="159"/>
      <c r="V10" s="159"/>
      <c r="W10" s="159"/>
      <c r="X10" s="159"/>
      <c r="Y10" s="159"/>
      <c r="Z10" s="159"/>
      <c r="AA10" s="159"/>
      <c r="AB10" s="159"/>
    </row>
    <row r="11" ht="65" customHeight="true" spans="1:28">
      <c r="A11" s="146" t="str">
        <f>case_lib!A10</f>
        <v>HMI_2_1</v>
      </c>
      <c r="B11" s="149" t="s">
        <v>69</v>
      </c>
      <c r="C11" s="147" t="str">
        <f>case_lib!D10</f>
        <v>主车K_HV_speed （在AD on速度内）人工驾驶， 按power on按键，再按AD active按钮</v>
      </c>
      <c r="D11" s="73" t="s">
        <v>678</v>
      </c>
      <c r="E11" s="66" t="str">
        <f>case_lib!J10</f>
        <v>2405/2436/2412/2411</v>
      </c>
      <c r="F11" s="66" t="s">
        <v>679</v>
      </c>
      <c r="G11" s="16"/>
      <c r="H11" s="16"/>
      <c r="I11" s="16"/>
      <c r="J11" s="16"/>
      <c r="K11" s="66" t="s">
        <v>680</v>
      </c>
      <c r="L11" s="160"/>
      <c r="M11" s="160"/>
      <c r="N11" s="160"/>
      <c r="O11" s="163"/>
      <c r="P11" s="66"/>
      <c r="Q11" s="16"/>
      <c r="R11" s="16"/>
      <c r="S11" s="160"/>
      <c r="T11" s="160"/>
      <c r="U11" s="160"/>
      <c r="V11" s="160"/>
      <c r="W11" s="160"/>
      <c r="X11" s="160"/>
      <c r="Y11" s="160"/>
      <c r="Z11" s="160"/>
      <c r="AA11" s="160"/>
      <c r="AB11" s="160"/>
    </row>
    <row r="12" ht="65" customHeight="true" spans="1:28">
      <c r="A12" s="146" t="str">
        <f>case_lib!A11</f>
        <v>HMI_2_2</v>
      </c>
      <c r="B12" s="149" t="s">
        <v>69</v>
      </c>
      <c r="C12" s="147" t="str">
        <f>case_lib!D11</f>
        <v>主车K_HV_speed （低于AD on速度）人工驾驶，AD为ready状态， 按AD active按钮</v>
      </c>
      <c r="D12" s="73" t="s">
        <v>678</v>
      </c>
      <c r="E12" s="66">
        <f>case_lib!J11</f>
        <v>2559</v>
      </c>
      <c r="F12" s="66" t="s">
        <v>679</v>
      </c>
      <c r="G12" s="16"/>
      <c r="H12" s="16"/>
      <c r="I12" s="16"/>
      <c r="J12" s="16"/>
      <c r="K12" s="66" t="s">
        <v>680</v>
      </c>
      <c r="L12" s="160"/>
      <c r="M12" s="160"/>
      <c r="N12" s="160"/>
      <c r="O12" s="163"/>
      <c r="P12" s="66"/>
      <c r="Q12" s="16"/>
      <c r="R12" s="16"/>
      <c r="S12" s="160"/>
      <c r="T12" s="160"/>
      <c r="U12" s="160"/>
      <c r="V12" s="160"/>
      <c r="W12" s="160"/>
      <c r="X12" s="160"/>
      <c r="Y12" s="160"/>
      <c r="Z12" s="160"/>
      <c r="AA12" s="160"/>
      <c r="AB12" s="160"/>
    </row>
    <row r="13" ht="65" customHeight="true" spans="1:28">
      <c r="A13" s="146" t="str">
        <f>case_lib!A12</f>
        <v>HMI_2_3</v>
      </c>
      <c r="B13" s="149" t="s">
        <v>69</v>
      </c>
      <c r="C13" s="147" t="str">
        <f>case_lib!D12</f>
        <v>主车K_HV_speed在匝道上人工驾驶， 按AD active按钮</v>
      </c>
      <c r="D13" s="73" t="s">
        <v>678</v>
      </c>
      <c r="E13" s="66">
        <f>case_lib!J12</f>
        <v>2544</v>
      </c>
      <c r="F13" s="66" t="s">
        <v>679</v>
      </c>
      <c r="G13" s="16"/>
      <c r="H13" s="16"/>
      <c r="I13" s="16"/>
      <c r="J13" s="16"/>
      <c r="K13" s="66" t="s">
        <v>680</v>
      </c>
      <c r="L13" s="160"/>
      <c r="M13" s="160"/>
      <c r="N13" s="160"/>
      <c r="O13" s="163"/>
      <c r="P13" s="66"/>
      <c r="Q13" s="16"/>
      <c r="R13" s="16"/>
      <c r="S13" s="160"/>
      <c r="T13" s="160"/>
      <c r="U13" s="160"/>
      <c r="V13" s="160"/>
      <c r="W13" s="160"/>
      <c r="X13" s="160"/>
      <c r="Y13" s="160"/>
      <c r="Z13" s="160"/>
      <c r="AA13" s="160"/>
      <c r="AB13" s="160"/>
    </row>
    <row r="14" ht="65" customHeight="true" spans="1:28">
      <c r="A14" s="146" t="str">
        <f>case_lib!A13</f>
        <v>HMI_2_4</v>
      </c>
      <c r="B14" s="149" t="s">
        <v>69</v>
      </c>
      <c r="C14" s="147" t="str">
        <f>case_lib!D13</f>
        <v>主车K_HV_speed 人工驾驶，司机解除安全带，再按AD active按钮</v>
      </c>
      <c r="D14" s="73" t="s">
        <v>678</v>
      </c>
      <c r="E14" s="66">
        <f>case_lib!J13</f>
        <v>2555</v>
      </c>
      <c r="F14" s="66" t="s">
        <v>679</v>
      </c>
      <c r="G14" s="16"/>
      <c r="H14" s="16"/>
      <c r="I14" s="16"/>
      <c r="J14" s="16"/>
      <c r="K14" s="66" t="s">
        <v>680</v>
      </c>
      <c r="L14" s="160"/>
      <c r="M14" s="160"/>
      <c r="N14" s="160"/>
      <c r="O14" s="163"/>
      <c r="P14" s="66"/>
      <c r="Q14" s="16"/>
      <c r="R14" s="16"/>
      <c r="S14" s="160"/>
      <c r="T14" s="160"/>
      <c r="U14" s="160"/>
      <c r="V14" s="160"/>
      <c r="W14" s="160"/>
      <c r="X14" s="160"/>
      <c r="Y14" s="160"/>
      <c r="Z14" s="160"/>
      <c r="AA14" s="160"/>
      <c r="AB14" s="160"/>
    </row>
    <row r="15" ht="65" customHeight="true" spans="1:28">
      <c r="A15" s="146" t="str">
        <f>case_lib!A14</f>
        <v>HMI_2_5</v>
      </c>
      <c r="B15" s="149" t="s">
        <v>69</v>
      </c>
      <c r="C15" s="147" t="str">
        <f>case_lib!D14</f>
        <v>主车K_HV_speed （在AD on速度内）人工驾驶，左侧车轮越线行驶， 按AD active按钮</v>
      </c>
      <c r="D15" s="73" t="s">
        <v>678</v>
      </c>
      <c r="E15" s="66">
        <f>case_lib!J14</f>
        <v>2546</v>
      </c>
      <c r="F15" s="66" t="s">
        <v>679</v>
      </c>
      <c r="G15" s="16"/>
      <c r="H15" s="16"/>
      <c r="I15" s="16"/>
      <c r="J15" s="16"/>
      <c r="K15" s="66" t="s">
        <v>680</v>
      </c>
      <c r="L15" s="160"/>
      <c r="M15" s="160"/>
      <c r="N15" s="160"/>
      <c r="O15" s="163"/>
      <c r="P15" s="66"/>
      <c r="Q15" s="16"/>
      <c r="R15" s="16"/>
      <c r="S15" s="160"/>
      <c r="T15" s="160"/>
      <c r="U15" s="160"/>
      <c r="V15" s="160"/>
      <c r="W15" s="160"/>
      <c r="X15" s="160"/>
      <c r="Y15" s="160"/>
      <c r="Z15" s="160"/>
      <c r="AA15" s="160"/>
      <c r="AB15" s="160"/>
    </row>
    <row r="16" ht="65" customHeight="true" spans="1:28">
      <c r="A16" s="146" t="str">
        <f>case_lib!A15</f>
        <v>HMI_2_6</v>
      </c>
      <c r="B16" s="149" t="s">
        <v>69</v>
      </c>
      <c r="C16" s="147" t="str">
        <f>case_lib!D15</f>
        <v>主车K_HV_speed （在AD on速度内）人工驾驶，主车和目标车保持 K_dr_target 距离， 按AD active按钮。</v>
      </c>
      <c r="D16" s="73" t="s">
        <v>678</v>
      </c>
      <c r="E16" s="66">
        <f>case_lib!J15</f>
        <v>2547</v>
      </c>
      <c r="F16" s="66" t="s">
        <v>679</v>
      </c>
      <c r="G16" s="16"/>
      <c r="H16" s="16"/>
      <c r="I16" s="16"/>
      <c r="J16" s="16"/>
      <c r="K16" s="66" t="s">
        <v>680</v>
      </c>
      <c r="L16" s="160"/>
      <c r="M16" s="160"/>
      <c r="N16" s="160"/>
      <c r="O16" s="163"/>
      <c r="P16" s="66"/>
      <c r="Q16" s="16"/>
      <c r="R16" s="16"/>
      <c r="S16" s="160"/>
      <c r="T16" s="160"/>
      <c r="U16" s="160"/>
      <c r="V16" s="160"/>
      <c r="W16" s="160"/>
      <c r="X16" s="160"/>
      <c r="Y16" s="160"/>
      <c r="Z16" s="160"/>
      <c r="AA16" s="160"/>
      <c r="AB16" s="160"/>
    </row>
    <row r="17" ht="65" customHeight="true" spans="1:28">
      <c r="A17" s="146" t="str">
        <f>case_lib!A16</f>
        <v>HMI_2_7</v>
      </c>
      <c r="B17" s="149" t="s">
        <v>69</v>
      </c>
      <c r="C17" s="147" t="str">
        <f>case_lib!D16</f>
        <v>主车K_HV_speed （在AD on速度内）人工驾驶，主车以正常减速度减速过程中， 按AD active按钮。</v>
      </c>
      <c r="D17" s="73" t="s">
        <v>678</v>
      </c>
      <c r="E17" s="66">
        <f>case_lib!J16</f>
        <v>2548</v>
      </c>
      <c r="F17" s="66" t="s">
        <v>679</v>
      </c>
      <c r="G17" s="16"/>
      <c r="H17" s="16"/>
      <c r="I17" s="16"/>
      <c r="J17" s="16"/>
      <c r="K17" s="66" t="s">
        <v>680</v>
      </c>
      <c r="L17" s="160"/>
      <c r="M17" s="160"/>
      <c r="N17" s="160"/>
      <c r="O17" s="163"/>
      <c r="P17" s="66"/>
      <c r="Q17" s="16"/>
      <c r="R17" s="16"/>
      <c r="S17" s="160"/>
      <c r="T17" s="160"/>
      <c r="U17" s="160"/>
      <c r="V17" s="160"/>
      <c r="W17" s="160"/>
      <c r="X17" s="160"/>
      <c r="Y17" s="160"/>
      <c r="Z17" s="160"/>
      <c r="AA17" s="160"/>
      <c r="AB17" s="160"/>
    </row>
    <row r="18" ht="65" customHeight="true" spans="1:28">
      <c r="A18" s="146" t="str">
        <f>case_lib!A17</f>
        <v>HMI_2_8</v>
      </c>
      <c r="B18" s="149" t="s">
        <v>69</v>
      </c>
      <c r="C18" s="147" t="str">
        <f>case_lib!D17</f>
        <v>主车K_HV_speed （在AD on速度内）人工驾驶，主车以正常加速度加速过程中， 按AD active按钮。</v>
      </c>
      <c r="D18" s="73" t="s">
        <v>678</v>
      </c>
      <c r="E18" s="66">
        <f>case_lib!J17</f>
        <v>2549</v>
      </c>
      <c r="F18" s="66" t="s">
        <v>679</v>
      </c>
      <c r="G18" s="16"/>
      <c r="H18" s="16"/>
      <c r="I18" s="16"/>
      <c r="J18" s="16"/>
      <c r="K18" s="66" t="s">
        <v>680</v>
      </c>
      <c r="L18" s="160"/>
      <c r="M18" s="160"/>
      <c r="N18" s="160"/>
      <c r="O18" s="163"/>
      <c r="P18" s="66"/>
      <c r="Q18" s="16"/>
      <c r="R18" s="16"/>
      <c r="S18" s="160"/>
      <c r="T18" s="160"/>
      <c r="U18" s="160"/>
      <c r="V18" s="160"/>
      <c r="W18" s="160"/>
      <c r="X18" s="160"/>
      <c r="Y18" s="160"/>
      <c r="Z18" s="160"/>
      <c r="AA18" s="160"/>
      <c r="AB18" s="160"/>
    </row>
    <row r="19" ht="65" customHeight="true" spans="1:28">
      <c r="A19" s="146" t="str">
        <f>case_lib!A18</f>
        <v>HMI_2_9</v>
      </c>
      <c r="B19" s="149" t="s">
        <v>69</v>
      </c>
      <c r="C19" s="147" t="str">
        <f>case_lib!D18</f>
        <v>主车K_HV_speed （在AD on速度内）人工驾驶，主车在转弯过程中（无刹车和油门）， 按AD active按钮。</v>
      </c>
      <c r="D19" s="73" t="s">
        <v>678</v>
      </c>
      <c r="E19" s="66">
        <f>case_lib!J18</f>
        <v>2550</v>
      </c>
      <c r="F19" s="66" t="s">
        <v>679</v>
      </c>
      <c r="G19" s="16"/>
      <c r="H19" s="16"/>
      <c r="I19" s="16"/>
      <c r="J19" s="16"/>
      <c r="K19" s="66" t="s">
        <v>680</v>
      </c>
      <c r="L19" s="160"/>
      <c r="M19" s="160"/>
      <c r="N19" s="160"/>
      <c r="O19" s="163"/>
      <c r="P19" s="66"/>
      <c r="Q19" s="16"/>
      <c r="R19" s="16"/>
      <c r="S19" s="160"/>
      <c r="T19" s="160"/>
      <c r="U19" s="160"/>
      <c r="V19" s="160"/>
      <c r="W19" s="160"/>
      <c r="X19" s="160"/>
      <c r="Y19" s="160"/>
      <c r="Z19" s="160"/>
      <c r="AA19" s="160"/>
      <c r="AB19" s="160"/>
    </row>
    <row r="20" ht="65" customHeight="true" spans="1:28">
      <c r="A20" s="146" t="str">
        <f>case_lib!A19</f>
        <v>HMI_2_10</v>
      </c>
      <c r="B20" s="149" t="s">
        <v>69</v>
      </c>
      <c r="C20" s="147" t="str">
        <f>case_lib!D19</f>
        <v>主车K_HV_speed （在AD on速度内）人工驾驶，打开司机这一侧车门， 按AD active按钮。</v>
      </c>
      <c r="D20" s="73" t="s">
        <v>678</v>
      </c>
      <c r="E20" s="66">
        <f>case_lib!J19</f>
        <v>2556</v>
      </c>
      <c r="F20" s="66" t="s">
        <v>679</v>
      </c>
      <c r="G20" s="16"/>
      <c r="H20" s="16"/>
      <c r="I20" s="16"/>
      <c r="J20" s="16"/>
      <c r="K20" s="66" t="s">
        <v>680</v>
      </c>
      <c r="L20" s="160"/>
      <c r="M20" s="160"/>
      <c r="N20" s="160"/>
      <c r="O20" s="163"/>
      <c r="P20" s="66"/>
      <c r="Q20" s="16"/>
      <c r="R20" s="16"/>
      <c r="S20" s="160"/>
      <c r="T20" s="160"/>
      <c r="U20" s="160"/>
      <c r="V20" s="160"/>
      <c r="W20" s="160"/>
      <c r="X20" s="160"/>
      <c r="Y20" s="160"/>
      <c r="Z20" s="160"/>
      <c r="AA20" s="160"/>
      <c r="AB20" s="160"/>
    </row>
    <row r="21" ht="65" customHeight="true" spans="1:28">
      <c r="A21" s="146" t="str">
        <f>case_lib!A20</f>
        <v>HMI_2_11</v>
      </c>
      <c r="B21" s="149" t="s">
        <v>69</v>
      </c>
      <c r="C21" s="147" t="str">
        <f>case_lib!D20</f>
        <v>拔掉主车与挂车的信号通信线，主车K_HV_speed 人工驾驶，按AD active按钮</v>
      </c>
      <c r="D21" s="73" t="s">
        <v>678</v>
      </c>
      <c r="E21" s="66">
        <f>case_lib!J20</f>
        <v>4050</v>
      </c>
      <c r="F21" s="66" t="s">
        <v>679</v>
      </c>
      <c r="G21" s="16"/>
      <c r="H21" s="16"/>
      <c r="I21" s="16"/>
      <c r="J21" s="16"/>
      <c r="K21" s="66" t="s">
        <v>680</v>
      </c>
      <c r="L21" s="160"/>
      <c r="M21" s="160"/>
      <c r="N21" s="160"/>
      <c r="O21" s="163"/>
      <c r="P21" s="66"/>
      <c r="Q21" s="16"/>
      <c r="R21" s="16"/>
      <c r="S21" s="160"/>
      <c r="T21" s="160"/>
      <c r="U21" s="160"/>
      <c r="V21" s="160"/>
      <c r="W21" s="160"/>
      <c r="X21" s="160"/>
      <c r="Y21" s="160"/>
      <c r="Z21" s="160"/>
      <c r="AA21" s="160"/>
      <c r="AB21" s="160"/>
    </row>
    <row r="22" ht="65" customHeight="true" spans="1:28">
      <c r="A22" s="146" t="str">
        <f>case_lib!A21</f>
        <v>HMI_2_12</v>
      </c>
      <c r="B22" s="149" t="s">
        <v>69</v>
      </c>
      <c r="C22" s="147" t="str">
        <f>case_lib!D21</f>
        <v>主车K_HV_speed （在AD on速度内）人工驾驶，司机打开差速锁， 按AD active按钮。</v>
      </c>
      <c r="D22" s="73" t="s">
        <v>678</v>
      </c>
      <c r="E22" s="66">
        <f>case_lib!J21</f>
        <v>4048</v>
      </c>
      <c r="F22" s="66" t="s">
        <v>679</v>
      </c>
      <c r="G22" s="16"/>
      <c r="H22" s="16"/>
      <c r="I22" s="16"/>
      <c r="J22" s="16"/>
      <c r="K22" s="66" t="s">
        <v>680</v>
      </c>
      <c r="L22" s="160"/>
      <c r="M22" s="160"/>
      <c r="N22" s="160"/>
      <c r="O22" s="163"/>
      <c r="P22" s="66"/>
      <c r="Q22" s="16"/>
      <c r="R22" s="16"/>
      <c r="S22" s="160"/>
      <c r="T22" s="160"/>
      <c r="U22" s="160"/>
      <c r="V22" s="160"/>
      <c r="W22" s="160"/>
      <c r="X22" s="160"/>
      <c r="Y22" s="160"/>
      <c r="Z22" s="160"/>
      <c r="AA22" s="160"/>
      <c r="AB22" s="160"/>
    </row>
    <row r="23" ht="65" customHeight="true" spans="1:28">
      <c r="A23" s="146" t="str">
        <f>case_lib!A22</f>
        <v>HMI_2_13</v>
      </c>
      <c r="B23" s="149" t="s">
        <v>69</v>
      </c>
      <c r="C23" s="147" t="str">
        <f>case_lib!D22</f>
        <v>主车K_HV_speed （在AD on速度内）人工驾驶，打开传感器清洁功能， 按AD active按钮。</v>
      </c>
      <c r="D23" s="73" t="s">
        <v>678</v>
      </c>
      <c r="E23" s="66">
        <f>case_lib!J22</f>
        <v>4045</v>
      </c>
      <c r="F23" s="66" t="s">
        <v>679</v>
      </c>
      <c r="G23" s="16"/>
      <c r="H23" s="16"/>
      <c r="I23" s="16"/>
      <c r="J23" s="16"/>
      <c r="K23" s="66" t="s">
        <v>680</v>
      </c>
      <c r="L23" s="160"/>
      <c r="M23" s="160"/>
      <c r="N23" s="160"/>
      <c r="O23" s="163"/>
      <c r="P23" s="66"/>
      <c r="Q23" s="16"/>
      <c r="R23" s="16"/>
      <c r="S23" s="160"/>
      <c r="T23" s="160"/>
      <c r="U23" s="160"/>
      <c r="V23" s="160"/>
      <c r="W23" s="160"/>
      <c r="X23" s="160"/>
      <c r="Y23" s="160"/>
      <c r="Z23" s="160"/>
      <c r="AA23" s="160"/>
      <c r="AB23" s="160"/>
    </row>
    <row r="24" ht="65" customHeight="true" spans="1:28">
      <c r="A24" s="146" t="str">
        <f>case_lib!A23</f>
        <v>HMI_2_14</v>
      </c>
      <c r="B24" s="149" t="s">
        <v>69</v>
      </c>
      <c r="C24" s="147" t="str">
        <f>case_lib!D23</f>
        <v>主车K_HV_speed （在AD on速度内）人工驾驶，司机打开危险警报灯（双闪）， 按AD active按钮。</v>
      </c>
      <c r="D24" s="73" t="s">
        <v>678</v>
      </c>
      <c r="E24" s="66">
        <f>case_lib!J23</f>
        <v>4046</v>
      </c>
      <c r="F24" s="66" t="s">
        <v>679</v>
      </c>
      <c r="G24" s="16"/>
      <c r="H24" s="16"/>
      <c r="I24" s="16"/>
      <c r="J24" s="16"/>
      <c r="K24" s="66" t="s">
        <v>680</v>
      </c>
      <c r="L24" s="160"/>
      <c r="M24" s="160"/>
      <c r="N24" s="160"/>
      <c r="O24" s="163"/>
      <c r="P24" s="66"/>
      <c r="Q24" s="16"/>
      <c r="R24" s="16"/>
      <c r="S24" s="160"/>
      <c r="T24" s="160"/>
      <c r="U24" s="160"/>
      <c r="V24" s="160"/>
      <c r="W24" s="160"/>
      <c r="X24" s="160"/>
      <c r="Y24" s="160"/>
      <c r="Z24" s="160"/>
      <c r="AA24" s="160"/>
      <c r="AB24" s="160"/>
    </row>
    <row r="25" ht="65" customHeight="true" spans="1:28">
      <c r="A25" s="146" t="str">
        <f>case_lib!A24</f>
        <v>HMI_2_15</v>
      </c>
      <c r="B25" s="149" t="s">
        <v>69</v>
      </c>
      <c r="C25" s="147" t="str">
        <f>case_lib!D24</f>
        <v>主车K_HV_speed （在AD on速度内）人工驾驶，司机暂时双手离开方向盘， 按AD active按钮。</v>
      </c>
      <c r="D25" s="73" t="s">
        <v>678</v>
      </c>
      <c r="E25" s="66">
        <f>case_lib!J24</f>
        <v>4049</v>
      </c>
      <c r="F25" s="66" t="s">
        <v>679</v>
      </c>
      <c r="G25" s="16"/>
      <c r="H25" s="16"/>
      <c r="I25" s="16"/>
      <c r="J25" s="16"/>
      <c r="K25" s="66" t="s">
        <v>680</v>
      </c>
      <c r="L25" s="160"/>
      <c r="M25" s="160"/>
      <c r="N25" s="160"/>
      <c r="O25" s="163"/>
      <c r="P25" s="66"/>
      <c r="Q25" s="16"/>
      <c r="R25" s="16"/>
      <c r="S25" s="160"/>
      <c r="T25" s="160"/>
      <c r="U25" s="160"/>
      <c r="V25" s="160"/>
      <c r="W25" s="160"/>
      <c r="X25" s="160"/>
      <c r="Y25" s="160"/>
      <c r="Z25" s="160"/>
      <c r="AA25" s="160"/>
      <c r="AB25" s="160"/>
    </row>
    <row r="26" ht="65" customHeight="true" spans="1:28">
      <c r="A26" s="146" t="str">
        <f>case_lib!A25</f>
        <v>HMI_2_16</v>
      </c>
      <c r="B26" s="149" t="s">
        <v>69</v>
      </c>
      <c r="C26" s="147" t="str">
        <f>case_lib!D25</f>
        <v>主车K_HV_speed （在AD on速度内）人工驾驶，司机模拟看手机动作， 按AD active按钮。</v>
      </c>
      <c r="D26" s="73" t="s">
        <v>678</v>
      </c>
      <c r="E26" s="66">
        <f>case_lib!J25</f>
        <v>2560</v>
      </c>
      <c r="F26" s="66" t="s">
        <v>679</v>
      </c>
      <c r="G26" s="16"/>
      <c r="H26" s="16"/>
      <c r="I26" s="16"/>
      <c r="J26" s="16"/>
      <c r="K26" s="66" t="s">
        <v>680</v>
      </c>
      <c r="L26" s="160"/>
      <c r="M26" s="160"/>
      <c r="N26" s="160"/>
      <c r="O26" s="163"/>
      <c r="P26" s="66"/>
      <c r="Q26" s="16"/>
      <c r="R26" s="16"/>
      <c r="S26" s="160"/>
      <c r="T26" s="160"/>
      <c r="U26" s="160"/>
      <c r="V26" s="160"/>
      <c r="W26" s="160"/>
      <c r="X26" s="160"/>
      <c r="Y26" s="160"/>
      <c r="Z26" s="160"/>
      <c r="AA26" s="160"/>
      <c r="AB26" s="160"/>
    </row>
    <row r="27" s="131" customFormat="true" spans="1:28">
      <c r="A27" s="146" t="str">
        <f>case_lib!A26</f>
        <v>HMI_3 </v>
      </c>
      <c r="B27" s="146" t="s">
        <v>69</v>
      </c>
      <c r="C27" s="147" t="str">
        <f>case_lib!D26</f>
        <v>AD off场景HMI表现</v>
      </c>
      <c r="D27" s="148"/>
      <c r="E27" s="158"/>
      <c r="F27" s="148"/>
      <c r="G27" s="159"/>
      <c r="H27" s="159"/>
      <c r="I27" s="159"/>
      <c r="J27" s="159"/>
      <c r="K27" s="159"/>
      <c r="L27" s="159"/>
      <c r="M27" s="159"/>
      <c r="N27" s="159"/>
      <c r="O27" s="159"/>
      <c r="P27" s="159"/>
      <c r="Q27" s="159"/>
      <c r="R27" s="159"/>
      <c r="S27" s="159"/>
      <c r="T27" s="159"/>
      <c r="U27" s="159"/>
      <c r="V27" s="159"/>
      <c r="W27" s="159"/>
      <c r="X27" s="159"/>
      <c r="Y27" s="159"/>
      <c r="Z27" s="159"/>
      <c r="AA27" s="159"/>
      <c r="AB27" s="159"/>
    </row>
    <row r="28" ht="67.5" customHeight="true" spans="1:28">
      <c r="A28" s="146" t="str">
        <f>case_lib!A27</f>
        <v>HMI_3_1</v>
      </c>
      <c r="B28" s="150" t="s">
        <v>69</v>
      </c>
      <c r="C28" s="147" t="str">
        <f>case_lib!D27</f>
        <v>主车K_HV_speed AD巡航， 按1次AD active 按键</v>
      </c>
      <c r="D28" s="73" t="s">
        <v>678</v>
      </c>
      <c r="E28" s="16">
        <f>case_lib!J27</f>
        <v>2406</v>
      </c>
      <c r="F28" s="66" t="s">
        <v>679</v>
      </c>
      <c r="G28" s="160"/>
      <c r="H28" s="160"/>
      <c r="I28" s="160"/>
      <c r="J28" s="160"/>
      <c r="K28" s="66" t="s">
        <v>680</v>
      </c>
      <c r="L28" s="160"/>
      <c r="M28" s="160"/>
      <c r="N28" s="160"/>
      <c r="O28" s="160"/>
      <c r="P28" s="160"/>
      <c r="Q28" s="160"/>
      <c r="R28" s="160"/>
      <c r="S28" s="160"/>
      <c r="T28" s="160"/>
      <c r="U28" s="160"/>
      <c r="V28" s="160"/>
      <c r="W28" s="160"/>
      <c r="X28" s="160"/>
      <c r="Y28" s="160"/>
      <c r="Z28" s="160"/>
      <c r="AA28" s="160"/>
      <c r="AB28" s="160"/>
    </row>
    <row r="29" ht="67.5" customHeight="true" spans="1:28">
      <c r="A29" s="146" t="str">
        <f>case_lib!A28</f>
        <v>HMI_3_2</v>
      </c>
      <c r="B29" s="150" t="s">
        <v>69</v>
      </c>
      <c r="C29" s="147" t="str">
        <f>case_lib!D28</f>
        <v>主车K_HV_speed AD巡航， 连续按2次AD active 按键</v>
      </c>
      <c r="D29" s="73" t="s">
        <v>678</v>
      </c>
      <c r="E29" s="16" t="str">
        <f>case_lib!J28</f>
        <v>2406/2436</v>
      </c>
      <c r="F29" s="66" t="s">
        <v>679</v>
      </c>
      <c r="G29" s="160"/>
      <c r="H29" s="160"/>
      <c r="I29" s="160"/>
      <c r="J29" s="160"/>
      <c r="K29" s="66" t="s">
        <v>680</v>
      </c>
      <c r="L29" s="160"/>
      <c r="M29" s="160"/>
      <c r="N29" s="160"/>
      <c r="O29" s="160"/>
      <c r="P29" s="160"/>
      <c r="Q29" s="160"/>
      <c r="R29" s="160"/>
      <c r="S29" s="160"/>
      <c r="T29" s="160"/>
      <c r="U29" s="160"/>
      <c r="V29" s="160"/>
      <c r="W29" s="160"/>
      <c r="X29" s="160"/>
      <c r="Y29" s="160"/>
      <c r="Z29" s="160"/>
      <c r="AA29" s="160"/>
      <c r="AB29" s="160"/>
    </row>
    <row r="30" s="131" customFormat="true" spans="1:28">
      <c r="A30" s="146" t="str">
        <f>case_lib!A29</f>
        <v>HMI_4</v>
      </c>
      <c r="B30" s="146" t="s">
        <v>69</v>
      </c>
      <c r="C30" s="147" t="str">
        <f>case_lib!D29</f>
        <v> Fallback场景HMI表现</v>
      </c>
      <c r="D30" s="148"/>
      <c r="E30" s="158"/>
      <c r="F30" s="148"/>
      <c r="G30" s="159"/>
      <c r="H30" s="159"/>
      <c r="I30" s="159"/>
      <c r="J30" s="159"/>
      <c r="K30" s="159"/>
      <c r="L30" s="159"/>
      <c r="M30" s="159"/>
      <c r="N30" s="159"/>
      <c r="O30" s="159"/>
      <c r="P30" s="159"/>
      <c r="Q30" s="159"/>
      <c r="R30" s="159"/>
      <c r="S30" s="159"/>
      <c r="T30" s="159"/>
      <c r="U30" s="159"/>
      <c r="V30" s="159"/>
      <c r="W30" s="159"/>
      <c r="X30" s="159"/>
      <c r="Y30" s="159"/>
      <c r="Z30" s="159"/>
      <c r="AA30" s="159"/>
      <c r="AB30" s="159"/>
    </row>
    <row r="31" ht="67.5" customHeight="true" spans="1:28">
      <c r="A31" s="146" t="str">
        <f>case_lib!A30</f>
        <v>HMI_4_1</v>
      </c>
      <c r="B31" s="150" t="s">
        <v>69</v>
      </c>
      <c r="C31" s="147" t="str">
        <f>case_lib!D30</f>
        <v>主车在AD模式下跟车静止， 解除安全带（Fallback B）,且司机不主动介入，直到主车刹停，司机介入接管。</v>
      </c>
      <c r="D31" s="73"/>
      <c r="E31" s="16" t="str">
        <f>case_lib!J30</f>
        <v>2513/2413/2414/2436/2412/2411</v>
      </c>
      <c r="F31" s="66" t="s">
        <v>679</v>
      </c>
      <c r="G31" s="160"/>
      <c r="H31" s="160"/>
      <c r="I31" s="160"/>
      <c r="J31" s="160"/>
      <c r="K31" s="160"/>
      <c r="L31" s="160"/>
      <c r="M31" s="160"/>
      <c r="N31" s="160"/>
      <c r="O31" s="160"/>
      <c r="P31" s="160"/>
      <c r="Q31" s="160"/>
      <c r="R31" s="160"/>
      <c r="S31" s="160"/>
      <c r="T31" s="160"/>
      <c r="U31" s="160"/>
      <c r="V31" s="160"/>
      <c r="W31" s="160"/>
      <c r="X31" s="160"/>
      <c r="Y31" s="160"/>
      <c r="Z31" s="160"/>
      <c r="AA31" s="160"/>
      <c r="AB31" s="160"/>
    </row>
    <row r="32" ht="67.5" customHeight="true" spans="1:28">
      <c r="A32" s="146" t="str">
        <f>case_lib!A31</f>
        <v>HMI_4_2</v>
      </c>
      <c r="B32" s="150" t="s">
        <v>69</v>
      </c>
      <c r="C32" s="147" t="str">
        <f>case_lib!D31</f>
        <v>主车在AD模式下跟车静止，超过最大允许静止时间（Fallback D）</v>
      </c>
      <c r="D32" s="73"/>
      <c r="E32" s="16">
        <f>case_lib!J31</f>
        <v>2512</v>
      </c>
      <c r="F32" s="66" t="s">
        <v>679</v>
      </c>
      <c r="G32" s="160"/>
      <c r="H32" s="160"/>
      <c r="I32" s="160"/>
      <c r="J32" s="160"/>
      <c r="K32" s="160"/>
      <c r="L32" s="160"/>
      <c r="M32" s="160"/>
      <c r="N32" s="160"/>
      <c r="O32" s="160"/>
      <c r="P32" s="160"/>
      <c r="Q32" s="160"/>
      <c r="R32" s="160"/>
      <c r="S32" s="160"/>
      <c r="T32" s="160"/>
      <c r="U32" s="160"/>
      <c r="V32" s="160"/>
      <c r="W32" s="160"/>
      <c r="X32" s="160"/>
      <c r="Y32" s="160"/>
      <c r="Z32" s="160"/>
      <c r="AA32" s="160"/>
      <c r="AB32" s="160"/>
    </row>
    <row r="33" ht="67.5" customHeight="true" spans="1:28">
      <c r="A33" s="146" t="str">
        <f>case_lib!A32</f>
        <v>HMI_4_3</v>
      </c>
      <c r="B33" s="150" t="s">
        <v>69</v>
      </c>
      <c r="C33" s="147" t="str">
        <f>case_lib!D32</f>
        <v>主车在AD模式下跟车静止， 打开左/右侧车门（Fallback B）</v>
      </c>
      <c r="D33" s="73"/>
      <c r="E33" s="16">
        <f>case_lib!J32</f>
        <v>2514</v>
      </c>
      <c r="F33" s="66" t="s">
        <v>679</v>
      </c>
      <c r="G33" s="160"/>
      <c r="H33" s="160"/>
      <c r="I33" s="160"/>
      <c r="J33" s="160"/>
      <c r="K33" s="160"/>
      <c r="L33" s="160"/>
      <c r="M33" s="160"/>
      <c r="N33" s="160"/>
      <c r="O33" s="160"/>
      <c r="P33" s="160"/>
      <c r="Q33" s="160"/>
      <c r="R33" s="160"/>
      <c r="S33" s="160"/>
      <c r="T33" s="160"/>
      <c r="U33" s="160"/>
      <c r="V33" s="160"/>
      <c r="W33" s="160"/>
      <c r="X33" s="160"/>
      <c r="Y33" s="160"/>
      <c r="Z33" s="160"/>
      <c r="AA33" s="160"/>
      <c r="AB33" s="160"/>
    </row>
    <row r="34" ht="67.5" customHeight="true" spans="1:28">
      <c r="A34" s="146" t="str">
        <f>case_lib!A33</f>
        <v>HMI_4_4</v>
      </c>
      <c r="B34" s="150" t="s">
        <v>69</v>
      </c>
      <c r="C34" s="147" t="str">
        <f>case_lib!D33</f>
        <v>主车在AD模式下跟车静止，司机将档位由D档切换其他档位（Fallback B）</v>
      </c>
      <c r="D34" s="73"/>
      <c r="E34" s="16">
        <f>case_lib!J33</f>
        <v>2515</v>
      </c>
      <c r="F34" s="66" t="s">
        <v>679</v>
      </c>
      <c r="G34" s="160"/>
      <c r="H34" s="160"/>
      <c r="I34" s="160"/>
      <c r="J34" s="160"/>
      <c r="K34" s="160"/>
      <c r="L34" s="160"/>
      <c r="M34" s="160"/>
      <c r="N34" s="160"/>
      <c r="O34" s="160"/>
      <c r="P34" s="160"/>
      <c r="Q34" s="160"/>
      <c r="R34" s="160"/>
      <c r="S34" s="160"/>
      <c r="T34" s="160"/>
      <c r="U34" s="160"/>
      <c r="V34" s="160"/>
      <c r="W34" s="160"/>
      <c r="X34" s="160"/>
      <c r="Y34" s="160"/>
      <c r="Z34" s="160"/>
      <c r="AA34" s="160"/>
      <c r="AB34" s="160"/>
    </row>
    <row r="35" ht="67.5" customHeight="true" spans="1:28">
      <c r="A35" s="146" t="str">
        <f>case_lib!A34</f>
        <v>HMI_4_5</v>
      </c>
      <c r="B35" s="150" t="s">
        <v>69</v>
      </c>
      <c r="C35" s="147" t="str">
        <f>case_lib!D34</f>
        <v>主车在AD模式下跟车静止后，司机拉起手刹（Fallback B）</v>
      </c>
      <c r="D35" s="73"/>
      <c r="E35" s="16">
        <f>case_lib!J34</f>
        <v>2516</v>
      </c>
      <c r="F35" s="66" t="s">
        <v>679</v>
      </c>
      <c r="G35" s="160"/>
      <c r="H35" s="160"/>
      <c r="I35" s="160"/>
      <c r="J35" s="160"/>
      <c r="K35" s="160"/>
      <c r="L35" s="160"/>
      <c r="M35" s="160"/>
      <c r="N35" s="160"/>
      <c r="O35" s="160"/>
      <c r="P35" s="160"/>
      <c r="Q35" s="160"/>
      <c r="R35" s="160"/>
      <c r="S35" s="160"/>
      <c r="T35" s="160"/>
      <c r="U35" s="160"/>
      <c r="V35" s="160"/>
      <c r="W35" s="160"/>
      <c r="X35" s="160"/>
      <c r="Y35" s="160"/>
      <c r="Z35" s="160"/>
      <c r="AA35" s="160"/>
      <c r="AB35" s="160"/>
    </row>
    <row r="36" ht="67.5" customHeight="true" spans="1:28">
      <c r="A36" s="146" t="str">
        <f>case_lib!A35</f>
        <v>HMI_4_6</v>
      </c>
      <c r="B36" s="150" t="s">
        <v>69</v>
      </c>
      <c r="C36" s="147" t="str">
        <f>case_lib!D35</f>
        <v>主车在AD模式下跟车静止后，司机模拟看手机动作,时间超过 TBD
</v>
      </c>
      <c r="D36" s="73"/>
      <c r="E36" s="16">
        <f>case_lib!J35</f>
        <v>3479</v>
      </c>
      <c r="F36" s="66" t="s">
        <v>679</v>
      </c>
      <c r="G36" s="160"/>
      <c r="H36" s="160"/>
      <c r="I36" s="160"/>
      <c r="J36" s="160"/>
      <c r="K36" s="160"/>
      <c r="L36" s="160"/>
      <c r="M36" s="160"/>
      <c r="N36" s="160"/>
      <c r="O36" s="160"/>
      <c r="P36" s="160"/>
      <c r="Q36" s="160"/>
      <c r="R36" s="160"/>
      <c r="S36" s="160"/>
      <c r="T36" s="160"/>
      <c r="U36" s="160"/>
      <c r="V36" s="160"/>
      <c r="W36" s="160"/>
      <c r="X36" s="160"/>
      <c r="Y36" s="160"/>
      <c r="Z36" s="160"/>
      <c r="AA36" s="160"/>
      <c r="AB36" s="160"/>
    </row>
    <row r="37" ht="67.5" customHeight="true" spans="1:28">
      <c r="A37" s="146" t="str">
        <f>case_lib!A36</f>
        <v>HMI_4_7</v>
      </c>
      <c r="B37" s="150" t="s">
        <v>69</v>
      </c>
      <c r="C37" s="147" t="str">
        <f>case_lib!D36</f>
        <v>主车在AD模式下跟车静止后，司机模拟看手机
</v>
      </c>
      <c r="D37" s="73"/>
      <c r="E37" s="16">
        <f>case_lib!J36</f>
        <v>3481</v>
      </c>
      <c r="F37" s="66" t="s">
        <v>679</v>
      </c>
      <c r="G37" s="160"/>
      <c r="H37" s="160"/>
      <c r="I37" s="160"/>
      <c r="J37" s="160"/>
      <c r="K37" s="160"/>
      <c r="L37" s="160"/>
      <c r="M37" s="160"/>
      <c r="N37" s="160"/>
      <c r="O37" s="160"/>
      <c r="P37" s="160"/>
      <c r="Q37" s="160"/>
      <c r="R37" s="160"/>
      <c r="S37" s="160"/>
      <c r="T37" s="160"/>
      <c r="U37" s="160"/>
      <c r="V37" s="160"/>
      <c r="W37" s="160"/>
      <c r="X37" s="160"/>
      <c r="Y37" s="160"/>
      <c r="Z37" s="160"/>
      <c r="AA37" s="160"/>
      <c r="AB37" s="160"/>
    </row>
    <row r="38" s="131" customFormat="true" spans="1:28">
      <c r="A38" s="146" t="str">
        <f>case_lib!A37</f>
        <v>HMI_5</v>
      </c>
      <c r="B38" s="146" t="s">
        <v>69</v>
      </c>
      <c r="C38" s="147" t="str">
        <f>case_lib!D37</f>
        <v> DSR场景HMI表现</v>
      </c>
      <c r="D38" s="151"/>
      <c r="E38" s="158"/>
      <c r="F38" s="148"/>
      <c r="G38" s="159"/>
      <c r="H38" s="159"/>
      <c r="I38" s="159"/>
      <c r="J38" s="159"/>
      <c r="K38" s="159"/>
      <c r="L38" s="159"/>
      <c r="M38" s="159"/>
      <c r="N38" s="159"/>
      <c r="O38" s="159"/>
      <c r="P38" s="159"/>
      <c r="Q38" s="159"/>
      <c r="R38" s="159"/>
      <c r="S38" s="159"/>
      <c r="T38" s="159"/>
      <c r="U38" s="159"/>
      <c r="V38" s="159"/>
      <c r="W38" s="159"/>
      <c r="X38" s="159"/>
      <c r="Y38" s="159"/>
      <c r="Z38" s="159"/>
      <c r="AA38" s="159"/>
      <c r="AB38" s="159"/>
    </row>
    <row r="39" ht="67.5" customHeight="true" spans="1:28">
      <c r="A39" s="146" t="str">
        <f>case_lib!A38</f>
        <v>HMI_5_1</v>
      </c>
      <c r="B39" s="150" t="s">
        <v>69</v>
      </c>
      <c r="C39" s="147" t="str">
        <f>case_lib!D38</f>
        <v>主车在AD模式下跟车静止，模拟驾驶员注意力不集中超过K_FALLBACK_DRIVER_FATIGUE_DURATION_A时间
</v>
      </c>
      <c r="D39" s="152"/>
      <c r="E39" s="16">
        <f>case_lib!J38</f>
        <v>3479</v>
      </c>
      <c r="F39" s="66" t="s">
        <v>679</v>
      </c>
      <c r="G39" s="160"/>
      <c r="H39" s="160"/>
      <c r="I39" s="160"/>
      <c r="J39" s="160"/>
      <c r="K39" s="160"/>
      <c r="L39" s="160"/>
      <c r="M39" s="160"/>
      <c r="N39" s="160"/>
      <c r="O39" s="160"/>
      <c r="P39" s="160"/>
      <c r="Q39" s="160"/>
      <c r="R39" s="160"/>
      <c r="S39" s="160"/>
      <c r="T39" s="160"/>
      <c r="U39" s="160"/>
      <c r="V39" s="160"/>
      <c r="W39" s="160"/>
      <c r="X39" s="160"/>
      <c r="Y39" s="160"/>
      <c r="Z39" s="160"/>
      <c r="AA39" s="160"/>
      <c r="AB39" s="160"/>
    </row>
    <row r="40" ht="67.5" customHeight="true" spans="1:28">
      <c r="A40" s="146" t="str">
        <f>case_lib!A39</f>
        <v>HMI_5_2</v>
      </c>
      <c r="B40" s="150" t="s">
        <v>69</v>
      </c>
      <c r="C40" s="147" t="str">
        <f>case_lib!D39</f>
        <v>主车在AD模式下跟车静止，模拟驾驶员注意力不集中（Fallback A）</v>
      </c>
      <c r="D40" s="152"/>
      <c r="E40" s="16">
        <f>case_lib!J39</f>
        <v>3481</v>
      </c>
      <c r="F40" s="66" t="s">
        <v>679</v>
      </c>
      <c r="G40" s="160"/>
      <c r="H40" s="160"/>
      <c r="I40" s="160"/>
      <c r="J40" s="160"/>
      <c r="K40" s="160"/>
      <c r="L40" s="160"/>
      <c r="M40" s="160"/>
      <c r="N40" s="160"/>
      <c r="O40" s="160"/>
      <c r="P40" s="160"/>
      <c r="Q40" s="160"/>
      <c r="R40" s="160"/>
      <c r="S40" s="160"/>
      <c r="T40" s="160"/>
      <c r="U40" s="160"/>
      <c r="V40" s="160"/>
      <c r="W40" s="160"/>
      <c r="X40" s="160"/>
      <c r="Y40" s="160"/>
      <c r="Z40" s="160"/>
      <c r="AA40" s="160"/>
      <c r="AB40" s="160"/>
    </row>
    <row r="41" s="131" customFormat="true" spans="1:28">
      <c r="A41" s="146" t="str">
        <f>case_lib!A40</f>
        <v>HMI_6</v>
      </c>
      <c r="B41" s="146" t="s">
        <v>69</v>
      </c>
      <c r="C41" s="147" t="str">
        <f>case_lib!D40</f>
        <v> HMI优先级</v>
      </c>
      <c r="D41" s="148"/>
      <c r="E41" s="158"/>
      <c r="F41" s="148"/>
      <c r="G41" s="159"/>
      <c r="H41" s="159"/>
      <c r="I41" s="159"/>
      <c r="J41" s="159"/>
      <c r="K41" s="159"/>
      <c r="L41" s="159"/>
      <c r="M41" s="159"/>
      <c r="N41" s="159"/>
      <c r="O41" s="159"/>
      <c r="P41" s="159"/>
      <c r="Q41" s="159"/>
      <c r="R41" s="159"/>
      <c r="S41" s="159"/>
      <c r="T41" s="159"/>
      <c r="U41" s="159"/>
      <c r="V41" s="159"/>
      <c r="W41" s="159"/>
      <c r="X41" s="159"/>
      <c r="Y41" s="159"/>
      <c r="Z41" s="159"/>
      <c r="AA41" s="159"/>
      <c r="AB41" s="159"/>
    </row>
    <row r="42" ht="67.5" customHeight="true" spans="1:28">
      <c r="A42" s="146" t="str">
        <f>case_lib!A41</f>
        <v>HMI_6_1</v>
      </c>
      <c r="B42" s="150" t="s">
        <v>69</v>
      </c>
      <c r="C42" s="147" t="str">
        <f>case_lib!D41</f>
        <v>优先级为1：后发生的事件覆盖前事件
主车在AD模式下跟车静止,模拟间隔一秒依次发送C_REQUEST_TEXT_INFO_ADS_PS == 26和C_REQUEST_TEXT_INFO_ADS_PS == 33</v>
      </c>
      <c r="D42" s="152"/>
      <c r="E42" s="16" t="str">
        <f>case_lib!J41</f>
        <v>3483/2571</v>
      </c>
      <c r="F42" s="66" t="s">
        <v>679</v>
      </c>
      <c r="G42" s="160"/>
      <c r="H42" s="160"/>
      <c r="I42" s="160"/>
      <c r="J42" s="160"/>
      <c r="K42" s="160"/>
      <c r="L42" s="160"/>
      <c r="M42" s="160"/>
      <c r="N42" s="160"/>
      <c r="O42" s="160"/>
      <c r="P42" s="160"/>
      <c r="Q42" s="160"/>
      <c r="R42" s="160"/>
      <c r="S42" s="160"/>
      <c r="T42" s="160"/>
      <c r="U42" s="160"/>
      <c r="V42" s="160"/>
      <c r="W42" s="160"/>
      <c r="X42" s="160"/>
      <c r="Y42" s="160"/>
      <c r="Z42" s="160"/>
      <c r="AA42" s="160"/>
      <c r="AB42" s="160"/>
    </row>
    <row r="43" ht="67.5" customHeight="true" spans="1:28">
      <c r="A43" s="146" t="str">
        <f>case_lib!A42</f>
        <v>HMI_6_2</v>
      </c>
      <c r="B43" s="150" t="s">
        <v>69</v>
      </c>
      <c r="C43" s="147" t="str">
        <f>case_lib!D42</f>
        <v>优先级为2：高FB等级事件覆盖低FB等级事件
主车在AD模式下跟车静止,模拟间隔一秒依次发送C_REQUEST_TEXT_INFO_ADS_PS == 10和C_REQUEST_TEXT_INFO_ADS_PS == 6</v>
      </c>
      <c r="D43" s="152"/>
      <c r="E43" s="16" t="str">
        <f>case_lib!J42</f>
        <v>3483/2572</v>
      </c>
      <c r="F43" s="66" t="s">
        <v>679</v>
      </c>
      <c r="G43" s="160"/>
      <c r="H43" s="160"/>
      <c r="I43" s="160"/>
      <c r="J43" s="160"/>
      <c r="K43" s="160"/>
      <c r="L43" s="160"/>
      <c r="M43" s="160"/>
      <c r="N43" s="160"/>
      <c r="O43" s="160"/>
      <c r="P43" s="160"/>
      <c r="Q43" s="160"/>
      <c r="R43" s="160"/>
      <c r="S43" s="160"/>
      <c r="T43" s="160"/>
      <c r="U43" s="160"/>
      <c r="V43" s="160"/>
      <c r="W43" s="160"/>
      <c r="X43" s="160"/>
      <c r="Y43" s="160"/>
      <c r="Z43" s="160"/>
      <c r="AA43" s="160"/>
      <c r="AB43" s="160"/>
    </row>
    <row r="44" ht="67.5" customHeight="true" spans="1:28">
      <c r="A44" s="146" t="str">
        <f>case_lib!A43</f>
        <v>HMI_6_3</v>
      </c>
      <c r="B44" s="150" t="s">
        <v>69</v>
      </c>
      <c r="C44" s="147" t="str">
        <f>case_lib!D43</f>
        <v>优先级为2：FB等级一样前面的事件不能被后面的事件覆盖
主车在AD模式下跟车静止,模拟间隔一秒发送C_REQUEST_TEXT_INFO_ADS_PS == 8和C_REQUEST_TEXT_INFO_ADS_PS == 10</v>
      </c>
      <c r="D44" s="152"/>
      <c r="E44" s="16" t="str">
        <f>case_lib!J43</f>
        <v>3483/2572</v>
      </c>
      <c r="F44" s="66" t="s">
        <v>679</v>
      </c>
      <c r="G44" s="160"/>
      <c r="H44" s="160"/>
      <c r="I44" s="160"/>
      <c r="J44" s="160"/>
      <c r="K44" s="160"/>
      <c r="L44" s="160"/>
      <c r="M44" s="160"/>
      <c r="N44" s="160"/>
      <c r="O44" s="160"/>
      <c r="P44" s="160"/>
      <c r="Q44" s="160"/>
      <c r="R44" s="160"/>
      <c r="S44" s="160"/>
      <c r="T44" s="160"/>
      <c r="U44" s="160"/>
      <c r="V44" s="160"/>
      <c r="W44" s="160"/>
      <c r="X44" s="160"/>
      <c r="Y44" s="160"/>
      <c r="Z44" s="160"/>
      <c r="AA44" s="160"/>
      <c r="AB44" s="160"/>
    </row>
    <row r="45" ht="67.5" customHeight="true" spans="1:28">
      <c r="A45" s="146" t="str">
        <f>case_lib!A44</f>
        <v>HMI_6_4</v>
      </c>
      <c r="B45" s="150" t="s">
        <v>69</v>
      </c>
      <c r="C45" s="147" t="str">
        <f>case_lib!D44</f>
        <v>优先级为3：后发生事件覆盖前面的事件
主车在AD模式下跟车静止,模拟间隔一秒发送C_REQUEST_TEXT_INFO_ADS_PS == 27和C_REQUEST_TEXT_INFO_ADS_PS == 28</v>
      </c>
      <c r="D45" s="152"/>
      <c r="E45" s="16" t="str">
        <f>case_lib!J44</f>
        <v>3483/2573</v>
      </c>
      <c r="F45" s="66" t="s">
        <v>679</v>
      </c>
      <c r="G45" s="160"/>
      <c r="H45" s="160"/>
      <c r="I45" s="160"/>
      <c r="J45" s="160"/>
      <c r="K45" s="160"/>
      <c r="L45" s="160"/>
      <c r="M45" s="160"/>
      <c r="N45" s="160"/>
      <c r="O45" s="160"/>
      <c r="P45" s="160"/>
      <c r="Q45" s="160"/>
      <c r="R45" s="160"/>
      <c r="S45" s="160"/>
      <c r="T45" s="160"/>
      <c r="U45" s="160"/>
      <c r="V45" s="160"/>
      <c r="W45" s="160"/>
      <c r="X45" s="160"/>
      <c r="Y45" s="160"/>
      <c r="Z45" s="160"/>
      <c r="AA45" s="160"/>
      <c r="AB45" s="160"/>
    </row>
    <row r="46" ht="67.5" customHeight="true" spans="1:28">
      <c r="A46" s="146" t="str">
        <f>case_lib!A45</f>
        <v>HMI_6_5</v>
      </c>
      <c r="B46" s="150" t="s">
        <v>69</v>
      </c>
      <c r="C46" s="147" t="str">
        <f>case_lib!D45</f>
        <v>优先级为4：后发生的事件不能覆盖前面的事件
主车在AD模式下跟车静止,模拟间隔一秒发送C_REQUEST_TEXT_INFO_ADS_PS == 37和C_REQUEST_TEXT_INFO_ADS_PS == 38</v>
      </c>
      <c r="D46" s="152"/>
      <c r="E46" s="16" t="str">
        <f>case_lib!J45</f>
        <v>3483/2574</v>
      </c>
      <c r="F46" s="66" t="s">
        <v>679</v>
      </c>
      <c r="G46" s="160"/>
      <c r="H46" s="160"/>
      <c r="I46" s="160"/>
      <c r="J46" s="160"/>
      <c r="K46" s="160"/>
      <c r="L46" s="160"/>
      <c r="M46" s="160"/>
      <c r="N46" s="160"/>
      <c r="O46" s="160"/>
      <c r="P46" s="160"/>
      <c r="Q46" s="160"/>
      <c r="R46" s="160"/>
      <c r="S46" s="160"/>
      <c r="T46" s="160"/>
      <c r="U46" s="160"/>
      <c r="V46" s="160"/>
      <c r="W46" s="160"/>
      <c r="X46" s="160"/>
      <c r="Y46" s="160"/>
      <c r="Z46" s="160"/>
      <c r="AA46" s="160"/>
      <c r="AB46" s="160"/>
    </row>
    <row r="47" ht="67.5" customHeight="true" spans="1:28">
      <c r="A47" s="146" t="str">
        <f>case_lib!A46</f>
        <v>HMI_6_6</v>
      </c>
      <c r="B47" s="150" t="s">
        <v>69</v>
      </c>
      <c r="C47" s="147" t="str">
        <f>case_lib!D46</f>
        <v>优先级为5：后发生事件覆盖前面的事件
主车在AD模式下跟车静止,模拟间隔一秒依次发送C_REQUEST_TEXT_INFO_ADS_PS == 30和C_REQUEST_TEXT_INFO_ADS_PS == 32</v>
      </c>
      <c r="D47" s="152"/>
      <c r="E47" s="16">
        <f>case_lib!J46</f>
        <v>0</v>
      </c>
      <c r="F47" s="66" t="s">
        <v>679</v>
      </c>
      <c r="G47" s="160"/>
      <c r="H47" s="160"/>
      <c r="I47" s="160"/>
      <c r="J47" s="160"/>
      <c r="K47" s="160"/>
      <c r="L47" s="160"/>
      <c r="M47" s="160"/>
      <c r="N47" s="160"/>
      <c r="O47" s="160"/>
      <c r="P47" s="160"/>
      <c r="Q47" s="160"/>
      <c r="R47" s="160"/>
      <c r="S47" s="160"/>
      <c r="T47" s="160"/>
      <c r="U47" s="160"/>
      <c r="V47" s="160"/>
      <c r="W47" s="160"/>
      <c r="X47" s="160"/>
      <c r="Y47" s="160"/>
      <c r="Z47" s="160"/>
      <c r="AA47" s="160"/>
      <c r="AB47" s="160"/>
    </row>
    <row r="48" ht="67.5" customHeight="true" spans="1:28">
      <c r="A48" s="146" t="str">
        <f>case_lib!A47</f>
        <v>HMI_6_7</v>
      </c>
      <c r="B48" s="150" t="s">
        <v>69</v>
      </c>
      <c r="C48" s="147" t="str">
        <f>case_lib!D47</f>
        <v>优先级为6：后发生事件覆盖前面的事件
主车在AD模式下跟车静止,模拟间隔一秒依次发送C_REQUEST_TEXT_INFO_ADS_PS == 36和C_REQUEST_TEXT_INFO_ADS_PS == 64
</v>
      </c>
      <c r="D48" s="152"/>
      <c r="E48" s="16" t="str">
        <f>case_lib!J47</f>
        <v>3483/2576</v>
      </c>
      <c r="F48" s="66" t="s">
        <v>679</v>
      </c>
      <c r="G48" s="160"/>
      <c r="H48" s="160"/>
      <c r="I48" s="160"/>
      <c r="J48" s="160"/>
      <c r="K48" s="160"/>
      <c r="L48" s="160"/>
      <c r="M48" s="160"/>
      <c r="N48" s="160"/>
      <c r="O48" s="160"/>
      <c r="P48" s="160"/>
      <c r="Q48" s="160"/>
      <c r="R48" s="160"/>
      <c r="S48" s="160"/>
      <c r="T48" s="160"/>
      <c r="U48" s="160"/>
      <c r="V48" s="160"/>
      <c r="W48" s="160"/>
      <c r="X48" s="160"/>
      <c r="Y48" s="160"/>
      <c r="Z48" s="160"/>
      <c r="AA48" s="160"/>
      <c r="AB48" s="160"/>
    </row>
    <row r="49" ht="67.5" customHeight="true" spans="1:28">
      <c r="A49" s="146" t="str">
        <f>case_lib!A48</f>
        <v>HMI_6_8</v>
      </c>
      <c r="B49" s="150" t="s">
        <v>69</v>
      </c>
      <c r="C49" s="147" t="str">
        <f>case_lib!D48</f>
        <v>优先级为7：后发生事件覆盖前面的事件
主车在AD模式下跟车静止,模拟间隔一秒依次发送C_REQUEST_TEXT_INFO_ADS_PS == 16和C_REQUEST_TEXT_INFO_ADS_PS == 17
</v>
      </c>
      <c r="D49" s="152"/>
      <c r="E49" s="16" t="str">
        <f>case_lib!J48</f>
        <v>3483/2577</v>
      </c>
      <c r="F49" s="66" t="s">
        <v>679</v>
      </c>
      <c r="G49" s="160"/>
      <c r="H49" s="160"/>
      <c r="I49" s="160"/>
      <c r="J49" s="160"/>
      <c r="K49" s="160"/>
      <c r="L49" s="160"/>
      <c r="M49" s="160"/>
      <c r="N49" s="160"/>
      <c r="O49" s="160"/>
      <c r="P49" s="160"/>
      <c r="Q49" s="160"/>
      <c r="R49" s="160"/>
      <c r="S49" s="160"/>
      <c r="T49" s="160"/>
      <c r="U49" s="160"/>
      <c r="V49" s="160"/>
      <c r="W49" s="160"/>
      <c r="X49" s="160"/>
      <c r="Y49" s="160"/>
      <c r="Z49" s="160"/>
      <c r="AA49" s="160"/>
      <c r="AB49" s="160"/>
    </row>
    <row r="50" s="131" customFormat="true" spans="1:28">
      <c r="A50" s="146" t="str">
        <f>case_lib!A49</f>
        <v>HMI_7</v>
      </c>
      <c r="B50" s="146" t="s">
        <v>69</v>
      </c>
      <c r="C50" s="147" t="str">
        <f>case_lib!D49</f>
        <v>IPK MESSAGE</v>
      </c>
      <c r="D50" s="148"/>
      <c r="E50" s="158"/>
      <c r="F50" s="148"/>
      <c r="G50" s="159"/>
      <c r="H50" s="159"/>
      <c r="I50" s="159"/>
      <c r="J50" s="159"/>
      <c r="K50" s="159"/>
      <c r="L50" s="159"/>
      <c r="M50" s="159"/>
      <c r="N50" s="159"/>
      <c r="O50" s="159"/>
      <c r="P50" s="159"/>
      <c r="Q50" s="159"/>
      <c r="R50" s="159"/>
      <c r="S50" s="159"/>
      <c r="T50" s="159"/>
      <c r="U50" s="159"/>
      <c r="V50" s="159"/>
      <c r="W50" s="159"/>
      <c r="X50" s="159"/>
      <c r="Y50" s="159"/>
      <c r="Z50" s="159"/>
      <c r="AA50" s="159"/>
      <c r="AB50" s="159"/>
    </row>
    <row r="51" ht="297" customHeight="true" spans="1:28">
      <c r="A51" s="146" t="str">
        <f>case_lib!A50</f>
        <v>HMI_7_1</v>
      </c>
      <c r="B51" s="150" t="s">
        <v>69</v>
      </c>
      <c r="C51" s="147" t="str">
        <f>case_lib!D50</f>
        <v>主车在AD模式下跟车静止,模拟发送 C_REQUEST_TEXT_INFO_ADS_PS == k向BCM模块</v>
      </c>
      <c r="D51" s="66" t="s">
        <v>681</v>
      </c>
      <c r="E51" s="16" t="str">
        <f>case_lib!J50</f>
        <v>3476
...
4054</v>
      </c>
      <c r="F51" s="66" t="s">
        <v>679</v>
      </c>
      <c r="G51" s="160"/>
      <c r="H51" s="160"/>
      <c r="I51" s="160"/>
      <c r="J51" s="160"/>
      <c r="K51" s="66" t="s">
        <v>682</v>
      </c>
      <c r="L51" s="160"/>
      <c r="M51" s="160"/>
      <c r="N51" s="160"/>
      <c r="O51" s="160"/>
      <c r="P51" s="160"/>
      <c r="Q51" s="160"/>
      <c r="R51" s="160"/>
      <c r="S51" s="160"/>
      <c r="T51" s="160"/>
      <c r="U51" s="160"/>
      <c r="V51" s="160"/>
      <c r="W51" s="160"/>
      <c r="X51" s="160"/>
      <c r="Y51" s="160"/>
      <c r="Z51" s="160"/>
      <c r="AA51" s="160"/>
      <c r="AB51" s="160"/>
    </row>
    <row r="52" s="131" customFormat="true" spans="1:28">
      <c r="A52" s="146" t="str">
        <f>case_lib!A51</f>
        <v>HMI_8</v>
      </c>
      <c r="B52" s="146" t="s">
        <v>69</v>
      </c>
      <c r="C52" s="147" t="str">
        <f>case_lib!D51</f>
        <v>HANDS  OFF</v>
      </c>
      <c r="D52" s="148"/>
      <c r="E52" s="158"/>
      <c r="F52" s="148"/>
      <c r="G52" s="159"/>
      <c r="H52" s="159"/>
      <c r="I52" s="159"/>
      <c r="J52" s="159"/>
      <c r="K52" s="159"/>
      <c r="L52" s="159"/>
      <c r="M52" s="159"/>
      <c r="N52" s="159"/>
      <c r="O52" s="159"/>
      <c r="P52" s="159"/>
      <c r="Q52" s="159"/>
      <c r="R52" s="159"/>
      <c r="S52" s="159"/>
      <c r="T52" s="159"/>
      <c r="U52" s="159"/>
      <c r="V52" s="159"/>
      <c r="W52" s="159"/>
      <c r="X52" s="159"/>
      <c r="Y52" s="159"/>
      <c r="Z52" s="159"/>
      <c r="AA52" s="159"/>
      <c r="AB52" s="159"/>
    </row>
    <row r="53" ht="67.5" customHeight="true" spans="1:28">
      <c r="A53" s="146" t="str">
        <f>case_lib!A52</f>
        <v>HMI_8_1</v>
      </c>
      <c r="B53" s="150" t="s">
        <v>69</v>
      </c>
      <c r="C53" s="147" t="str">
        <f>case_lib!D52</f>
        <v>在AD跟停状态下，司机模拟双手不在方向盘上和司机对方向盘扭矩小于K_HANDS_OFF_STEERING_TORQUE (tbd)，持续时间K_HANDS_OFF_TIMING（8s）以上。</v>
      </c>
      <c r="D53" s="152"/>
      <c r="E53" s="16">
        <f>case_lib!J52</f>
        <v>2433</v>
      </c>
      <c r="F53" s="66" t="s">
        <v>679</v>
      </c>
      <c r="G53" s="160"/>
      <c r="H53" s="160"/>
      <c r="I53" s="160"/>
      <c r="J53" s="160"/>
      <c r="K53" s="160"/>
      <c r="L53" s="160"/>
      <c r="M53" s="160"/>
      <c r="N53" s="160"/>
      <c r="O53" s="160"/>
      <c r="P53" s="160"/>
      <c r="Q53" s="160"/>
      <c r="R53" s="160"/>
      <c r="S53" s="160"/>
      <c r="T53" s="160"/>
      <c r="U53" s="160"/>
      <c r="V53" s="160"/>
      <c r="W53" s="160"/>
      <c r="X53" s="160"/>
      <c r="Y53" s="160"/>
      <c r="Z53" s="160"/>
      <c r="AA53" s="160"/>
      <c r="AB53" s="160"/>
    </row>
    <row r="54" ht="67.5" customHeight="true" spans="1:28">
      <c r="A54" s="146" t="str">
        <f>case_lib!A53</f>
        <v>HMI_8_2</v>
      </c>
      <c r="B54" s="150" t="s">
        <v>69</v>
      </c>
      <c r="C54" s="147" t="str">
        <f>case_lib!D53</f>
        <v>在AD跟停状态下，司机模拟双手不在方向盘上和司机对方向盘扭矩小于K_HANDS_OFF_STEERING_TORQUE (tbd)，持续时间K_1STHANDSOFF_WARNING_TIME_THRESHOLD以上。</v>
      </c>
      <c r="D54" s="152"/>
      <c r="E54" s="16">
        <f>case_lib!J53</f>
        <v>2434</v>
      </c>
      <c r="F54" s="66" t="s">
        <v>679</v>
      </c>
      <c r="G54" s="160"/>
      <c r="H54" s="160"/>
      <c r="I54" s="160"/>
      <c r="J54" s="160"/>
      <c r="K54" s="160"/>
      <c r="L54" s="160"/>
      <c r="M54" s="160"/>
      <c r="N54" s="160"/>
      <c r="O54" s="160"/>
      <c r="P54" s="160"/>
      <c r="Q54" s="160"/>
      <c r="R54" s="160"/>
      <c r="S54" s="160"/>
      <c r="T54" s="160"/>
      <c r="U54" s="160"/>
      <c r="V54" s="160"/>
      <c r="W54" s="160"/>
      <c r="X54" s="160"/>
      <c r="Y54" s="160"/>
      <c r="Z54" s="160"/>
      <c r="AA54" s="160"/>
      <c r="AB54" s="160"/>
    </row>
    <row r="55" ht="67.5" customHeight="true" spans="1:28">
      <c r="A55" s="146" t="str">
        <f>case_lib!A54</f>
        <v>HMI_8_3</v>
      </c>
      <c r="B55" s="150" t="s">
        <v>69</v>
      </c>
      <c r="C55" s="147" t="str">
        <f>case_lib!D54</f>
        <v>在AD跟停状态下，司机模拟双手不在方向盘上和司机对方向盘扭矩小于K_HANDS_OFF_STEERING_TORQUE (tbd)，持续时间K_2NDHANDSOFF_WARNING_TIME_THRESHOLD以上。</v>
      </c>
      <c r="D55" s="152"/>
      <c r="E55" s="16">
        <f>case_lib!J54</f>
        <v>2435</v>
      </c>
      <c r="F55" s="66" t="s">
        <v>679</v>
      </c>
      <c r="G55" s="160"/>
      <c r="H55" s="160"/>
      <c r="I55" s="160"/>
      <c r="J55" s="160"/>
      <c r="K55" s="160"/>
      <c r="L55" s="160"/>
      <c r="M55" s="160"/>
      <c r="N55" s="160"/>
      <c r="O55" s="160"/>
      <c r="P55" s="160"/>
      <c r="Q55" s="160"/>
      <c r="R55" s="160"/>
      <c r="S55" s="160"/>
      <c r="T55" s="160"/>
      <c r="U55" s="160"/>
      <c r="V55" s="160"/>
      <c r="W55" s="160"/>
      <c r="X55" s="160"/>
      <c r="Y55" s="160"/>
      <c r="Z55" s="160"/>
      <c r="AA55" s="160"/>
      <c r="AB55" s="160"/>
    </row>
    <row r="56" ht="67.5" customHeight="true" spans="1:28">
      <c r="A56" s="146" t="str">
        <f>case_lib!A55</f>
        <v>HMI_8_4</v>
      </c>
      <c r="B56" s="153" t="s">
        <v>69</v>
      </c>
      <c r="C56" s="147" t="str">
        <f>case_lib!D55</f>
        <v>在AD跟停状态下，司机模拟双手不在方向盘上和司机对方向盘扭矩小于K_HANDS_OFF_STEERING_TORQUE (tbd)，持续时间K_3STHANDSOFF_WARNING_TIME_THRESHOLD以上。</v>
      </c>
      <c r="D56" s="154"/>
      <c r="E56" s="161">
        <f>case_lib!J55</f>
        <v>2436</v>
      </c>
      <c r="F56" s="66" t="s">
        <v>679</v>
      </c>
      <c r="G56" s="162"/>
      <c r="H56" s="162"/>
      <c r="I56" s="162"/>
      <c r="J56" s="162"/>
      <c r="K56" s="162"/>
      <c r="L56" s="162"/>
      <c r="M56" s="162"/>
      <c r="N56" s="162"/>
      <c r="O56" s="162"/>
      <c r="P56" s="162"/>
      <c r="Q56" s="162"/>
      <c r="R56" s="162"/>
      <c r="S56" s="162"/>
      <c r="T56" s="162"/>
      <c r="U56" s="162"/>
      <c r="V56" s="162"/>
      <c r="W56" s="162"/>
      <c r="X56" s="162"/>
      <c r="Y56" s="162"/>
      <c r="Z56" s="162"/>
      <c r="AA56" s="162"/>
      <c r="AB56" s="162"/>
    </row>
  </sheetData>
  <mergeCells count="8">
    <mergeCell ref="F1:G1"/>
    <mergeCell ref="H1:AB1"/>
    <mergeCell ref="F2:G2"/>
    <mergeCell ref="H2:J2"/>
    <mergeCell ref="K2:N2"/>
    <mergeCell ref="O2:S2"/>
    <mergeCell ref="T2:X2"/>
    <mergeCell ref="Y2:AB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D6"/>
  <sheetViews>
    <sheetView workbookViewId="0">
      <selection activeCell="C1" sqref="C1"/>
    </sheetView>
  </sheetViews>
  <sheetFormatPr defaultColWidth="50.1666666666667" defaultRowHeight="15" outlineLevelRow="5" outlineLevelCol="3"/>
  <cols>
    <col min="1" max="1" width="11.6666666666667" style="69" customWidth="true"/>
    <col min="2" max="2" width="36.1666666666667" style="69" customWidth="true"/>
    <col min="3" max="3" width="20.6666666666667" style="69" customWidth="true"/>
    <col min="4" max="4" width="57.8333333333333" style="69" customWidth="true"/>
    <col min="5" max="16384" width="50.1666666666667" style="69" customWidth="true"/>
  </cols>
  <sheetData>
    <row r="1" ht="27" customHeight="true" spans="1:4">
      <c r="A1" s="12" t="s">
        <v>63</v>
      </c>
      <c r="B1" s="121" t="s">
        <v>683</v>
      </c>
      <c r="C1" s="122" t="s">
        <v>684</v>
      </c>
      <c r="D1" s="12" t="s">
        <v>685</v>
      </c>
    </row>
    <row r="2" ht="27" customHeight="true" spans="1:4">
      <c r="A2" s="126" t="s">
        <v>686</v>
      </c>
      <c r="B2" s="123" t="s">
        <v>687</v>
      </c>
      <c r="C2" s="16" t="s">
        <v>688</v>
      </c>
      <c r="D2" s="125" t="s">
        <v>689</v>
      </c>
    </row>
    <row r="3" ht="54" customHeight="true" spans="1:4">
      <c r="A3" s="126"/>
      <c r="B3" s="123" t="s">
        <v>690</v>
      </c>
      <c r="C3" s="16" t="s">
        <v>691</v>
      </c>
      <c r="D3" s="125" t="s">
        <v>692</v>
      </c>
    </row>
    <row r="4" ht="54" customHeight="true" spans="1:4">
      <c r="A4" s="126"/>
      <c r="B4" s="123" t="s">
        <v>693</v>
      </c>
      <c r="C4" s="16" t="s">
        <v>694</v>
      </c>
      <c r="D4" s="125" t="s">
        <v>695</v>
      </c>
    </row>
    <row r="5" ht="54" customHeight="true" spans="1:4">
      <c r="A5" s="126"/>
      <c r="B5" s="123" t="s">
        <v>696</v>
      </c>
      <c r="C5" s="16" t="s">
        <v>697</v>
      </c>
      <c r="D5" s="125" t="s">
        <v>698</v>
      </c>
    </row>
    <row r="6" ht="54" customHeight="true" spans="1:4">
      <c r="A6" s="126"/>
      <c r="B6" s="123" t="s">
        <v>699</v>
      </c>
      <c r="C6" s="16" t="s">
        <v>700</v>
      </c>
      <c r="D6" s="125" t="s">
        <v>701</v>
      </c>
    </row>
  </sheetData>
  <hyperlinks>
    <hyperlink ref="C1" location="'AD state'!A1" display="AD state"/>
  </hyperlinks>
  <pageMargins left="0.699305555555556" right="0.699305555555556" top="0.75" bottom="0.75" header="0.3" footer="0.3"/>
  <pageSetup paperSize="9"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D6"/>
  <sheetViews>
    <sheetView workbookViewId="0">
      <selection activeCell="E1" sqref="E$1:E$1048576"/>
    </sheetView>
  </sheetViews>
  <sheetFormatPr defaultColWidth="46.8333333333333" defaultRowHeight="15" outlineLevelRow="5" outlineLevelCol="3"/>
  <cols>
    <col min="1" max="1" width="33.8333333333333" style="69" customWidth="true"/>
    <col min="2" max="2" width="21.3333333333333" style="69" customWidth="true"/>
    <col min="3" max="3" width="52.3333333333333" style="69" customWidth="true"/>
    <col min="4" max="4" width="18.6666666666667" style="69" customWidth="true"/>
    <col min="5" max="16384" width="46.8333333333333" style="69" customWidth="true"/>
  </cols>
  <sheetData>
    <row r="1" ht="27" customHeight="true" spans="1:4">
      <c r="A1" s="121" t="s">
        <v>683</v>
      </c>
      <c r="B1" s="122" t="s">
        <v>684</v>
      </c>
      <c r="C1" s="12" t="s">
        <v>685</v>
      </c>
      <c r="D1" s="12" t="s">
        <v>702</v>
      </c>
    </row>
    <row r="2" spans="1:4">
      <c r="A2" s="123" t="s">
        <v>703</v>
      </c>
      <c r="B2" s="16" t="s">
        <v>704</v>
      </c>
      <c r="C2" s="124"/>
      <c r="D2" s="16">
        <v>5</v>
      </c>
    </row>
    <row r="3" ht="54" customHeight="true" spans="1:4">
      <c r="A3" s="123" t="s">
        <v>705</v>
      </c>
      <c r="B3" s="16" t="s">
        <v>694</v>
      </c>
      <c r="C3" s="125" t="s">
        <v>695</v>
      </c>
      <c r="D3" s="16">
        <v>4</v>
      </c>
    </row>
    <row r="4" ht="54" customHeight="true" spans="1:4">
      <c r="A4" s="123" t="s">
        <v>706</v>
      </c>
      <c r="B4" s="16" t="s">
        <v>697</v>
      </c>
      <c r="C4" s="125" t="s">
        <v>698</v>
      </c>
      <c r="D4" s="16">
        <v>3</v>
      </c>
    </row>
    <row r="5" ht="135" customHeight="true" spans="1:4">
      <c r="A5" s="123" t="s">
        <v>707</v>
      </c>
      <c r="B5" s="16" t="s">
        <v>708</v>
      </c>
      <c r="C5" s="125" t="s">
        <v>709</v>
      </c>
      <c r="D5" s="16">
        <v>2</v>
      </c>
    </row>
    <row r="6" ht="162" customHeight="true" spans="1:4">
      <c r="A6" s="123" t="s">
        <v>710</v>
      </c>
      <c r="B6" s="16" t="s">
        <v>711</v>
      </c>
      <c r="C6" s="125" t="s">
        <v>712</v>
      </c>
      <c r="D6" s="16">
        <v>1</v>
      </c>
    </row>
  </sheetData>
  <hyperlinks>
    <hyperlink ref="B1" location="'AD state'!A1" display="AD state"/>
  </hyperlinks>
  <pageMargins left="0.699305555555556" right="0.699305555555556"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6"/>
  <sheetViews>
    <sheetView zoomScale="85" zoomScaleNormal="85" workbookViewId="0">
      <selection activeCell="B27" sqref="B27"/>
    </sheetView>
  </sheetViews>
  <sheetFormatPr defaultColWidth="9" defaultRowHeight="15" outlineLevelRow="5"/>
  <cols>
    <col min="1" max="1" width="16" style="6" customWidth="true"/>
    <col min="2" max="2" width="111.166666666667" style="6" customWidth="true"/>
    <col min="3" max="3" width="13.1666666666667" style="6" customWidth="true"/>
    <col min="4" max="4" width="11" style="6" customWidth="true"/>
    <col min="5" max="5" width="21.6666666666667" style="6" customWidth="true"/>
    <col min="6" max="6" width="19.8333333333333" style="6" customWidth="true"/>
    <col min="7" max="7" width="10.5" style="6" customWidth="true"/>
    <col min="8" max="8" width="15.3333333333333" style="6" customWidth="true"/>
    <col min="9" max="9" width="13.1666666666667" style="6" customWidth="true"/>
    <col min="10" max="10" width="6.83333333333333" style="6" customWidth="true"/>
    <col min="11" max="16384" width="9" style="6" customWidth="true"/>
  </cols>
  <sheetData>
    <row r="1" s="114" customFormat="true" ht="18.75" customHeight="true" spans="1:2">
      <c r="A1" s="114" t="s">
        <v>713</v>
      </c>
      <c r="B1" s="114" t="s">
        <v>714</v>
      </c>
    </row>
    <row r="2" s="115" customFormat="true" ht="18.75" customHeight="true" spans="1:2">
      <c r="A2" s="6" t="s">
        <v>715</v>
      </c>
      <c r="B2" s="6" t="s">
        <v>716</v>
      </c>
    </row>
    <row r="3" s="115" customFormat="true" ht="27" customHeight="true" spans="1:2">
      <c r="A3" s="6" t="s">
        <v>717</v>
      </c>
      <c r="B3" s="117" t="s">
        <v>718</v>
      </c>
    </row>
    <row r="4" ht="197.5" customHeight="true" spans="1:2">
      <c r="A4" s="6" t="s">
        <v>719</v>
      </c>
      <c r="B4" s="117" t="s">
        <v>720</v>
      </c>
    </row>
    <row r="5" s="116" customFormat="true" ht="67.5" customHeight="true" spans="1:10">
      <c r="A5" s="118" t="s">
        <v>721</v>
      </c>
      <c r="C5" s="119"/>
      <c r="D5" s="120" t="s">
        <v>722</v>
      </c>
      <c r="E5" s="120" t="s">
        <v>723</v>
      </c>
      <c r="F5" s="120" t="s">
        <v>724</v>
      </c>
      <c r="G5" s="120" t="s">
        <v>725</v>
      </c>
      <c r="H5" s="120" t="s">
        <v>726</v>
      </c>
      <c r="I5" s="120" t="s">
        <v>727</v>
      </c>
      <c r="J5" s="120" t="s">
        <v>728</v>
      </c>
    </row>
    <row r="6" spans="1:1">
      <c r="A6" s="6" t="s">
        <v>729</v>
      </c>
    </row>
  </sheetData>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total</vt:lpstr>
      <vt:lpstr>case_lib11</vt:lpstr>
      <vt:lpstr>case_lib</vt:lpstr>
      <vt:lpstr>FD_lib</vt:lpstr>
      <vt:lpstr>para_recommend_lib</vt:lpstr>
      <vt:lpstr>para_range_lib</vt:lpstr>
      <vt:lpstr>Telltale</vt:lpstr>
      <vt:lpstr>Ambient</vt:lpstr>
      <vt:lpstr>Req to IPK</vt:lpstr>
      <vt:lpstr>map_lib</vt:lpstr>
      <vt:lpstr>statistics</vt:lpstr>
      <vt:lpstr>history</vt:lpstr>
      <vt:lpstr>HMI_lib_sec</vt:lpstr>
      <vt:lpstr>说明</vt:lpstr>
      <vt:lpstr>信号表</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Zero Zhang(张泰培)</dc:creator>
  <cp:lastModifiedBy>siqi</cp:lastModifiedBy>
  <dcterms:created xsi:type="dcterms:W3CDTF">2015-06-17T10:19:00Z</dcterms:created>
  <cp:lastPrinted>2021-03-14T04:00:00Z</cp:lastPrinted>
  <dcterms:modified xsi:type="dcterms:W3CDTF">2021-08-03T13:24:09Z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