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<sst xmlns="http://schemas.openxmlformats.org/spreadsheetml/2006/main" count="38" uniqueCount="36">
  <si>
    <t>Valor</t>
  </si>
  <si>
    <t>VS[0]</t>
  </si>
  <si>
    <t>VS[1]</t>
  </si>
  <si>
    <t>VS[2]</t>
  </si>
  <si>
    <t>VS[3]</t>
  </si>
  <si>
    <t>VS[4]</t>
  </si>
  <si>
    <t>VS[5]</t>
  </si>
  <si>
    <t>VS[6]</t>
  </si>
  <si>
    <t>VS[7]</t>
  </si>
  <si>
    <t>VS[8]</t>
  </si>
  <si>
    <t>VS[9]</t>
  </si>
  <si>
    <t>VS[10]</t>
  </si>
  <si>
    <t>VS[11]</t>
  </si>
  <si>
    <t>VS[12]</t>
  </si>
  <si>
    <t>b</t>
  </si>
  <si>
    <t>Descrição</t>
  </si>
  <si>
    <t>Função de Base Radial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</si>
  <si>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</si>
  <si>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</si>
  <si>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</si>
  <si>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</si>
  <si>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</si>
  <si>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</si>
  <si>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</si>
  <si>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</si>
  <si>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</si>
  <si>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</si>
  <si>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</si>
  <si>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</si>
  <si>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</si>
  <si>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EXP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</si>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</sst>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5"/>
  <sheetData>
    <row r="1" spans="1:3">
      <c r="A1" t="s">
        <v>15</v>
      </c>
      <c r="B1" s="1" t="s">
        <v>0</v>
      </c>
      <c r="C1" t="s">
        <v>16</v>
      </c>
    </row>
    <row r="2" spans="1:3">
      <c r="A2" s="1" t="s">
        <v>1</v>
      </c>
      <c r="B2">
        <v>217.228575971893</v>
      </c>
      <c r="C2">
        <f>EXP(((-1) / (2 * 0.8058923530984704)) * (SQRT(SUMXMY2(Formulário!$B$2:$B$14,{0.0; 0.0; 0.0; 0.0; 0.0; 0.0; 0.0; 0.0; 0.0; 0.0; 0.0; 0.0; 0.0}))) ^ 2)</f>
        <v>0</v>
      </c>
    </row>
    <row r="3" spans="1:3">
      <c r="A3" s="1" t="s">
        <v>2</v>
      </c>
      <c r="B3">
        <v>-625.9300352537957</v>
      </c>
      <c r="C3">
        <f>EXP(((-1) / (2 * 0.8058923530984704)) * (SQRT(SUMXMY2(Formulário!$B$2:$B$14,{1.4943840149821923; 1.2906608146274485; 1.6593552955405242; 0.2618600126185979; 1.5199399684456787; 1.1881834804123383; 1.410916531469838; 0.13106222953925978; 0.5337260092963471; 0.24283545205945617; 0.8115801355182042; 1.3940993679516966; 0.4198079275035048}))) ^ 2)</f>
        <v>0</v>
      </c>
    </row>
    <row r="4" spans="1:3">
      <c r="A4" s="1" t="s">
        <v>3</v>
      </c>
      <c r="B4">
        <v>364.6764391506485</v>
      </c>
      <c r="C4">
        <f>EXP(((-1) / (2 * 0.8058923530984704)) * (SQRT(SUMXMY2(Formulário!$B$2:$B$14,{1.4592361813175214; 1.5254163639084612; 1.3157932766601363; 1.1385653678633163; 1.5541762511040669; 0.6747728549854359; 1.3691036730410324; 0.24162558090994907; 0.9329450203191386; 0.1976656193819375; 0.49444788403522655; 0.1517082719318532; 1.2422012215162932}))) ^ 2)</f>
        <v>0</v>
      </c>
    </row>
    <row r="5" spans="1:3">
      <c r="A5" s="1" t="s">
        <v>4</v>
      </c>
      <c r="B5">
        <v>105.6088367092079</v>
      </c>
      <c r="C5">
        <f>EXP(((-1) / (2 * 0.8058923530984704)) * (SQRT(SUMXMY2(Formulário!$B$2:$B$14,{0.6337733809779497; 1.4886555331956606; 1.2206410263804215; 0.2828142328455232; 0.21085810799147847; 1.2950610987329036; 0.8626407821779225; 1.0016517234822377; 0.8883135602104908; 1.06516339086013; 0.8164935866151238; 0.19760129858764477; 0.3183424499748064}))) ^ 2)</f>
        <v>0</v>
      </c>
    </row>
    <row r="6" spans="1:3">
      <c r="A6" s="1" t="s">
        <v>5</v>
      </c>
      <c r="B6">
        <v>-97.13717152474601</v>
      </c>
      <c r="C6">
        <f>EXP(((-1) / (2 * 0.8058923530984704)) * (SQRT(SUMXMY2(Formulário!$B$2:$B$14,{0.6008568750305254; 1.371132728025491; 0.35738364544268425; 1.0079742707042398; 1.289088769731174; 1.0313426830737804; 1.115464646817215; 0.2196790226277084; 1.5906079259190362; 1.6168621433851158; 1.5258167712180077; 0.8481126351321809; 1.5453270361080291}))) ^ 2)</f>
        <v>0</v>
      </c>
    </row>
    <row r="7" spans="1:3">
      <c r="A7" s="1" t="s">
        <v>6</v>
      </c>
      <c r="B7">
        <v>1749.626756209291</v>
      </c>
      <c r="C7">
        <f>EXP(((-1) / (2 * 0.8058923530984704)) * (SQRT(SUMXMY2(Formulário!$B$2:$B$14,{1.4324161095784835; 0.8577622601841344; 1.4072765454630836; 0.5692448029276599; 1.52074679379681; 0.41450342055920697; 0.21807221181226202; 0.5618379979473774; 1.365039638383704; 0.159182308451013; 0.5340044883915318; 1.6489357833716585; 0.49908829045836367}))) ^ 2)</f>
        <v>0</v>
      </c>
    </row>
    <row r="8" spans="1:3">
      <c r="A8" s="1" t="s">
        <v>7</v>
      </c>
      <c r="B8">
        <v>-270.9832668338959</v>
      </c>
      <c r="C8">
        <f>EXP(((-1) / (2 * 0.8058923530984704)) * (SQRT(SUMXMY2(Formulário!$B$2:$B$14,{0.6272963416375918; 0.88009447299006; 0.15077570758336234; 1.2545339748675226; 1.4061110775571724; 1.178653067868052; 1.0397903906208836; 0.5180802797982915; 1.2122248437295706; 0.7727741011641183; 0.45405507178835436; 0.763659873766262; 0.31844842940852014}))) ^ 2)</f>
        <v>0</v>
      </c>
    </row>
    <row r="9" spans="1:3">
      <c r="A9" s="1" t="s">
        <v>8</v>
      </c>
      <c r="B9">
        <v>590.8886111092488</v>
      </c>
      <c r="C9">
        <f>EXP(((-1) / (2 * 0.8058923530984704)) * (SQRT(SUMXMY2(Formulário!$B$2:$B$14,{0.651146392690363; 1.6098078118368522; 0.10444151229159802; 1.5604824154714392; 0.3173108361758068; 1.0701408053419625; 1.3696412141258802; 0.12485292833966442; 1.0180454234689047; 0.5432750711804599; 1.492160721413828; 1.3904117270201053; 0.29918081763411714}))) ^ 2)</f>
        <v>0</v>
      </c>
    </row>
    <row r="10" spans="1:3">
      <c r="A10" s="1" t="s">
        <v>9</v>
      </c>
      <c r="B10">
        <v>216.2959500421039</v>
      </c>
      <c r="C10">
        <f>EXP(((-1) / (2 * 0.8058923530984704)) * (SQRT(SUMXMY2(Formulário!$B$2:$B$14,{1.1056495477064272; 0.6283540855979154; 0.5044664005668268; 0.28764451301688676; 0.46823667103783456; 0.539580841289789; 1.6032397042979236; 0.6812272718800615; 0.1430433671125657; 1.5724177810421642; 1.1369464779253027; 0.7022197913982712; 0.20434705101348277}))) ^ 2)</f>
        <v>0</v>
      </c>
    </row>
    <row r="11" spans="1:3">
      <c r="A11" s="1" t="s">
        <v>10</v>
      </c>
      <c r="B11">
        <v>-412.4308085373054</v>
      </c>
      <c r="C11">
        <f>EXP(((-1) / (2 * 0.8058923530984704)) * (SQRT(SUMXMY2(Formulário!$B$2:$B$14,{1.119943758189415; 0.551158524204331; 1.5647358343761206; 0.8174043952261179; 0.7921797192216427; 0.307066995284641; 0.846226701694015; 0.6443279134356422; 1.0569465414867425; 1.010879974558739; 1.083704955841988; 0.39893514187084816; 0.3282057792966533}))) ^ 2)</f>
        <v>0</v>
      </c>
    </row>
    <row r="12" spans="1:3">
      <c r="A12" s="1" t="s">
        <v>11</v>
      </c>
      <c r="B12">
        <v>-208.9219001409128</v>
      </c>
      <c r="C12">
        <f>EXP(((-1) / (2 * 0.8058923530984704)) * (SQRT(SUMXMY2(Formulário!$B$2:$B$14,{1.587392868547383; 0.6403972487829195; 1.3021683489132565; 1.5946357104600715; 1.6007832087533809; 1.6946231036918267; 0.25828781649130883; 1.1148151600740124; 0.42641246182244463; 0.5227129383744022; 1.5561294860314356; 1.5700784983307063; 1.3035525739994167}))) ^ 2)</f>
        <v>0</v>
      </c>
    </row>
    <row r="13" spans="1:3">
      <c r="A13" s="1" t="s">
        <v>12</v>
      </c>
      <c r="B13">
        <v>-199.1772414264847</v>
      </c>
      <c r="C13">
        <f>EXP(((-1) / (2 * 0.8058923530984704)) * (SQRT(SUMXMY2(Formulário!$B$2:$B$14,{0.46699668477397094; 1.6482398233699396; 0.9881871937817681; 0.7901952057680615; 0.32727350425097296; 1.5911665116671045; 0.6081335298579277; 1.6459356508507847; 1.27086009473475; 0.19649324907814128; 1.4776976096078467; 0.27219063730416015; 0.5495337862543198}))) ^ 2)</f>
        <v>0</v>
      </c>
    </row>
    <row r="14" spans="1:3">
      <c r="A14" s="1" t="s">
        <v>13</v>
      </c>
      <c r="B14">
        <v>90.63060714287644</v>
      </c>
      <c r="C14">
        <f>EXP(((-1) / (2 * 0.8058923530984704)) * (SQRT(SUMXMY2(Formulário!$B$2:$B$14,{0.5010213953241844; 1.0841755083517977; 0.7389224632350238; 1.0561938220879123; 0.8818795961710257; 1.1713887199541084; 1.6841173407493444; 1.1959786153662342; 0.19617104474520186; 0.9573906975620013; 0.44172061542943; 0.21204219811891567; 0.6118382928129068}))) ^ 2)</f>
        <v>0</v>
      </c>
    </row>
    <row r="15" spans="1:3">
      <c r="A15" s="1" t="s">
        <v>14</v>
      </c>
      <c r="B15">
        <v>-5.054530191220863</v>
      </c>
      <c r="C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15</v>
      </c>
      <c r="B1" t="s">
        <v>0</v>
      </c>
    </row>
    <row r="2" spans="1:2">
      <c r="A2" t="s">
        <v>17</v>
      </c>
    </row>
    <row r="3" spans="1:2">
      <c r="A3" t="s">
        <v>18</v>
      </c>
    </row>
    <row r="4" spans="1:2">
      <c r="A4" t="s">
        <v>19</v>
      </c>
    </row>
    <row r="5" spans="1:2">
      <c r="A5" t="s">
        <v>20</v>
      </c>
    </row>
    <row r="6" spans="1:2">
      <c r="A6" t="s">
        <v>21</v>
      </c>
    </row>
    <row r="7" spans="1:2">
      <c r="A7" t="s">
        <v>22</v>
      </c>
    </row>
    <row r="8" spans="1:2">
      <c r="A8" t="s">
        <v>23</v>
      </c>
    </row>
    <row r="9" spans="1:2">
      <c r="A9" t="s">
        <v>24</v>
      </c>
    </row>
    <row r="10" spans="1:2">
      <c r="A10" t="s">
        <v>25</v>
      </c>
    </row>
    <row r="11" spans="1:2">
      <c r="A11" t="s">
        <v>26</v>
      </c>
    </row>
    <row r="12" spans="1:2">
      <c r="A12" t="s">
        <v>27</v>
      </c>
    </row>
    <row r="13" spans="1:2">
      <c r="A13" t="s">
        <v>28</v>
      </c>
    </row>
    <row r="14" spans="1:2">
      <c r="A14" t="s">
        <v>29</v>
      </c>
    </row>
    <row r="15" spans="1:2">
      <c r="A15" t="s">
        <v>30</v>
      </c>
      <c r="B15">
        <f>IFERROR(SUMPRODUCT('Solução'!$B$2:$B$15,'Solução'!$C$2:$C$15), "")</f>
        <v>0</v>
      </c>
    </row>
    <row r="16" spans="1:2">
      <c r="A16" t="s">
        <v>31</v>
      </c>
      <c r="B16">
        <v>0.9996956160239039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2019-07-27T18:02:24Z</dcterms:created>
  <dcterms:modified xsi:type="dcterms:W3CDTF">2019-07-27T18:02:24Z</dcterms:modified>
</cp:coreProperties>
</file>