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8_{2D5292E7-8F35-4E02-AE32-477C9B7160D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2" i="2"/>
  <c r="AF1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2" i="2"/>
  <c r="AH27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8" i="2"/>
  <c r="AH29" i="2"/>
  <c r="AH30" i="2"/>
  <c r="AH31" i="2"/>
  <c r="AH32" i="2"/>
  <c r="AH33" i="2"/>
  <c r="AH34" i="2"/>
  <c r="AH35" i="2"/>
  <c r="AH36" i="2"/>
  <c r="AH2" i="2"/>
  <c r="AD5" i="2"/>
  <c r="AD23" i="2"/>
  <c r="AD16" i="2"/>
  <c r="AD12" i="2"/>
  <c r="AD17" i="2"/>
  <c r="AD6" i="2"/>
  <c r="AD7" i="2"/>
  <c r="AD25" i="2"/>
  <c r="AD10" i="2"/>
  <c r="AD3" i="2"/>
  <c r="AD22" i="2"/>
  <c r="AD11" i="2"/>
  <c r="AD33" i="2"/>
  <c r="AD4" i="2"/>
  <c r="AD13" i="2"/>
  <c r="AD29" i="2"/>
  <c r="AD24" i="2"/>
  <c r="AD28" i="2"/>
  <c r="AD2" i="2"/>
  <c r="AD14" i="2"/>
  <c r="AD32" i="2"/>
  <c r="AD36" i="2"/>
  <c r="AD18" i="2"/>
  <c r="AD34" i="2"/>
  <c r="AD19" i="2"/>
  <c r="AD30" i="2"/>
  <c r="AD9" i="2"/>
  <c r="AD21" i="2"/>
  <c r="AD31" i="2"/>
  <c r="AD26" i="2"/>
  <c r="AD15" i="2"/>
  <c r="AD35" i="2"/>
  <c r="AD8" i="2"/>
  <c r="AD27" i="2"/>
  <c r="AD20" i="2"/>
  <c r="AC5" i="2"/>
  <c r="AC23" i="2"/>
  <c r="AC16" i="2"/>
  <c r="AC12" i="2"/>
  <c r="AC17" i="2"/>
  <c r="AC6" i="2"/>
  <c r="AC7" i="2"/>
  <c r="AC25" i="2"/>
  <c r="AC10" i="2"/>
  <c r="AC3" i="2"/>
  <c r="AC22" i="2"/>
  <c r="AC11" i="2"/>
  <c r="AC33" i="2"/>
  <c r="AC4" i="2"/>
  <c r="AC13" i="2"/>
  <c r="AC29" i="2"/>
  <c r="AC24" i="2"/>
  <c r="AC28" i="2"/>
  <c r="AC2" i="2"/>
  <c r="AC14" i="2"/>
  <c r="AC32" i="2"/>
  <c r="AC36" i="2"/>
  <c r="AC18" i="2"/>
  <c r="AC34" i="2"/>
  <c r="AC19" i="2"/>
  <c r="AC30" i="2"/>
  <c r="AC9" i="2"/>
  <c r="AC21" i="2"/>
  <c r="AC31" i="2"/>
  <c r="AC26" i="2"/>
  <c r="AC15" i="2"/>
  <c r="AC35" i="2"/>
  <c r="AC8" i="2"/>
  <c r="AC27" i="2"/>
  <c r="AC20" i="2"/>
  <c r="AB5" i="2"/>
  <c r="AB23" i="2"/>
  <c r="AB16" i="2"/>
  <c r="AB12" i="2"/>
  <c r="AB17" i="2"/>
  <c r="AB6" i="2"/>
  <c r="AB7" i="2"/>
  <c r="AB25" i="2"/>
  <c r="AB10" i="2"/>
  <c r="AB3" i="2"/>
  <c r="AB22" i="2"/>
  <c r="AB11" i="2"/>
  <c r="AB33" i="2"/>
  <c r="AB4" i="2"/>
  <c r="AB13" i="2"/>
  <c r="AB29" i="2"/>
  <c r="AB24" i="2"/>
  <c r="AB28" i="2"/>
  <c r="AB2" i="2"/>
  <c r="AB14" i="2"/>
  <c r="AB32" i="2"/>
  <c r="AB36" i="2"/>
  <c r="AB18" i="2"/>
  <c r="AB34" i="2"/>
  <c r="AB19" i="2"/>
  <c r="AB30" i="2"/>
  <c r="AB9" i="2"/>
  <c r="AB21" i="2"/>
  <c r="AB31" i="2"/>
  <c r="AB26" i="2"/>
  <c r="AB15" i="2"/>
  <c r="AB35" i="2"/>
  <c r="AB8" i="2"/>
  <c r="AB27" i="2"/>
  <c r="AB20" i="2"/>
  <c r="AA5" i="2"/>
  <c r="AA23" i="2"/>
  <c r="AA16" i="2"/>
  <c r="AA12" i="2"/>
  <c r="AA17" i="2"/>
  <c r="AA6" i="2"/>
  <c r="AA7" i="2"/>
  <c r="AA25" i="2"/>
  <c r="AA10" i="2"/>
  <c r="AA3" i="2"/>
  <c r="AA22" i="2"/>
  <c r="AA11" i="2"/>
  <c r="AA33" i="2"/>
  <c r="AA4" i="2"/>
  <c r="AA13" i="2"/>
  <c r="AA29" i="2"/>
  <c r="AA24" i="2"/>
  <c r="AA28" i="2"/>
  <c r="AA2" i="2"/>
  <c r="AA14" i="2"/>
  <c r="AA32" i="2"/>
  <c r="AA36" i="2"/>
  <c r="AA18" i="2"/>
  <c r="AA34" i="2"/>
  <c r="AA19" i="2"/>
  <c r="AA30" i="2"/>
  <c r="AA9" i="2"/>
  <c r="AA21" i="2"/>
  <c r="AA31" i="2"/>
  <c r="AA26" i="2"/>
  <c r="AA15" i="2"/>
  <c r="AA35" i="2"/>
  <c r="AA8" i="2"/>
  <c r="AA27" i="2"/>
  <c r="AA20" i="2"/>
  <c r="Z5" i="2"/>
  <c r="Z23" i="2"/>
  <c r="Z16" i="2"/>
  <c r="Z12" i="2"/>
  <c r="Z17" i="2"/>
  <c r="Z6" i="2"/>
  <c r="Z7" i="2"/>
  <c r="Z25" i="2"/>
  <c r="Z10" i="2"/>
  <c r="Z3" i="2"/>
  <c r="Z22" i="2"/>
  <c r="Z11" i="2"/>
  <c r="Z33" i="2"/>
  <c r="Z4" i="2"/>
  <c r="Z13" i="2"/>
  <c r="Z29" i="2"/>
  <c r="Z24" i="2"/>
  <c r="Z28" i="2"/>
  <c r="Z2" i="2"/>
  <c r="Z14" i="2"/>
  <c r="Z32" i="2"/>
  <c r="Z36" i="2"/>
  <c r="Z18" i="2"/>
  <c r="Z34" i="2"/>
  <c r="Z19" i="2"/>
  <c r="Z30" i="2"/>
  <c r="Z9" i="2"/>
  <c r="Z21" i="2"/>
  <c r="Z31" i="2"/>
  <c r="Z26" i="2"/>
  <c r="Z15" i="2"/>
  <c r="Z35" i="2"/>
  <c r="Z8" i="2"/>
  <c r="Z27" i="2"/>
  <c r="Z20" i="2"/>
  <c r="Y5" i="2"/>
  <c r="Y23" i="2"/>
  <c r="Y16" i="2"/>
  <c r="Y12" i="2"/>
  <c r="Y17" i="2"/>
  <c r="Y6" i="2"/>
  <c r="Y7" i="2"/>
  <c r="Y25" i="2"/>
  <c r="Y10" i="2"/>
  <c r="Y3" i="2"/>
  <c r="Y22" i="2"/>
  <c r="Y11" i="2"/>
  <c r="Y33" i="2"/>
  <c r="Y4" i="2"/>
  <c r="Y13" i="2"/>
  <c r="Y29" i="2"/>
  <c r="Y24" i="2"/>
  <c r="Y28" i="2"/>
  <c r="Y2" i="2"/>
  <c r="Y14" i="2"/>
  <c r="Y32" i="2"/>
  <c r="Y36" i="2"/>
  <c r="Y18" i="2"/>
  <c r="Y34" i="2"/>
  <c r="Y19" i="2"/>
  <c r="Y30" i="2"/>
  <c r="Y9" i="2"/>
  <c r="Y21" i="2"/>
  <c r="Y31" i="2"/>
  <c r="Y26" i="2"/>
  <c r="Y15" i="2"/>
  <c r="Y35" i="2"/>
  <c r="Y8" i="2"/>
  <c r="Y27" i="2"/>
  <c r="Y20" i="2"/>
  <c r="X5" i="2"/>
  <c r="X23" i="2"/>
  <c r="X16" i="2"/>
  <c r="X12" i="2"/>
  <c r="X17" i="2"/>
  <c r="X6" i="2"/>
  <c r="X7" i="2"/>
  <c r="X25" i="2"/>
  <c r="X10" i="2"/>
  <c r="X3" i="2"/>
  <c r="X22" i="2"/>
  <c r="X11" i="2"/>
  <c r="X33" i="2"/>
  <c r="X4" i="2"/>
  <c r="X13" i="2"/>
  <c r="X29" i="2"/>
  <c r="X24" i="2"/>
  <c r="X28" i="2"/>
  <c r="X2" i="2"/>
  <c r="X14" i="2"/>
  <c r="X32" i="2"/>
  <c r="X36" i="2"/>
  <c r="X18" i="2"/>
  <c r="X34" i="2"/>
  <c r="X19" i="2"/>
  <c r="X30" i="2"/>
  <c r="X9" i="2"/>
  <c r="X21" i="2"/>
  <c r="X31" i="2"/>
  <c r="X26" i="2"/>
  <c r="X15" i="2"/>
  <c r="X35" i="2"/>
  <c r="X8" i="2"/>
  <c r="X27" i="2"/>
  <c r="X20" i="2"/>
  <c r="AF6" i="2" l="1"/>
  <c r="AF26" i="2"/>
  <c r="AF36" i="2"/>
  <c r="AF4" i="2"/>
  <c r="AF5" i="2"/>
  <c r="AF32" i="2"/>
  <c r="AF20" i="2"/>
  <c r="AF9" i="2"/>
  <c r="AF2" i="2"/>
  <c r="AF22" i="2"/>
  <c r="AF16" i="2"/>
  <c r="AF31" i="2"/>
  <c r="AF34" i="2"/>
  <c r="AF18" i="2"/>
  <c r="AF28" i="2"/>
  <c r="AF3" i="2"/>
  <c r="AF23" i="2"/>
  <c r="AF10" i="2"/>
  <c r="AF12" i="2"/>
  <c r="AF35" i="2"/>
  <c r="AF30" i="2"/>
  <c r="AF24" i="2"/>
  <c r="AF21" i="2"/>
  <c r="AF29" i="2"/>
  <c r="AF27" i="2"/>
  <c r="AF19" i="2"/>
  <c r="AF11" i="2"/>
  <c r="AF33" i="2"/>
  <c r="AF15" i="2"/>
  <c r="AF13" i="2"/>
  <c r="AF8" i="2"/>
  <c r="AF14" i="2"/>
  <c r="AF25" i="2"/>
  <c r="AF7" i="2"/>
</calcChain>
</file>

<file path=xl/sharedStrings.xml><?xml version="1.0" encoding="utf-8"?>
<sst xmlns="http://schemas.openxmlformats.org/spreadsheetml/2006/main" count="239" uniqueCount="115">
  <si>
    <t>collision_number</t>
  </si>
  <si>
    <t>success_maze</t>
  </si>
  <si>
    <t>completion_time</t>
  </si>
  <si>
    <t>count</t>
  </si>
  <si>
    <t>mean</t>
  </si>
  <si>
    <t>std</t>
  </si>
  <si>
    <t>min</t>
  </si>
  <si>
    <t>25%</t>
  </si>
  <si>
    <t>50%</t>
  </si>
  <si>
    <t>75%</t>
  </si>
  <si>
    <t>max</t>
  </si>
  <si>
    <t>חותמת זמן</t>
  </si>
  <si>
    <t>קוד משתתף</t>
  </si>
  <si>
    <t>האם יש חתימה על הסכמה מדעת?</t>
  </si>
  <si>
    <t>האם הטלפונים של המריץ והנבדק כבויים?</t>
  </si>
  <si>
    <t>מין</t>
  </si>
  <si>
    <t>גיל (בשנים)</t>
  </si>
  <si>
    <t>ניסיון עבר במשחקי מחשב</t>
  </si>
  <si>
    <t>ניסיון במשחקים בגוף ראשון (Call of Dudy, Counter Strike, google street view, וכדו')</t>
  </si>
  <si>
    <t>I am very good at giving directions.</t>
  </si>
  <si>
    <t>I have a poor memory for where I left things.</t>
  </si>
  <si>
    <t>I am very good at judging distances.</t>
  </si>
  <si>
    <t>My "sense of direction" is very good.</t>
  </si>
  <si>
    <t>I tend to think of my environment in terms of cardinal directions (N, S, E, W).</t>
  </si>
  <si>
    <t>I very easily get lost in a new city.</t>
  </si>
  <si>
    <t>I enjoy reading maps.</t>
  </si>
  <si>
    <t>I have trouble understanding directions.</t>
  </si>
  <si>
    <t>I am very good at reading maps.</t>
  </si>
  <si>
    <t>I don't remember routes very well while riding as a passenger in a car.</t>
  </si>
  <si>
    <t>I don't enjoy giving directions.</t>
  </si>
  <si>
    <t>It's not important to me to know where I am.</t>
  </si>
  <si>
    <t>I usually let someone else do the navigational planning for long trips.</t>
  </si>
  <si>
    <t>I can usually remember a new route after I have traveled it only once.</t>
  </si>
  <si>
    <t>I don't have a very good "mental map" of my environment.</t>
  </si>
  <si>
    <t>18/07/2023 10:30:40</t>
  </si>
  <si>
    <t>JWS01</t>
  </si>
  <si>
    <t>כן</t>
  </si>
  <si>
    <t>לא</t>
  </si>
  <si>
    <t>זכר</t>
  </si>
  <si>
    <t>נקבה</t>
  </si>
  <si>
    <t>18/07/2023 12:18:18</t>
  </si>
  <si>
    <t>CTS02</t>
  </si>
  <si>
    <t>18/07/2023 13:35:34</t>
  </si>
  <si>
    <t>MDS03</t>
  </si>
  <si>
    <t>18/07/2023 14:36:05</t>
  </si>
  <si>
    <t>IDS04</t>
  </si>
  <si>
    <t>18/07/2023 15:42:04</t>
  </si>
  <si>
    <t>FSS08</t>
  </si>
  <si>
    <t>18/07/2023 16:52:02</t>
  </si>
  <si>
    <t>IDS05</t>
  </si>
  <si>
    <t>18/07/2023 19:26:40</t>
  </si>
  <si>
    <t>ECS07</t>
  </si>
  <si>
    <t>18/07/2023 19:29:12</t>
  </si>
  <si>
    <t>EOS08</t>
  </si>
  <si>
    <t>19/07/2023 14:24:46</t>
  </si>
  <si>
    <t>MIS09</t>
  </si>
  <si>
    <t>19/07/2023 18:05:30</t>
  </si>
  <si>
    <t>FBS10</t>
  </si>
  <si>
    <t>20/07/2023 09:57:56</t>
  </si>
  <si>
    <t>BCS11</t>
  </si>
  <si>
    <t>20/07/2023 11:10:15</t>
  </si>
  <si>
    <t>MBS12</t>
  </si>
  <si>
    <t>20/07/2023 12:11:07</t>
  </si>
  <si>
    <t>FDS13</t>
  </si>
  <si>
    <t>20/07/2023 13:46:51</t>
  </si>
  <si>
    <t>ZDS14</t>
  </si>
  <si>
    <t>20/07/2023 14:53:02</t>
  </si>
  <si>
    <t>BQS15</t>
  </si>
  <si>
    <t>HIS16</t>
  </si>
  <si>
    <t>STS17</t>
  </si>
  <si>
    <t>MES18</t>
  </si>
  <si>
    <t>14/08/2023 11:15:20</t>
  </si>
  <si>
    <t>PSS19</t>
  </si>
  <si>
    <t>14/08/2023 12:06:01</t>
  </si>
  <si>
    <t>BAS20</t>
  </si>
  <si>
    <t>14/08/2023 13:14:47</t>
  </si>
  <si>
    <t>HSS21</t>
  </si>
  <si>
    <t>14/08/2023 15:03:30</t>
  </si>
  <si>
    <t>TMS22</t>
  </si>
  <si>
    <t>14/08/2023 16:20:43</t>
  </si>
  <si>
    <t>ZLS23</t>
  </si>
  <si>
    <t>14/08/2023 17:30:09</t>
  </si>
  <si>
    <t>JDS24</t>
  </si>
  <si>
    <t>15/08/2023 12:06:34</t>
  </si>
  <si>
    <t>ZES25</t>
  </si>
  <si>
    <t>15/08/2023 14:01:55</t>
  </si>
  <si>
    <t>JFS26</t>
  </si>
  <si>
    <t>15/08/2023 15:05:37</t>
  </si>
  <si>
    <t>TBS27</t>
  </si>
  <si>
    <t>16/08/2023 10:44:52</t>
  </si>
  <si>
    <t>FAS28</t>
  </si>
  <si>
    <t>16/08/2023 12:08:36</t>
  </si>
  <si>
    <t>JWS29</t>
  </si>
  <si>
    <t>16/08/2023 15:04:11</t>
  </si>
  <si>
    <t>TCS30</t>
  </si>
  <si>
    <t>17/08/2023 10:07:56</t>
  </si>
  <si>
    <t>NTS31</t>
  </si>
  <si>
    <t>22/08/2023 10:04:49</t>
  </si>
  <si>
    <t>HTS32</t>
  </si>
  <si>
    <t>23/08/2023 10:29:59</t>
  </si>
  <si>
    <t>ZES33</t>
  </si>
  <si>
    <t>23/08/2023 11:57:33</t>
  </si>
  <si>
    <t>ETS34</t>
  </si>
  <si>
    <t>23/08/2023 16:25:34</t>
  </si>
  <si>
    <t>PHS35</t>
  </si>
  <si>
    <t>score</t>
  </si>
  <si>
    <t>normalized</t>
  </si>
  <si>
    <t>Participant</t>
  </si>
  <si>
    <t>FAS</t>
  </si>
  <si>
    <t>mean collision number</t>
  </si>
  <si>
    <t>mean time</t>
  </si>
  <si>
    <t>mean success</t>
  </si>
  <si>
    <t>Gaming Score</t>
  </si>
  <si>
    <t>normalize Gaming Score</t>
  </si>
  <si>
    <t>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</si>
</sst>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wrapText="1"/>
    </xf>
    <xf numFmtId="22" fontId="2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Sheet2!$AJ$1</c:f>
              <c:strCache>
                <c:ptCount val="1"/>
                <c:pt idx="0">
                  <c:v>mean collision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19252608847667E-4"/>
                  <c:y val="-0.25990196295885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Sheet2!$AI$2:$AI$36</c:f>
              <c:numCache>
                <c:formatCode>General</c:formatCode>
                <c:ptCount val="35"/>
                <c:pt idx="0">
                  <c:v>8.3333333333333329E-2</c:v>
                </c:pt>
                <c:pt idx="1">
                  <c:v>0.25</c:v>
                </c:pt>
                <c:pt idx="2">
                  <c:v>0.66666666666666663</c:v>
                </c:pt>
                <c:pt idx="3">
                  <c:v>1</c:v>
                </c:pt>
                <c:pt idx="4">
                  <c:v>8.3333333333333329E-2</c:v>
                </c:pt>
                <c:pt idx="5">
                  <c:v>0.58333333333333337</c:v>
                </c:pt>
                <c:pt idx="6">
                  <c:v>0.25</c:v>
                </c:pt>
                <c:pt idx="7">
                  <c:v>0.58333333333333337</c:v>
                </c:pt>
                <c:pt idx="8">
                  <c:v>0.25</c:v>
                </c:pt>
                <c:pt idx="9">
                  <c:v>0.25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0.66666666666666663</c:v>
                </c:pt>
                <c:pt idx="15">
                  <c:v>0.25</c:v>
                </c:pt>
                <c:pt idx="16">
                  <c:v>0.16666666666666666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0.58333333333333337</c:v>
                </c:pt>
                <c:pt idx="20">
                  <c:v>0.16666666666666666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0.66666666666666663</c:v>
                </c:pt>
                <c:pt idx="24">
                  <c:v>0.33333333333333331</c:v>
                </c:pt>
                <c:pt idx="25">
                  <c:v>0</c:v>
                </c:pt>
                <c:pt idx="26">
                  <c:v>0.16666666666666666</c:v>
                </c:pt>
                <c:pt idx="27">
                  <c:v>0.5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0.41666666666666669</c:v>
                </c:pt>
                <c:pt idx="34">
                  <c:v>0.33333333333333331</c:v>
                </c:pt>
              </c:numCache>
            </c:numRef>
          </c:xVal>
          <c:yVal>
            <c:numRef>
              <c:f>Sheet2!$AJ$2:$AJ$36</c:f>
              <c:numCache>
                <c:formatCode>General</c:formatCode>
                <c:ptCount val="35"/>
                <c:pt idx="0">
                  <c:v>0.19491525423728809</c:v>
                </c:pt>
                <c:pt idx="1">
                  <c:v>0.30084745762711868</c:v>
                </c:pt>
                <c:pt idx="2">
                  <c:v>0.4576271186440678</c:v>
                </c:pt>
                <c:pt idx="3">
                  <c:v>3.8135593220338979E-2</c:v>
                </c:pt>
                <c:pt idx="4">
                  <c:v>0</c:v>
                </c:pt>
                <c:pt idx="5">
                  <c:v>0</c:v>
                </c:pt>
                <c:pt idx="6">
                  <c:v>4.6610169491525417E-2</c:v>
                </c:pt>
                <c:pt idx="7">
                  <c:v>0.2923728813559322</c:v>
                </c:pt>
                <c:pt idx="8">
                  <c:v>0.53813559322033899</c:v>
                </c:pt>
                <c:pt idx="9">
                  <c:v>0.14830508474576271</c:v>
                </c:pt>
                <c:pt idx="10">
                  <c:v>0.78389830508474578</c:v>
                </c:pt>
                <c:pt idx="11">
                  <c:v>0.99999999999999989</c:v>
                </c:pt>
                <c:pt idx="12">
                  <c:v>1.271186440677966E-2</c:v>
                </c:pt>
                <c:pt idx="13">
                  <c:v>0.22457627118644069</c:v>
                </c:pt>
                <c:pt idx="14">
                  <c:v>0.41101694915254239</c:v>
                </c:pt>
                <c:pt idx="15">
                  <c:v>0.77118644067796605</c:v>
                </c:pt>
                <c:pt idx="16">
                  <c:v>0.50847457627118642</c:v>
                </c:pt>
                <c:pt idx="17">
                  <c:v>0.5423728813559322</c:v>
                </c:pt>
                <c:pt idx="18">
                  <c:v>0.85169491525423724</c:v>
                </c:pt>
                <c:pt idx="19">
                  <c:v>4.2372881355932202E-2</c:v>
                </c:pt>
                <c:pt idx="20">
                  <c:v>0.20338983050847459</c:v>
                </c:pt>
                <c:pt idx="21">
                  <c:v>3.8135593220338979E-2</c:v>
                </c:pt>
                <c:pt idx="22">
                  <c:v>1.6949152542372881E-2</c:v>
                </c:pt>
                <c:pt idx="23">
                  <c:v>0.27542372881355942</c:v>
                </c:pt>
                <c:pt idx="24">
                  <c:v>4.2372881355932202E-2</c:v>
                </c:pt>
                <c:pt idx="25">
                  <c:v>0</c:v>
                </c:pt>
                <c:pt idx="26">
                  <c:v>0.1101694915254237</c:v>
                </c:pt>
                <c:pt idx="27">
                  <c:v>4.6610169491525417E-2</c:v>
                </c:pt>
                <c:pt idx="28">
                  <c:v>0.10169491525423729</c:v>
                </c:pt>
                <c:pt idx="29">
                  <c:v>1.6949152542372881E-2</c:v>
                </c:pt>
                <c:pt idx="30">
                  <c:v>6.3559322033898302E-2</c:v>
                </c:pt>
                <c:pt idx="31">
                  <c:v>2.966101694915254E-2</c:v>
                </c:pt>
                <c:pt idx="32">
                  <c:v>0.13983050847457629</c:v>
                </c:pt>
                <c:pt idx="33">
                  <c:v>4.6610169491525417E-2</c:v>
                </c:pt>
                <c:pt idx="34">
                  <c:v>2.1186440677966101E-2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6-4FA8-BDDA-571ABA70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7039"/>
        <c:axId val="921318399"/>
      </c:scatterChart>
      <c:valAx>
        <c:axId val="9071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1318399"/>
        <c:crosses val="autoZero"/>
        <c:crossBetween val="midCat"/>
      </c:valAx>
      <c:valAx>
        <c:axId val="9213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71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Sheet2!$AK$1</c:f>
              <c:strCache>
                <c:ptCount val="1"/>
                <c:pt idx="0">
                  <c:v>mean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80606668388399E-2"/>
                  <c:y val="-0.46378642347990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Sheet2!$AI$2:$AI$36</c:f>
              <c:numCache>
                <c:formatCode>General</c:formatCode>
                <c:ptCount val="35"/>
                <c:pt idx="0">
                  <c:v>8.3333333333333329E-2</c:v>
                </c:pt>
                <c:pt idx="1">
                  <c:v>0.25</c:v>
                </c:pt>
                <c:pt idx="2">
                  <c:v>0.66666666666666663</c:v>
                </c:pt>
                <c:pt idx="3">
                  <c:v>1</c:v>
                </c:pt>
                <c:pt idx="4">
                  <c:v>8.3333333333333329E-2</c:v>
                </c:pt>
                <c:pt idx="5">
                  <c:v>0.58333333333333337</c:v>
                </c:pt>
                <c:pt idx="6">
                  <c:v>0.25</c:v>
                </c:pt>
                <c:pt idx="7">
                  <c:v>0.58333333333333337</c:v>
                </c:pt>
                <c:pt idx="8">
                  <c:v>0.25</c:v>
                </c:pt>
                <c:pt idx="9">
                  <c:v>0.25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0.66666666666666663</c:v>
                </c:pt>
                <c:pt idx="15">
                  <c:v>0.25</c:v>
                </c:pt>
                <c:pt idx="16">
                  <c:v>0.16666666666666666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0.58333333333333337</c:v>
                </c:pt>
                <c:pt idx="20">
                  <c:v>0.16666666666666666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0.66666666666666663</c:v>
                </c:pt>
                <c:pt idx="24">
                  <c:v>0.33333333333333331</c:v>
                </c:pt>
                <c:pt idx="25">
                  <c:v>0</c:v>
                </c:pt>
                <c:pt idx="26">
                  <c:v>0.16666666666666666</c:v>
                </c:pt>
                <c:pt idx="27">
                  <c:v>0.5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0.41666666666666669</c:v>
                </c:pt>
                <c:pt idx="34">
                  <c:v>0.33333333333333331</c:v>
                </c:pt>
              </c:numCache>
            </c:numRef>
          </c:xVal>
          <c:yVal>
            <c:numRef>
              <c:f>Sheet2!$AK$2:$AK$36</c:f>
              <c:numCache>
                <c:formatCode>General</c:formatCode>
                <c:ptCount val="35"/>
                <c:pt idx="0">
                  <c:v>0.54894564003073121</c:v>
                </c:pt>
                <c:pt idx="1">
                  <c:v>0.38935126837308542</c:v>
                </c:pt>
                <c:pt idx="2">
                  <c:v>0.38957955697548841</c:v>
                </c:pt>
                <c:pt idx="3">
                  <c:v>0.24219227211756611</c:v>
                </c:pt>
                <c:pt idx="4">
                  <c:v>0.1813549217637648</c:v>
                </c:pt>
                <c:pt idx="5">
                  <c:v>0.3087541021086363</c:v>
                </c:pt>
                <c:pt idx="6">
                  <c:v>0.34651997820798081</c:v>
                </c:pt>
                <c:pt idx="7">
                  <c:v>0.18645009789917169</c:v>
                </c:pt>
                <c:pt idx="8">
                  <c:v>0.297338077591906</c:v>
                </c:pt>
                <c:pt idx="9">
                  <c:v>0.20001011072907149</c:v>
                </c:pt>
                <c:pt idx="10">
                  <c:v>0.72626864687072457</c:v>
                </c:pt>
                <c:pt idx="11">
                  <c:v>0.56769028430764623</c:v>
                </c:pt>
                <c:pt idx="12">
                  <c:v>0.64791037577898358</c:v>
                </c:pt>
                <c:pt idx="13">
                  <c:v>0.5353369175798105</c:v>
                </c:pt>
                <c:pt idx="14">
                  <c:v>0</c:v>
                </c:pt>
                <c:pt idx="15">
                  <c:v>0.99999999999999989</c:v>
                </c:pt>
                <c:pt idx="16">
                  <c:v>0.60521898988824019</c:v>
                </c:pt>
                <c:pt idx="17">
                  <c:v>0.52569172010203646</c:v>
                </c:pt>
                <c:pt idx="18">
                  <c:v>0.24981540430612059</c:v>
                </c:pt>
                <c:pt idx="19">
                  <c:v>0.32681796319990958</c:v>
                </c:pt>
                <c:pt idx="20">
                  <c:v>0.14098499341047169</c:v>
                </c:pt>
                <c:pt idx="21">
                  <c:v>0.81696586458103726</c:v>
                </c:pt>
                <c:pt idx="22">
                  <c:v>0.31677332106174078</c:v>
                </c:pt>
                <c:pt idx="23">
                  <c:v>8.2296253509444139E-2</c:v>
                </c:pt>
                <c:pt idx="24">
                  <c:v>0.95382239349656273</c:v>
                </c:pt>
                <c:pt idx="25">
                  <c:v>0.38360089187002061</c:v>
                </c:pt>
                <c:pt idx="26">
                  <c:v>0.40782658846672148</c:v>
                </c:pt>
                <c:pt idx="27">
                  <c:v>8.978674478587223E-2</c:v>
                </c:pt>
                <c:pt idx="28">
                  <c:v>0.44694774192858489</c:v>
                </c:pt>
                <c:pt idx="29">
                  <c:v>0.39161294409098579</c:v>
                </c:pt>
                <c:pt idx="30">
                  <c:v>0.31584003538207622</c:v>
                </c:pt>
                <c:pt idx="31">
                  <c:v>0.55552849286554251</c:v>
                </c:pt>
                <c:pt idx="32">
                  <c:v>0.50978324162278288</c:v>
                </c:pt>
                <c:pt idx="33">
                  <c:v>0.50139603915812259</c:v>
                </c:pt>
                <c:pt idx="34">
                  <c:v>6.9354206250112016E-2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6-4658-BA39-42875779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14863"/>
        <c:axId val="687176239"/>
      </c:scatterChart>
      <c:valAx>
        <c:axId val="7879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7176239"/>
        <c:crosses val="autoZero"/>
        <c:crossBetween val="midCat"/>
      </c:valAx>
      <c:valAx>
        <c:axId val="6871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Nornalized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79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23747031621048E-2"/>
          <c:y val="0.11662973823711453"/>
          <c:w val="0.85536745406824144"/>
          <c:h val="0.78347709665142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Sheet2!$AL$1</c:f>
              <c:strCache>
                <c:ptCount val="1"/>
                <c:pt idx="0">
                  <c:v>mean success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44644419447573E-2"/>
                  <c:y val="-0.15536910262175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Sheet2!$AI$2:$AI$36</c:f>
              <c:numCache>
                <c:formatCode>General</c:formatCode>
                <c:ptCount val="35"/>
                <c:pt idx="0">
                  <c:v>8.3333333333333329E-2</c:v>
                </c:pt>
                <c:pt idx="1">
                  <c:v>0.25</c:v>
                </c:pt>
                <c:pt idx="2">
                  <c:v>0.66666666666666663</c:v>
                </c:pt>
                <c:pt idx="3">
                  <c:v>1</c:v>
                </c:pt>
                <c:pt idx="4">
                  <c:v>8.3333333333333329E-2</c:v>
                </c:pt>
                <c:pt idx="5">
                  <c:v>0.58333333333333337</c:v>
                </c:pt>
                <c:pt idx="6">
                  <c:v>0.25</c:v>
                </c:pt>
                <c:pt idx="7">
                  <c:v>0.58333333333333337</c:v>
                </c:pt>
                <c:pt idx="8">
                  <c:v>0.25</c:v>
                </c:pt>
                <c:pt idx="9">
                  <c:v>0.25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0.66666666666666663</c:v>
                </c:pt>
                <c:pt idx="15">
                  <c:v>0.25</c:v>
                </c:pt>
                <c:pt idx="16">
                  <c:v>0.16666666666666666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0.58333333333333337</c:v>
                </c:pt>
                <c:pt idx="20">
                  <c:v>0.16666666666666666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0.66666666666666663</c:v>
                </c:pt>
                <c:pt idx="24">
                  <c:v>0.33333333333333331</c:v>
                </c:pt>
                <c:pt idx="25">
                  <c:v>0</c:v>
                </c:pt>
                <c:pt idx="26">
                  <c:v>0.16666666666666666</c:v>
                </c:pt>
                <c:pt idx="27">
                  <c:v>0.5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0.41666666666666669</c:v>
                </c:pt>
                <c:pt idx="34">
                  <c:v>0.33333333333333331</c:v>
                </c:pt>
              </c:numCache>
            </c:numRef>
          </c:xVal>
          <c:yVal>
            <c:numRef>
              <c:f>Sheet2!$AL$2:$AL$36</c:f>
              <c:numCache>
                <c:formatCode>General</c:formatCode>
                <c:ptCount val="35"/>
                <c:pt idx="0">
                  <c:v>0.44444444444444459</c:v>
                </c:pt>
                <c:pt idx="1">
                  <c:v>0.77777777777777768</c:v>
                </c:pt>
                <c:pt idx="2">
                  <c:v>0.5555555555555558</c:v>
                </c:pt>
                <c:pt idx="3">
                  <c:v>0.77777777777777768</c:v>
                </c:pt>
                <c:pt idx="4">
                  <c:v>1</c:v>
                </c:pt>
                <c:pt idx="5">
                  <c:v>0.77777777777777768</c:v>
                </c:pt>
                <c:pt idx="6">
                  <c:v>0.77777777777777768</c:v>
                </c:pt>
                <c:pt idx="7">
                  <c:v>0.77777777777777768</c:v>
                </c:pt>
                <c:pt idx="8">
                  <c:v>0.88888888888888884</c:v>
                </c:pt>
                <c:pt idx="9">
                  <c:v>0.77777777777777768</c:v>
                </c:pt>
                <c:pt idx="10">
                  <c:v>0.5555555555555558</c:v>
                </c:pt>
                <c:pt idx="11">
                  <c:v>0.44444444444444459</c:v>
                </c:pt>
                <c:pt idx="12">
                  <c:v>0.33333333333333348</c:v>
                </c:pt>
                <c:pt idx="13">
                  <c:v>0.44444444444444459</c:v>
                </c:pt>
                <c:pt idx="14">
                  <c:v>1</c:v>
                </c:pt>
                <c:pt idx="15">
                  <c:v>0</c:v>
                </c:pt>
                <c:pt idx="16">
                  <c:v>0.44444444444444459</c:v>
                </c:pt>
                <c:pt idx="17">
                  <c:v>0.5555555555555558</c:v>
                </c:pt>
                <c:pt idx="18">
                  <c:v>0.77777777777777768</c:v>
                </c:pt>
                <c:pt idx="19">
                  <c:v>0.88888888888888884</c:v>
                </c:pt>
                <c:pt idx="20">
                  <c:v>0.88888888888888884</c:v>
                </c:pt>
                <c:pt idx="21">
                  <c:v>0.1111111111111112</c:v>
                </c:pt>
                <c:pt idx="22">
                  <c:v>0.88888888888888884</c:v>
                </c:pt>
                <c:pt idx="23">
                  <c:v>1</c:v>
                </c:pt>
                <c:pt idx="24">
                  <c:v>0.22222222222222229</c:v>
                </c:pt>
                <c:pt idx="25">
                  <c:v>0.66666666666666652</c:v>
                </c:pt>
                <c:pt idx="26">
                  <c:v>0.88888888888888884</c:v>
                </c:pt>
                <c:pt idx="27">
                  <c:v>1</c:v>
                </c:pt>
                <c:pt idx="28">
                  <c:v>0.44444444444444459</c:v>
                </c:pt>
                <c:pt idx="29">
                  <c:v>0.77777777777777768</c:v>
                </c:pt>
                <c:pt idx="30">
                  <c:v>0.66666666666666652</c:v>
                </c:pt>
                <c:pt idx="31">
                  <c:v>0.5555555555555558</c:v>
                </c:pt>
                <c:pt idx="32">
                  <c:v>0.5555555555555558</c:v>
                </c:pt>
                <c:pt idx="33">
                  <c:v>0.66666666666666652</c:v>
                </c:pt>
                <c:pt idx="34">
                  <c:v>0.88888888888888884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0-445C-B96E-DF19F0D8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38655"/>
        <c:axId val="1027410047"/>
      </c:scatterChart>
      <c:valAx>
        <c:axId val="103003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7410047"/>
        <c:crosses val="autoZero"/>
        <c:crossBetween val="midCat"/>
      </c:valAx>
      <c:valAx>
        <c:axId val="10274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003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8817607628914"/>
          <c:y val="0.14992645769696453"/>
          <c:w val="0.80957464437928239"/>
          <c:h val="0.70206395349834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Sheet2!$AK$1</c:f>
              <c:strCache>
                <c:ptCount val="1"/>
                <c:pt idx="0">
                  <c:v>mean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Sheet2!$AG$2:$AG$36</c:f>
              <c:numCache>
                <c:formatCode>General</c:formatCode>
                <c:ptCount val="35"/>
                <c:pt idx="0">
                  <c:v>0.49303849303849295</c:v>
                </c:pt>
                <c:pt idx="1">
                  <c:v>0.88615888615888616</c:v>
                </c:pt>
                <c:pt idx="2">
                  <c:v>1.000819000819001</c:v>
                </c:pt>
                <c:pt idx="3">
                  <c:v>0.14905814905814899</c:v>
                </c:pt>
                <c:pt idx="4">
                  <c:v>0.68959868959868942</c:v>
                </c:pt>
                <c:pt idx="5">
                  <c:v>0.65683865683865683</c:v>
                </c:pt>
                <c:pt idx="6">
                  <c:v>0.67321867321867312</c:v>
                </c:pt>
                <c:pt idx="7">
                  <c:v>0.83701883701883695</c:v>
                </c:pt>
                <c:pt idx="8">
                  <c:v>0.4111384111384111</c:v>
                </c:pt>
                <c:pt idx="9">
                  <c:v>1.0663390663390662</c:v>
                </c:pt>
                <c:pt idx="10">
                  <c:v>0.44389844389844385</c:v>
                </c:pt>
                <c:pt idx="11">
                  <c:v>0.4766584766584766</c:v>
                </c:pt>
                <c:pt idx="12">
                  <c:v>0.72235872235872234</c:v>
                </c:pt>
                <c:pt idx="13">
                  <c:v>0.39475839475839469</c:v>
                </c:pt>
                <c:pt idx="14">
                  <c:v>0.83701883701883695</c:v>
                </c:pt>
                <c:pt idx="15">
                  <c:v>1.6380016380016756E-3</c:v>
                </c:pt>
                <c:pt idx="16">
                  <c:v>0.52579852579852582</c:v>
                </c:pt>
                <c:pt idx="17">
                  <c:v>0.21457821457821449</c:v>
                </c:pt>
                <c:pt idx="18">
                  <c:v>0.75511875511875515</c:v>
                </c:pt>
                <c:pt idx="19">
                  <c:v>1.000819000819001</c:v>
                </c:pt>
                <c:pt idx="20">
                  <c:v>0.86977886977886965</c:v>
                </c:pt>
                <c:pt idx="21">
                  <c:v>0.60769860769860762</c:v>
                </c:pt>
                <c:pt idx="22">
                  <c:v>0.42751842751842745</c:v>
                </c:pt>
                <c:pt idx="23">
                  <c:v>0.78787878787878785</c:v>
                </c:pt>
                <c:pt idx="24">
                  <c:v>0.67321867321867312</c:v>
                </c:pt>
                <c:pt idx="25">
                  <c:v>0.4766584766584766</c:v>
                </c:pt>
                <c:pt idx="26">
                  <c:v>0.4602784602784602</c:v>
                </c:pt>
                <c:pt idx="27">
                  <c:v>0.88615888615888616</c:v>
                </c:pt>
                <c:pt idx="28">
                  <c:v>0.32923832923832919</c:v>
                </c:pt>
                <c:pt idx="29">
                  <c:v>0.72235872235872234</c:v>
                </c:pt>
                <c:pt idx="30">
                  <c:v>0.68959868959868942</c:v>
                </c:pt>
                <c:pt idx="31">
                  <c:v>5.0778050778050747E-2</c:v>
                </c:pt>
                <c:pt idx="32">
                  <c:v>0.93529893529893515</c:v>
                </c:pt>
                <c:pt idx="33">
                  <c:v>9.9918099918099926E-2</c:v>
                </c:pt>
                <c:pt idx="34">
                  <c:v>0.91891891891891875</c:v>
                </c:pt>
              </c:numCache>
            </c:numRef>
          </c:xVal>
          <c:yVal>
            <c:numRef>
              <c:f>Sheet2!$AK$2:$AK$36</c:f>
              <c:numCache>
                <c:formatCode>General</c:formatCode>
                <c:ptCount val="35"/>
                <c:pt idx="0">
                  <c:v>0.54894564003073121</c:v>
                </c:pt>
                <c:pt idx="1">
                  <c:v>0.38935126837308542</c:v>
                </c:pt>
                <c:pt idx="2">
                  <c:v>0.38957955697548841</c:v>
                </c:pt>
                <c:pt idx="3">
                  <c:v>0.24219227211756611</c:v>
                </c:pt>
                <c:pt idx="4">
                  <c:v>0.1813549217637648</c:v>
                </c:pt>
                <c:pt idx="5">
                  <c:v>0.3087541021086363</c:v>
                </c:pt>
                <c:pt idx="6">
                  <c:v>0.34651997820798081</c:v>
                </c:pt>
                <c:pt idx="7">
                  <c:v>0.18645009789917169</c:v>
                </c:pt>
                <c:pt idx="8">
                  <c:v>0.297338077591906</c:v>
                </c:pt>
                <c:pt idx="9">
                  <c:v>0.20001011072907149</c:v>
                </c:pt>
                <c:pt idx="10">
                  <c:v>0.72626864687072457</c:v>
                </c:pt>
                <c:pt idx="11">
                  <c:v>0.56769028430764623</c:v>
                </c:pt>
                <c:pt idx="12">
                  <c:v>0.64791037577898358</c:v>
                </c:pt>
                <c:pt idx="13">
                  <c:v>0.5353369175798105</c:v>
                </c:pt>
                <c:pt idx="14">
                  <c:v>0</c:v>
                </c:pt>
                <c:pt idx="15">
                  <c:v>0.99999999999999989</c:v>
                </c:pt>
                <c:pt idx="16">
                  <c:v>0.60521898988824019</c:v>
                </c:pt>
                <c:pt idx="17">
                  <c:v>0.52569172010203646</c:v>
                </c:pt>
                <c:pt idx="18">
                  <c:v>0.24981540430612059</c:v>
                </c:pt>
                <c:pt idx="19">
                  <c:v>0.32681796319990958</c:v>
                </c:pt>
                <c:pt idx="20">
                  <c:v>0.14098499341047169</c:v>
                </c:pt>
                <c:pt idx="21">
                  <c:v>0.81696586458103726</c:v>
                </c:pt>
                <c:pt idx="22">
                  <c:v>0.31677332106174078</c:v>
                </c:pt>
                <c:pt idx="23">
                  <c:v>8.2296253509444139E-2</c:v>
                </c:pt>
                <c:pt idx="24">
                  <c:v>0.95382239349656273</c:v>
                </c:pt>
                <c:pt idx="25">
                  <c:v>0.38360089187002061</c:v>
                </c:pt>
                <c:pt idx="26">
                  <c:v>0.40782658846672148</c:v>
                </c:pt>
                <c:pt idx="27">
                  <c:v>8.978674478587223E-2</c:v>
                </c:pt>
                <c:pt idx="28">
                  <c:v>0.44694774192858489</c:v>
                </c:pt>
                <c:pt idx="29">
                  <c:v>0.39161294409098579</c:v>
                </c:pt>
                <c:pt idx="30">
                  <c:v>0.31584003538207622</c:v>
                </c:pt>
                <c:pt idx="31">
                  <c:v>0.55552849286554251</c:v>
                </c:pt>
                <c:pt idx="32">
                  <c:v>0.50978324162278288</c:v>
                </c:pt>
                <c:pt idx="33">
                  <c:v>0.50139603915812259</c:v>
                </c:pt>
                <c:pt idx="34">
                  <c:v>6.9354206250112016E-2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0-419F-A49C-86A96962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04399"/>
        <c:axId val="1125908639"/>
      </c:scatterChart>
      <c:valAx>
        <c:axId val="11057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Navigation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5908639"/>
        <c:crosses val="autoZero"/>
        <c:crossBetween val="midCat"/>
      </c:valAx>
      <c:valAx>
        <c:axId val="11259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57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Sheet2!$AL$1</c:f>
              <c:strCache>
                <c:ptCount val="1"/>
                <c:pt idx="0">
                  <c:v>mean success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615763219470889E-2"/>
                  <c:y val="-0.15256918834512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Sheet2!$AG$2:$AG$36</c:f>
              <c:numCache>
                <c:formatCode>General</c:formatCode>
                <c:ptCount val="35"/>
                <c:pt idx="0">
                  <c:v>0.49303849303849295</c:v>
                </c:pt>
                <c:pt idx="1">
                  <c:v>0.88615888615888616</c:v>
                </c:pt>
                <c:pt idx="2">
                  <c:v>1.000819000819001</c:v>
                </c:pt>
                <c:pt idx="3">
                  <c:v>0.14905814905814899</c:v>
                </c:pt>
                <c:pt idx="4">
                  <c:v>0.68959868959868942</c:v>
                </c:pt>
                <c:pt idx="5">
                  <c:v>0.65683865683865683</c:v>
                </c:pt>
                <c:pt idx="6">
                  <c:v>0.67321867321867312</c:v>
                </c:pt>
                <c:pt idx="7">
                  <c:v>0.83701883701883695</c:v>
                </c:pt>
                <c:pt idx="8">
                  <c:v>0.4111384111384111</c:v>
                </c:pt>
                <c:pt idx="9">
                  <c:v>1.0663390663390662</c:v>
                </c:pt>
                <c:pt idx="10">
                  <c:v>0.44389844389844385</c:v>
                </c:pt>
                <c:pt idx="11">
                  <c:v>0.4766584766584766</c:v>
                </c:pt>
                <c:pt idx="12">
                  <c:v>0.72235872235872234</c:v>
                </c:pt>
                <c:pt idx="13">
                  <c:v>0.39475839475839469</c:v>
                </c:pt>
                <c:pt idx="14">
                  <c:v>0.83701883701883695</c:v>
                </c:pt>
                <c:pt idx="15">
                  <c:v>1.6380016380016756E-3</c:v>
                </c:pt>
                <c:pt idx="16">
                  <c:v>0.52579852579852582</c:v>
                </c:pt>
                <c:pt idx="17">
                  <c:v>0.21457821457821449</c:v>
                </c:pt>
                <c:pt idx="18">
                  <c:v>0.75511875511875515</c:v>
                </c:pt>
                <c:pt idx="19">
                  <c:v>1.000819000819001</c:v>
                </c:pt>
                <c:pt idx="20">
                  <c:v>0.86977886977886965</c:v>
                </c:pt>
                <c:pt idx="21">
                  <c:v>0.60769860769860762</c:v>
                </c:pt>
                <c:pt idx="22">
                  <c:v>0.42751842751842745</c:v>
                </c:pt>
                <c:pt idx="23">
                  <c:v>0.78787878787878785</c:v>
                </c:pt>
                <c:pt idx="24">
                  <c:v>0.67321867321867312</c:v>
                </c:pt>
                <c:pt idx="25">
                  <c:v>0.4766584766584766</c:v>
                </c:pt>
                <c:pt idx="26">
                  <c:v>0.4602784602784602</c:v>
                </c:pt>
                <c:pt idx="27">
                  <c:v>0.88615888615888616</c:v>
                </c:pt>
                <c:pt idx="28">
                  <c:v>0.32923832923832919</c:v>
                </c:pt>
                <c:pt idx="29">
                  <c:v>0.72235872235872234</c:v>
                </c:pt>
                <c:pt idx="30">
                  <c:v>0.68959868959868942</c:v>
                </c:pt>
                <c:pt idx="31">
                  <c:v>5.0778050778050747E-2</c:v>
                </c:pt>
                <c:pt idx="32">
                  <c:v>0.93529893529893515</c:v>
                </c:pt>
                <c:pt idx="33">
                  <c:v>9.9918099918099926E-2</c:v>
                </c:pt>
                <c:pt idx="34">
                  <c:v>0.91891891891891875</c:v>
                </c:pt>
              </c:numCache>
            </c:numRef>
          </c:xVal>
          <c:yVal>
            <c:numRef>
              <c:f>Sheet2!$AL$2:$AL$36</c:f>
              <c:numCache>
                <c:formatCode>General</c:formatCode>
                <c:ptCount val="35"/>
                <c:pt idx="0">
                  <c:v>0.44444444444444459</c:v>
                </c:pt>
                <c:pt idx="1">
                  <c:v>0.77777777777777768</c:v>
                </c:pt>
                <c:pt idx="2">
                  <c:v>0.5555555555555558</c:v>
                </c:pt>
                <c:pt idx="3">
                  <c:v>0.77777777777777768</c:v>
                </c:pt>
                <c:pt idx="4">
                  <c:v>1</c:v>
                </c:pt>
                <c:pt idx="5">
                  <c:v>0.77777777777777768</c:v>
                </c:pt>
                <c:pt idx="6">
                  <c:v>0.77777777777777768</c:v>
                </c:pt>
                <c:pt idx="7">
                  <c:v>0.77777777777777768</c:v>
                </c:pt>
                <c:pt idx="8">
                  <c:v>0.88888888888888884</c:v>
                </c:pt>
                <c:pt idx="9">
                  <c:v>0.77777777777777768</c:v>
                </c:pt>
                <c:pt idx="10">
                  <c:v>0.5555555555555558</c:v>
                </c:pt>
                <c:pt idx="11">
                  <c:v>0.44444444444444459</c:v>
                </c:pt>
                <c:pt idx="12">
                  <c:v>0.33333333333333348</c:v>
                </c:pt>
                <c:pt idx="13">
                  <c:v>0.44444444444444459</c:v>
                </c:pt>
                <c:pt idx="14">
                  <c:v>1</c:v>
                </c:pt>
                <c:pt idx="15">
                  <c:v>0</c:v>
                </c:pt>
                <c:pt idx="16">
                  <c:v>0.44444444444444459</c:v>
                </c:pt>
                <c:pt idx="17">
                  <c:v>0.5555555555555558</c:v>
                </c:pt>
                <c:pt idx="18">
                  <c:v>0.77777777777777768</c:v>
                </c:pt>
                <c:pt idx="19">
                  <c:v>0.88888888888888884</c:v>
                </c:pt>
                <c:pt idx="20">
                  <c:v>0.88888888888888884</c:v>
                </c:pt>
                <c:pt idx="21">
                  <c:v>0.1111111111111112</c:v>
                </c:pt>
                <c:pt idx="22">
                  <c:v>0.88888888888888884</c:v>
                </c:pt>
                <c:pt idx="23">
                  <c:v>1</c:v>
                </c:pt>
                <c:pt idx="24">
                  <c:v>0.22222222222222229</c:v>
                </c:pt>
                <c:pt idx="25">
                  <c:v>0.66666666666666652</c:v>
                </c:pt>
                <c:pt idx="26">
                  <c:v>0.88888888888888884</c:v>
                </c:pt>
                <c:pt idx="27">
                  <c:v>1</c:v>
                </c:pt>
                <c:pt idx="28">
                  <c:v>0.44444444444444459</c:v>
                </c:pt>
                <c:pt idx="29">
                  <c:v>0.77777777777777768</c:v>
                </c:pt>
                <c:pt idx="30">
                  <c:v>0.66666666666666652</c:v>
                </c:pt>
                <c:pt idx="31">
                  <c:v>0.5555555555555558</c:v>
                </c:pt>
                <c:pt idx="32">
                  <c:v>0.5555555555555558</c:v>
                </c:pt>
                <c:pt idx="33">
                  <c:v>0.66666666666666652</c:v>
                </c:pt>
                <c:pt idx="34">
                  <c:v>0.88888888888888884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340-97CF-5AD92C2F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39647"/>
        <c:axId val="1027406687"/>
      </c:scatterChart>
      <c:valAx>
        <c:axId val="9321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Navigation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7406687"/>
        <c:crosses val="autoZero"/>
        <c:crossBetween val="midCat"/>
      </c:valAx>
      <c:valAx>
        <c:axId val="10274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1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Sheet2!$AM$1</c:f>
              <c:strCache>
                <c:ptCount val="1"/>
                <c:pt idx="0">
                  <c:v>mean Distance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Sheet2!$AG$2:$AG$36</c:f>
              <c:numCache>
                <c:formatCode>General</c:formatCode>
                <c:ptCount val="35"/>
                <c:pt idx="0">
                  <c:v>0.49303849303849295</c:v>
                </c:pt>
                <c:pt idx="1">
                  <c:v>0.88615888615888616</c:v>
                </c:pt>
                <c:pt idx="2">
                  <c:v>1.000819000819001</c:v>
                </c:pt>
                <c:pt idx="3">
                  <c:v>0.14905814905814899</c:v>
                </c:pt>
                <c:pt idx="4">
                  <c:v>0.68959868959868942</c:v>
                </c:pt>
                <c:pt idx="5">
                  <c:v>0.65683865683865683</c:v>
                </c:pt>
                <c:pt idx="6">
                  <c:v>0.67321867321867312</c:v>
                </c:pt>
                <c:pt idx="7">
                  <c:v>0.83701883701883695</c:v>
                </c:pt>
                <c:pt idx="8">
                  <c:v>0.4111384111384111</c:v>
                </c:pt>
                <c:pt idx="9">
                  <c:v>1.0663390663390662</c:v>
                </c:pt>
                <c:pt idx="10">
                  <c:v>0.44389844389844385</c:v>
                </c:pt>
                <c:pt idx="11">
                  <c:v>0.4766584766584766</c:v>
                </c:pt>
                <c:pt idx="12">
                  <c:v>0.72235872235872234</c:v>
                </c:pt>
                <c:pt idx="13">
                  <c:v>0.39475839475839469</c:v>
                </c:pt>
                <c:pt idx="14">
                  <c:v>0.83701883701883695</c:v>
                </c:pt>
                <c:pt idx="15">
                  <c:v>1.6380016380016756E-3</c:v>
                </c:pt>
                <c:pt idx="16">
                  <c:v>0.52579852579852582</c:v>
                </c:pt>
                <c:pt idx="17">
                  <c:v>0.21457821457821449</c:v>
                </c:pt>
                <c:pt idx="18">
                  <c:v>0.75511875511875515</c:v>
                </c:pt>
                <c:pt idx="19">
                  <c:v>1.000819000819001</c:v>
                </c:pt>
                <c:pt idx="20">
                  <c:v>0.86977886977886965</c:v>
                </c:pt>
                <c:pt idx="21">
                  <c:v>0.60769860769860762</c:v>
                </c:pt>
                <c:pt idx="22">
                  <c:v>0.42751842751842745</c:v>
                </c:pt>
                <c:pt idx="23">
                  <c:v>0.78787878787878785</c:v>
                </c:pt>
                <c:pt idx="24">
                  <c:v>0.67321867321867312</c:v>
                </c:pt>
                <c:pt idx="25">
                  <c:v>0.4766584766584766</c:v>
                </c:pt>
                <c:pt idx="26">
                  <c:v>0.4602784602784602</c:v>
                </c:pt>
                <c:pt idx="27">
                  <c:v>0.88615888615888616</c:v>
                </c:pt>
                <c:pt idx="28">
                  <c:v>0.32923832923832919</c:v>
                </c:pt>
                <c:pt idx="29">
                  <c:v>0.72235872235872234</c:v>
                </c:pt>
                <c:pt idx="30">
                  <c:v>0.68959868959868942</c:v>
                </c:pt>
                <c:pt idx="31">
                  <c:v>5.0778050778050747E-2</c:v>
                </c:pt>
                <c:pt idx="32">
                  <c:v>0.93529893529893515</c:v>
                </c:pt>
                <c:pt idx="33">
                  <c:v>9.9918099918099926E-2</c:v>
                </c:pt>
                <c:pt idx="34">
                  <c:v>0.91891891891891875</c:v>
                </c:pt>
              </c:numCache>
            </c:numRef>
          </c:xVal>
          <c:yVal>
            <c:numRef>
              <c:f>Sheet2!$AM$2:$AM$36</c:f>
              <c:numCache>
                <c:formatCode>General</c:formatCode>
                <c:ptCount val="35"/>
                <c:pt idx="0">
                  <c:v>0</c:v>
                </c:pt>
                <c:pt idx="1">
                  <c:v>3.0667738759705711E-2</c:v>
                </c:pt>
                <c:pt idx="2">
                  <c:v>6.6311395872942436E-2</c:v>
                </c:pt>
                <c:pt idx="3">
                  <c:v>9.3338232377750213E-2</c:v>
                </c:pt>
                <c:pt idx="4">
                  <c:v>0.11725121526129489</c:v>
                </c:pt>
                <c:pt idx="5">
                  <c:v>0.1433931305033011</c:v>
                </c:pt>
                <c:pt idx="6">
                  <c:v>0.17042799001837061</c:v>
                </c:pt>
                <c:pt idx="7">
                  <c:v>0.20001561960009509</c:v>
                </c:pt>
                <c:pt idx="8">
                  <c:v>0.23197218653363111</c:v>
                </c:pt>
                <c:pt idx="9">
                  <c:v>0.26007084920307721</c:v>
                </c:pt>
                <c:pt idx="10">
                  <c:v>0.28787415602129052</c:v>
                </c:pt>
                <c:pt idx="11">
                  <c:v>0.3325536010786721</c:v>
                </c:pt>
                <c:pt idx="12">
                  <c:v>0.36210496317871937</c:v>
                </c:pt>
                <c:pt idx="13">
                  <c:v>0.39593879368698359</c:v>
                </c:pt>
                <c:pt idx="14">
                  <c:v>0.42406551095570871</c:v>
                </c:pt>
                <c:pt idx="15">
                  <c:v>0.45896280539586198</c:v>
                </c:pt>
                <c:pt idx="16">
                  <c:v>0.48905039339146761</c:v>
                </c:pt>
                <c:pt idx="17">
                  <c:v>0.52635160297677119</c:v>
                </c:pt>
                <c:pt idx="18">
                  <c:v>0.55522907062795002</c:v>
                </c:pt>
                <c:pt idx="19">
                  <c:v>0.58262918320062418</c:v>
                </c:pt>
                <c:pt idx="20">
                  <c:v>0.61034946784945376</c:v>
                </c:pt>
                <c:pt idx="21">
                  <c:v>0.64240943974844711</c:v>
                </c:pt>
                <c:pt idx="22">
                  <c:v>0.67013558949732854</c:v>
                </c:pt>
                <c:pt idx="23">
                  <c:v>0.69961137104930604</c:v>
                </c:pt>
                <c:pt idx="24">
                  <c:v>0.73106159648972802</c:v>
                </c:pt>
                <c:pt idx="25">
                  <c:v>0.73514420587628504</c:v>
                </c:pt>
                <c:pt idx="26">
                  <c:v>0.78616796187241034</c:v>
                </c:pt>
                <c:pt idx="27">
                  <c:v>0.80792140652534161</c:v>
                </c:pt>
                <c:pt idx="28">
                  <c:v>0.83497623999287618</c:v>
                </c:pt>
                <c:pt idx="29">
                  <c:v>0.86307839841912382</c:v>
                </c:pt>
                <c:pt idx="30">
                  <c:v>0.89065953503920758</c:v>
                </c:pt>
                <c:pt idx="31">
                  <c:v>0.91781396789347502</c:v>
                </c:pt>
                <c:pt idx="32">
                  <c:v>0.95416166591670459</c:v>
                </c:pt>
                <c:pt idx="33">
                  <c:v>0.95042443279394284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A-4033-BBBF-7312975E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039"/>
        <c:axId val="14551263"/>
      </c:scatterChart>
      <c:valAx>
        <c:axId val="1938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51263"/>
        <c:crosses val="autoZero"/>
        <c:crossBetween val="midCat"/>
      </c:valAx>
      <c:valAx>
        <c:axId val="145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Normelized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38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Sheet2!$AM$1</c:f>
              <c:strCache>
                <c:ptCount val="1"/>
                <c:pt idx="0">
                  <c:v>mean Distance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51224846894141"/>
                  <c:y val="-0.4042599883347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Sheet2!$AI$2:$AI$36</c:f>
              <c:numCache>
                <c:formatCode>General</c:formatCode>
                <c:ptCount val="35"/>
                <c:pt idx="0">
                  <c:v>8.3333333333333329E-2</c:v>
                </c:pt>
                <c:pt idx="1">
                  <c:v>0.25</c:v>
                </c:pt>
                <c:pt idx="2">
                  <c:v>0.66666666666666663</c:v>
                </c:pt>
                <c:pt idx="3">
                  <c:v>1</c:v>
                </c:pt>
                <c:pt idx="4">
                  <c:v>8.3333333333333329E-2</c:v>
                </c:pt>
                <c:pt idx="5">
                  <c:v>0.58333333333333337</c:v>
                </c:pt>
                <c:pt idx="6">
                  <c:v>0.25</c:v>
                </c:pt>
                <c:pt idx="7">
                  <c:v>0.58333333333333337</c:v>
                </c:pt>
                <c:pt idx="8">
                  <c:v>0.25</c:v>
                </c:pt>
                <c:pt idx="9">
                  <c:v>0.25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0.66666666666666663</c:v>
                </c:pt>
                <c:pt idx="15">
                  <c:v>0.25</c:v>
                </c:pt>
                <c:pt idx="16">
                  <c:v>0.16666666666666666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0.58333333333333337</c:v>
                </c:pt>
                <c:pt idx="20">
                  <c:v>0.16666666666666666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0.66666666666666663</c:v>
                </c:pt>
                <c:pt idx="24">
                  <c:v>0.33333333333333331</c:v>
                </c:pt>
                <c:pt idx="25">
                  <c:v>0</c:v>
                </c:pt>
                <c:pt idx="26">
                  <c:v>0.16666666666666666</c:v>
                </c:pt>
                <c:pt idx="27">
                  <c:v>0.5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0.41666666666666669</c:v>
                </c:pt>
                <c:pt idx="34">
                  <c:v>0.33333333333333331</c:v>
                </c:pt>
              </c:numCache>
            </c:numRef>
          </c:xVal>
          <c:yVal>
            <c:numRef>
              <c:f>Sheet2!$AM$2:$AM$36</c:f>
              <c:numCache>
                <c:formatCode>General</c:formatCode>
                <c:ptCount val="35"/>
                <c:pt idx="0">
                  <c:v>0</c:v>
                </c:pt>
                <c:pt idx="1">
                  <c:v>3.0667738759705711E-2</c:v>
                </c:pt>
                <c:pt idx="2">
                  <c:v>6.6311395872942436E-2</c:v>
                </c:pt>
                <c:pt idx="3">
                  <c:v>9.3338232377750213E-2</c:v>
                </c:pt>
                <c:pt idx="4">
                  <c:v>0.11725121526129489</c:v>
                </c:pt>
                <c:pt idx="5">
                  <c:v>0.1433931305033011</c:v>
                </c:pt>
                <c:pt idx="6">
                  <c:v>0.17042799001837061</c:v>
                </c:pt>
                <c:pt idx="7">
                  <c:v>0.20001561960009509</c:v>
                </c:pt>
                <c:pt idx="8">
                  <c:v>0.23197218653363111</c:v>
                </c:pt>
                <c:pt idx="9">
                  <c:v>0.26007084920307721</c:v>
                </c:pt>
                <c:pt idx="10">
                  <c:v>0.28787415602129052</c:v>
                </c:pt>
                <c:pt idx="11">
                  <c:v>0.3325536010786721</c:v>
                </c:pt>
                <c:pt idx="12">
                  <c:v>0.36210496317871937</c:v>
                </c:pt>
                <c:pt idx="13">
                  <c:v>0.39593879368698359</c:v>
                </c:pt>
                <c:pt idx="14">
                  <c:v>0.42406551095570871</c:v>
                </c:pt>
                <c:pt idx="15">
                  <c:v>0.45896280539586198</c:v>
                </c:pt>
                <c:pt idx="16">
                  <c:v>0.48905039339146761</c:v>
                </c:pt>
                <c:pt idx="17">
                  <c:v>0.52635160297677119</c:v>
                </c:pt>
                <c:pt idx="18">
                  <c:v>0.55522907062795002</c:v>
                </c:pt>
                <c:pt idx="19">
                  <c:v>0.58262918320062418</c:v>
                </c:pt>
                <c:pt idx="20">
                  <c:v>0.61034946784945376</c:v>
                </c:pt>
                <c:pt idx="21">
                  <c:v>0.64240943974844711</c:v>
                </c:pt>
                <c:pt idx="22">
                  <c:v>0.67013558949732854</c:v>
                </c:pt>
                <c:pt idx="23">
                  <c:v>0.69961137104930604</c:v>
                </c:pt>
                <c:pt idx="24">
                  <c:v>0.73106159648972802</c:v>
                </c:pt>
                <c:pt idx="25">
                  <c:v>0.73514420587628504</c:v>
                </c:pt>
                <c:pt idx="26">
                  <c:v>0.78616796187241034</c:v>
                </c:pt>
                <c:pt idx="27">
                  <c:v>0.80792140652534161</c:v>
                </c:pt>
                <c:pt idx="28">
                  <c:v>0.83497623999287618</c:v>
                </c:pt>
                <c:pt idx="29">
                  <c:v>0.86307839841912382</c:v>
                </c:pt>
                <c:pt idx="30">
                  <c:v>0.89065953503920758</c:v>
                </c:pt>
                <c:pt idx="31">
                  <c:v>0.91781396789347502</c:v>
                </c:pt>
                <c:pt idx="32">
                  <c:v>0.95416166591670459</c:v>
                </c:pt>
                <c:pt idx="33">
                  <c:v>0.95042443279394284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3-42DD-A7C3-A870AD1F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4799"/>
        <c:axId val="2105005055"/>
      </c:scatterChart>
      <c:valAx>
        <c:axId val="1907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Navigation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5005055"/>
        <c:crosses val="autoZero"/>
        <c:crossBetween val="midCat"/>
      </c:valAx>
      <c:valAx>
        <c:axId val="2105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07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Sheet2!$AJ$1</c:f>
              <c:strCache>
                <c:ptCount val="1"/>
                <c:pt idx="0">
                  <c:v>mean collision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Sheet2!$AI$2:$AI$36</c:f>
              <c:numCache>
                <c:formatCode>General</c:formatCode>
                <c:ptCount val="35"/>
                <c:pt idx="0">
                  <c:v>8.3333333333333329E-2</c:v>
                </c:pt>
                <c:pt idx="1">
                  <c:v>0.25</c:v>
                </c:pt>
                <c:pt idx="2">
                  <c:v>0.66666666666666663</c:v>
                </c:pt>
                <c:pt idx="3">
                  <c:v>1</c:v>
                </c:pt>
                <c:pt idx="4">
                  <c:v>8.3333333333333329E-2</c:v>
                </c:pt>
                <c:pt idx="5">
                  <c:v>0.58333333333333337</c:v>
                </c:pt>
                <c:pt idx="6">
                  <c:v>0.25</c:v>
                </c:pt>
                <c:pt idx="7">
                  <c:v>0.58333333333333337</c:v>
                </c:pt>
                <c:pt idx="8">
                  <c:v>0.25</c:v>
                </c:pt>
                <c:pt idx="9">
                  <c:v>0.25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0.66666666666666663</c:v>
                </c:pt>
                <c:pt idx="15">
                  <c:v>0.25</c:v>
                </c:pt>
                <c:pt idx="16">
                  <c:v>0.16666666666666666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0.58333333333333337</c:v>
                </c:pt>
                <c:pt idx="20">
                  <c:v>0.16666666666666666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0.66666666666666663</c:v>
                </c:pt>
                <c:pt idx="24">
                  <c:v>0.33333333333333331</c:v>
                </c:pt>
                <c:pt idx="25">
                  <c:v>0</c:v>
                </c:pt>
                <c:pt idx="26">
                  <c:v>0.16666666666666666</c:v>
                </c:pt>
                <c:pt idx="27">
                  <c:v>0.5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0.41666666666666669</c:v>
                </c:pt>
                <c:pt idx="34">
                  <c:v>0.33333333333333331</c:v>
                </c:pt>
              </c:numCache>
            </c:numRef>
          </c:xVal>
          <c:yVal>
            <c:numRef>
              <c:f>Sheet2!$AJ$2:$AJ$36</c:f>
              <c:numCache>
                <c:formatCode>General</c:formatCode>
                <c:ptCount val="35"/>
                <c:pt idx="0">
                  <c:v>0.19491525423728809</c:v>
                </c:pt>
                <c:pt idx="1">
                  <c:v>0.30084745762711868</c:v>
                </c:pt>
                <c:pt idx="2">
                  <c:v>0.4576271186440678</c:v>
                </c:pt>
                <c:pt idx="3">
                  <c:v>3.8135593220338979E-2</c:v>
                </c:pt>
                <c:pt idx="4">
                  <c:v>0</c:v>
                </c:pt>
                <c:pt idx="5">
                  <c:v>0</c:v>
                </c:pt>
                <c:pt idx="6">
                  <c:v>4.6610169491525417E-2</c:v>
                </c:pt>
                <c:pt idx="7">
                  <c:v>0.2923728813559322</c:v>
                </c:pt>
                <c:pt idx="8">
                  <c:v>0.53813559322033899</c:v>
                </c:pt>
                <c:pt idx="9">
                  <c:v>0.14830508474576271</c:v>
                </c:pt>
                <c:pt idx="10">
                  <c:v>0.78389830508474578</c:v>
                </c:pt>
                <c:pt idx="11">
                  <c:v>0.99999999999999989</c:v>
                </c:pt>
                <c:pt idx="12">
                  <c:v>1.271186440677966E-2</c:v>
                </c:pt>
                <c:pt idx="13">
                  <c:v>0.22457627118644069</c:v>
                </c:pt>
                <c:pt idx="14">
                  <c:v>0.41101694915254239</c:v>
                </c:pt>
                <c:pt idx="15">
                  <c:v>0.77118644067796605</c:v>
                </c:pt>
                <c:pt idx="16">
                  <c:v>0.50847457627118642</c:v>
                </c:pt>
                <c:pt idx="17">
                  <c:v>0.5423728813559322</c:v>
                </c:pt>
                <c:pt idx="18">
                  <c:v>0.85169491525423724</c:v>
                </c:pt>
                <c:pt idx="19">
                  <c:v>4.2372881355932202E-2</c:v>
                </c:pt>
                <c:pt idx="20">
                  <c:v>0.20338983050847459</c:v>
                </c:pt>
                <c:pt idx="21">
                  <c:v>3.8135593220338979E-2</c:v>
                </c:pt>
                <c:pt idx="22">
                  <c:v>1.6949152542372881E-2</c:v>
                </c:pt>
                <c:pt idx="23">
                  <c:v>0.27542372881355942</c:v>
                </c:pt>
                <c:pt idx="24">
                  <c:v>4.2372881355932202E-2</c:v>
                </c:pt>
                <c:pt idx="25">
                  <c:v>0</c:v>
                </c:pt>
                <c:pt idx="26">
                  <c:v>0.1101694915254237</c:v>
                </c:pt>
                <c:pt idx="27">
                  <c:v>4.6610169491525417E-2</c:v>
                </c:pt>
                <c:pt idx="28">
                  <c:v>0.10169491525423729</c:v>
                </c:pt>
                <c:pt idx="29">
                  <c:v>1.6949152542372881E-2</c:v>
                </c:pt>
                <c:pt idx="30">
                  <c:v>6.3559322033898302E-2</c:v>
                </c:pt>
                <c:pt idx="31">
                  <c:v>2.966101694915254E-2</c:v>
                </c:pt>
                <c:pt idx="32">
                  <c:v>0.13983050847457629</c:v>
                </c:pt>
                <c:pt idx="33">
                  <c:v>4.6610169491525417E-2</c:v>
                </c:pt>
                <c:pt idx="34">
                  <c:v>2.1186440677966101E-2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0-40CA-B9E7-CBD942F7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12095"/>
        <c:axId val="684914239"/>
      </c:scatterChart>
      <c:valAx>
        <c:axId val="7960120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914239"/>
        <c:crosses val="autoZero"/>
        <c:crossBetween val="midCat"/>
      </c:valAx>
      <c:valAx>
        <c:axId val="6849142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60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185736</xdr:colOff>
      <xdr:row>24</xdr:row>
      <xdr:rowOff>47625</xdr:rowOff>
    </xdr:from>
    <xdr:to>
      <xdr:col>52</xdr:col>
      <xdr:colOff>247649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697E6-3F1D-B7C6-EA1D-21533F7F2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566737</xdr:colOff>
      <xdr:row>0</xdr:row>
      <xdr:rowOff>600075</xdr:rowOff>
    </xdr:from>
    <xdr:to>
      <xdr:col>51</xdr:col>
      <xdr:colOff>66675</xdr:colOff>
      <xdr:row>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8E94-4541-341E-2F46-8D55618F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323851</xdr:colOff>
      <xdr:row>9</xdr:row>
      <xdr:rowOff>247650</xdr:rowOff>
    </xdr:from>
    <xdr:to>
      <xdr:col>51</xdr:col>
      <xdr:colOff>552451</xdr:colOff>
      <xdr:row>22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EAEFC6-D66C-A672-16BB-B494CB87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685799</xdr:colOff>
      <xdr:row>39</xdr:row>
      <xdr:rowOff>57150</xdr:rowOff>
    </xdr:from>
    <xdr:to>
      <xdr:col>37</xdr:col>
      <xdr:colOff>238124</xdr:colOff>
      <xdr:row>55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B05EB8-6749-9693-BDFE-E3B472CF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428625</xdr:colOff>
      <xdr:row>56</xdr:row>
      <xdr:rowOff>152400</xdr:rowOff>
    </xdr:from>
    <xdr:to>
      <xdr:col>41</xdr:col>
      <xdr:colOff>257175</xdr:colOff>
      <xdr:row>73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6F7DAC-9A99-8E2F-8762-1E096854A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100012</xdr:colOff>
      <xdr:row>34</xdr:row>
      <xdr:rowOff>314325</xdr:rowOff>
    </xdr:from>
    <xdr:to>
      <xdr:col>51</xdr:col>
      <xdr:colOff>552450</xdr:colOff>
      <xdr:row>50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33D46-B2E9-EEDC-28D7-19BD0642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619125</xdr:colOff>
      <xdr:row>57</xdr:row>
      <xdr:rowOff>28575</xdr:rowOff>
    </xdr:from>
    <xdr:to>
      <xdr:col>33</xdr:col>
      <xdr:colOff>390525</xdr:colOff>
      <xdr:row>72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569F80-526B-7701-4DC4-3531BE222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16339</xdr:col>
      <xdr:colOff>538163</xdr:colOff>
      <xdr:row>50</xdr:row>
      <xdr:rowOff>66675</xdr:rowOff>
    </xdr:from>
    <xdr:to>
      <xdr:col>16346</xdr:col>
      <xdr:colOff>309563</xdr:colOff>
      <xdr:row>65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D27DD-B6EE-6C90-E913-C0D93D7F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workbookViewId="0">
      <selection activeCell="K4" sqref="K4:K38"/>
    </sheetView>
  </sheetViews>
  <sheetFormatPr defaultRowHeight="14.25" x14ac:dyDescent="0.2"/>
  <cols>
    <col min="2" max="2" width="17.875" customWidth="1"/>
    <col min="3" max="3" width="15.625" customWidth="1"/>
    <col min="4" max="10" width="0" hidden="1" customWidth="1"/>
    <col min="11" max="11" width="19.125" customWidth="1"/>
    <col min="12" max="18" width="0" hidden="1" customWidth="1"/>
    <col min="19" max="19" width="36.625" customWidth="1"/>
    <col min="20" max="23" width="0" hidden="1" customWidth="1"/>
    <col min="24" max="24" width="3.75" hidden="1" customWidth="1"/>
    <col min="25" max="25" width="32.25" customWidth="1"/>
  </cols>
  <sheetData>
    <row r="1" spans="1:26" ht="15" x14ac:dyDescent="0.2">
      <c r="A1" s="1"/>
      <c r="B1" s="7" t="s">
        <v>0</v>
      </c>
      <c r="C1" s="7"/>
      <c r="D1" s="7"/>
      <c r="E1" s="7"/>
      <c r="F1" s="7"/>
      <c r="G1" s="7"/>
      <c r="H1" s="7"/>
      <c r="I1" s="7"/>
      <c r="J1" s="7" t="s">
        <v>1</v>
      </c>
      <c r="K1" s="7"/>
      <c r="L1" s="7"/>
      <c r="M1" s="7"/>
      <c r="N1" s="7"/>
      <c r="O1" s="7"/>
      <c r="P1" s="7"/>
      <c r="Q1" s="7"/>
      <c r="R1" s="7" t="s">
        <v>2</v>
      </c>
      <c r="S1" s="7"/>
      <c r="T1" s="7"/>
      <c r="U1" s="7"/>
      <c r="V1" s="7"/>
      <c r="W1" s="7"/>
      <c r="X1" s="7"/>
      <c r="Y1" s="7"/>
    </row>
    <row r="2" spans="1:26" ht="15" x14ac:dyDescent="0.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6" t="s">
        <v>107</v>
      </c>
    </row>
    <row r="4" spans="1:26" ht="15" x14ac:dyDescent="0.2">
      <c r="A4" s="1">
        <v>0</v>
      </c>
      <c r="B4">
        <v>0</v>
      </c>
      <c r="C4">
        <v>0.19491525423728809</v>
      </c>
      <c r="D4">
        <v>0.24400929378475539</v>
      </c>
      <c r="E4">
        <v>0</v>
      </c>
      <c r="F4">
        <v>0</v>
      </c>
      <c r="G4">
        <v>0</v>
      </c>
      <c r="H4">
        <v>0.22641509433962259</v>
      </c>
      <c r="I4">
        <v>0.29729729729729731</v>
      </c>
      <c r="J4">
        <v>0</v>
      </c>
      <c r="K4">
        <v>0.44444444444444459</v>
      </c>
      <c r="L4">
        <v>0.74716741875743453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0.54894564003073121</v>
      </c>
      <c r="T4">
        <v>0.66956284674283084</v>
      </c>
      <c r="U4">
        <v>0.54754577797246251</v>
      </c>
      <c r="V4">
        <v>0.37607407067761928</v>
      </c>
      <c r="W4">
        <v>0.45218830317121123</v>
      </c>
      <c r="X4">
        <v>0.29969538663494072</v>
      </c>
      <c r="Y4">
        <v>0.92784683526218714</v>
      </c>
      <c r="Z4" t="s">
        <v>74</v>
      </c>
    </row>
    <row r="5" spans="1:26" ht="15" x14ac:dyDescent="0.2">
      <c r="A5" s="1">
        <v>1</v>
      </c>
      <c r="B5">
        <v>0</v>
      </c>
      <c r="C5">
        <v>0.30084745762711868</v>
      </c>
      <c r="D5">
        <v>0.47982108308083748</v>
      </c>
      <c r="E5">
        <v>0</v>
      </c>
      <c r="F5">
        <v>0</v>
      </c>
      <c r="G5">
        <v>0</v>
      </c>
      <c r="H5">
        <v>0.22641509433962259</v>
      </c>
      <c r="I5">
        <v>0.51351351351351349</v>
      </c>
      <c r="J5">
        <v>0</v>
      </c>
      <c r="K5">
        <v>0.77777777777777768</v>
      </c>
      <c r="L5">
        <v>0.40580289019214261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0.38935126837308542</v>
      </c>
      <c r="T5">
        <v>0.50552994118217709</v>
      </c>
      <c r="U5">
        <v>0.121165076776686</v>
      </c>
      <c r="V5">
        <v>0.12876568551461801</v>
      </c>
      <c r="W5">
        <v>0.35603306460510031</v>
      </c>
      <c r="X5">
        <v>0.33319534808653362</v>
      </c>
      <c r="Y5">
        <v>0.38091155879411082</v>
      </c>
      <c r="Z5" t="s">
        <v>59</v>
      </c>
    </row>
    <row r="6" spans="1:26" ht="15" x14ac:dyDescent="0.2">
      <c r="A6" s="1">
        <v>2</v>
      </c>
      <c r="B6">
        <v>0</v>
      </c>
      <c r="C6">
        <v>0.4576271186440678</v>
      </c>
      <c r="D6">
        <v>0.50426048976722504</v>
      </c>
      <c r="E6">
        <v>0</v>
      </c>
      <c r="F6">
        <v>0</v>
      </c>
      <c r="G6">
        <v>0.33333333333333331</v>
      </c>
      <c r="H6">
        <v>0.45283018867924529</v>
      </c>
      <c r="I6">
        <v>0.59459459459459463</v>
      </c>
      <c r="J6">
        <v>0</v>
      </c>
      <c r="K6">
        <v>0.5555555555555558</v>
      </c>
      <c r="L6">
        <v>0.65314901622451871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0.38957955697548841</v>
      </c>
      <c r="T6">
        <v>0.69166768148257052</v>
      </c>
      <c r="U6">
        <v>0.21013511150702441</v>
      </c>
      <c r="V6">
        <v>0.15519991533056879</v>
      </c>
      <c r="W6">
        <v>0.1011185250865229</v>
      </c>
      <c r="X6">
        <v>0.1826017947312116</v>
      </c>
      <c r="Y6">
        <v>0.57136733819118035</v>
      </c>
      <c r="Z6" t="s">
        <v>67</v>
      </c>
    </row>
    <row r="7" spans="1:26" ht="15" x14ac:dyDescent="0.2">
      <c r="A7" s="1">
        <v>3</v>
      </c>
      <c r="B7">
        <v>0</v>
      </c>
      <c r="C7">
        <v>3.8135593220338979E-2</v>
      </c>
      <c r="D7">
        <v>5.1844927871424827E-2</v>
      </c>
      <c r="E7">
        <v>0</v>
      </c>
      <c r="F7">
        <v>0</v>
      </c>
      <c r="G7">
        <v>0</v>
      </c>
      <c r="H7">
        <v>0</v>
      </c>
      <c r="I7">
        <v>5.4054054054054057E-2</v>
      </c>
      <c r="J7">
        <v>0</v>
      </c>
      <c r="K7">
        <v>0.77777777777777768</v>
      </c>
      <c r="L7">
        <v>0.40580289019214261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0.24219227211756611</v>
      </c>
      <c r="T7">
        <v>0.42961645256847569</v>
      </c>
      <c r="U7">
        <v>0.35890040840816539</v>
      </c>
      <c r="V7">
        <v>0.2373771570919441</v>
      </c>
      <c r="W7">
        <v>4.8217935464363149E-2</v>
      </c>
      <c r="X7">
        <v>7.2670251231218286E-2</v>
      </c>
      <c r="Y7">
        <v>0.92856122303186339</v>
      </c>
      <c r="Z7" t="s">
        <v>41</v>
      </c>
    </row>
    <row r="8" spans="1:26" ht="15" x14ac:dyDescent="0.2">
      <c r="A8" s="1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0.1813549217637648</v>
      </c>
      <c r="T8">
        <v>0.18706638645635959</v>
      </c>
      <c r="U8">
        <v>0.4555315471841187</v>
      </c>
      <c r="V8">
        <v>0.44360186775237831</v>
      </c>
      <c r="W8">
        <v>0.1582678265701806</v>
      </c>
      <c r="X8">
        <v>4.7927309930254616E-3</v>
      </c>
      <c r="Y8">
        <v>0</v>
      </c>
      <c r="Z8" t="s">
        <v>51</v>
      </c>
    </row>
    <row r="9" spans="1:26" ht="15" x14ac:dyDescent="0.2">
      <c r="A9" s="1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0.77777777777777768</v>
      </c>
      <c r="L9">
        <v>0.40580289019214261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0.3087541021086363</v>
      </c>
      <c r="T9">
        <v>0.47082083615858761</v>
      </c>
      <c r="U9">
        <v>0.25306950300830622</v>
      </c>
      <c r="V9">
        <v>0.2148585744129983</v>
      </c>
      <c r="W9">
        <v>0.1506384508832074</v>
      </c>
      <c r="X9">
        <v>0.19044255748611469</v>
      </c>
      <c r="Y9">
        <v>0.42763251893129001</v>
      </c>
      <c r="Z9" t="s">
        <v>53</v>
      </c>
    </row>
    <row r="10" spans="1:26" ht="15" x14ac:dyDescent="0.2">
      <c r="A10" s="1">
        <v>6</v>
      </c>
      <c r="B10">
        <v>0</v>
      </c>
      <c r="C10">
        <v>4.6610169491525417E-2</v>
      </c>
      <c r="D10">
        <v>8.5292384396844112E-2</v>
      </c>
      <c r="E10">
        <v>0</v>
      </c>
      <c r="F10">
        <v>0</v>
      </c>
      <c r="G10">
        <v>0</v>
      </c>
      <c r="H10">
        <v>7.5471698113207544E-2</v>
      </c>
      <c r="I10">
        <v>0.13513513513513509</v>
      </c>
      <c r="J10">
        <v>0</v>
      </c>
      <c r="K10">
        <v>0.77777777777777768</v>
      </c>
      <c r="L10">
        <v>0.40580289019214261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0.34651997820798081</v>
      </c>
      <c r="T10">
        <v>0.37918934066023879</v>
      </c>
      <c r="U10">
        <v>0.64723215583927984</v>
      </c>
      <c r="V10">
        <v>0.49201136379339161</v>
      </c>
      <c r="W10">
        <v>0.29146964242664453</v>
      </c>
      <c r="X10">
        <v>8.6810175417304014E-2</v>
      </c>
      <c r="Y10">
        <v>0.57536790970138441</v>
      </c>
      <c r="Z10" t="s">
        <v>102</v>
      </c>
    </row>
    <row r="11" spans="1:26" ht="15" x14ac:dyDescent="0.2">
      <c r="A11" s="1">
        <v>7</v>
      </c>
      <c r="B11">
        <v>0</v>
      </c>
      <c r="C11">
        <v>0.2923728813559322</v>
      </c>
      <c r="D11">
        <v>0.31362451997452467</v>
      </c>
      <c r="E11">
        <v>0</v>
      </c>
      <c r="F11">
        <v>0</v>
      </c>
      <c r="G11">
        <v>0</v>
      </c>
      <c r="H11">
        <v>0.32075471698113212</v>
      </c>
      <c r="I11">
        <v>0.27027027027027029</v>
      </c>
      <c r="J11">
        <v>0</v>
      </c>
      <c r="K11">
        <v>0.77777777777777768</v>
      </c>
      <c r="L11">
        <v>0.40580289019214261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0.18645009789917169</v>
      </c>
      <c r="T11">
        <v>0.34436986083688048</v>
      </c>
      <c r="U11">
        <v>0.12576542021500789</v>
      </c>
      <c r="V11">
        <v>0.15990305726995099</v>
      </c>
      <c r="W11">
        <v>0.15281617109257839</v>
      </c>
      <c r="X11">
        <v>8.3739561713822575E-2</v>
      </c>
      <c r="Y11">
        <v>0.54664952136019451</v>
      </c>
      <c r="Z11" t="s">
        <v>108</v>
      </c>
    </row>
    <row r="12" spans="1:26" ht="15" x14ac:dyDescent="0.2">
      <c r="A12" s="1">
        <v>8</v>
      </c>
      <c r="B12">
        <v>0</v>
      </c>
      <c r="C12">
        <v>0.53813559322033899</v>
      </c>
      <c r="D12">
        <v>0.59934836188420304</v>
      </c>
      <c r="E12">
        <v>0</v>
      </c>
      <c r="F12">
        <v>0</v>
      </c>
      <c r="G12">
        <v>1</v>
      </c>
      <c r="H12">
        <v>0.37735849056603771</v>
      </c>
      <c r="I12">
        <v>0.70270270270270274</v>
      </c>
      <c r="J12">
        <v>0</v>
      </c>
      <c r="K12">
        <v>0.88888888888888884</v>
      </c>
      <c r="L12">
        <v>0.23510941242436989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0.297338077591906</v>
      </c>
      <c r="T12">
        <v>0.52267759967585159</v>
      </c>
      <c r="U12">
        <v>0.121165076776686</v>
      </c>
      <c r="V12">
        <v>9.0288359711922839E-2</v>
      </c>
      <c r="W12">
        <v>0.12721324872411971</v>
      </c>
      <c r="X12">
        <v>0.30570034081704661</v>
      </c>
      <c r="Y12">
        <v>9.5013573367623394E-2</v>
      </c>
    </row>
    <row r="13" spans="1:26" ht="15" x14ac:dyDescent="0.2">
      <c r="A13" s="1">
        <v>9</v>
      </c>
      <c r="B13">
        <v>0</v>
      </c>
      <c r="C13">
        <v>0.14830508474576271</v>
      </c>
      <c r="D13">
        <v>0.2088977049394693</v>
      </c>
      <c r="E13">
        <v>0</v>
      </c>
      <c r="F13">
        <v>0</v>
      </c>
      <c r="G13">
        <v>0</v>
      </c>
      <c r="H13">
        <v>0.15094339622641509</v>
      </c>
      <c r="I13">
        <v>0.2162162162162162</v>
      </c>
      <c r="J13">
        <v>0</v>
      </c>
      <c r="K13">
        <v>0.77777777777777768</v>
      </c>
      <c r="L13">
        <v>0.40580289019214261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0.20001011072907149</v>
      </c>
      <c r="T13">
        <v>0.38894131117992792</v>
      </c>
      <c r="U13">
        <v>0.40030810061675343</v>
      </c>
      <c r="V13">
        <v>0.18137347887095701</v>
      </c>
      <c r="W13">
        <v>3.8954942733509523E-2</v>
      </c>
      <c r="X13">
        <v>3.8754240534133073E-2</v>
      </c>
      <c r="Y13">
        <v>0.61923131875983017</v>
      </c>
    </row>
    <row r="14" spans="1:26" ht="15" x14ac:dyDescent="0.2">
      <c r="A14" s="1">
        <v>10</v>
      </c>
      <c r="B14">
        <v>0</v>
      </c>
      <c r="C14">
        <v>0.78389830508474578</v>
      </c>
      <c r="D14">
        <v>0.71921978779521556</v>
      </c>
      <c r="E14">
        <v>0</v>
      </c>
      <c r="F14">
        <v>0</v>
      </c>
      <c r="G14">
        <v>0.66666666666666663</v>
      </c>
      <c r="H14">
        <v>0.92452830188679247</v>
      </c>
      <c r="I14">
        <v>0.51351351351351349</v>
      </c>
      <c r="J14">
        <v>0</v>
      </c>
      <c r="K14">
        <v>0.5555555555555558</v>
      </c>
      <c r="L14">
        <v>0.65314901622451871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0.72626864687072457</v>
      </c>
      <c r="T14">
        <v>0.7565708583890921</v>
      </c>
      <c r="U14">
        <v>0.44785940010564518</v>
      </c>
      <c r="V14">
        <v>0.53494623993608359</v>
      </c>
      <c r="W14">
        <v>0.68782501746801639</v>
      </c>
      <c r="X14">
        <v>0.82386587990326121</v>
      </c>
      <c r="Y14">
        <v>0.71424489212745357</v>
      </c>
    </row>
    <row r="15" spans="1:26" ht="15" x14ac:dyDescent="0.2">
      <c r="A15" s="1">
        <v>11</v>
      </c>
      <c r="B15">
        <v>0</v>
      </c>
      <c r="C15">
        <v>0.99999999999999989</v>
      </c>
      <c r="D15">
        <v>0.99999999999999989</v>
      </c>
      <c r="E15">
        <v>0</v>
      </c>
      <c r="F15">
        <v>0</v>
      </c>
      <c r="G15">
        <v>0.66666666666666663</v>
      </c>
      <c r="H15">
        <v>1</v>
      </c>
      <c r="I15">
        <v>0.86486486486486491</v>
      </c>
      <c r="J15">
        <v>0</v>
      </c>
      <c r="K15">
        <v>0.44444444444444459</v>
      </c>
      <c r="L15">
        <v>0.74716741875743453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0.56769028430764623</v>
      </c>
      <c r="T15">
        <v>0.8870085132061224</v>
      </c>
      <c r="U15">
        <v>0.26381989549609919</v>
      </c>
      <c r="V15">
        <v>0.1112286552007004</v>
      </c>
      <c r="W15">
        <v>5.1489092194350612E-2</v>
      </c>
      <c r="X15">
        <v>0.6460594679381928</v>
      </c>
      <c r="Y15">
        <v>0.90512930418631754</v>
      </c>
    </row>
    <row r="16" spans="1:26" ht="15" x14ac:dyDescent="0.2">
      <c r="A16" s="1">
        <v>12</v>
      </c>
      <c r="B16">
        <v>0</v>
      </c>
      <c r="C16">
        <v>1.271186440677966E-2</v>
      </c>
      <c r="D16">
        <v>3.211148768456646E-2</v>
      </c>
      <c r="E16">
        <v>0</v>
      </c>
      <c r="F16">
        <v>0</v>
      </c>
      <c r="G16">
        <v>0</v>
      </c>
      <c r="H16">
        <v>0</v>
      </c>
      <c r="I16">
        <v>2.7027027027027029E-2</v>
      </c>
      <c r="J16">
        <v>0</v>
      </c>
      <c r="K16">
        <v>0.33333333333333348</v>
      </c>
      <c r="L16">
        <v>0.82690728427786631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0.64791037577898358</v>
      </c>
      <c r="T16">
        <v>0.81558327353191606</v>
      </c>
      <c r="U16">
        <v>0.50919424510747635</v>
      </c>
      <c r="V16">
        <v>0.49149222963254241</v>
      </c>
      <c r="W16">
        <v>0.26831690045886752</v>
      </c>
      <c r="X16">
        <v>0.65972958166799667</v>
      </c>
      <c r="Y16">
        <v>0.68952707529646773</v>
      </c>
    </row>
    <row r="17" spans="1:25" ht="15" x14ac:dyDescent="0.2">
      <c r="A17" s="1">
        <v>13</v>
      </c>
      <c r="B17">
        <v>0</v>
      </c>
      <c r="C17">
        <v>0.22457627118644069</v>
      </c>
      <c r="D17">
        <v>0.2260311044043701</v>
      </c>
      <c r="E17">
        <v>0</v>
      </c>
      <c r="F17">
        <v>0</v>
      </c>
      <c r="G17">
        <v>0.16666666666666671</v>
      </c>
      <c r="H17">
        <v>0.2452830188679245</v>
      </c>
      <c r="I17">
        <v>0.27027027027027029</v>
      </c>
      <c r="J17">
        <v>0</v>
      </c>
      <c r="K17">
        <v>0.44444444444444459</v>
      </c>
      <c r="L17">
        <v>0.74716741875743453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0.5353369175798105</v>
      </c>
      <c r="T17">
        <v>0.8779078089923581</v>
      </c>
      <c r="U17">
        <v>0</v>
      </c>
      <c r="V17">
        <v>8.6886507787954592E-2</v>
      </c>
      <c r="W17">
        <v>1.470631259372457E-2</v>
      </c>
      <c r="X17">
        <v>0.68419983695224085</v>
      </c>
      <c r="Y17">
        <v>0.97499642806116071</v>
      </c>
    </row>
    <row r="18" spans="1:25" ht="15" x14ac:dyDescent="0.2">
      <c r="A18" s="1">
        <v>14</v>
      </c>
      <c r="B18">
        <v>0</v>
      </c>
      <c r="C18">
        <v>0.41101694915254239</v>
      </c>
      <c r="D18">
        <v>0.43660142805849911</v>
      </c>
      <c r="E18">
        <v>0</v>
      </c>
      <c r="F18">
        <v>0</v>
      </c>
      <c r="G18">
        <v>0</v>
      </c>
      <c r="H18">
        <v>0.45283018867924529</v>
      </c>
      <c r="I18">
        <v>0.43243243243243251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3.6823913319554043E-2</v>
      </c>
      <c r="V18">
        <v>0</v>
      </c>
      <c r="W18">
        <v>0.1242205995922087</v>
      </c>
      <c r="X18">
        <v>2.1634449111999351E-2</v>
      </c>
      <c r="Y18">
        <v>0.14287755393630161</v>
      </c>
    </row>
    <row r="19" spans="1:25" ht="15" x14ac:dyDescent="0.2">
      <c r="A19" s="1">
        <v>15</v>
      </c>
      <c r="B19">
        <v>0</v>
      </c>
      <c r="C19">
        <v>0.77118644067796605</v>
      </c>
      <c r="D19">
        <v>0.76457957806755161</v>
      </c>
      <c r="E19">
        <v>0</v>
      </c>
      <c r="F19">
        <v>0</v>
      </c>
      <c r="G19">
        <v>0.33333333333333331</v>
      </c>
      <c r="H19">
        <v>0.84905660377358483</v>
      </c>
      <c r="I19">
        <v>0.59459459459459463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0.99999999999999989</v>
      </c>
      <c r="T19">
        <v>0.92743264700215866</v>
      </c>
      <c r="U19">
        <v>0.65798254832707259</v>
      </c>
      <c r="V19">
        <v>0.66004501047061881</v>
      </c>
      <c r="W19">
        <v>0.99999999999999989</v>
      </c>
      <c r="X19">
        <v>1</v>
      </c>
      <c r="Y19">
        <v>1</v>
      </c>
    </row>
    <row r="20" spans="1:25" ht="15" x14ac:dyDescent="0.2">
      <c r="A20" s="1">
        <v>16</v>
      </c>
      <c r="B20">
        <v>0</v>
      </c>
      <c r="C20">
        <v>0.50847457627118642</v>
      </c>
      <c r="D20">
        <v>0.50402401781935113</v>
      </c>
      <c r="E20">
        <v>0</v>
      </c>
      <c r="F20">
        <v>0</v>
      </c>
      <c r="G20">
        <v>0.66666666666666663</v>
      </c>
      <c r="H20">
        <v>0.45283018867924529</v>
      </c>
      <c r="I20">
        <v>0.51351351351351349</v>
      </c>
      <c r="J20">
        <v>0</v>
      </c>
      <c r="K20">
        <v>0.44444444444444459</v>
      </c>
      <c r="L20">
        <v>0.74716741875743453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0.60521898988824019</v>
      </c>
      <c r="T20">
        <v>0.79829208950390995</v>
      </c>
      <c r="U20">
        <v>0.3588893653753068</v>
      </c>
      <c r="V20">
        <v>0.29730433384377858</v>
      </c>
      <c r="W20">
        <v>0.39961231219328819</v>
      </c>
      <c r="X20">
        <v>0.5682022089214247</v>
      </c>
      <c r="Y20">
        <v>0.83240462923274094</v>
      </c>
    </row>
    <row r="21" spans="1:25" ht="15" x14ac:dyDescent="0.2">
      <c r="A21" s="1">
        <v>17</v>
      </c>
      <c r="B21">
        <v>0</v>
      </c>
      <c r="C21">
        <v>0.5423728813559322</v>
      </c>
      <c r="D21">
        <v>0.71955464565564586</v>
      </c>
      <c r="E21">
        <v>0</v>
      </c>
      <c r="F21">
        <v>0</v>
      </c>
      <c r="G21">
        <v>0</v>
      </c>
      <c r="H21">
        <v>0.45283018867924529</v>
      </c>
      <c r="I21">
        <v>0.81081081081081086</v>
      </c>
      <c r="J21">
        <v>0</v>
      </c>
      <c r="K21">
        <v>0.5555555555555558</v>
      </c>
      <c r="L21">
        <v>0.65314901622451871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0.52569172010203646</v>
      </c>
      <c r="T21">
        <v>0.71790811238416941</v>
      </c>
      <c r="U21">
        <v>0.42485308165034452</v>
      </c>
      <c r="V21">
        <v>0.3899479546804987</v>
      </c>
      <c r="W21">
        <v>0.27163676332983289</v>
      </c>
      <c r="X21">
        <v>0.44633280154582178</v>
      </c>
      <c r="Y21">
        <v>0.8562651807401096</v>
      </c>
    </row>
    <row r="22" spans="1:25" ht="15" x14ac:dyDescent="0.2">
      <c r="A22" s="1">
        <v>18</v>
      </c>
      <c r="B22">
        <v>0</v>
      </c>
      <c r="C22">
        <v>0.85169491525423724</v>
      </c>
      <c r="D22">
        <v>0.97392852101708904</v>
      </c>
      <c r="E22">
        <v>0</v>
      </c>
      <c r="F22">
        <v>0</v>
      </c>
      <c r="G22">
        <v>1</v>
      </c>
      <c r="H22">
        <v>0.60377358490566035</v>
      </c>
      <c r="I22">
        <v>1</v>
      </c>
      <c r="J22">
        <v>0</v>
      </c>
      <c r="K22">
        <v>0.77777777777777768</v>
      </c>
      <c r="L22">
        <v>0.40580289019214261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0.24981540430612059</v>
      </c>
      <c r="T22">
        <v>0.3889261349472618</v>
      </c>
      <c r="U22">
        <v>0.21473545494534629</v>
      </c>
      <c r="V22">
        <v>0.22376566667127279</v>
      </c>
      <c r="W22">
        <v>8.0907764788565539E-2</v>
      </c>
      <c r="X22">
        <v>0.18474350626820549</v>
      </c>
      <c r="Y22">
        <v>0.59522788969852058</v>
      </c>
    </row>
    <row r="23" spans="1:25" ht="15" x14ac:dyDescent="0.2">
      <c r="A23" s="1">
        <v>19</v>
      </c>
      <c r="B23">
        <v>0</v>
      </c>
      <c r="C23">
        <v>4.2372881355932202E-2</v>
      </c>
      <c r="D23">
        <v>8.786008658748487E-2</v>
      </c>
      <c r="E23">
        <v>0</v>
      </c>
      <c r="F23">
        <v>0</v>
      </c>
      <c r="G23">
        <v>0</v>
      </c>
      <c r="H23">
        <v>0</v>
      </c>
      <c r="I23">
        <v>0.13513513513513509</v>
      </c>
      <c r="J23">
        <v>0</v>
      </c>
      <c r="K23">
        <v>0.88888888888888884</v>
      </c>
      <c r="L23">
        <v>0.23510941242436989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0.32681796319990958</v>
      </c>
      <c r="T23">
        <v>0.44864218095782149</v>
      </c>
      <c r="U23">
        <v>0.21165168801959791</v>
      </c>
      <c r="V23">
        <v>0.27741314160020192</v>
      </c>
      <c r="W23">
        <v>0.19013455480053779</v>
      </c>
      <c r="X23">
        <v>0.16552582734902579</v>
      </c>
      <c r="Y23">
        <v>0.35605086440921241</v>
      </c>
    </row>
    <row r="24" spans="1:25" ht="15" x14ac:dyDescent="0.2">
      <c r="A24" s="1">
        <v>20</v>
      </c>
      <c r="B24">
        <v>0</v>
      </c>
      <c r="C24">
        <v>0.20338983050847459</v>
      </c>
      <c r="D24">
        <v>0.22911532393498679</v>
      </c>
      <c r="E24">
        <v>0</v>
      </c>
      <c r="F24">
        <v>0</v>
      </c>
      <c r="G24">
        <v>0.16666666666666671</v>
      </c>
      <c r="H24">
        <v>0.22641509433962259</v>
      </c>
      <c r="I24">
        <v>0.29729729729729731</v>
      </c>
      <c r="J24">
        <v>0</v>
      </c>
      <c r="K24">
        <v>0.88888888888888884</v>
      </c>
      <c r="L24">
        <v>0.23510941242436989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0.14098499341047169</v>
      </c>
      <c r="T24">
        <v>0.31931212326816288</v>
      </c>
      <c r="U24">
        <v>0.26227571140137929</v>
      </c>
      <c r="V24">
        <v>0.15885646647077969</v>
      </c>
      <c r="W24">
        <v>0</v>
      </c>
      <c r="X24">
        <v>1.2748441134237679E-2</v>
      </c>
      <c r="Y24">
        <v>0.97613944849263135</v>
      </c>
    </row>
    <row r="25" spans="1:25" ht="15" x14ac:dyDescent="0.2">
      <c r="A25" s="1">
        <v>21</v>
      </c>
      <c r="B25">
        <v>0</v>
      </c>
      <c r="C25">
        <v>3.8135593220338979E-2</v>
      </c>
      <c r="D25">
        <v>0.1061943059675001</v>
      </c>
      <c r="E25">
        <v>0</v>
      </c>
      <c r="F25">
        <v>0</v>
      </c>
      <c r="G25">
        <v>0</v>
      </c>
      <c r="H25">
        <v>0</v>
      </c>
      <c r="I25">
        <v>0.1621621621621622</v>
      </c>
      <c r="J25">
        <v>0</v>
      </c>
      <c r="K25">
        <v>0.1111111111111112</v>
      </c>
      <c r="L25">
        <v>0.9519784083280779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0.81696586458103726</v>
      </c>
      <c r="T25">
        <v>1</v>
      </c>
      <c r="U25">
        <v>0.46166503168430201</v>
      </c>
      <c r="V25">
        <v>0.36351403892030132</v>
      </c>
      <c r="W25">
        <v>0.21356776568750441</v>
      </c>
      <c r="X25">
        <v>0.99613706440230199</v>
      </c>
      <c r="Y25">
        <v>0.66666666666665719</v>
      </c>
    </row>
    <row r="26" spans="1:25" ht="15" x14ac:dyDescent="0.2">
      <c r="A26" s="1">
        <v>22</v>
      </c>
      <c r="B26">
        <v>0</v>
      </c>
      <c r="C26">
        <v>1.6949152542372881E-2</v>
      </c>
      <c r="D26">
        <v>5.9969259125982728E-2</v>
      </c>
      <c r="E26">
        <v>0</v>
      </c>
      <c r="F26">
        <v>0</v>
      </c>
      <c r="G26">
        <v>0</v>
      </c>
      <c r="H26">
        <v>0</v>
      </c>
      <c r="I26">
        <v>0.1081081081081081</v>
      </c>
      <c r="J26">
        <v>0</v>
      </c>
      <c r="K26">
        <v>0.88888888888888884</v>
      </c>
      <c r="L26">
        <v>0.23510941242436989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0.31677332106174078</v>
      </c>
      <c r="T26">
        <v>0.40463864048156989</v>
      </c>
      <c r="U26">
        <v>0.55521884530367427</v>
      </c>
      <c r="V26">
        <v>0.39230855475310822</v>
      </c>
      <c r="W26">
        <v>0.19123109674624991</v>
      </c>
      <c r="X26">
        <v>0.1249159318138134</v>
      </c>
      <c r="Y26">
        <v>0.17173881983140399</v>
      </c>
    </row>
    <row r="27" spans="1:25" ht="15" x14ac:dyDescent="0.2">
      <c r="A27" s="1">
        <v>23</v>
      </c>
      <c r="B27">
        <v>0</v>
      </c>
      <c r="C27">
        <v>0.27542372881355942</v>
      </c>
      <c r="D27">
        <v>0.63226123968912107</v>
      </c>
      <c r="E27">
        <v>0</v>
      </c>
      <c r="F27">
        <v>0</v>
      </c>
      <c r="G27">
        <v>0</v>
      </c>
      <c r="H27">
        <v>7.5471698113207544E-2</v>
      </c>
      <c r="I27">
        <v>0.91891891891891897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8.2296253509444139E-2</v>
      </c>
      <c r="T27">
        <v>4.3640184055493518E-2</v>
      </c>
      <c r="U27">
        <v>0.40798024769522712</v>
      </c>
      <c r="V27">
        <v>0.20440051781512689</v>
      </c>
      <c r="W27">
        <v>8.1450396963221094E-2</v>
      </c>
      <c r="X27">
        <v>4.2569695436320831E-2</v>
      </c>
      <c r="Y27">
        <v>0</v>
      </c>
    </row>
    <row r="28" spans="1:25" ht="15" x14ac:dyDescent="0.2">
      <c r="A28" s="1">
        <v>24</v>
      </c>
      <c r="B28">
        <v>0</v>
      </c>
      <c r="C28">
        <v>4.2372881355932202E-2</v>
      </c>
      <c r="D28">
        <v>0.1083065258237679</v>
      </c>
      <c r="E28">
        <v>0</v>
      </c>
      <c r="F28">
        <v>0</v>
      </c>
      <c r="G28">
        <v>0</v>
      </c>
      <c r="H28">
        <v>0</v>
      </c>
      <c r="I28">
        <v>0.1621621621621622</v>
      </c>
      <c r="J28">
        <v>0</v>
      </c>
      <c r="K28">
        <v>0.22222222222222229</v>
      </c>
      <c r="L28">
        <v>0.89465415903881162</v>
      </c>
      <c r="M28">
        <v>0</v>
      </c>
      <c r="N28">
        <v>0.75</v>
      </c>
      <c r="O28">
        <v>0</v>
      </c>
      <c r="P28">
        <v>0</v>
      </c>
      <c r="Q28">
        <v>0</v>
      </c>
      <c r="R28">
        <v>0</v>
      </c>
      <c r="S28">
        <v>0.95382239349656273</v>
      </c>
      <c r="T28">
        <v>0.77511424128773687</v>
      </c>
      <c r="U28">
        <v>0.99999999999999989</v>
      </c>
      <c r="V28">
        <v>1</v>
      </c>
      <c r="W28">
        <v>0.8381821822149037</v>
      </c>
      <c r="X28">
        <v>0.97082156341508874</v>
      </c>
      <c r="Y28">
        <v>0.92784683526218714</v>
      </c>
    </row>
    <row r="29" spans="1:25" ht="15" x14ac:dyDescent="0.2">
      <c r="A29" s="1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0.66666666666666652</v>
      </c>
      <c r="L29">
        <v>0.54133186838710723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0.38360089187002061</v>
      </c>
      <c r="T29">
        <v>0.46455434250492778</v>
      </c>
      <c r="U29">
        <v>0.67177805712560901</v>
      </c>
      <c r="V29">
        <v>0.49070410671865772</v>
      </c>
      <c r="W29">
        <v>0.25006321174504459</v>
      </c>
      <c r="X29">
        <v>0.20930199581377151</v>
      </c>
      <c r="Y29">
        <v>0.59908558365481213</v>
      </c>
    </row>
    <row r="30" spans="1:25" ht="15" x14ac:dyDescent="0.2">
      <c r="A30" s="1">
        <v>26</v>
      </c>
      <c r="B30">
        <v>0</v>
      </c>
      <c r="C30">
        <v>0.1101694915254237</v>
      </c>
      <c r="D30">
        <v>0.14568134499745281</v>
      </c>
      <c r="E30">
        <v>0</v>
      </c>
      <c r="F30">
        <v>0</v>
      </c>
      <c r="G30">
        <v>0</v>
      </c>
      <c r="H30">
        <v>7.5471698113207544E-2</v>
      </c>
      <c r="I30">
        <v>0.1621621621621622</v>
      </c>
      <c r="J30">
        <v>0</v>
      </c>
      <c r="K30">
        <v>0.88888888888888884</v>
      </c>
      <c r="L30">
        <v>0.23510941242436989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0.40782658846672148</v>
      </c>
      <c r="T30">
        <v>0.39143077186900099</v>
      </c>
      <c r="U30">
        <v>0.3450947768295084</v>
      </c>
      <c r="V30">
        <v>0.23710785428315531</v>
      </c>
      <c r="W30">
        <v>0.35957145133676288</v>
      </c>
      <c r="X30">
        <v>0.32477088819828648</v>
      </c>
      <c r="Y30">
        <v>0.765823689098454</v>
      </c>
    </row>
    <row r="31" spans="1:25" ht="15" x14ac:dyDescent="0.2">
      <c r="A31" s="1">
        <v>27</v>
      </c>
      <c r="B31">
        <v>0</v>
      </c>
      <c r="C31">
        <v>4.6610169491525417E-2</v>
      </c>
      <c r="D31">
        <v>4.8359058586571267E-2</v>
      </c>
      <c r="E31">
        <v>0</v>
      </c>
      <c r="F31">
        <v>0</v>
      </c>
      <c r="G31">
        <v>0</v>
      </c>
      <c r="H31">
        <v>7.5471698113207544E-2</v>
      </c>
      <c r="I31">
        <v>5.4054054054054057E-2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8.978674478587223E-2</v>
      </c>
      <c r="T31">
        <v>8.0469810597515568E-2</v>
      </c>
      <c r="U31">
        <v>0.26994233696342362</v>
      </c>
      <c r="V31">
        <v>0.14577745758048929</v>
      </c>
      <c r="W31">
        <v>0.12100632117450449</v>
      </c>
      <c r="X31">
        <v>6.7646620583129924E-2</v>
      </c>
      <c r="Y31">
        <v>0.14302043149021421</v>
      </c>
    </row>
    <row r="32" spans="1:25" ht="15" x14ac:dyDescent="0.2">
      <c r="A32" s="1">
        <v>28</v>
      </c>
      <c r="B32">
        <v>0</v>
      </c>
      <c r="C32">
        <v>0.10169491525423729</v>
      </c>
      <c r="D32">
        <v>0.13678317114224739</v>
      </c>
      <c r="E32">
        <v>0</v>
      </c>
      <c r="F32">
        <v>0</v>
      </c>
      <c r="G32">
        <v>0</v>
      </c>
      <c r="H32">
        <v>7.5471698113207544E-2</v>
      </c>
      <c r="I32">
        <v>0.1891891891891892</v>
      </c>
      <c r="J32">
        <v>0</v>
      </c>
      <c r="K32">
        <v>0.44444444444444459</v>
      </c>
      <c r="L32">
        <v>0.74716741875743453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0.44694774192858489</v>
      </c>
      <c r="T32">
        <v>0.69521975429452543</v>
      </c>
      <c r="U32">
        <v>0.40490200228590789</v>
      </c>
      <c r="V32">
        <v>0.2878790495919159</v>
      </c>
      <c r="W32">
        <v>0.16207654872861441</v>
      </c>
      <c r="X32">
        <v>0.195858762209252</v>
      </c>
      <c r="Y32">
        <v>0.7895413630518533</v>
      </c>
    </row>
    <row r="33" spans="1:25" ht="15" x14ac:dyDescent="0.2">
      <c r="A33" s="1">
        <v>29</v>
      </c>
      <c r="B33">
        <v>0</v>
      </c>
      <c r="C33">
        <v>1.6949152542372881E-2</v>
      </c>
      <c r="D33">
        <v>6.5835791521536291E-2</v>
      </c>
      <c r="E33">
        <v>0</v>
      </c>
      <c r="F33">
        <v>0</v>
      </c>
      <c r="G33">
        <v>0</v>
      </c>
      <c r="H33">
        <v>0</v>
      </c>
      <c r="I33">
        <v>0.1081081081081081</v>
      </c>
      <c r="J33">
        <v>0</v>
      </c>
      <c r="K33">
        <v>0.77777777777777768</v>
      </c>
      <c r="L33">
        <v>0.40580289019214261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0.39161294409098579</v>
      </c>
      <c r="T33">
        <v>0.48502476175334969</v>
      </c>
      <c r="U33">
        <v>0.45858770652772068</v>
      </c>
      <c r="V33">
        <v>0.4046013250640359</v>
      </c>
      <c r="W33">
        <v>0.32824343263883488</v>
      </c>
      <c r="X33">
        <v>0.1502197370859068</v>
      </c>
      <c r="Y33">
        <v>0.95156450921558644</v>
      </c>
    </row>
    <row r="34" spans="1:25" ht="15" x14ac:dyDescent="0.2">
      <c r="A34" s="1">
        <v>30</v>
      </c>
      <c r="B34">
        <v>0</v>
      </c>
      <c r="C34">
        <v>6.3559322033898302E-2</v>
      </c>
      <c r="D34">
        <v>0.10497502761099479</v>
      </c>
      <c r="E34">
        <v>0</v>
      </c>
      <c r="F34">
        <v>0</v>
      </c>
      <c r="G34">
        <v>0</v>
      </c>
      <c r="H34">
        <v>7.5471698113207544E-2</v>
      </c>
      <c r="I34">
        <v>0.1081081081081081</v>
      </c>
      <c r="J34">
        <v>0</v>
      </c>
      <c r="K34">
        <v>0.66666666666666652</v>
      </c>
      <c r="L34">
        <v>0.54133186838710723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0.31584003538207622</v>
      </c>
      <c r="T34">
        <v>0.4372588416491846</v>
      </c>
      <c r="U34">
        <v>0.45858770652772068</v>
      </c>
      <c r="V34">
        <v>0.4354819562407275</v>
      </c>
      <c r="W34">
        <v>0.23758855569130441</v>
      </c>
      <c r="X34">
        <v>0.1411945808029603</v>
      </c>
      <c r="Y34">
        <v>0.88012573224747825</v>
      </c>
    </row>
    <row r="35" spans="1:25" ht="15" x14ac:dyDescent="0.2">
      <c r="A35" s="1">
        <v>31</v>
      </c>
      <c r="B35">
        <v>0</v>
      </c>
      <c r="C35">
        <v>2.966101694915254E-2</v>
      </c>
      <c r="D35">
        <v>6.0951590320877692E-2</v>
      </c>
      <c r="E35">
        <v>0</v>
      </c>
      <c r="F35">
        <v>0</v>
      </c>
      <c r="G35">
        <v>0</v>
      </c>
      <c r="H35">
        <v>0</v>
      </c>
      <c r="I35">
        <v>8.1081081081081086E-2</v>
      </c>
      <c r="J35">
        <v>0</v>
      </c>
      <c r="K35">
        <v>0.5555555555555558</v>
      </c>
      <c r="L35">
        <v>0.65314901622451871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0.55552849286554251</v>
      </c>
      <c r="T35">
        <v>0.66629580971588409</v>
      </c>
      <c r="U35">
        <v>0.45245422202753771</v>
      </c>
      <c r="V35">
        <v>0.29757238042955292</v>
      </c>
      <c r="W35">
        <v>0.26314440635304592</v>
      </c>
      <c r="X35">
        <v>0.47448441575269368</v>
      </c>
      <c r="Y35">
        <v>0.88098299757109544</v>
      </c>
    </row>
    <row r="36" spans="1:25" ht="15" x14ac:dyDescent="0.2">
      <c r="A36" s="1">
        <v>32</v>
      </c>
      <c r="B36">
        <v>0</v>
      </c>
      <c r="C36">
        <v>0.13983050847457629</v>
      </c>
      <c r="D36">
        <v>0.36220004181330362</v>
      </c>
      <c r="E36">
        <v>0</v>
      </c>
      <c r="F36">
        <v>0</v>
      </c>
      <c r="G36">
        <v>0</v>
      </c>
      <c r="H36">
        <v>0</v>
      </c>
      <c r="I36">
        <v>0.48648648648648651</v>
      </c>
      <c r="J36">
        <v>0</v>
      </c>
      <c r="K36">
        <v>0.5555555555555558</v>
      </c>
      <c r="L36">
        <v>0.65314901622451871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0.50978324162278288</v>
      </c>
      <c r="T36">
        <v>0.73864722550479966</v>
      </c>
      <c r="U36">
        <v>0.29600389450958831</v>
      </c>
      <c r="V36">
        <v>0.27871867136829082</v>
      </c>
      <c r="W36">
        <v>0.23698888176093949</v>
      </c>
      <c r="X36">
        <v>0.36515206132373279</v>
      </c>
      <c r="Y36">
        <v>0.6466638091156085</v>
      </c>
    </row>
    <row r="37" spans="1:25" ht="15" x14ac:dyDescent="0.2">
      <c r="A37" s="1">
        <v>33</v>
      </c>
      <c r="B37">
        <v>0</v>
      </c>
      <c r="C37">
        <v>4.6610169491525417E-2</v>
      </c>
      <c r="D37">
        <v>0.1499077548428317</v>
      </c>
      <c r="E37">
        <v>0</v>
      </c>
      <c r="F37">
        <v>0</v>
      </c>
      <c r="G37">
        <v>0</v>
      </c>
      <c r="H37">
        <v>0</v>
      </c>
      <c r="I37">
        <v>0.24324324324324331</v>
      </c>
      <c r="J37">
        <v>0</v>
      </c>
      <c r="K37">
        <v>0.66666666666666652</v>
      </c>
      <c r="L37">
        <v>0.54133186838710723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0.50139603915812259</v>
      </c>
      <c r="T37">
        <v>0.69444344582834894</v>
      </c>
      <c r="U37">
        <v>0.31595497387402471</v>
      </c>
      <c r="V37">
        <v>0.39884515418253169</v>
      </c>
      <c r="W37">
        <v>0.18087499438163229</v>
      </c>
      <c r="X37">
        <v>0.65070478825926625</v>
      </c>
      <c r="Y37">
        <v>0.5943706243749034</v>
      </c>
    </row>
    <row r="38" spans="1:25" ht="15" x14ac:dyDescent="0.2">
      <c r="A38" s="1">
        <v>34</v>
      </c>
      <c r="B38">
        <v>0</v>
      </c>
      <c r="C38">
        <v>2.1186440677966101E-2</v>
      </c>
      <c r="D38">
        <v>4.0795475950464268E-2</v>
      </c>
      <c r="E38">
        <v>0</v>
      </c>
      <c r="F38">
        <v>0</v>
      </c>
      <c r="G38">
        <v>0</v>
      </c>
      <c r="H38">
        <v>0</v>
      </c>
      <c r="I38">
        <v>5.4054054054054057E-2</v>
      </c>
      <c r="J38">
        <v>0</v>
      </c>
      <c r="K38">
        <v>0.88888888888888884</v>
      </c>
      <c r="L38">
        <v>0.23510941242436989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6.9354206250112016E-2</v>
      </c>
      <c r="T38">
        <v>0.20053541655190191</v>
      </c>
      <c r="U38">
        <v>6.5946231473011818E-2</v>
      </c>
      <c r="V38">
        <v>7.2492076373334435E-2</v>
      </c>
      <c r="W38">
        <v>1.3890239567201699E-2</v>
      </c>
      <c r="X38">
        <v>0</v>
      </c>
      <c r="Y38">
        <v>0.57522503214747189</v>
      </c>
    </row>
  </sheetData>
  <mergeCells count="3">
    <mergeCell ref="B1:I1"/>
    <mergeCell ref="J1:Q1"/>
    <mergeCell ref="R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CCF6-A7C9-4AE9-B25B-74FCAA0C3D34}">
  <dimension ref="A1:AM36"/>
  <sheetViews>
    <sheetView tabSelected="1" topLeftCell="AG1" workbookViewId="0">
      <selection activeCell="AI61" sqref="AI61"/>
    </sheetView>
  </sheetViews>
  <sheetFormatPr defaultRowHeight="14.25" x14ac:dyDescent="0.2"/>
  <cols>
    <col min="35" max="35" width="17.375" customWidth="1"/>
  </cols>
  <sheetData>
    <row r="1" spans="1:39" ht="128.25" thickBo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3" t="s">
        <v>33</v>
      </c>
      <c r="AF1" t="s">
        <v>105</v>
      </c>
      <c r="AG1" t="s">
        <v>113</v>
      </c>
      <c r="AH1" t="s">
        <v>112</v>
      </c>
      <c r="AI1" t="s">
        <v>106</v>
      </c>
      <c r="AJ1" t="s">
        <v>109</v>
      </c>
      <c r="AK1" t="s">
        <v>110</v>
      </c>
      <c r="AL1" t="s">
        <v>111</v>
      </c>
      <c r="AM1" t="s">
        <v>114</v>
      </c>
    </row>
    <row r="2" spans="1:39" ht="26.25" thickBot="1" x14ac:dyDescent="0.25">
      <c r="A2" s="4" t="s">
        <v>34</v>
      </c>
      <c r="B2" s="2" t="s">
        <v>74</v>
      </c>
      <c r="C2" s="4" t="s">
        <v>36</v>
      </c>
      <c r="D2" s="4" t="s">
        <v>36</v>
      </c>
      <c r="E2" s="4" t="s">
        <v>39</v>
      </c>
      <c r="F2" s="4">
        <v>24</v>
      </c>
      <c r="G2" s="4">
        <v>6</v>
      </c>
      <c r="H2" s="4">
        <v>1</v>
      </c>
      <c r="I2" s="4">
        <v>3</v>
      </c>
      <c r="J2" s="4">
        <v>4</v>
      </c>
      <c r="K2" s="4">
        <v>4</v>
      </c>
      <c r="L2" s="4">
        <v>4</v>
      </c>
      <c r="M2" s="4">
        <v>6</v>
      </c>
      <c r="N2" s="4">
        <v>2</v>
      </c>
      <c r="O2" s="4">
        <v>2</v>
      </c>
      <c r="P2" s="4">
        <v>6</v>
      </c>
      <c r="Q2" s="4">
        <v>1</v>
      </c>
      <c r="R2" s="4">
        <v>1</v>
      </c>
      <c r="S2" s="4">
        <v>3</v>
      </c>
      <c r="T2" s="4">
        <v>6</v>
      </c>
      <c r="U2" s="4">
        <v>3</v>
      </c>
      <c r="V2" s="4">
        <v>4</v>
      </c>
      <c r="W2" s="4">
        <v>4</v>
      </c>
      <c r="X2">
        <f t="shared" ref="X2:X36" si="0">8-I2</f>
        <v>5</v>
      </c>
      <c r="Y2">
        <f t="shared" ref="Y2:Y36" si="1">8-K2</f>
        <v>4</v>
      </c>
      <c r="Z2">
        <f t="shared" ref="Z2:Z36" si="2">8-L2</f>
        <v>4</v>
      </c>
      <c r="AA2">
        <f t="shared" ref="AA2:AA36" si="3">8-M2</f>
        <v>2</v>
      </c>
      <c r="AB2">
        <f t="shared" ref="AB2:AB36" si="4">8-O2</f>
        <v>6</v>
      </c>
      <c r="AC2">
        <f t="shared" ref="AC2:AC36" si="5">8-Q2</f>
        <v>7</v>
      </c>
      <c r="AD2">
        <f t="shared" ref="AD2:AD36" si="6">8-V2</f>
        <v>4</v>
      </c>
      <c r="AF2">
        <f t="shared" ref="AF2:AF36" si="7">AVERAGE(N2,J2,P2,R2,S2,T2,U2,W2,X2,Y2,Z2,AA2,AB2,AC2,AD2)</f>
        <v>4.0666666666666664</v>
      </c>
      <c r="AG2">
        <f>(AF2-2.06)/(6.13-2.06)</f>
        <v>0.49303849303849295</v>
      </c>
      <c r="AH2">
        <f>AVERAGE(H2,I2)</f>
        <v>2</v>
      </c>
      <c r="AI2">
        <f>(AH2-1.5)/(7.5-1.5)</f>
        <v>8.3333333333333329E-2</v>
      </c>
      <c r="AJ2">
        <v>0.19491525423728809</v>
      </c>
      <c r="AK2">
        <v>0.54894564003073121</v>
      </c>
      <c r="AL2">
        <v>0.44444444444444459</v>
      </c>
      <c r="AM2">
        <v>0</v>
      </c>
    </row>
    <row r="3" spans="1:39" ht="26.25" thickBot="1" x14ac:dyDescent="0.25">
      <c r="A3" s="4" t="s">
        <v>40</v>
      </c>
      <c r="B3" s="2" t="s">
        <v>59</v>
      </c>
      <c r="C3" s="4" t="s">
        <v>36</v>
      </c>
      <c r="D3" s="4" t="s">
        <v>36</v>
      </c>
      <c r="E3" s="4" t="s">
        <v>38</v>
      </c>
      <c r="F3" s="4">
        <v>27</v>
      </c>
      <c r="G3" s="4">
        <v>3</v>
      </c>
      <c r="H3" s="4">
        <v>2</v>
      </c>
      <c r="I3" s="4">
        <v>4</v>
      </c>
      <c r="J3" s="4">
        <v>4</v>
      </c>
      <c r="K3" s="4">
        <v>2</v>
      </c>
      <c r="L3" s="4">
        <v>1</v>
      </c>
      <c r="M3" s="4">
        <v>2</v>
      </c>
      <c r="N3" s="4">
        <v>6</v>
      </c>
      <c r="O3" s="4">
        <v>2</v>
      </c>
      <c r="P3" s="4">
        <v>7</v>
      </c>
      <c r="Q3" s="4">
        <v>2</v>
      </c>
      <c r="R3" s="4">
        <v>4</v>
      </c>
      <c r="S3" s="4">
        <v>7</v>
      </c>
      <c r="T3" s="4">
        <v>7</v>
      </c>
      <c r="U3" s="4">
        <v>1</v>
      </c>
      <c r="V3" s="4">
        <v>1</v>
      </c>
      <c r="W3" s="4">
        <v>7</v>
      </c>
      <c r="X3">
        <f t="shared" si="0"/>
        <v>4</v>
      </c>
      <c r="Y3">
        <f t="shared" si="1"/>
        <v>6</v>
      </c>
      <c r="Z3">
        <f t="shared" si="2"/>
        <v>7</v>
      </c>
      <c r="AA3">
        <f t="shared" si="3"/>
        <v>6</v>
      </c>
      <c r="AB3">
        <f t="shared" si="4"/>
        <v>6</v>
      </c>
      <c r="AC3">
        <f t="shared" si="5"/>
        <v>6</v>
      </c>
      <c r="AD3">
        <f t="shared" si="6"/>
        <v>7</v>
      </c>
      <c r="AF3">
        <f t="shared" si="7"/>
        <v>5.666666666666667</v>
      </c>
      <c r="AG3">
        <f t="shared" ref="AG3:AG36" si="8">(AF3-2.06)/(6.13-2.06)</f>
        <v>0.88615888615888616</v>
      </c>
      <c r="AH3">
        <f t="shared" ref="AH3:AH36" si="9">AVERAGE(H3,I3)</f>
        <v>3</v>
      </c>
      <c r="AI3">
        <f t="shared" ref="AI3:AI36" si="10">(AH3-1.5)/(7.5-1.5)</f>
        <v>0.25</v>
      </c>
      <c r="AJ3">
        <v>0.30084745762711868</v>
      </c>
      <c r="AK3">
        <v>0.38935126837308542</v>
      </c>
      <c r="AL3">
        <v>0.77777777777777768</v>
      </c>
      <c r="AM3">
        <v>3.0667738759705711E-2</v>
      </c>
    </row>
    <row r="4" spans="1:39" ht="26.25" thickBot="1" x14ac:dyDescent="0.25">
      <c r="A4" s="4" t="s">
        <v>42</v>
      </c>
      <c r="B4" s="2" t="s">
        <v>67</v>
      </c>
      <c r="C4" s="4" t="s">
        <v>36</v>
      </c>
      <c r="D4" s="4" t="s">
        <v>36</v>
      </c>
      <c r="E4" s="4" t="s">
        <v>38</v>
      </c>
      <c r="F4" s="4">
        <v>26</v>
      </c>
      <c r="G4" s="4">
        <v>9</v>
      </c>
      <c r="H4" s="4">
        <v>9</v>
      </c>
      <c r="I4" s="4">
        <v>2</v>
      </c>
      <c r="J4" s="4">
        <v>7</v>
      </c>
      <c r="K4" s="4">
        <v>1</v>
      </c>
      <c r="L4" s="4">
        <v>1</v>
      </c>
      <c r="M4" s="4">
        <v>7</v>
      </c>
      <c r="N4" s="4">
        <v>7</v>
      </c>
      <c r="O4" s="4">
        <v>4</v>
      </c>
      <c r="P4" s="4">
        <v>7</v>
      </c>
      <c r="Q4" s="4">
        <v>2</v>
      </c>
      <c r="R4" s="4">
        <v>7</v>
      </c>
      <c r="S4" s="4">
        <v>6</v>
      </c>
      <c r="T4" s="4">
        <v>7</v>
      </c>
      <c r="U4" s="4">
        <v>7</v>
      </c>
      <c r="V4" s="4">
        <v>2</v>
      </c>
      <c r="W4" s="4">
        <v>7</v>
      </c>
      <c r="X4">
        <f t="shared" si="0"/>
        <v>6</v>
      </c>
      <c r="Y4">
        <f t="shared" si="1"/>
        <v>7</v>
      </c>
      <c r="Z4">
        <f t="shared" si="2"/>
        <v>7</v>
      </c>
      <c r="AA4">
        <f t="shared" si="3"/>
        <v>1</v>
      </c>
      <c r="AB4">
        <f t="shared" si="4"/>
        <v>4</v>
      </c>
      <c r="AC4">
        <f t="shared" si="5"/>
        <v>6</v>
      </c>
      <c r="AD4">
        <f t="shared" si="6"/>
        <v>6</v>
      </c>
      <c r="AF4">
        <f t="shared" si="7"/>
        <v>6.1333333333333337</v>
      </c>
      <c r="AG4">
        <f t="shared" si="8"/>
        <v>1.000819000819001</v>
      </c>
      <c r="AH4">
        <f t="shared" si="9"/>
        <v>5.5</v>
      </c>
      <c r="AI4">
        <f t="shared" si="10"/>
        <v>0.66666666666666663</v>
      </c>
      <c r="AJ4">
        <v>0.4576271186440678</v>
      </c>
      <c r="AK4">
        <v>0.38957955697548841</v>
      </c>
      <c r="AL4">
        <v>0.5555555555555558</v>
      </c>
      <c r="AM4">
        <v>6.6311395872942436E-2</v>
      </c>
    </row>
    <row r="5" spans="1:39" ht="26.25" thickBot="1" x14ac:dyDescent="0.25">
      <c r="A5" s="4" t="s">
        <v>44</v>
      </c>
      <c r="B5" s="2" t="s">
        <v>41</v>
      </c>
      <c r="C5" s="4" t="s">
        <v>36</v>
      </c>
      <c r="D5" s="4" t="s">
        <v>36</v>
      </c>
      <c r="E5" s="4" t="s">
        <v>38</v>
      </c>
      <c r="F5" s="4">
        <v>30</v>
      </c>
      <c r="G5" s="4">
        <v>8</v>
      </c>
      <c r="H5" s="4">
        <v>9</v>
      </c>
      <c r="I5" s="4">
        <v>6</v>
      </c>
      <c r="J5" s="4">
        <v>5</v>
      </c>
      <c r="K5" s="4">
        <v>2</v>
      </c>
      <c r="L5" s="4">
        <v>6</v>
      </c>
      <c r="M5" s="4">
        <v>7</v>
      </c>
      <c r="N5" s="4">
        <v>3</v>
      </c>
      <c r="O5" s="4">
        <v>7</v>
      </c>
      <c r="P5" s="4">
        <v>4</v>
      </c>
      <c r="Q5" s="4">
        <v>3</v>
      </c>
      <c r="R5" s="4">
        <v>1</v>
      </c>
      <c r="S5" s="4">
        <v>2</v>
      </c>
      <c r="T5" s="4">
        <v>1</v>
      </c>
      <c r="U5" s="4">
        <v>1</v>
      </c>
      <c r="V5" s="4">
        <v>5</v>
      </c>
      <c r="W5" s="4">
        <v>3</v>
      </c>
      <c r="X5">
        <f t="shared" si="0"/>
        <v>2</v>
      </c>
      <c r="Y5">
        <f t="shared" si="1"/>
        <v>6</v>
      </c>
      <c r="Z5">
        <f t="shared" si="2"/>
        <v>2</v>
      </c>
      <c r="AA5">
        <f t="shared" si="3"/>
        <v>1</v>
      </c>
      <c r="AB5">
        <f t="shared" si="4"/>
        <v>1</v>
      </c>
      <c r="AC5">
        <f t="shared" si="5"/>
        <v>5</v>
      </c>
      <c r="AD5">
        <f t="shared" si="6"/>
        <v>3</v>
      </c>
      <c r="AF5">
        <f t="shared" si="7"/>
        <v>2.6666666666666665</v>
      </c>
      <c r="AG5">
        <f t="shared" si="8"/>
        <v>0.14905814905814899</v>
      </c>
      <c r="AH5">
        <f t="shared" si="9"/>
        <v>7.5</v>
      </c>
      <c r="AI5">
        <f t="shared" si="10"/>
        <v>1</v>
      </c>
      <c r="AJ5">
        <v>3.8135593220338979E-2</v>
      </c>
      <c r="AK5">
        <v>0.24219227211756611</v>
      </c>
      <c r="AL5">
        <v>0.77777777777777768</v>
      </c>
      <c r="AM5">
        <v>9.3338232377750213E-2</v>
      </c>
    </row>
    <row r="6" spans="1:39" ht="26.25" thickBot="1" x14ac:dyDescent="0.25">
      <c r="A6" s="4" t="s">
        <v>46</v>
      </c>
      <c r="B6" s="2" t="s">
        <v>51</v>
      </c>
      <c r="C6" s="4" t="s">
        <v>36</v>
      </c>
      <c r="D6" s="4" t="s">
        <v>36</v>
      </c>
      <c r="E6" s="4" t="s">
        <v>39</v>
      </c>
      <c r="F6" s="4">
        <v>26</v>
      </c>
      <c r="G6" s="4">
        <v>4</v>
      </c>
      <c r="H6" s="4">
        <v>3</v>
      </c>
      <c r="I6" s="4">
        <v>1</v>
      </c>
      <c r="J6" s="4">
        <v>3</v>
      </c>
      <c r="K6" s="4">
        <v>5</v>
      </c>
      <c r="L6" s="4">
        <v>2</v>
      </c>
      <c r="M6" s="4">
        <v>7</v>
      </c>
      <c r="N6" s="4">
        <v>5</v>
      </c>
      <c r="O6" s="4">
        <v>3</v>
      </c>
      <c r="P6" s="4">
        <v>6</v>
      </c>
      <c r="Q6" s="4">
        <v>2</v>
      </c>
      <c r="R6" s="4">
        <v>1</v>
      </c>
      <c r="S6" s="4">
        <v>6</v>
      </c>
      <c r="T6" s="4">
        <v>6</v>
      </c>
      <c r="U6" s="4">
        <v>7</v>
      </c>
      <c r="V6" s="4">
        <v>3</v>
      </c>
      <c r="W6" s="4">
        <v>6</v>
      </c>
      <c r="X6">
        <f t="shared" si="0"/>
        <v>7</v>
      </c>
      <c r="Y6">
        <f t="shared" si="1"/>
        <v>3</v>
      </c>
      <c r="Z6">
        <f t="shared" si="2"/>
        <v>6</v>
      </c>
      <c r="AA6">
        <f t="shared" si="3"/>
        <v>1</v>
      </c>
      <c r="AB6">
        <f t="shared" si="4"/>
        <v>5</v>
      </c>
      <c r="AC6">
        <f t="shared" si="5"/>
        <v>6</v>
      </c>
      <c r="AD6">
        <f t="shared" si="6"/>
        <v>5</v>
      </c>
      <c r="AF6">
        <f t="shared" si="7"/>
        <v>4.8666666666666663</v>
      </c>
      <c r="AG6">
        <f t="shared" si="8"/>
        <v>0.68959868959868942</v>
      </c>
      <c r="AH6">
        <f t="shared" si="9"/>
        <v>2</v>
      </c>
      <c r="AI6">
        <f t="shared" si="10"/>
        <v>8.3333333333333329E-2</v>
      </c>
      <c r="AJ6">
        <v>0</v>
      </c>
      <c r="AK6">
        <v>0.1813549217637648</v>
      </c>
      <c r="AL6">
        <v>1</v>
      </c>
      <c r="AM6">
        <v>0.11725121526129489</v>
      </c>
    </row>
    <row r="7" spans="1:39" ht="26.25" thickBot="1" x14ac:dyDescent="0.25">
      <c r="A7" s="4" t="s">
        <v>48</v>
      </c>
      <c r="B7" s="2" t="s">
        <v>53</v>
      </c>
      <c r="C7" s="4" t="s">
        <v>36</v>
      </c>
      <c r="D7" s="4" t="s">
        <v>36</v>
      </c>
      <c r="E7" s="4" t="s">
        <v>38</v>
      </c>
      <c r="F7" s="4">
        <v>25</v>
      </c>
      <c r="G7" s="4">
        <v>7</v>
      </c>
      <c r="H7" s="4">
        <v>7</v>
      </c>
      <c r="I7" s="4">
        <v>3</v>
      </c>
      <c r="J7" s="4">
        <v>5</v>
      </c>
      <c r="K7" s="4">
        <v>3</v>
      </c>
      <c r="L7" s="4">
        <v>4</v>
      </c>
      <c r="M7" s="4">
        <v>4</v>
      </c>
      <c r="N7" s="4">
        <v>5</v>
      </c>
      <c r="O7" s="4">
        <v>5</v>
      </c>
      <c r="P7" s="4">
        <v>6</v>
      </c>
      <c r="Q7" s="4">
        <v>4</v>
      </c>
      <c r="R7" s="4">
        <v>5</v>
      </c>
      <c r="S7" s="4">
        <v>5</v>
      </c>
      <c r="T7" s="4">
        <v>7</v>
      </c>
      <c r="U7" s="4">
        <v>5</v>
      </c>
      <c r="V7" s="4">
        <v>4</v>
      </c>
      <c r="W7" s="4">
        <v>4</v>
      </c>
      <c r="X7">
        <f t="shared" si="0"/>
        <v>5</v>
      </c>
      <c r="Y7">
        <f t="shared" si="1"/>
        <v>5</v>
      </c>
      <c r="Z7">
        <f t="shared" si="2"/>
        <v>4</v>
      </c>
      <c r="AA7">
        <f t="shared" si="3"/>
        <v>4</v>
      </c>
      <c r="AB7">
        <f t="shared" si="4"/>
        <v>3</v>
      </c>
      <c r="AC7">
        <f t="shared" si="5"/>
        <v>4</v>
      </c>
      <c r="AD7">
        <f t="shared" si="6"/>
        <v>4</v>
      </c>
      <c r="AF7">
        <f t="shared" si="7"/>
        <v>4.7333333333333334</v>
      </c>
      <c r="AG7">
        <f t="shared" si="8"/>
        <v>0.65683865683865683</v>
      </c>
      <c r="AH7">
        <f t="shared" si="9"/>
        <v>5</v>
      </c>
      <c r="AI7">
        <f t="shared" si="10"/>
        <v>0.58333333333333337</v>
      </c>
      <c r="AJ7">
        <v>0</v>
      </c>
      <c r="AK7">
        <v>0.3087541021086363</v>
      </c>
      <c r="AL7">
        <v>0.77777777777777768</v>
      </c>
      <c r="AM7">
        <v>0.1433931305033011</v>
      </c>
    </row>
    <row r="8" spans="1:39" ht="26.25" thickBot="1" x14ac:dyDescent="0.25">
      <c r="A8" s="4" t="s">
        <v>50</v>
      </c>
      <c r="B8" s="2" t="s">
        <v>102</v>
      </c>
      <c r="C8" s="4" t="s">
        <v>36</v>
      </c>
      <c r="D8" s="4" t="s">
        <v>36</v>
      </c>
      <c r="E8" s="4" t="s">
        <v>39</v>
      </c>
      <c r="F8" s="4">
        <v>24</v>
      </c>
      <c r="G8" s="4">
        <v>3</v>
      </c>
      <c r="H8" s="4">
        <v>3</v>
      </c>
      <c r="I8" s="4">
        <v>3</v>
      </c>
      <c r="J8" s="4">
        <v>3</v>
      </c>
      <c r="K8" s="4">
        <v>2</v>
      </c>
      <c r="L8" s="4">
        <v>1</v>
      </c>
      <c r="M8" s="4">
        <v>3</v>
      </c>
      <c r="N8" s="4">
        <v>5</v>
      </c>
      <c r="O8" s="4">
        <v>4</v>
      </c>
      <c r="P8" s="4">
        <v>5</v>
      </c>
      <c r="Q8" s="4">
        <v>2</v>
      </c>
      <c r="R8" s="4">
        <v>4</v>
      </c>
      <c r="S8" s="4">
        <v>2</v>
      </c>
      <c r="T8" s="4">
        <v>6</v>
      </c>
      <c r="U8" s="4">
        <v>6</v>
      </c>
      <c r="V8" s="4">
        <v>4</v>
      </c>
      <c r="W8" s="4">
        <v>4</v>
      </c>
      <c r="X8">
        <f t="shared" si="0"/>
        <v>5</v>
      </c>
      <c r="Y8">
        <f t="shared" si="1"/>
        <v>6</v>
      </c>
      <c r="Z8">
        <f t="shared" si="2"/>
        <v>7</v>
      </c>
      <c r="AA8">
        <f t="shared" si="3"/>
        <v>5</v>
      </c>
      <c r="AB8">
        <f t="shared" si="4"/>
        <v>4</v>
      </c>
      <c r="AC8">
        <f t="shared" si="5"/>
        <v>6</v>
      </c>
      <c r="AD8">
        <f t="shared" si="6"/>
        <v>4</v>
      </c>
      <c r="AF8">
        <f t="shared" si="7"/>
        <v>4.8</v>
      </c>
      <c r="AG8">
        <f t="shared" si="8"/>
        <v>0.67321867321867312</v>
      </c>
      <c r="AH8">
        <f t="shared" si="9"/>
        <v>3</v>
      </c>
      <c r="AI8">
        <f t="shared" si="10"/>
        <v>0.25</v>
      </c>
      <c r="AJ8">
        <v>4.6610169491525417E-2</v>
      </c>
      <c r="AK8">
        <v>0.34651997820798081</v>
      </c>
      <c r="AL8">
        <v>0.77777777777777768</v>
      </c>
      <c r="AM8">
        <v>0.17042799001837061</v>
      </c>
    </row>
    <row r="9" spans="1:39" ht="26.25" thickBot="1" x14ac:dyDescent="0.25">
      <c r="A9" s="4" t="s">
        <v>52</v>
      </c>
      <c r="B9" s="2" t="s">
        <v>90</v>
      </c>
      <c r="C9" s="4" t="s">
        <v>36</v>
      </c>
      <c r="D9" s="4" t="s">
        <v>36</v>
      </c>
      <c r="E9" s="4" t="s">
        <v>38</v>
      </c>
      <c r="F9" s="4">
        <v>27</v>
      </c>
      <c r="G9" s="4">
        <v>7</v>
      </c>
      <c r="H9" s="4">
        <v>8</v>
      </c>
      <c r="I9" s="4">
        <v>2</v>
      </c>
      <c r="J9" s="4">
        <v>3</v>
      </c>
      <c r="K9" s="4">
        <v>3</v>
      </c>
      <c r="L9" s="4">
        <v>2</v>
      </c>
      <c r="M9" s="4">
        <v>3</v>
      </c>
      <c r="N9" s="4">
        <v>2</v>
      </c>
      <c r="O9" s="4">
        <v>2</v>
      </c>
      <c r="P9" s="4">
        <v>6</v>
      </c>
      <c r="Q9" s="4">
        <v>2</v>
      </c>
      <c r="R9" s="4">
        <v>6</v>
      </c>
      <c r="S9" s="4">
        <v>6</v>
      </c>
      <c r="T9" s="4">
        <v>7</v>
      </c>
      <c r="U9" s="4">
        <v>6</v>
      </c>
      <c r="V9" s="4">
        <v>2</v>
      </c>
      <c r="W9" s="4">
        <v>6</v>
      </c>
      <c r="X9">
        <f t="shared" si="0"/>
        <v>6</v>
      </c>
      <c r="Y9">
        <f t="shared" si="1"/>
        <v>5</v>
      </c>
      <c r="Z9">
        <f t="shared" si="2"/>
        <v>6</v>
      </c>
      <c r="AA9">
        <f t="shared" si="3"/>
        <v>5</v>
      </c>
      <c r="AB9">
        <f t="shared" si="4"/>
        <v>6</v>
      </c>
      <c r="AC9">
        <f t="shared" si="5"/>
        <v>6</v>
      </c>
      <c r="AD9">
        <f t="shared" si="6"/>
        <v>6</v>
      </c>
      <c r="AF9">
        <f t="shared" si="7"/>
        <v>5.4666666666666668</v>
      </c>
      <c r="AG9">
        <f t="shared" si="8"/>
        <v>0.83701883701883695</v>
      </c>
      <c r="AH9">
        <f t="shared" si="9"/>
        <v>5</v>
      </c>
      <c r="AI9">
        <f t="shared" si="10"/>
        <v>0.58333333333333337</v>
      </c>
      <c r="AJ9">
        <v>0.2923728813559322</v>
      </c>
      <c r="AK9">
        <v>0.18645009789917169</v>
      </c>
      <c r="AL9">
        <v>0.77777777777777768</v>
      </c>
      <c r="AM9">
        <v>0.20001561960009509</v>
      </c>
    </row>
    <row r="10" spans="1:39" ht="26.25" thickBot="1" x14ac:dyDescent="0.25">
      <c r="A10" s="4" t="s">
        <v>54</v>
      </c>
      <c r="B10" s="2" t="s">
        <v>57</v>
      </c>
      <c r="C10" s="4" t="s">
        <v>36</v>
      </c>
      <c r="D10" s="4" t="s">
        <v>36</v>
      </c>
      <c r="E10" s="4" t="s">
        <v>38</v>
      </c>
      <c r="F10" s="4">
        <v>28</v>
      </c>
      <c r="G10" s="4">
        <v>5</v>
      </c>
      <c r="H10" s="4">
        <v>3</v>
      </c>
      <c r="I10" s="4">
        <v>3</v>
      </c>
      <c r="J10" s="4">
        <v>6</v>
      </c>
      <c r="K10" s="4">
        <v>5</v>
      </c>
      <c r="L10" s="4">
        <v>5</v>
      </c>
      <c r="M10" s="4">
        <v>7</v>
      </c>
      <c r="N10" s="4">
        <v>1</v>
      </c>
      <c r="O10" s="4">
        <v>2</v>
      </c>
      <c r="P10" s="4">
        <v>6</v>
      </c>
      <c r="Q10" s="4">
        <v>2</v>
      </c>
      <c r="R10" s="4">
        <v>1</v>
      </c>
      <c r="S10" s="4">
        <v>4</v>
      </c>
      <c r="T10" s="4">
        <v>3</v>
      </c>
      <c r="U10" s="4">
        <v>5</v>
      </c>
      <c r="V10" s="4">
        <v>6</v>
      </c>
      <c r="W10" s="4">
        <v>4</v>
      </c>
      <c r="X10">
        <f t="shared" si="0"/>
        <v>5</v>
      </c>
      <c r="Y10">
        <f t="shared" si="1"/>
        <v>3</v>
      </c>
      <c r="Z10">
        <f t="shared" si="2"/>
        <v>3</v>
      </c>
      <c r="AA10">
        <f t="shared" si="3"/>
        <v>1</v>
      </c>
      <c r="AB10">
        <f t="shared" si="4"/>
        <v>6</v>
      </c>
      <c r="AC10">
        <f t="shared" si="5"/>
        <v>6</v>
      </c>
      <c r="AD10">
        <f t="shared" si="6"/>
        <v>2</v>
      </c>
      <c r="AF10">
        <f t="shared" si="7"/>
        <v>3.7333333333333334</v>
      </c>
      <c r="AG10">
        <f t="shared" si="8"/>
        <v>0.4111384111384111</v>
      </c>
      <c r="AH10">
        <f t="shared" si="9"/>
        <v>3</v>
      </c>
      <c r="AI10">
        <f t="shared" si="10"/>
        <v>0.25</v>
      </c>
      <c r="AJ10">
        <v>0.53813559322033899</v>
      </c>
      <c r="AK10">
        <v>0.297338077591906</v>
      </c>
      <c r="AL10">
        <v>0.88888888888888884</v>
      </c>
      <c r="AM10">
        <v>0.23197218653363111</v>
      </c>
    </row>
    <row r="11" spans="1:39" ht="26.25" thickBot="1" x14ac:dyDescent="0.25">
      <c r="A11" s="4" t="s">
        <v>56</v>
      </c>
      <c r="B11" s="2" t="s">
        <v>63</v>
      </c>
      <c r="C11" s="4" t="s">
        <v>36</v>
      </c>
      <c r="D11" s="4" t="s">
        <v>36</v>
      </c>
      <c r="E11" s="4" t="s">
        <v>38</v>
      </c>
      <c r="F11" s="4">
        <v>28</v>
      </c>
      <c r="G11" s="4">
        <v>5</v>
      </c>
      <c r="H11" s="4">
        <v>5</v>
      </c>
      <c r="I11" s="4">
        <v>1</v>
      </c>
      <c r="J11" s="4">
        <v>6</v>
      </c>
      <c r="K11" s="4">
        <v>2</v>
      </c>
      <c r="L11" s="4">
        <v>1</v>
      </c>
      <c r="M11" s="4">
        <v>3</v>
      </c>
      <c r="N11" s="4">
        <v>7</v>
      </c>
      <c r="O11" s="4">
        <v>4</v>
      </c>
      <c r="P11" s="4">
        <v>7</v>
      </c>
      <c r="Q11" s="4">
        <v>1</v>
      </c>
      <c r="R11" s="4">
        <v>7</v>
      </c>
      <c r="S11" s="4">
        <v>6</v>
      </c>
      <c r="T11" s="4">
        <v>7</v>
      </c>
      <c r="U11" s="4">
        <v>7</v>
      </c>
      <c r="V11" s="4">
        <v>1</v>
      </c>
      <c r="W11" s="4">
        <v>6</v>
      </c>
      <c r="X11">
        <f t="shared" si="0"/>
        <v>7</v>
      </c>
      <c r="Y11">
        <f t="shared" si="1"/>
        <v>6</v>
      </c>
      <c r="Z11">
        <f t="shared" si="2"/>
        <v>7</v>
      </c>
      <c r="AA11">
        <f t="shared" si="3"/>
        <v>5</v>
      </c>
      <c r="AB11">
        <f t="shared" si="4"/>
        <v>4</v>
      </c>
      <c r="AC11">
        <f t="shared" si="5"/>
        <v>7</v>
      </c>
      <c r="AD11">
        <f t="shared" si="6"/>
        <v>7</v>
      </c>
      <c r="AF11">
        <f t="shared" si="7"/>
        <v>6.4</v>
      </c>
      <c r="AG11">
        <f t="shared" si="8"/>
        <v>1.0663390663390662</v>
      </c>
      <c r="AH11">
        <f t="shared" si="9"/>
        <v>3</v>
      </c>
      <c r="AI11">
        <f t="shared" si="10"/>
        <v>0.25</v>
      </c>
      <c r="AJ11">
        <v>0.14830508474576271</v>
      </c>
      <c r="AK11">
        <v>0.20001011072907149</v>
      </c>
      <c r="AL11">
        <v>0.77777777777777768</v>
      </c>
      <c r="AM11">
        <v>0.26007084920307721</v>
      </c>
    </row>
    <row r="12" spans="1:39" ht="26.25" thickBot="1" x14ac:dyDescent="0.25">
      <c r="A12" s="4" t="s">
        <v>58</v>
      </c>
      <c r="B12" s="2" t="s">
        <v>47</v>
      </c>
      <c r="C12" s="4" t="s">
        <v>36</v>
      </c>
      <c r="D12" s="4" t="s">
        <v>36</v>
      </c>
      <c r="E12" s="4" t="s">
        <v>39</v>
      </c>
      <c r="F12" s="4">
        <v>23</v>
      </c>
      <c r="G12" s="4">
        <v>2</v>
      </c>
      <c r="H12" s="4">
        <v>1</v>
      </c>
      <c r="I12" s="4">
        <v>4</v>
      </c>
      <c r="J12" s="4">
        <v>5</v>
      </c>
      <c r="K12" s="4">
        <v>5</v>
      </c>
      <c r="L12" s="4">
        <v>4</v>
      </c>
      <c r="M12" s="4">
        <v>6</v>
      </c>
      <c r="N12" s="4">
        <v>4</v>
      </c>
      <c r="O12" s="4">
        <v>3</v>
      </c>
      <c r="P12" s="4">
        <v>5</v>
      </c>
      <c r="Q12" s="4">
        <v>5</v>
      </c>
      <c r="R12" s="4">
        <v>2</v>
      </c>
      <c r="S12" s="4">
        <v>4</v>
      </c>
      <c r="T12" s="4">
        <v>6</v>
      </c>
      <c r="U12" s="4">
        <v>4</v>
      </c>
      <c r="V12" s="4">
        <v>5</v>
      </c>
      <c r="W12" s="4">
        <v>4</v>
      </c>
      <c r="X12">
        <f t="shared" si="0"/>
        <v>4</v>
      </c>
      <c r="Y12">
        <f t="shared" si="1"/>
        <v>3</v>
      </c>
      <c r="Z12">
        <f t="shared" si="2"/>
        <v>4</v>
      </c>
      <c r="AA12">
        <f t="shared" si="3"/>
        <v>2</v>
      </c>
      <c r="AB12">
        <f t="shared" si="4"/>
        <v>5</v>
      </c>
      <c r="AC12">
        <f t="shared" si="5"/>
        <v>3</v>
      </c>
      <c r="AD12">
        <f t="shared" si="6"/>
        <v>3</v>
      </c>
      <c r="AF12">
        <f t="shared" si="7"/>
        <v>3.8666666666666667</v>
      </c>
      <c r="AG12">
        <f t="shared" si="8"/>
        <v>0.44389844389844385</v>
      </c>
      <c r="AH12">
        <f t="shared" si="9"/>
        <v>2.5</v>
      </c>
      <c r="AI12">
        <f t="shared" si="10"/>
        <v>0.16666666666666666</v>
      </c>
      <c r="AJ12">
        <v>0.78389830508474578</v>
      </c>
      <c r="AK12">
        <v>0.72626864687072457</v>
      </c>
      <c r="AL12">
        <v>0.5555555555555558</v>
      </c>
      <c r="AM12">
        <v>0.28787415602129052</v>
      </c>
    </row>
    <row r="13" spans="1:39" ht="26.25" thickBot="1" x14ac:dyDescent="0.25">
      <c r="A13" s="4" t="s">
        <v>60</v>
      </c>
      <c r="B13" s="2" t="s">
        <v>68</v>
      </c>
      <c r="C13" s="4" t="s">
        <v>36</v>
      </c>
      <c r="D13" s="4" t="s">
        <v>36</v>
      </c>
      <c r="E13" s="4" t="s">
        <v>38</v>
      </c>
      <c r="F13" s="4">
        <v>28</v>
      </c>
      <c r="G13" s="4">
        <v>7</v>
      </c>
      <c r="H13" s="4">
        <v>5</v>
      </c>
      <c r="I13" s="4">
        <v>4</v>
      </c>
      <c r="J13" s="4">
        <v>4</v>
      </c>
      <c r="K13" s="4">
        <v>4</v>
      </c>
      <c r="L13" s="4">
        <v>3</v>
      </c>
      <c r="M13" s="4">
        <v>6</v>
      </c>
      <c r="N13" s="4">
        <v>6</v>
      </c>
      <c r="O13" s="4">
        <v>5</v>
      </c>
      <c r="P13" s="4">
        <v>4</v>
      </c>
      <c r="Q13" s="4">
        <v>3</v>
      </c>
      <c r="R13" s="4">
        <v>4</v>
      </c>
      <c r="S13" s="4">
        <v>3</v>
      </c>
      <c r="T13" s="4">
        <v>6</v>
      </c>
      <c r="U13" s="4">
        <v>3</v>
      </c>
      <c r="V13" s="4">
        <v>3</v>
      </c>
      <c r="W13" s="4">
        <v>2</v>
      </c>
      <c r="X13">
        <f t="shared" si="0"/>
        <v>4</v>
      </c>
      <c r="Y13">
        <f t="shared" si="1"/>
        <v>4</v>
      </c>
      <c r="Z13">
        <f t="shared" si="2"/>
        <v>5</v>
      </c>
      <c r="AA13">
        <f t="shared" si="3"/>
        <v>2</v>
      </c>
      <c r="AB13">
        <f t="shared" si="4"/>
        <v>3</v>
      </c>
      <c r="AC13">
        <f t="shared" si="5"/>
        <v>5</v>
      </c>
      <c r="AD13">
        <f t="shared" si="6"/>
        <v>5</v>
      </c>
      <c r="AF13">
        <f t="shared" si="7"/>
        <v>4</v>
      </c>
      <c r="AG13">
        <f t="shared" si="8"/>
        <v>0.4766584766584766</v>
      </c>
      <c r="AH13">
        <f t="shared" si="9"/>
        <v>4.5</v>
      </c>
      <c r="AI13">
        <f t="shared" si="10"/>
        <v>0.5</v>
      </c>
      <c r="AJ13">
        <v>0.99999999999999989</v>
      </c>
      <c r="AK13">
        <v>0.56769028430764623</v>
      </c>
      <c r="AL13">
        <v>0.44444444444444459</v>
      </c>
      <c r="AM13">
        <v>0.3325536010786721</v>
      </c>
    </row>
    <row r="14" spans="1:39" ht="26.25" thickBot="1" x14ac:dyDescent="0.25">
      <c r="A14" s="4" t="s">
        <v>62</v>
      </c>
      <c r="B14" s="2" t="s">
        <v>76</v>
      </c>
      <c r="C14" s="4" t="s">
        <v>36</v>
      </c>
      <c r="D14" s="4" t="s">
        <v>36</v>
      </c>
      <c r="E14" s="4" t="s">
        <v>39</v>
      </c>
      <c r="F14" s="4">
        <v>24</v>
      </c>
      <c r="G14" s="4">
        <v>3</v>
      </c>
      <c r="H14" s="4">
        <v>1</v>
      </c>
      <c r="I14" s="4">
        <v>3</v>
      </c>
      <c r="J14" s="4">
        <v>4</v>
      </c>
      <c r="K14" s="4">
        <v>3</v>
      </c>
      <c r="L14" s="4">
        <v>3</v>
      </c>
      <c r="M14" s="4">
        <v>3</v>
      </c>
      <c r="N14" s="4">
        <v>5</v>
      </c>
      <c r="O14" s="4">
        <v>3</v>
      </c>
      <c r="P14" s="4">
        <v>6</v>
      </c>
      <c r="Q14" s="4">
        <v>4</v>
      </c>
      <c r="R14" s="4">
        <v>5</v>
      </c>
      <c r="S14" s="4">
        <v>5</v>
      </c>
      <c r="T14" s="4">
        <v>7</v>
      </c>
      <c r="U14" s="4">
        <v>4</v>
      </c>
      <c r="V14" s="4">
        <v>3</v>
      </c>
      <c r="W14" s="4">
        <v>5</v>
      </c>
      <c r="X14">
        <f t="shared" si="0"/>
        <v>5</v>
      </c>
      <c r="Y14">
        <f t="shared" si="1"/>
        <v>5</v>
      </c>
      <c r="Z14">
        <f t="shared" si="2"/>
        <v>5</v>
      </c>
      <c r="AA14">
        <f t="shared" si="3"/>
        <v>5</v>
      </c>
      <c r="AB14">
        <f t="shared" si="4"/>
        <v>5</v>
      </c>
      <c r="AC14">
        <f t="shared" si="5"/>
        <v>4</v>
      </c>
      <c r="AD14">
        <f t="shared" si="6"/>
        <v>5</v>
      </c>
      <c r="AF14">
        <f t="shared" si="7"/>
        <v>5</v>
      </c>
      <c r="AG14">
        <f t="shared" si="8"/>
        <v>0.72235872235872234</v>
      </c>
      <c r="AH14">
        <f t="shared" si="9"/>
        <v>2</v>
      </c>
      <c r="AI14">
        <f t="shared" si="10"/>
        <v>8.3333333333333329E-2</v>
      </c>
      <c r="AJ14">
        <v>1.271186440677966E-2</v>
      </c>
      <c r="AK14">
        <v>0.64791037577898358</v>
      </c>
      <c r="AL14">
        <v>0.33333333333333348</v>
      </c>
      <c r="AM14">
        <v>0.36210496317871937</v>
      </c>
    </row>
    <row r="15" spans="1:39" ht="26.25" thickBot="1" x14ac:dyDescent="0.25">
      <c r="A15" s="4" t="s">
        <v>64</v>
      </c>
      <c r="B15" s="2" t="s">
        <v>98</v>
      </c>
      <c r="C15" s="4" t="s">
        <v>36</v>
      </c>
      <c r="D15" s="4" t="s">
        <v>36</v>
      </c>
      <c r="E15" s="4" t="s">
        <v>39</v>
      </c>
      <c r="F15" s="4">
        <v>24</v>
      </c>
      <c r="G15" s="4">
        <v>5</v>
      </c>
      <c r="H15" s="4">
        <v>3</v>
      </c>
      <c r="I15" s="4">
        <v>2</v>
      </c>
      <c r="J15" s="4">
        <v>2</v>
      </c>
      <c r="K15" s="4">
        <v>4</v>
      </c>
      <c r="L15" s="4">
        <v>4</v>
      </c>
      <c r="M15" s="4">
        <v>4</v>
      </c>
      <c r="N15" s="4">
        <v>3</v>
      </c>
      <c r="O15" s="4">
        <v>5</v>
      </c>
      <c r="P15" s="4">
        <v>5</v>
      </c>
      <c r="Q15" s="4">
        <v>4</v>
      </c>
      <c r="R15" s="4">
        <v>4</v>
      </c>
      <c r="S15" s="4">
        <v>4</v>
      </c>
      <c r="T15" s="4">
        <v>4</v>
      </c>
      <c r="U15" s="4">
        <v>1</v>
      </c>
      <c r="V15" s="4">
        <v>5</v>
      </c>
      <c r="W15" s="4">
        <v>4</v>
      </c>
      <c r="X15">
        <f t="shared" si="0"/>
        <v>6</v>
      </c>
      <c r="Y15">
        <f t="shared" si="1"/>
        <v>4</v>
      </c>
      <c r="Z15">
        <f t="shared" si="2"/>
        <v>4</v>
      </c>
      <c r="AA15">
        <f t="shared" si="3"/>
        <v>4</v>
      </c>
      <c r="AB15">
        <f t="shared" si="4"/>
        <v>3</v>
      </c>
      <c r="AC15">
        <f t="shared" si="5"/>
        <v>4</v>
      </c>
      <c r="AD15">
        <f t="shared" si="6"/>
        <v>3</v>
      </c>
      <c r="AF15">
        <f t="shared" si="7"/>
        <v>3.6666666666666665</v>
      </c>
      <c r="AG15">
        <f t="shared" si="8"/>
        <v>0.39475839475839469</v>
      </c>
      <c r="AH15">
        <f t="shared" si="9"/>
        <v>2.5</v>
      </c>
      <c r="AI15">
        <f t="shared" si="10"/>
        <v>0.16666666666666666</v>
      </c>
      <c r="AJ15">
        <v>0.22457627118644069</v>
      </c>
      <c r="AK15">
        <v>0.5353369175798105</v>
      </c>
      <c r="AL15">
        <v>0.44444444444444459</v>
      </c>
      <c r="AM15">
        <v>0.39593879368698359</v>
      </c>
    </row>
    <row r="16" spans="1:39" ht="26.25" thickBot="1" x14ac:dyDescent="0.25">
      <c r="A16" s="4" t="s">
        <v>66</v>
      </c>
      <c r="B16" s="2" t="s">
        <v>45</v>
      </c>
      <c r="C16" s="4" t="s">
        <v>36</v>
      </c>
      <c r="D16" s="4" t="s">
        <v>36</v>
      </c>
      <c r="E16" s="4" t="s">
        <v>38</v>
      </c>
      <c r="F16" s="4">
        <v>26</v>
      </c>
      <c r="G16" s="4">
        <v>7</v>
      </c>
      <c r="H16" s="4">
        <v>5</v>
      </c>
      <c r="I16" s="4">
        <v>6</v>
      </c>
      <c r="J16" s="4">
        <v>6</v>
      </c>
      <c r="K16" s="4">
        <v>5</v>
      </c>
      <c r="L16" s="4">
        <v>1</v>
      </c>
      <c r="M16" s="4">
        <v>2</v>
      </c>
      <c r="N16" s="4">
        <v>5</v>
      </c>
      <c r="O16" s="4">
        <v>1</v>
      </c>
      <c r="P16" s="4">
        <v>6</v>
      </c>
      <c r="Q16" s="4">
        <v>1</v>
      </c>
      <c r="R16" s="4">
        <v>5</v>
      </c>
      <c r="S16" s="4">
        <v>4</v>
      </c>
      <c r="T16" s="4">
        <v>6</v>
      </c>
      <c r="U16" s="4">
        <v>5</v>
      </c>
      <c r="V16" s="4">
        <v>2</v>
      </c>
      <c r="W16" s="4">
        <v>7</v>
      </c>
      <c r="X16">
        <f t="shared" si="0"/>
        <v>2</v>
      </c>
      <c r="Y16">
        <f t="shared" si="1"/>
        <v>3</v>
      </c>
      <c r="Z16">
        <f t="shared" si="2"/>
        <v>7</v>
      </c>
      <c r="AA16">
        <f t="shared" si="3"/>
        <v>6</v>
      </c>
      <c r="AB16">
        <f t="shared" si="4"/>
        <v>7</v>
      </c>
      <c r="AC16">
        <f t="shared" si="5"/>
        <v>7</v>
      </c>
      <c r="AD16">
        <f t="shared" si="6"/>
        <v>6</v>
      </c>
      <c r="AF16">
        <f t="shared" si="7"/>
        <v>5.4666666666666668</v>
      </c>
      <c r="AG16">
        <f t="shared" si="8"/>
        <v>0.83701883701883695</v>
      </c>
      <c r="AH16">
        <f t="shared" si="9"/>
        <v>5.5</v>
      </c>
      <c r="AI16">
        <f t="shared" si="10"/>
        <v>0.66666666666666663</v>
      </c>
      <c r="AJ16">
        <v>0.41101694915254239</v>
      </c>
      <c r="AK16">
        <v>0</v>
      </c>
      <c r="AL16">
        <v>1</v>
      </c>
      <c r="AM16">
        <v>0.42406551095570871</v>
      </c>
    </row>
    <row r="17" spans="1:39" ht="15" thickBot="1" x14ac:dyDescent="0.25">
      <c r="A17" s="5">
        <v>45024.745266203703</v>
      </c>
      <c r="B17" s="2" t="s">
        <v>49</v>
      </c>
      <c r="C17" s="4" t="s">
        <v>36</v>
      </c>
      <c r="D17" s="4" t="s">
        <v>36</v>
      </c>
      <c r="E17" s="4" t="s">
        <v>39</v>
      </c>
      <c r="F17" s="4">
        <v>25</v>
      </c>
      <c r="G17" s="4">
        <v>3</v>
      </c>
      <c r="H17" s="4">
        <v>1</v>
      </c>
      <c r="I17" s="4">
        <v>5</v>
      </c>
      <c r="J17" s="4">
        <v>1</v>
      </c>
      <c r="K17" s="4">
        <v>4</v>
      </c>
      <c r="L17" s="4">
        <v>6</v>
      </c>
      <c r="M17" s="4">
        <v>7</v>
      </c>
      <c r="N17" s="4">
        <v>1</v>
      </c>
      <c r="O17" s="4">
        <v>6</v>
      </c>
      <c r="P17" s="4">
        <v>1</v>
      </c>
      <c r="Q17" s="4">
        <v>6</v>
      </c>
      <c r="R17" s="4">
        <v>3</v>
      </c>
      <c r="S17" s="4">
        <v>2</v>
      </c>
      <c r="T17" s="4">
        <v>4</v>
      </c>
      <c r="U17" s="4">
        <v>2</v>
      </c>
      <c r="V17" s="4">
        <v>7</v>
      </c>
      <c r="W17" s="4">
        <v>2</v>
      </c>
      <c r="X17">
        <f t="shared" si="0"/>
        <v>3</v>
      </c>
      <c r="Y17">
        <f t="shared" si="1"/>
        <v>4</v>
      </c>
      <c r="Z17">
        <f t="shared" si="2"/>
        <v>2</v>
      </c>
      <c r="AA17">
        <f t="shared" si="3"/>
        <v>1</v>
      </c>
      <c r="AB17">
        <f t="shared" si="4"/>
        <v>2</v>
      </c>
      <c r="AC17">
        <f t="shared" si="5"/>
        <v>2</v>
      </c>
      <c r="AD17">
        <f t="shared" si="6"/>
        <v>1</v>
      </c>
      <c r="AF17">
        <f t="shared" si="7"/>
        <v>2.0666666666666669</v>
      </c>
      <c r="AG17">
        <f t="shared" si="8"/>
        <v>1.6380016380016756E-3</v>
      </c>
      <c r="AH17">
        <f t="shared" si="9"/>
        <v>3</v>
      </c>
      <c r="AI17">
        <f t="shared" si="10"/>
        <v>0.25</v>
      </c>
      <c r="AJ17">
        <v>0.77118644067796605</v>
      </c>
      <c r="AK17">
        <v>0.99999999999999989</v>
      </c>
      <c r="AL17">
        <v>0</v>
      </c>
      <c r="AM17">
        <v>0.45896280539586198</v>
      </c>
    </row>
    <row r="18" spans="1:39" ht="15" thickBot="1" x14ac:dyDescent="0.25">
      <c r="A18" s="5">
        <v>45115.542650462965</v>
      </c>
      <c r="B18" s="2" t="s">
        <v>82</v>
      </c>
      <c r="C18" s="4" t="s">
        <v>36</v>
      </c>
      <c r="D18" s="4" t="s">
        <v>36</v>
      </c>
      <c r="E18" s="4" t="s">
        <v>38</v>
      </c>
      <c r="F18" s="4">
        <v>26</v>
      </c>
      <c r="G18" s="4">
        <v>3</v>
      </c>
      <c r="H18" s="4">
        <v>3</v>
      </c>
      <c r="I18" s="4">
        <v>2</v>
      </c>
      <c r="J18" s="4">
        <v>1</v>
      </c>
      <c r="K18" s="4">
        <v>3</v>
      </c>
      <c r="L18" s="4">
        <v>3</v>
      </c>
      <c r="M18" s="4">
        <v>4</v>
      </c>
      <c r="N18" s="4">
        <v>4</v>
      </c>
      <c r="O18" s="4">
        <v>4</v>
      </c>
      <c r="P18" s="4">
        <v>5</v>
      </c>
      <c r="Q18" s="4">
        <v>4</v>
      </c>
      <c r="R18" s="4">
        <v>3</v>
      </c>
      <c r="S18" s="4">
        <v>3</v>
      </c>
      <c r="T18" s="4">
        <v>7</v>
      </c>
      <c r="U18" s="4">
        <v>5</v>
      </c>
      <c r="V18" s="4">
        <v>4</v>
      </c>
      <c r="W18" s="4">
        <v>3</v>
      </c>
      <c r="X18">
        <f t="shared" si="0"/>
        <v>6</v>
      </c>
      <c r="Y18">
        <f t="shared" si="1"/>
        <v>5</v>
      </c>
      <c r="Z18">
        <f t="shared" si="2"/>
        <v>5</v>
      </c>
      <c r="AA18">
        <f t="shared" si="3"/>
        <v>4</v>
      </c>
      <c r="AB18">
        <f t="shared" si="4"/>
        <v>4</v>
      </c>
      <c r="AC18">
        <f t="shared" si="5"/>
        <v>4</v>
      </c>
      <c r="AD18">
        <f t="shared" si="6"/>
        <v>4</v>
      </c>
      <c r="AF18">
        <f t="shared" si="7"/>
        <v>4.2</v>
      </c>
      <c r="AG18">
        <f t="shared" si="8"/>
        <v>0.52579852579852582</v>
      </c>
      <c r="AH18">
        <f t="shared" si="9"/>
        <v>2.5</v>
      </c>
      <c r="AI18">
        <f t="shared" si="10"/>
        <v>0.16666666666666666</v>
      </c>
      <c r="AJ18">
        <v>0.50847457627118642</v>
      </c>
      <c r="AK18">
        <v>0.60521898988824019</v>
      </c>
      <c r="AL18">
        <v>0.44444444444444459</v>
      </c>
      <c r="AM18">
        <v>0.48905039339146761</v>
      </c>
    </row>
    <row r="19" spans="1:39" ht="15" thickBot="1" x14ac:dyDescent="0.25">
      <c r="A19" s="5">
        <v>45115.603067129632</v>
      </c>
      <c r="B19" s="2" t="s">
        <v>86</v>
      </c>
      <c r="C19" s="4" t="s">
        <v>36</v>
      </c>
      <c r="D19" s="4" t="s">
        <v>36</v>
      </c>
      <c r="E19" s="4" t="s">
        <v>39</v>
      </c>
      <c r="F19" s="4">
        <v>29</v>
      </c>
      <c r="G19" s="4">
        <v>6</v>
      </c>
      <c r="H19" s="4">
        <v>3</v>
      </c>
      <c r="I19" s="4">
        <v>4</v>
      </c>
      <c r="J19" s="4">
        <v>2</v>
      </c>
      <c r="K19" s="4">
        <v>7</v>
      </c>
      <c r="L19" s="4">
        <v>7</v>
      </c>
      <c r="M19" s="4">
        <v>7</v>
      </c>
      <c r="N19" s="4">
        <v>3</v>
      </c>
      <c r="O19" s="4">
        <v>4</v>
      </c>
      <c r="P19" s="4">
        <v>4</v>
      </c>
      <c r="Q19" s="4">
        <v>3</v>
      </c>
      <c r="R19" s="4">
        <v>4</v>
      </c>
      <c r="S19" s="4">
        <v>1</v>
      </c>
      <c r="T19" s="4">
        <v>4</v>
      </c>
      <c r="U19" s="4">
        <v>3</v>
      </c>
      <c r="V19" s="4">
        <v>2</v>
      </c>
      <c r="W19" s="4">
        <v>1</v>
      </c>
      <c r="X19">
        <f t="shared" si="0"/>
        <v>4</v>
      </c>
      <c r="Y19">
        <f t="shared" si="1"/>
        <v>1</v>
      </c>
      <c r="Z19">
        <f t="shared" si="2"/>
        <v>1</v>
      </c>
      <c r="AA19">
        <f t="shared" si="3"/>
        <v>1</v>
      </c>
      <c r="AB19">
        <f t="shared" si="4"/>
        <v>4</v>
      </c>
      <c r="AC19">
        <f t="shared" si="5"/>
        <v>5</v>
      </c>
      <c r="AD19">
        <f t="shared" si="6"/>
        <v>6</v>
      </c>
      <c r="AF19">
        <f t="shared" si="7"/>
        <v>2.9333333333333331</v>
      </c>
      <c r="AG19">
        <f t="shared" si="8"/>
        <v>0.21457821457821449</v>
      </c>
      <c r="AH19">
        <f t="shared" si="9"/>
        <v>3.5</v>
      </c>
      <c r="AI19">
        <f t="shared" si="10"/>
        <v>0.33333333333333331</v>
      </c>
      <c r="AJ19">
        <v>0.5423728813559322</v>
      </c>
      <c r="AK19">
        <v>0.52569172010203646</v>
      </c>
      <c r="AL19">
        <v>0.5555555555555558</v>
      </c>
      <c r="AM19">
        <v>0.52635160297677119</v>
      </c>
    </row>
    <row r="20" spans="1:39" ht="26.25" thickBot="1" x14ac:dyDescent="0.25">
      <c r="A20" s="4" t="s">
        <v>71</v>
      </c>
      <c r="B20" s="2" t="s">
        <v>35</v>
      </c>
      <c r="C20" s="4" t="s">
        <v>36</v>
      </c>
      <c r="D20" s="4" t="s">
        <v>37</v>
      </c>
      <c r="E20" s="4" t="s">
        <v>38</v>
      </c>
      <c r="F20" s="4">
        <v>27</v>
      </c>
      <c r="G20" s="4">
        <v>9</v>
      </c>
      <c r="H20" s="4">
        <v>9</v>
      </c>
      <c r="I20" s="4">
        <v>2</v>
      </c>
      <c r="J20" s="4">
        <v>1</v>
      </c>
      <c r="K20" s="4">
        <v>5</v>
      </c>
      <c r="L20" s="4">
        <v>2</v>
      </c>
      <c r="M20" s="4">
        <v>1</v>
      </c>
      <c r="N20" s="4">
        <v>5</v>
      </c>
      <c r="O20" s="4">
        <v>3</v>
      </c>
      <c r="P20" s="4">
        <v>6</v>
      </c>
      <c r="Q20" s="4">
        <v>2</v>
      </c>
      <c r="R20" s="4">
        <v>6</v>
      </c>
      <c r="S20" s="4">
        <v>3</v>
      </c>
      <c r="T20" s="4">
        <v>7</v>
      </c>
      <c r="U20" s="4">
        <v>6</v>
      </c>
      <c r="V20" s="4">
        <v>2</v>
      </c>
      <c r="W20" s="4">
        <v>4</v>
      </c>
      <c r="X20">
        <f t="shared" si="0"/>
        <v>6</v>
      </c>
      <c r="Y20">
        <f t="shared" si="1"/>
        <v>3</v>
      </c>
      <c r="Z20">
        <f t="shared" si="2"/>
        <v>6</v>
      </c>
      <c r="AA20">
        <f t="shared" si="3"/>
        <v>7</v>
      </c>
      <c r="AB20">
        <f t="shared" si="4"/>
        <v>5</v>
      </c>
      <c r="AC20">
        <f t="shared" si="5"/>
        <v>6</v>
      </c>
      <c r="AD20">
        <f t="shared" si="6"/>
        <v>6</v>
      </c>
      <c r="AF20">
        <f t="shared" si="7"/>
        <v>5.1333333333333337</v>
      </c>
      <c r="AG20">
        <f t="shared" si="8"/>
        <v>0.75511875511875515</v>
      </c>
      <c r="AH20">
        <f t="shared" si="9"/>
        <v>5.5</v>
      </c>
      <c r="AI20">
        <f t="shared" si="10"/>
        <v>0.66666666666666663</v>
      </c>
      <c r="AJ20">
        <v>0.85169491525423724</v>
      </c>
      <c r="AK20">
        <v>0.24981540430612059</v>
      </c>
      <c r="AL20">
        <v>0.77777777777777768</v>
      </c>
      <c r="AM20">
        <v>0.55522907062795002</v>
      </c>
    </row>
    <row r="21" spans="1:39" ht="26.25" thickBot="1" x14ac:dyDescent="0.25">
      <c r="A21" s="4" t="s">
        <v>73</v>
      </c>
      <c r="B21" s="2" t="s">
        <v>92</v>
      </c>
      <c r="C21" s="4" t="s">
        <v>36</v>
      </c>
      <c r="D21" s="4" t="s">
        <v>36</v>
      </c>
      <c r="E21" s="4" t="s">
        <v>38</v>
      </c>
      <c r="F21" s="4">
        <v>27</v>
      </c>
      <c r="G21" s="4">
        <v>5</v>
      </c>
      <c r="H21" s="4">
        <v>9</v>
      </c>
      <c r="I21" s="4">
        <v>1</v>
      </c>
      <c r="J21" s="4">
        <v>6</v>
      </c>
      <c r="K21" s="4">
        <v>2</v>
      </c>
      <c r="L21" s="4">
        <v>2</v>
      </c>
      <c r="M21" s="4">
        <v>3</v>
      </c>
      <c r="N21" s="4">
        <v>7</v>
      </c>
      <c r="O21" s="4">
        <v>3</v>
      </c>
      <c r="P21" s="4">
        <v>7</v>
      </c>
      <c r="Q21" s="4">
        <v>1</v>
      </c>
      <c r="R21" s="4">
        <v>3</v>
      </c>
      <c r="S21" s="4">
        <v>6</v>
      </c>
      <c r="T21" s="4">
        <v>7</v>
      </c>
      <c r="U21" s="4">
        <v>7</v>
      </c>
      <c r="V21" s="4">
        <v>1</v>
      </c>
      <c r="W21" s="4">
        <v>6</v>
      </c>
      <c r="X21">
        <f t="shared" si="0"/>
        <v>7</v>
      </c>
      <c r="Y21">
        <f t="shared" si="1"/>
        <v>6</v>
      </c>
      <c r="Z21">
        <f t="shared" si="2"/>
        <v>6</v>
      </c>
      <c r="AA21">
        <f t="shared" si="3"/>
        <v>5</v>
      </c>
      <c r="AB21">
        <f t="shared" si="4"/>
        <v>5</v>
      </c>
      <c r="AC21">
        <f t="shared" si="5"/>
        <v>7</v>
      </c>
      <c r="AD21">
        <f t="shared" si="6"/>
        <v>7</v>
      </c>
      <c r="AF21">
        <f t="shared" si="7"/>
        <v>6.1333333333333337</v>
      </c>
      <c r="AG21">
        <f t="shared" si="8"/>
        <v>1.000819000819001</v>
      </c>
      <c r="AH21">
        <f t="shared" si="9"/>
        <v>5</v>
      </c>
      <c r="AI21">
        <f t="shared" si="10"/>
        <v>0.58333333333333337</v>
      </c>
      <c r="AJ21">
        <v>4.2372881355932202E-2</v>
      </c>
      <c r="AK21">
        <v>0.32681796319990958</v>
      </c>
      <c r="AL21">
        <v>0.88888888888888884</v>
      </c>
      <c r="AM21">
        <v>0.58262918320062418</v>
      </c>
    </row>
    <row r="22" spans="1:39" ht="26.25" thickBot="1" x14ac:dyDescent="0.25">
      <c r="A22" s="4" t="s">
        <v>75</v>
      </c>
      <c r="B22" s="2" t="s">
        <v>61</v>
      </c>
      <c r="C22" s="4" t="s">
        <v>36</v>
      </c>
      <c r="D22" s="4" t="s">
        <v>36</v>
      </c>
      <c r="E22" s="4" t="s">
        <v>38</v>
      </c>
      <c r="F22" s="4">
        <v>26</v>
      </c>
      <c r="G22" s="4">
        <v>4</v>
      </c>
      <c r="H22" s="4">
        <v>4</v>
      </c>
      <c r="I22" s="4">
        <v>1</v>
      </c>
      <c r="J22" s="4">
        <v>6</v>
      </c>
      <c r="K22" s="4">
        <v>3</v>
      </c>
      <c r="L22" s="4">
        <v>1</v>
      </c>
      <c r="M22" s="4">
        <v>2</v>
      </c>
      <c r="N22" s="4">
        <v>5</v>
      </c>
      <c r="O22" s="4">
        <v>2</v>
      </c>
      <c r="P22" s="4">
        <v>6</v>
      </c>
      <c r="Q22" s="4">
        <v>2</v>
      </c>
      <c r="R22" s="4">
        <v>6</v>
      </c>
      <c r="S22" s="4">
        <v>5</v>
      </c>
      <c r="T22" s="4">
        <v>6</v>
      </c>
      <c r="U22" s="4">
        <v>5</v>
      </c>
      <c r="V22" s="4">
        <v>2</v>
      </c>
      <c r="W22" s="4">
        <v>2</v>
      </c>
      <c r="X22">
        <f t="shared" si="0"/>
        <v>7</v>
      </c>
      <c r="Y22">
        <f t="shared" si="1"/>
        <v>5</v>
      </c>
      <c r="Z22">
        <f t="shared" si="2"/>
        <v>7</v>
      </c>
      <c r="AA22">
        <f t="shared" si="3"/>
        <v>6</v>
      </c>
      <c r="AB22">
        <f t="shared" si="4"/>
        <v>6</v>
      </c>
      <c r="AC22">
        <f t="shared" si="5"/>
        <v>6</v>
      </c>
      <c r="AD22">
        <f t="shared" si="6"/>
        <v>6</v>
      </c>
      <c r="AF22">
        <f t="shared" si="7"/>
        <v>5.6</v>
      </c>
      <c r="AG22">
        <f t="shared" si="8"/>
        <v>0.86977886977886965</v>
      </c>
      <c r="AH22">
        <f t="shared" si="9"/>
        <v>2.5</v>
      </c>
      <c r="AI22">
        <f t="shared" si="10"/>
        <v>0.16666666666666666</v>
      </c>
      <c r="AJ22">
        <v>0.20338983050847459</v>
      </c>
      <c r="AK22">
        <v>0.14098499341047169</v>
      </c>
      <c r="AL22">
        <v>0.88888888888888884</v>
      </c>
      <c r="AM22">
        <v>0.61034946784945376</v>
      </c>
    </row>
    <row r="23" spans="1:39" ht="26.25" thickBot="1" x14ac:dyDescent="0.25">
      <c r="A23" s="4" t="s">
        <v>77</v>
      </c>
      <c r="B23" s="2" t="s">
        <v>43</v>
      </c>
      <c r="C23" s="4" t="s">
        <v>36</v>
      </c>
      <c r="D23" s="4" t="s">
        <v>36</v>
      </c>
      <c r="E23" s="4" t="s">
        <v>38</v>
      </c>
      <c r="F23" s="4">
        <v>29</v>
      </c>
      <c r="G23" s="4">
        <v>5</v>
      </c>
      <c r="H23" s="4">
        <v>3</v>
      </c>
      <c r="I23" s="4">
        <v>3</v>
      </c>
      <c r="J23" s="4">
        <v>5</v>
      </c>
      <c r="K23" s="4">
        <v>4</v>
      </c>
      <c r="L23" s="4">
        <v>3</v>
      </c>
      <c r="M23" s="4">
        <v>6</v>
      </c>
      <c r="N23" s="4">
        <v>6</v>
      </c>
      <c r="O23" s="4">
        <v>6</v>
      </c>
      <c r="P23" s="4">
        <v>6</v>
      </c>
      <c r="Q23" s="4">
        <v>3</v>
      </c>
      <c r="R23" s="4">
        <v>3</v>
      </c>
      <c r="S23" s="4">
        <v>3</v>
      </c>
      <c r="T23" s="4">
        <v>6</v>
      </c>
      <c r="U23" s="4">
        <v>6</v>
      </c>
      <c r="V23" s="4">
        <v>4</v>
      </c>
      <c r="W23" s="4">
        <v>6</v>
      </c>
      <c r="X23">
        <f t="shared" si="0"/>
        <v>5</v>
      </c>
      <c r="Y23">
        <f t="shared" si="1"/>
        <v>4</v>
      </c>
      <c r="Z23">
        <f t="shared" si="2"/>
        <v>5</v>
      </c>
      <c r="AA23">
        <f t="shared" si="3"/>
        <v>2</v>
      </c>
      <c r="AB23">
        <f t="shared" si="4"/>
        <v>2</v>
      </c>
      <c r="AC23">
        <f t="shared" si="5"/>
        <v>5</v>
      </c>
      <c r="AD23">
        <f t="shared" si="6"/>
        <v>4</v>
      </c>
      <c r="AF23">
        <f t="shared" si="7"/>
        <v>4.5333333333333332</v>
      </c>
      <c r="AG23">
        <f t="shared" si="8"/>
        <v>0.60769860769860762</v>
      </c>
      <c r="AH23">
        <f t="shared" si="9"/>
        <v>3</v>
      </c>
      <c r="AI23">
        <f t="shared" si="10"/>
        <v>0.25</v>
      </c>
      <c r="AJ23">
        <v>3.8135593220338979E-2</v>
      </c>
      <c r="AK23">
        <v>0.81696586458103726</v>
      </c>
      <c r="AL23">
        <v>0.1111111111111112</v>
      </c>
      <c r="AM23">
        <v>0.64240943974844711</v>
      </c>
    </row>
    <row r="24" spans="1:39" ht="26.25" thickBot="1" x14ac:dyDescent="0.25">
      <c r="A24" s="4" t="s">
        <v>79</v>
      </c>
      <c r="B24" s="2" t="s">
        <v>70</v>
      </c>
      <c r="C24" s="4" t="s">
        <v>36</v>
      </c>
      <c r="D24" s="4" t="s">
        <v>36</v>
      </c>
      <c r="E24" s="4" t="s">
        <v>39</v>
      </c>
      <c r="F24" s="4">
        <v>26</v>
      </c>
      <c r="G24" s="4">
        <v>3</v>
      </c>
      <c r="H24" s="4">
        <v>2</v>
      </c>
      <c r="I24" s="4">
        <v>5</v>
      </c>
      <c r="J24" s="4">
        <v>6</v>
      </c>
      <c r="K24" s="4">
        <v>4</v>
      </c>
      <c r="L24" s="4">
        <v>5</v>
      </c>
      <c r="M24" s="4">
        <v>6</v>
      </c>
      <c r="N24" s="4">
        <v>3</v>
      </c>
      <c r="O24" s="4">
        <v>2</v>
      </c>
      <c r="P24" s="4">
        <v>4</v>
      </c>
      <c r="Q24" s="4">
        <v>4</v>
      </c>
      <c r="R24" s="4">
        <v>2</v>
      </c>
      <c r="S24" s="4">
        <v>4</v>
      </c>
      <c r="T24" s="4">
        <v>6</v>
      </c>
      <c r="U24" s="4">
        <v>4</v>
      </c>
      <c r="V24" s="4">
        <v>6</v>
      </c>
      <c r="W24" s="4">
        <v>4</v>
      </c>
      <c r="X24">
        <f t="shared" si="0"/>
        <v>3</v>
      </c>
      <c r="Y24">
        <f t="shared" si="1"/>
        <v>4</v>
      </c>
      <c r="Z24">
        <f t="shared" si="2"/>
        <v>3</v>
      </c>
      <c r="AA24">
        <f t="shared" si="3"/>
        <v>2</v>
      </c>
      <c r="AB24">
        <f t="shared" si="4"/>
        <v>6</v>
      </c>
      <c r="AC24">
        <f t="shared" si="5"/>
        <v>4</v>
      </c>
      <c r="AD24">
        <f t="shared" si="6"/>
        <v>2</v>
      </c>
      <c r="AF24">
        <f t="shared" si="7"/>
        <v>3.8</v>
      </c>
      <c r="AG24">
        <f t="shared" si="8"/>
        <v>0.42751842751842745</v>
      </c>
      <c r="AH24">
        <f t="shared" si="9"/>
        <v>3.5</v>
      </c>
      <c r="AI24">
        <f t="shared" si="10"/>
        <v>0.33333333333333331</v>
      </c>
      <c r="AJ24">
        <v>1.6949152542372881E-2</v>
      </c>
      <c r="AK24">
        <v>0.31677332106174078</v>
      </c>
      <c r="AL24">
        <v>0.88888888888888884</v>
      </c>
      <c r="AM24">
        <v>0.67013558949732854</v>
      </c>
    </row>
    <row r="25" spans="1:39" ht="26.25" thickBot="1" x14ac:dyDescent="0.25">
      <c r="A25" s="4" t="s">
        <v>81</v>
      </c>
      <c r="B25" s="2" t="s">
        <v>55</v>
      </c>
      <c r="C25" s="4" t="s">
        <v>36</v>
      </c>
      <c r="D25" s="4" t="s">
        <v>36</v>
      </c>
      <c r="E25" s="4" t="s">
        <v>38</v>
      </c>
      <c r="F25" s="4">
        <v>27</v>
      </c>
      <c r="G25" s="4">
        <v>6</v>
      </c>
      <c r="H25" s="4">
        <v>9</v>
      </c>
      <c r="I25" s="4">
        <v>2</v>
      </c>
      <c r="J25" s="4">
        <v>5</v>
      </c>
      <c r="K25" s="4">
        <v>1</v>
      </c>
      <c r="L25" s="4">
        <v>2</v>
      </c>
      <c r="M25" s="4">
        <v>3</v>
      </c>
      <c r="N25" s="4">
        <v>5</v>
      </c>
      <c r="O25" s="4">
        <v>5</v>
      </c>
      <c r="P25" s="4">
        <v>6</v>
      </c>
      <c r="Q25" s="4">
        <v>3</v>
      </c>
      <c r="R25" s="4">
        <v>4</v>
      </c>
      <c r="S25" s="4">
        <v>4</v>
      </c>
      <c r="T25" s="4">
        <v>6</v>
      </c>
      <c r="U25" s="4">
        <v>5</v>
      </c>
      <c r="V25" s="4">
        <v>2</v>
      </c>
      <c r="W25" s="4">
        <v>6</v>
      </c>
      <c r="X25">
        <f t="shared" si="0"/>
        <v>6</v>
      </c>
      <c r="Y25">
        <f t="shared" si="1"/>
        <v>7</v>
      </c>
      <c r="Z25">
        <f t="shared" si="2"/>
        <v>6</v>
      </c>
      <c r="AA25">
        <f t="shared" si="3"/>
        <v>5</v>
      </c>
      <c r="AB25">
        <f t="shared" si="4"/>
        <v>3</v>
      </c>
      <c r="AC25">
        <f t="shared" si="5"/>
        <v>5</v>
      </c>
      <c r="AD25">
        <f t="shared" si="6"/>
        <v>6</v>
      </c>
      <c r="AF25">
        <f t="shared" si="7"/>
        <v>5.2666666666666666</v>
      </c>
      <c r="AG25">
        <f t="shared" si="8"/>
        <v>0.78787878787878785</v>
      </c>
      <c r="AH25">
        <f t="shared" si="9"/>
        <v>5.5</v>
      </c>
      <c r="AI25">
        <f t="shared" si="10"/>
        <v>0.66666666666666663</v>
      </c>
      <c r="AJ25">
        <v>0.27542372881355942</v>
      </c>
      <c r="AK25">
        <v>8.2296253509444139E-2</v>
      </c>
      <c r="AL25">
        <v>1</v>
      </c>
      <c r="AM25">
        <v>0.69961137104930604</v>
      </c>
    </row>
    <row r="26" spans="1:39" ht="26.25" thickBot="1" x14ac:dyDescent="0.25">
      <c r="A26" s="4" t="s">
        <v>83</v>
      </c>
      <c r="B26" s="2" t="s">
        <v>96</v>
      </c>
      <c r="C26" s="4" t="s">
        <v>36</v>
      </c>
      <c r="D26" s="4" t="s">
        <v>36</v>
      </c>
      <c r="E26" s="4" t="s">
        <v>38</v>
      </c>
      <c r="F26" s="4">
        <v>55</v>
      </c>
      <c r="G26" s="4">
        <v>5</v>
      </c>
      <c r="H26" s="4">
        <v>4</v>
      </c>
      <c r="I26" s="4">
        <v>3</v>
      </c>
      <c r="J26" s="4">
        <v>5</v>
      </c>
      <c r="K26" s="4">
        <v>3</v>
      </c>
      <c r="L26" s="4">
        <v>2</v>
      </c>
      <c r="M26" s="4">
        <v>3</v>
      </c>
      <c r="N26" s="4">
        <v>3</v>
      </c>
      <c r="O26" s="4">
        <v>2</v>
      </c>
      <c r="P26" s="4">
        <v>5</v>
      </c>
      <c r="Q26" s="4">
        <v>2</v>
      </c>
      <c r="R26" s="4">
        <v>5</v>
      </c>
      <c r="S26" s="4">
        <v>4</v>
      </c>
      <c r="T26" s="4">
        <v>6</v>
      </c>
      <c r="U26" s="4">
        <v>3</v>
      </c>
      <c r="V26" s="4">
        <v>5</v>
      </c>
      <c r="W26" s="4">
        <v>5</v>
      </c>
      <c r="X26">
        <f t="shared" si="0"/>
        <v>5</v>
      </c>
      <c r="Y26">
        <f t="shared" si="1"/>
        <v>5</v>
      </c>
      <c r="Z26">
        <f t="shared" si="2"/>
        <v>6</v>
      </c>
      <c r="AA26">
        <f t="shared" si="3"/>
        <v>5</v>
      </c>
      <c r="AB26">
        <f t="shared" si="4"/>
        <v>6</v>
      </c>
      <c r="AC26">
        <f t="shared" si="5"/>
        <v>6</v>
      </c>
      <c r="AD26">
        <f t="shared" si="6"/>
        <v>3</v>
      </c>
      <c r="AF26">
        <f t="shared" si="7"/>
        <v>4.8</v>
      </c>
      <c r="AG26">
        <f t="shared" si="8"/>
        <v>0.67321867321867312</v>
      </c>
      <c r="AH26">
        <f t="shared" si="9"/>
        <v>3.5</v>
      </c>
      <c r="AI26">
        <f t="shared" si="10"/>
        <v>0.33333333333333331</v>
      </c>
      <c r="AJ26">
        <v>4.2372881355932202E-2</v>
      </c>
      <c r="AK26">
        <v>0.95382239349656273</v>
      </c>
      <c r="AL26">
        <v>0.22222222222222229</v>
      </c>
      <c r="AM26">
        <v>0.73106159648972802</v>
      </c>
    </row>
    <row r="27" spans="1:39" ht="26.25" thickBot="1" x14ac:dyDescent="0.25">
      <c r="A27" s="4" t="s">
        <v>85</v>
      </c>
      <c r="B27" s="2" t="s">
        <v>104</v>
      </c>
      <c r="C27" s="4" t="s">
        <v>36</v>
      </c>
      <c r="D27" s="4" t="s">
        <v>36</v>
      </c>
      <c r="E27" s="4" t="s">
        <v>39</v>
      </c>
      <c r="F27" s="4">
        <v>27</v>
      </c>
      <c r="G27" s="4">
        <v>5</v>
      </c>
      <c r="H27" s="4">
        <v>1</v>
      </c>
      <c r="I27" s="4">
        <v>2</v>
      </c>
      <c r="J27" s="4">
        <v>7</v>
      </c>
      <c r="K27" s="4">
        <v>6</v>
      </c>
      <c r="L27" s="4">
        <v>5</v>
      </c>
      <c r="M27" s="4">
        <v>7</v>
      </c>
      <c r="N27" s="4">
        <v>1</v>
      </c>
      <c r="O27" s="4">
        <v>1</v>
      </c>
      <c r="P27" s="4">
        <v>7</v>
      </c>
      <c r="Q27" s="4">
        <v>1</v>
      </c>
      <c r="R27" s="4">
        <v>1</v>
      </c>
      <c r="S27" s="4">
        <v>6</v>
      </c>
      <c r="T27" s="4">
        <v>7</v>
      </c>
      <c r="U27" s="4">
        <v>2</v>
      </c>
      <c r="V27" s="4">
        <v>7</v>
      </c>
      <c r="W27" s="4">
        <v>2</v>
      </c>
      <c r="X27">
        <f t="shared" si="0"/>
        <v>6</v>
      </c>
      <c r="Y27">
        <f t="shared" si="1"/>
        <v>2</v>
      </c>
      <c r="Z27">
        <f t="shared" si="2"/>
        <v>3</v>
      </c>
      <c r="AA27">
        <f t="shared" si="3"/>
        <v>1</v>
      </c>
      <c r="AB27">
        <f t="shared" si="4"/>
        <v>7</v>
      </c>
      <c r="AC27">
        <f t="shared" si="5"/>
        <v>7</v>
      </c>
      <c r="AD27">
        <f t="shared" si="6"/>
        <v>1</v>
      </c>
      <c r="AF27">
        <f t="shared" si="7"/>
        <v>4</v>
      </c>
      <c r="AG27">
        <f t="shared" si="8"/>
        <v>0.4766584766584766</v>
      </c>
      <c r="AH27">
        <f>AVERAGE(H27,I27)</f>
        <v>1.5</v>
      </c>
      <c r="AI27">
        <f t="shared" si="10"/>
        <v>0</v>
      </c>
      <c r="AJ27">
        <v>0</v>
      </c>
      <c r="AK27">
        <v>0.38360089187002061</v>
      </c>
      <c r="AL27">
        <v>0.66666666666666652</v>
      </c>
      <c r="AM27">
        <v>0.73514420587628504</v>
      </c>
    </row>
    <row r="28" spans="1:39" ht="26.25" thickBot="1" x14ac:dyDescent="0.25">
      <c r="A28" s="4" t="s">
        <v>87</v>
      </c>
      <c r="B28" s="2" t="s">
        <v>72</v>
      </c>
      <c r="C28" s="4" t="s">
        <v>36</v>
      </c>
      <c r="D28" s="4" t="s">
        <v>36</v>
      </c>
      <c r="E28" s="4" t="s">
        <v>39</v>
      </c>
      <c r="F28" s="4">
        <v>25</v>
      </c>
      <c r="G28" s="4">
        <v>4</v>
      </c>
      <c r="H28" s="4">
        <v>2</v>
      </c>
      <c r="I28" s="4">
        <v>3</v>
      </c>
      <c r="J28" s="4">
        <v>6</v>
      </c>
      <c r="K28" s="4">
        <v>3</v>
      </c>
      <c r="L28" s="4">
        <v>4</v>
      </c>
      <c r="M28" s="4">
        <v>7</v>
      </c>
      <c r="N28" s="4">
        <v>2</v>
      </c>
      <c r="O28" s="4">
        <v>5</v>
      </c>
      <c r="P28" s="4">
        <v>5</v>
      </c>
      <c r="Q28" s="4">
        <v>3</v>
      </c>
      <c r="R28" s="4">
        <v>2</v>
      </c>
      <c r="S28" s="4">
        <v>4</v>
      </c>
      <c r="T28" s="4">
        <v>6</v>
      </c>
      <c r="U28" s="4">
        <v>5</v>
      </c>
      <c r="V28" s="4">
        <v>6</v>
      </c>
      <c r="W28" s="4">
        <v>4</v>
      </c>
      <c r="X28">
        <f t="shared" si="0"/>
        <v>5</v>
      </c>
      <c r="Y28">
        <f t="shared" si="1"/>
        <v>5</v>
      </c>
      <c r="Z28">
        <f t="shared" si="2"/>
        <v>4</v>
      </c>
      <c r="AA28">
        <f t="shared" si="3"/>
        <v>1</v>
      </c>
      <c r="AB28">
        <f t="shared" si="4"/>
        <v>3</v>
      </c>
      <c r="AC28">
        <f t="shared" si="5"/>
        <v>5</v>
      </c>
      <c r="AD28">
        <f t="shared" si="6"/>
        <v>2</v>
      </c>
      <c r="AF28">
        <f t="shared" si="7"/>
        <v>3.9333333333333331</v>
      </c>
      <c r="AG28">
        <f t="shared" si="8"/>
        <v>0.4602784602784602</v>
      </c>
      <c r="AH28">
        <f t="shared" si="9"/>
        <v>2.5</v>
      </c>
      <c r="AI28">
        <f t="shared" si="10"/>
        <v>0.16666666666666666</v>
      </c>
      <c r="AJ28">
        <v>0.1101694915254237</v>
      </c>
      <c r="AK28">
        <v>0.40782658846672148</v>
      </c>
      <c r="AL28">
        <v>0.88888888888888884</v>
      </c>
      <c r="AM28">
        <v>0.78616796187241034</v>
      </c>
    </row>
    <row r="29" spans="1:39" ht="26.25" thickBot="1" x14ac:dyDescent="0.25">
      <c r="A29" s="4" t="s">
        <v>89</v>
      </c>
      <c r="B29" s="2" t="s">
        <v>69</v>
      </c>
      <c r="C29" s="4" t="s">
        <v>36</v>
      </c>
      <c r="D29" s="4" t="s">
        <v>36</v>
      </c>
      <c r="E29" s="4" t="s">
        <v>39</v>
      </c>
      <c r="F29" s="4">
        <v>27</v>
      </c>
      <c r="G29" s="4">
        <v>8</v>
      </c>
      <c r="H29" s="4">
        <v>8</v>
      </c>
      <c r="I29" s="4">
        <v>1</v>
      </c>
      <c r="J29" s="4">
        <v>6</v>
      </c>
      <c r="K29" s="4">
        <v>3</v>
      </c>
      <c r="L29" s="4">
        <v>2</v>
      </c>
      <c r="M29" s="4">
        <v>6</v>
      </c>
      <c r="N29" s="4">
        <v>5</v>
      </c>
      <c r="O29" s="4">
        <v>3</v>
      </c>
      <c r="P29" s="4">
        <v>6</v>
      </c>
      <c r="Q29" s="4">
        <v>2</v>
      </c>
      <c r="R29" s="4">
        <v>7</v>
      </c>
      <c r="S29" s="4">
        <v>6</v>
      </c>
      <c r="T29" s="4">
        <v>6</v>
      </c>
      <c r="U29" s="4">
        <v>6</v>
      </c>
      <c r="V29" s="4">
        <v>2</v>
      </c>
      <c r="W29" s="4">
        <v>6</v>
      </c>
      <c r="X29">
        <f t="shared" si="0"/>
        <v>7</v>
      </c>
      <c r="Y29">
        <f t="shared" si="1"/>
        <v>5</v>
      </c>
      <c r="Z29">
        <f t="shared" si="2"/>
        <v>6</v>
      </c>
      <c r="AA29">
        <f t="shared" si="3"/>
        <v>2</v>
      </c>
      <c r="AB29">
        <f t="shared" si="4"/>
        <v>5</v>
      </c>
      <c r="AC29">
        <f t="shared" si="5"/>
        <v>6</v>
      </c>
      <c r="AD29">
        <f t="shared" si="6"/>
        <v>6</v>
      </c>
      <c r="AF29">
        <f t="shared" si="7"/>
        <v>5.666666666666667</v>
      </c>
      <c r="AG29">
        <f t="shared" si="8"/>
        <v>0.88615888615888616</v>
      </c>
      <c r="AH29">
        <f t="shared" si="9"/>
        <v>4.5</v>
      </c>
      <c r="AI29">
        <f t="shared" si="10"/>
        <v>0.5</v>
      </c>
      <c r="AJ29">
        <v>4.6610169491525417E-2</v>
      </c>
      <c r="AK29">
        <v>8.978674478587223E-2</v>
      </c>
      <c r="AL29">
        <v>1</v>
      </c>
      <c r="AM29">
        <v>0.80792140652534161</v>
      </c>
    </row>
    <row r="30" spans="1:39" ht="26.25" thickBot="1" x14ac:dyDescent="0.25">
      <c r="A30" s="4" t="s">
        <v>91</v>
      </c>
      <c r="B30" s="2" t="s">
        <v>88</v>
      </c>
      <c r="C30" s="4" t="s">
        <v>36</v>
      </c>
      <c r="D30" s="4" t="s">
        <v>36</v>
      </c>
      <c r="E30" s="4" t="s">
        <v>39</v>
      </c>
      <c r="F30" s="4">
        <v>25</v>
      </c>
      <c r="G30" s="4">
        <v>2</v>
      </c>
      <c r="H30" s="4">
        <v>1</v>
      </c>
      <c r="I30" s="4">
        <v>3</v>
      </c>
      <c r="J30" s="4">
        <v>4</v>
      </c>
      <c r="K30" s="4">
        <v>6</v>
      </c>
      <c r="L30" s="4">
        <v>5</v>
      </c>
      <c r="M30" s="4">
        <v>6</v>
      </c>
      <c r="N30" s="4">
        <v>4</v>
      </c>
      <c r="O30" s="4">
        <v>7</v>
      </c>
      <c r="P30" s="4">
        <v>5</v>
      </c>
      <c r="Q30" s="4">
        <v>6</v>
      </c>
      <c r="R30" s="4">
        <v>2</v>
      </c>
      <c r="S30" s="4">
        <v>4</v>
      </c>
      <c r="T30" s="4">
        <v>4</v>
      </c>
      <c r="U30" s="4">
        <v>5</v>
      </c>
      <c r="V30" s="4">
        <v>6</v>
      </c>
      <c r="W30" s="4">
        <v>6</v>
      </c>
      <c r="X30">
        <f t="shared" si="0"/>
        <v>5</v>
      </c>
      <c r="Y30">
        <f t="shared" si="1"/>
        <v>2</v>
      </c>
      <c r="Z30">
        <f t="shared" si="2"/>
        <v>3</v>
      </c>
      <c r="AA30">
        <f t="shared" si="3"/>
        <v>2</v>
      </c>
      <c r="AB30">
        <f t="shared" si="4"/>
        <v>1</v>
      </c>
      <c r="AC30">
        <f t="shared" si="5"/>
        <v>2</v>
      </c>
      <c r="AD30">
        <f t="shared" si="6"/>
        <v>2</v>
      </c>
      <c r="AF30">
        <f t="shared" si="7"/>
        <v>3.4</v>
      </c>
      <c r="AG30">
        <f t="shared" si="8"/>
        <v>0.32923832923832919</v>
      </c>
      <c r="AH30">
        <f t="shared" si="9"/>
        <v>2</v>
      </c>
      <c r="AI30">
        <f t="shared" si="10"/>
        <v>8.3333333333333329E-2</v>
      </c>
      <c r="AJ30">
        <v>0.10169491525423729</v>
      </c>
      <c r="AK30">
        <v>0.44694774192858489</v>
      </c>
      <c r="AL30">
        <v>0.44444444444444459</v>
      </c>
      <c r="AM30">
        <v>0.83497623999287618</v>
      </c>
    </row>
    <row r="31" spans="1:39" ht="26.25" thickBot="1" x14ac:dyDescent="0.25">
      <c r="A31" s="4" t="s">
        <v>93</v>
      </c>
      <c r="B31" s="2" t="s">
        <v>94</v>
      </c>
      <c r="C31" s="4" t="s">
        <v>36</v>
      </c>
      <c r="D31" s="4" t="s">
        <v>36</v>
      </c>
      <c r="E31" s="4" t="s">
        <v>39</v>
      </c>
      <c r="F31" s="4">
        <v>26</v>
      </c>
      <c r="G31" s="4">
        <v>3</v>
      </c>
      <c r="H31" s="4">
        <v>2</v>
      </c>
      <c r="I31" s="4">
        <v>2</v>
      </c>
      <c r="J31" s="4">
        <v>6</v>
      </c>
      <c r="K31" s="4">
        <v>2</v>
      </c>
      <c r="L31" s="4">
        <v>3</v>
      </c>
      <c r="M31" s="4">
        <v>6</v>
      </c>
      <c r="N31" s="4">
        <v>4</v>
      </c>
      <c r="O31" s="4">
        <v>3</v>
      </c>
      <c r="P31" s="4">
        <v>6</v>
      </c>
      <c r="Q31" s="4">
        <v>2</v>
      </c>
      <c r="R31" s="4">
        <v>4</v>
      </c>
      <c r="S31" s="4">
        <v>6</v>
      </c>
      <c r="T31" s="4">
        <v>6</v>
      </c>
      <c r="U31" s="4">
        <v>5</v>
      </c>
      <c r="V31" s="4">
        <v>5</v>
      </c>
      <c r="W31" s="4">
        <v>5</v>
      </c>
      <c r="X31">
        <f t="shared" si="0"/>
        <v>6</v>
      </c>
      <c r="Y31">
        <f t="shared" si="1"/>
        <v>6</v>
      </c>
      <c r="Z31">
        <f t="shared" si="2"/>
        <v>5</v>
      </c>
      <c r="AA31">
        <f t="shared" si="3"/>
        <v>2</v>
      </c>
      <c r="AB31">
        <f t="shared" si="4"/>
        <v>5</v>
      </c>
      <c r="AC31">
        <f t="shared" si="5"/>
        <v>6</v>
      </c>
      <c r="AD31">
        <f t="shared" si="6"/>
        <v>3</v>
      </c>
      <c r="AF31">
        <f t="shared" si="7"/>
        <v>5</v>
      </c>
      <c r="AG31">
        <f t="shared" si="8"/>
        <v>0.72235872235872234</v>
      </c>
      <c r="AH31">
        <f t="shared" si="9"/>
        <v>2</v>
      </c>
      <c r="AI31">
        <f t="shared" si="10"/>
        <v>8.3333333333333329E-2</v>
      </c>
      <c r="AJ31">
        <v>1.6949152542372881E-2</v>
      </c>
      <c r="AK31">
        <v>0.39161294409098579</v>
      </c>
      <c r="AL31">
        <v>0.77777777777777768</v>
      </c>
      <c r="AM31">
        <v>0.86307839841912382</v>
      </c>
    </row>
    <row r="32" spans="1:39" ht="26.25" thickBot="1" x14ac:dyDescent="0.25">
      <c r="A32" s="4" t="s">
        <v>95</v>
      </c>
      <c r="B32" s="2" t="s">
        <v>78</v>
      </c>
      <c r="C32" s="4" t="s">
        <v>36</v>
      </c>
      <c r="D32" s="4" t="s">
        <v>36</v>
      </c>
      <c r="E32" s="4" t="s">
        <v>39</v>
      </c>
      <c r="F32" s="4">
        <v>27</v>
      </c>
      <c r="G32" s="4">
        <v>3</v>
      </c>
      <c r="H32" s="4">
        <v>3</v>
      </c>
      <c r="I32" s="4">
        <v>1</v>
      </c>
      <c r="J32" s="4">
        <v>6</v>
      </c>
      <c r="K32" s="4">
        <v>4</v>
      </c>
      <c r="L32" s="4">
        <v>3</v>
      </c>
      <c r="M32" s="4">
        <v>7</v>
      </c>
      <c r="N32" s="4">
        <v>5</v>
      </c>
      <c r="O32" s="4">
        <v>4</v>
      </c>
      <c r="P32" s="4">
        <v>6</v>
      </c>
      <c r="Q32" s="4">
        <v>2</v>
      </c>
      <c r="R32" s="4">
        <v>5</v>
      </c>
      <c r="S32" s="4">
        <v>4</v>
      </c>
      <c r="T32" s="4">
        <v>6</v>
      </c>
      <c r="U32" s="4">
        <v>6</v>
      </c>
      <c r="V32" s="4">
        <v>5</v>
      </c>
      <c r="W32" s="4">
        <v>5</v>
      </c>
      <c r="X32">
        <f t="shared" si="0"/>
        <v>7</v>
      </c>
      <c r="Y32">
        <f t="shared" si="1"/>
        <v>4</v>
      </c>
      <c r="Z32">
        <f t="shared" si="2"/>
        <v>5</v>
      </c>
      <c r="AA32">
        <f t="shared" si="3"/>
        <v>1</v>
      </c>
      <c r="AB32">
        <f t="shared" si="4"/>
        <v>4</v>
      </c>
      <c r="AC32">
        <f t="shared" si="5"/>
        <v>6</v>
      </c>
      <c r="AD32">
        <f t="shared" si="6"/>
        <v>3</v>
      </c>
      <c r="AF32">
        <f t="shared" si="7"/>
        <v>4.8666666666666663</v>
      </c>
      <c r="AG32">
        <f t="shared" si="8"/>
        <v>0.68959868959868942</v>
      </c>
      <c r="AH32">
        <f t="shared" si="9"/>
        <v>2</v>
      </c>
      <c r="AI32">
        <f t="shared" si="10"/>
        <v>8.3333333333333329E-2</v>
      </c>
      <c r="AJ32">
        <v>6.3559322033898302E-2</v>
      </c>
      <c r="AK32">
        <v>0.31584003538207622</v>
      </c>
      <c r="AL32">
        <v>0.66666666666666652</v>
      </c>
      <c r="AM32">
        <v>0.89065953503920758</v>
      </c>
    </row>
    <row r="33" spans="1:39" ht="26.25" thickBot="1" x14ac:dyDescent="0.25">
      <c r="A33" s="4" t="s">
        <v>97</v>
      </c>
      <c r="B33" s="2" t="s">
        <v>65</v>
      </c>
      <c r="C33" s="4" t="s">
        <v>36</v>
      </c>
      <c r="D33" s="4" t="s">
        <v>36</v>
      </c>
      <c r="E33" s="4" t="s">
        <v>38</v>
      </c>
      <c r="F33" s="4">
        <v>26</v>
      </c>
      <c r="G33" s="4">
        <v>4</v>
      </c>
      <c r="H33" s="4">
        <v>3</v>
      </c>
      <c r="I33" s="4">
        <v>6</v>
      </c>
      <c r="J33" s="4">
        <v>2</v>
      </c>
      <c r="K33" s="4">
        <v>4</v>
      </c>
      <c r="L33" s="4">
        <v>7</v>
      </c>
      <c r="M33" s="4">
        <v>5</v>
      </c>
      <c r="N33" s="4">
        <v>1</v>
      </c>
      <c r="O33" s="4">
        <v>6</v>
      </c>
      <c r="P33" s="4">
        <v>3</v>
      </c>
      <c r="Q33" s="4">
        <v>6</v>
      </c>
      <c r="R33" s="4">
        <v>1</v>
      </c>
      <c r="S33" s="4">
        <v>3</v>
      </c>
      <c r="T33" s="4">
        <v>6</v>
      </c>
      <c r="U33" s="4">
        <v>2</v>
      </c>
      <c r="V33" s="4">
        <v>7</v>
      </c>
      <c r="W33" s="4">
        <v>1</v>
      </c>
      <c r="X33">
        <f t="shared" si="0"/>
        <v>2</v>
      </c>
      <c r="Y33">
        <f t="shared" si="1"/>
        <v>4</v>
      </c>
      <c r="Z33">
        <f t="shared" si="2"/>
        <v>1</v>
      </c>
      <c r="AA33">
        <f t="shared" si="3"/>
        <v>3</v>
      </c>
      <c r="AB33">
        <f t="shared" si="4"/>
        <v>2</v>
      </c>
      <c r="AC33">
        <f t="shared" si="5"/>
        <v>2</v>
      </c>
      <c r="AD33">
        <f t="shared" si="6"/>
        <v>1</v>
      </c>
      <c r="AF33">
        <f t="shared" si="7"/>
        <v>2.2666666666666666</v>
      </c>
      <c r="AG33">
        <f t="shared" si="8"/>
        <v>5.0778050778050747E-2</v>
      </c>
      <c r="AH33">
        <f t="shared" si="9"/>
        <v>4.5</v>
      </c>
      <c r="AI33">
        <f t="shared" si="10"/>
        <v>0.5</v>
      </c>
      <c r="AJ33">
        <v>2.966101694915254E-2</v>
      </c>
      <c r="AK33">
        <v>0.55552849286554251</v>
      </c>
      <c r="AL33">
        <v>0.5555555555555558</v>
      </c>
      <c r="AM33">
        <v>0.91781396789347502</v>
      </c>
    </row>
    <row r="34" spans="1:39" ht="26.25" thickBot="1" x14ac:dyDescent="0.25">
      <c r="A34" s="4" t="s">
        <v>99</v>
      </c>
      <c r="B34" s="2" t="s">
        <v>84</v>
      </c>
      <c r="C34" s="4" t="s">
        <v>36</v>
      </c>
      <c r="D34" s="4" t="s">
        <v>36</v>
      </c>
      <c r="E34" s="4" t="s">
        <v>38</v>
      </c>
      <c r="F34" s="4">
        <v>26</v>
      </c>
      <c r="G34" s="4">
        <v>5</v>
      </c>
      <c r="H34" s="4">
        <v>3</v>
      </c>
      <c r="I34" s="4">
        <v>2</v>
      </c>
      <c r="J34" s="4">
        <v>6</v>
      </c>
      <c r="K34" s="4">
        <v>1</v>
      </c>
      <c r="L34" s="4">
        <v>2</v>
      </c>
      <c r="M34" s="4">
        <v>1</v>
      </c>
      <c r="N34" s="4">
        <v>5</v>
      </c>
      <c r="O34" s="4">
        <v>1</v>
      </c>
      <c r="P34" s="4">
        <v>6</v>
      </c>
      <c r="Q34" s="4">
        <v>2</v>
      </c>
      <c r="R34" s="4">
        <v>3</v>
      </c>
      <c r="S34" s="4">
        <v>4</v>
      </c>
      <c r="T34" s="4">
        <v>7</v>
      </c>
      <c r="U34" s="4">
        <v>7</v>
      </c>
      <c r="V34" s="4">
        <v>3</v>
      </c>
      <c r="W34" s="4">
        <v>6</v>
      </c>
      <c r="X34">
        <f t="shared" si="0"/>
        <v>6</v>
      </c>
      <c r="Y34">
        <f t="shared" si="1"/>
        <v>7</v>
      </c>
      <c r="Z34">
        <f t="shared" si="2"/>
        <v>6</v>
      </c>
      <c r="AA34">
        <f t="shared" si="3"/>
        <v>7</v>
      </c>
      <c r="AB34">
        <f t="shared" si="4"/>
        <v>7</v>
      </c>
      <c r="AC34">
        <f t="shared" si="5"/>
        <v>6</v>
      </c>
      <c r="AD34">
        <f t="shared" si="6"/>
        <v>5</v>
      </c>
      <c r="AF34">
        <f t="shared" si="7"/>
        <v>5.8666666666666663</v>
      </c>
      <c r="AG34">
        <f t="shared" si="8"/>
        <v>0.93529893529893515</v>
      </c>
      <c r="AH34">
        <f t="shared" si="9"/>
        <v>2.5</v>
      </c>
      <c r="AI34">
        <f t="shared" si="10"/>
        <v>0.16666666666666666</v>
      </c>
      <c r="AJ34">
        <v>0.13983050847457629</v>
      </c>
      <c r="AK34">
        <v>0.50978324162278288</v>
      </c>
      <c r="AL34">
        <v>0.5555555555555558</v>
      </c>
      <c r="AM34">
        <v>0.95416166591670459</v>
      </c>
    </row>
    <row r="35" spans="1:39" ht="26.25" thickBot="1" x14ac:dyDescent="0.25">
      <c r="A35" s="4" t="s">
        <v>101</v>
      </c>
      <c r="B35" s="2" t="s">
        <v>100</v>
      </c>
      <c r="C35" s="4" t="s">
        <v>36</v>
      </c>
      <c r="D35" s="4" t="s">
        <v>36</v>
      </c>
      <c r="E35" s="4" t="s">
        <v>39</v>
      </c>
      <c r="F35" s="4">
        <v>28</v>
      </c>
      <c r="G35" s="4">
        <v>5</v>
      </c>
      <c r="H35" s="4">
        <v>2</v>
      </c>
      <c r="I35" s="4">
        <v>6</v>
      </c>
      <c r="J35" s="4">
        <v>2</v>
      </c>
      <c r="K35" s="4">
        <v>6</v>
      </c>
      <c r="L35" s="4">
        <v>4</v>
      </c>
      <c r="M35" s="4">
        <v>4</v>
      </c>
      <c r="N35" s="4">
        <v>2</v>
      </c>
      <c r="O35" s="4">
        <v>7</v>
      </c>
      <c r="P35" s="4">
        <v>2</v>
      </c>
      <c r="Q35" s="4">
        <v>7</v>
      </c>
      <c r="R35" s="4">
        <v>4</v>
      </c>
      <c r="S35" s="4">
        <v>1</v>
      </c>
      <c r="T35" s="4">
        <v>2</v>
      </c>
      <c r="U35" s="4">
        <v>6</v>
      </c>
      <c r="V35" s="4">
        <v>6</v>
      </c>
      <c r="W35" s="4">
        <v>2</v>
      </c>
      <c r="X35">
        <f t="shared" si="0"/>
        <v>2</v>
      </c>
      <c r="Y35">
        <f t="shared" si="1"/>
        <v>2</v>
      </c>
      <c r="Z35">
        <f t="shared" si="2"/>
        <v>4</v>
      </c>
      <c r="AA35">
        <f t="shared" si="3"/>
        <v>4</v>
      </c>
      <c r="AB35">
        <f t="shared" si="4"/>
        <v>1</v>
      </c>
      <c r="AC35">
        <f t="shared" si="5"/>
        <v>1</v>
      </c>
      <c r="AD35">
        <f t="shared" si="6"/>
        <v>2</v>
      </c>
      <c r="AF35">
        <f t="shared" si="7"/>
        <v>2.4666666666666668</v>
      </c>
      <c r="AG35">
        <f t="shared" si="8"/>
        <v>9.9918099918099926E-2</v>
      </c>
      <c r="AH35">
        <f t="shared" si="9"/>
        <v>4</v>
      </c>
      <c r="AI35">
        <f t="shared" si="10"/>
        <v>0.41666666666666669</v>
      </c>
      <c r="AJ35">
        <v>4.6610169491525417E-2</v>
      </c>
      <c r="AK35">
        <v>0.50139603915812259</v>
      </c>
      <c r="AL35">
        <v>0.66666666666666652</v>
      </c>
      <c r="AM35">
        <v>0.95042443279394284</v>
      </c>
    </row>
    <row r="36" spans="1:39" ht="26.25" thickBot="1" x14ac:dyDescent="0.25">
      <c r="A36" s="4" t="s">
        <v>103</v>
      </c>
      <c r="B36" s="2" t="s">
        <v>80</v>
      </c>
      <c r="C36" s="4" t="s">
        <v>36</v>
      </c>
      <c r="D36" s="4" t="s">
        <v>36</v>
      </c>
      <c r="E36" s="4" t="s">
        <v>38</v>
      </c>
      <c r="F36" s="4">
        <v>27</v>
      </c>
      <c r="G36" s="4">
        <v>6</v>
      </c>
      <c r="H36" s="4">
        <v>5</v>
      </c>
      <c r="I36" s="4">
        <v>2</v>
      </c>
      <c r="J36" s="4">
        <v>4</v>
      </c>
      <c r="K36" s="4">
        <v>1</v>
      </c>
      <c r="L36" s="4">
        <v>2</v>
      </c>
      <c r="M36" s="4">
        <v>3</v>
      </c>
      <c r="N36" s="4">
        <v>6</v>
      </c>
      <c r="O36" s="4">
        <v>3</v>
      </c>
      <c r="P36" s="4">
        <v>6</v>
      </c>
      <c r="Q36" s="4">
        <v>2</v>
      </c>
      <c r="R36" s="4">
        <v>6</v>
      </c>
      <c r="S36" s="4">
        <v>5</v>
      </c>
      <c r="T36" s="4">
        <v>7</v>
      </c>
      <c r="U36" s="4">
        <v>6</v>
      </c>
      <c r="V36" s="4">
        <v>2</v>
      </c>
      <c r="W36" s="4">
        <v>6</v>
      </c>
      <c r="X36">
        <f t="shared" si="0"/>
        <v>6</v>
      </c>
      <c r="Y36">
        <f t="shared" si="1"/>
        <v>7</v>
      </c>
      <c r="Z36">
        <f t="shared" si="2"/>
        <v>6</v>
      </c>
      <c r="AA36">
        <f t="shared" si="3"/>
        <v>5</v>
      </c>
      <c r="AB36">
        <f t="shared" si="4"/>
        <v>5</v>
      </c>
      <c r="AC36">
        <f t="shared" si="5"/>
        <v>6</v>
      </c>
      <c r="AD36">
        <f t="shared" si="6"/>
        <v>6</v>
      </c>
      <c r="AF36">
        <f t="shared" si="7"/>
        <v>5.8</v>
      </c>
      <c r="AG36">
        <f t="shared" si="8"/>
        <v>0.91891891891891875</v>
      </c>
      <c r="AH36">
        <f t="shared" si="9"/>
        <v>3.5</v>
      </c>
      <c r="AI36">
        <f t="shared" si="10"/>
        <v>0.33333333333333331</v>
      </c>
      <c r="AJ36">
        <v>2.1186440677966101E-2</v>
      </c>
      <c r="AK36">
        <v>6.9354206250112016E-2</v>
      </c>
      <c r="AL36">
        <v>0.88888888888888884</v>
      </c>
      <c r="AM36">
        <v>1</v>
      </c>
    </row>
  </sheetData>
  <sortState xmlns:xlrd2="http://schemas.microsoft.com/office/spreadsheetml/2017/richdata2" ref="B2:AI36">
    <sortCondition ref="B2: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5466-732C-421E-AD54-29C515CD5D6E}">
  <dimension ref="A1"/>
  <sheetViews>
    <sheetView rightToLeft="1" workbookViewId="0">
      <selection activeCell="EB169" sqref="EB169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Eden Or</cp:lastModifiedBy>
  <dcterms:created xsi:type="dcterms:W3CDTF">2023-08-24T19:43:58Z</dcterms:created>
  <dcterms:modified xsi:type="dcterms:W3CDTF">2023-08-27T07:43:43Z</dcterms:modified>
</cp:coreProperties>
</file>