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\Livro EDEN_Algoritmos\Cap4\"/>
    </mc:Choice>
  </mc:AlternateContent>
  <xr:revisionPtr revIDLastSave="0" documentId="13_ncr:1_{C878D709-E71F-4AE0-8252-64C87C50BAA3}" xr6:coauthVersionLast="47" xr6:coauthVersionMax="47" xr10:uidLastSave="{00000000-0000-0000-0000-000000000000}"/>
  <bookViews>
    <workbookView xWindow="-110" yWindow="-110" windowWidth="19420" windowHeight="10420" activeTab="4" xr2:uid="{FCA54071-7201-4D0A-8323-0BEBC757FA6A}"/>
  </bookViews>
  <sheets>
    <sheet name="Iteracao1" sheetId="1" r:id="rId1"/>
    <sheet name="Iteracao2" sheetId="2" r:id="rId2"/>
    <sheet name="Iteracao3" sheetId="3" r:id="rId3"/>
    <sheet name="Iteracao4" sheetId="4" r:id="rId4"/>
    <sheet name="Plan_Livr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E23" i="1"/>
  <c r="D23" i="1"/>
  <c r="C23" i="1"/>
  <c r="F13" i="5"/>
  <c r="F12" i="5"/>
  <c r="F11" i="5"/>
  <c r="F10" i="5"/>
  <c r="F9" i="5"/>
  <c r="F8" i="5"/>
  <c r="F7" i="5"/>
  <c r="F6" i="5"/>
  <c r="F5" i="5"/>
  <c r="F4" i="5"/>
  <c r="F3" i="5"/>
  <c r="F2" i="5"/>
  <c r="G13" i="5"/>
  <c r="G12" i="5"/>
  <c r="G11" i="5"/>
  <c r="G10" i="5"/>
  <c r="G9" i="5"/>
  <c r="G8" i="5"/>
  <c r="G7" i="5"/>
  <c r="G6" i="5"/>
  <c r="G5" i="5"/>
  <c r="G4" i="5"/>
  <c r="G3" i="5"/>
  <c r="G2" i="5"/>
  <c r="E3" i="5"/>
  <c r="E4" i="5"/>
  <c r="E5" i="5"/>
  <c r="E6" i="5"/>
  <c r="E7" i="5"/>
  <c r="E8" i="5"/>
  <c r="E9" i="5"/>
  <c r="E10" i="5"/>
  <c r="E11" i="5"/>
  <c r="E12" i="5"/>
  <c r="E13" i="5"/>
  <c r="E2" i="5"/>
  <c r="D3" i="5"/>
  <c r="D4" i="5"/>
  <c r="D5" i="5"/>
  <c r="D6" i="5"/>
  <c r="D7" i="5"/>
  <c r="D8" i="5"/>
  <c r="D9" i="5"/>
  <c r="D10" i="5"/>
  <c r="D11" i="5"/>
  <c r="D12" i="5"/>
  <c r="D13" i="5"/>
  <c r="D2" i="5"/>
  <c r="F28" i="4"/>
  <c r="D28" i="4"/>
  <c r="C28" i="4"/>
  <c r="B28" i="4"/>
  <c r="G28" i="4" s="1"/>
  <c r="F27" i="4"/>
  <c r="E27" i="4"/>
  <c r="D27" i="4"/>
  <c r="B27" i="4"/>
  <c r="G27" i="4" s="1"/>
  <c r="C26" i="4"/>
  <c r="E25" i="4"/>
  <c r="C25" i="4"/>
  <c r="B25" i="4"/>
  <c r="G25" i="4" s="1"/>
  <c r="F24" i="4"/>
  <c r="E24" i="4"/>
  <c r="D24" i="4"/>
  <c r="B24" i="4"/>
  <c r="G24" i="4" s="1"/>
  <c r="F23" i="4"/>
  <c r="D23" i="4"/>
  <c r="C23" i="4"/>
  <c r="B23" i="4"/>
  <c r="G23" i="4" s="1"/>
  <c r="D13" i="4"/>
  <c r="C13" i="4"/>
  <c r="E13" i="4" s="1"/>
  <c r="D12" i="4"/>
  <c r="C12" i="4"/>
  <c r="E12" i="4" s="1"/>
  <c r="D11" i="4"/>
  <c r="C11" i="4"/>
  <c r="E11" i="4" s="1"/>
  <c r="E10" i="4"/>
  <c r="D10" i="4"/>
  <c r="D9" i="4"/>
  <c r="C9" i="4"/>
  <c r="E9" i="4" s="1"/>
  <c r="D8" i="4"/>
  <c r="C8" i="4"/>
  <c r="E8" i="4" s="1"/>
  <c r="D7" i="4"/>
  <c r="E7" i="4" s="1"/>
  <c r="D6" i="4"/>
  <c r="E6" i="4" s="1"/>
  <c r="D5" i="4"/>
  <c r="C5" i="4"/>
  <c r="B26" i="4" s="1"/>
  <c r="G26" i="4" s="1"/>
  <c r="E4" i="4"/>
  <c r="D4" i="4"/>
  <c r="E3" i="4"/>
  <c r="D3" i="4"/>
  <c r="E2" i="4"/>
  <c r="D2" i="4"/>
  <c r="D27" i="3"/>
  <c r="E25" i="3"/>
  <c r="D24" i="3"/>
  <c r="B28" i="3"/>
  <c r="F28" i="3"/>
  <c r="D28" i="3"/>
  <c r="C28" i="3"/>
  <c r="F27" i="3"/>
  <c r="E27" i="3"/>
  <c r="B27" i="3"/>
  <c r="G27" i="3" s="1"/>
  <c r="C26" i="3"/>
  <c r="C25" i="3"/>
  <c r="B25" i="3"/>
  <c r="G25" i="3" s="1"/>
  <c r="F24" i="3"/>
  <c r="E24" i="3"/>
  <c r="B24" i="3"/>
  <c r="G24" i="3" s="1"/>
  <c r="F23" i="3"/>
  <c r="D23" i="3"/>
  <c r="C23" i="3"/>
  <c r="B23" i="3"/>
  <c r="G23" i="3" s="1"/>
  <c r="D13" i="3"/>
  <c r="C13" i="3"/>
  <c r="E13" i="3" s="1"/>
  <c r="E12" i="3"/>
  <c r="D12" i="3"/>
  <c r="C12" i="3"/>
  <c r="D11" i="3"/>
  <c r="C11" i="3"/>
  <c r="E11" i="3" s="1"/>
  <c r="D10" i="3"/>
  <c r="D9" i="3"/>
  <c r="C9" i="3"/>
  <c r="E9" i="3" s="1"/>
  <c r="D8" i="3"/>
  <c r="C8" i="3"/>
  <c r="E7" i="3"/>
  <c r="D7" i="3"/>
  <c r="E6" i="3"/>
  <c r="D6" i="3"/>
  <c r="D5" i="3"/>
  <c r="C5" i="3"/>
  <c r="B26" i="3" s="1"/>
  <c r="E4" i="3"/>
  <c r="F4" i="3" s="1"/>
  <c r="G4" i="3" s="1"/>
  <c r="D4" i="3"/>
  <c r="E3" i="3"/>
  <c r="D3" i="3"/>
  <c r="E2" i="3"/>
  <c r="F2" i="3" s="1"/>
  <c r="G2" i="3" s="1"/>
  <c r="D2" i="3"/>
  <c r="B24" i="2"/>
  <c r="B25" i="2"/>
  <c r="B26" i="2"/>
  <c r="G26" i="2" s="1"/>
  <c r="B27" i="2"/>
  <c r="B28" i="2"/>
  <c r="B23" i="2"/>
  <c r="C13" i="2"/>
  <c r="C12" i="2"/>
  <c r="C11" i="2"/>
  <c r="C9" i="2"/>
  <c r="E9" i="2" s="1"/>
  <c r="C8" i="2"/>
  <c r="C5" i="2"/>
  <c r="D3" i="2"/>
  <c r="D4" i="2"/>
  <c r="D5" i="2"/>
  <c r="D6" i="2"/>
  <c r="D7" i="2"/>
  <c r="D8" i="2"/>
  <c r="D9" i="2"/>
  <c r="D10" i="2"/>
  <c r="D11" i="2"/>
  <c r="D12" i="2"/>
  <c r="D13" i="2"/>
  <c r="D2" i="2"/>
  <c r="B28" i="1"/>
  <c r="B24" i="1"/>
  <c r="B25" i="1"/>
  <c r="B26" i="1"/>
  <c r="B27" i="1"/>
  <c r="G27" i="1" s="1"/>
  <c r="B23" i="1"/>
  <c r="D3" i="1"/>
  <c r="D4" i="1"/>
  <c r="D5" i="1"/>
  <c r="D6" i="1"/>
  <c r="D7" i="1"/>
  <c r="D8" i="1"/>
  <c r="D9" i="1"/>
  <c r="D10" i="1"/>
  <c r="D11" i="1"/>
  <c r="D12" i="1"/>
  <c r="D13" i="1"/>
  <c r="D2" i="1"/>
  <c r="F28" i="2"/>
  <c r="C26" i="2"/>
  <c r="C25" i="2"/>
  <c r="F23" i="2"/>
  <c r="E28" i="2"/>
  <c r="D28" i="2"/>
  <c r="C28" i="2"/>
  <c r="F27" i="2"/>
  <c r="E27" i="2"/>
  <c r="D26" i="2"/>
  <c r="D25" i="2"/>
  <c r="F24" i="2"/>
  <c r="E24" i="2"/>
  <c r="E23" i="2"/>
  <c r="D23" i="2"/>
  <c r="C23" i="2"/>
  <c r="E13" i="2"/>
  <c r="E12" i="2"/>
  <c r="E8" i="2"/>
  <c r="E7" i="2"/>
  <c r="E4" i="2"/>
  <c r="E3" i="2"/>
  <c r="E2" i="2"/>
  <c r="G28" i="1"/>
  <c r="E28" i="1"/>
  <c r="D28" i="1"/>
  <c r="C28" i="1"/>
  <c r="F27" i="1"/>
  <c r="E27" i="1"/>
  <c r="C27" i="1"/>
  <c r="F26" i="1"/>
  <c r="D26" i="1"/>
  <c r="D25" i="1"/>
  <c r="F24" i="1"/>
  <c r="E24" i="1"/>
  <c r="C24" i="1"/>
  <c r="G26" i="1"/>
  <c r="E3" i="1"/>
  <c r="E4" i="1"/>
  <c r="E7" i="1"/>
  <c r="E8" i="1"/>
  <c r="E11" i="1"/>
  <c r="E12" i="1"/>
  <c r="F2" i="4" l="1"/>
  <c r="G2" i="4" s="1"/>
  <c r="F3" i="4"/>
  <c r="G3" i="4" s="1"/>
  <c r="F12" i="4"/>
  <c r="G12" i="4" s="1"/>
  <c r="F4" i="4"/>
  <c r="G4" i="4" s="1"/>
  <c r="F8" i="4"/>
  <c r="G8" i="4" s="1"/>
  <c r="F9" i="4"/>
  <c r="G9" i="4" s="1"/>
  <c r="F10" i="4"/>
  <c r="G10" i="4" s="1"/>
  <c r="F13" i="4"/>
  <c r="G13" i="4" s="1"/>
  <c r="F11" i="4"/>
  <c r="G11" i="4" s="1"/>
  <c r="E5" i="4"/>
  <c r="F5" i="4" s="1"/>
  <c r="G5" i="4" s="1"/>
  <c r="G26" i="3"/>
  <c r="G28" i="3"/>
  <c r="E10" i="3"/>
  <c r="F11" i="3"/>
  <c r="G11" i="3" s="1"/>
  <c r="F3" i="3"/>
  <c r="G3" i="3" s="1"/>
  <c r="E8" i="3"/>
  <c r="F8" i="3" s="1"/>
  <c r="G8" i="3" s="1"/>
  <c r="E5" i="3"/>
  <c r="F5" i="3" s="1"/>
  <c r="G5" i="3" s="1"/>
  <c r="F7" i="3"/>
  <c r="G7" i="3" s="1"/>
  <c r="F13" i="3"/>
  <c r="G13" i="3" s="1"/>
  <c r="F12" i="3"/>
  <c r="G12" i="3" s="1"/>
  <c r="E6" i="2"/>
  <c r="E10" i="2"/>
  <c r="F10" i="2" s="1"/>
  <c r="G10" i="2" s="1"/>
  <c r="F2" i="2"/>
  <c r="G2" i="2" s="1"/>
  <c r="E5" i="2"/>
  <c r="F7" i="2" s="1"/>
  <c r="G7" i="2" s="1"/>
  <c r="E10" i="1"/>
  <c r="E6" i="1"/>
  <c r="F5" i="1" s="1"/>
  <c r="G5" i="1" s="1"/>
  <c r="E13" i="1"/>
  <c r="F11" i="1" s="1"/>
  <c r="G11" i="1" s="1"/>
  <c r="E9" i="1"/>
  <c r="F8" i="1" s="1"/>
  <c r="G8" i="1" s="1"/>
  <c r="E5" i="1"/>
  <c r="E2" i="1"/>
  <c r="F2" i="1" s="1"/>
  <c r="G2" i="1" s="1"/>
  <c r="G28" i="2"/>
  <c r="G25" i="2"/>
  <c r="G23" i="2"/>
  <c r="G24" i="2"/>
  <c r="G27" i="2"/>
  <c r="E11" i="2"/>
  <c r="F11" i="2" s="1"/>
  <c r="G11" i="2" s="1"/>
  <c r="F4" i="2"/>
  <c r="G4" i="2" s="1"/>
  <c r="F8" i="2"/>
  <c r="G8" i="2" s="1"/>
  <c r="F3" i="2"/>
  <c r="G3" i="2" s="1"/>
  <c r="F9" i="2"/>
  <c r="G9" i="2" s="1"/>
  <c r="F7" i="1"/>
  <c r="G7" i="1" s="1"/>
  <c r="F3" i="1"/>
  <c r="G3" i="1" s="1"/>
  <c r="G25" i="1"/>
  <c r="G24" i="1"/>
  <c r="F6" i="1"/>
  <c r="G6" i="1" s="1"/>
  <c r="F9" i="1"/>
  <c r="G9" i="1" s="1"/>
  <c r="F4" i="1"/>
  <c r="G4" i="1" s="1"/>
  <c r="F7" i="4" l="1"/>
  <c r="G7" i="4" s="1"/>
  <c r="F6" i="4"/>
  <c r="G6" i="4" s="1"/>
  <c r="F10" i="3"/>
  <c r="G10" i="3" s="1"/>
  <c r="F9" i="3"/>
  <c r="G9" i="3" s="1"/>
  <c r="F6" i="3"/>
  <c r="G6" i="3" s="1"/>
  <c r="F5" i="2"/>
  <c r="G5" i="2" s="1"/>
  <c r="F6" i="2"/>
  <c r="G6" i="2" s="1"/>
  <c r="F13" i="2"/>
  <c r="G13" i="2" s="1"/>
  <c r="F12" i="2"/>
  <c r="G12" i="2" s="1"/>
  <c r="F12" i="1"/>
  <c r="G12" i="1" s="1"/>
  <c r="F10" i="1"/>
  <c r="G10" i="1" s="1"/>
  <c r="F13" i="1"/>
  <c r="G13" i="1" s="1"/>
</calcChain>
</file>

<file path=xl/sharedStrings.xml><?xml version="1.0" encoding="utf-8"?>
<sst xmlns="http://schemas.openxmlformats.org/spreadsheetml/2006/main" count="286" uniqueCount="41">
  <si>
    <t>Rotas</t>
  </si>
  <si>
    <t>dist</t>
  </si>
  <si>
    <t>Tij</t>
  </si>
  <si>
    <t>Nij</t>
  </si>
  <si>
    <t>Tij*Nij</t>
  </si>
  <si>
    <t>Pij</t>
  </si>
  <si>
    <t>%</t>
  </si>
  <si>
    <t>AB</t>
  </si>
  <si>
    <t>AC</t>
  </si>
  <si>
    <t>AD</t>
  </si>
  <si>
    <t>BA</t>
  </si>
  <si>
    <t>BC</t>
  </si>
  <si>
    <t>BD</t>
  </si>
  <si>
    <t>CA</t>
  </si>
  <si>
    <t>CB</t>
  </si>
  <si>
    <t>CD</t>
  </si>
  <si>
    <t>DA</t>
  </si>
  <si>
    <t>DB</t>
  </si>
  <si>
    <t>DC</t>
  </si>
  <si>
    <t>Formigas</t>
  </si>
  <si>
    <t>Sequencia de nodos</t>
  </si>
  <si>
    <t>A</t>
  </si>
  <si>
    <t>B</t>
  </si>
  <si>
    <t>C</t>
  </si>
  <si>
    <t>D</t>
  </si>
  <si>
    <t>distancia percorrida</t>
  </si>
  <si>
    <t>Atualização do Feromônio</t>
  </si>
  <si>
    <t>(1-rho)*Tij</t>
  </si>
  <si>
    <t>F1</t>
  </si>
  <si>
    <t>F2</t>
  </si>
  <si>
    <t>F3</t>
  </si>
  <si>
    <t>F4</t>
  </si>
  <si>
    <t>total</t>
  </si>
  <si>
    <t>delta T1</t>
  </si>
  <si>
    <t>delta T2</t>
  </si>
  <si>
    <t>delta T3</t>
  </si>
  <si>
    <t>delta T4</t>
  </si>
  <si>
    <t>t</t>
  </si>
  <si>
    <t>h</t>
  </si>
  <si>
    <t>t*h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</si>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</sst>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thematica1"/>
      <charset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9" fontId="0" fillId="0" borderId="0" xfId="1" applyNumberFormat="1" applyFont="1"/>
    <xf numFmtId="0" fontId="0" fillId="2" borderId="0" xfId="0" applyFill="1"/>
    <xf numFmtId="9" fontId="0" fillId="2" borderId="0" xfId="1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/>
    <xf numFmtId="9" fontId="0" fillId="2" borderId="1" xfId="1" applyNumberFormat="1" applyFont="1" applyFill="1" applyBorder="1"/>
    <xf numFmtId="0" fontId="0" fillId="0" borderId="1" xfId="0" applyBorder="1"/>
    <xf numFmtId="9" fontId="0" fillId="0" borderId="1" xfId="1" applyNumberFormat="1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598092</xdr:colOff>
      <xdr:row>16</xdr:row>
      <xdr:rowOff>11905</xdr:rowOff>
    </xdr:from>
    <xdr:to>
      <xdr:col>6</xdr:col>
      <xdr:colOff>8731</xdr:colOff>
      <xdr:row>16</xdr:row>
      <xdr:rowOff>166687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D1EF090-FBD1-4BE0-81CD-413E975C885B}"/>
            </a:ext>
          </a:extLst>
        </xdr:cNvPr>
        <xdr:cNvSpPr/>
      </xdr:nvSpPr>
      <xdr:spPr>
        <a:xfrm>
          <a:off x="2419748" y="2869405"/>
          <a:ext cx="1232296" cy="15478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565546</xdr:colOff>
      <xdr:row>19</xdr:row>
      <xdr:rowOff>17859</xdr:rowOff>
    </xdr:from>
    <xdr:to>
      <xdr:col>3</xdr:col>
      <xdr:colOff>583405</xdr:colOff>
      <xdr:row>19</xdr:row>
      <xdr:rowOff>172641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55454A2-8CBC-4CCF-946A-75D4B820F30F}"/>
            </a:ext>
          </a:extLst>
        </xdr:cNvPr>
        <xdr:cNvSpPr/>
      </xdr:nvSpPr>
      <xdr:spPr>
        <a:xfrm>
          <a:off x="1172765" y="3411140"/>
          <a:ext cx="1232296" cy="15478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583406</xdr:colOff>
      <xdr:row>17</xdr:row>
      <xdr:rowOff>178593</xdr:rowOff>
    </xdr:from>
    <xdr:to>
      <xdr:col>5</xdr:col>
      <xdr:colOff>601264</xdr:colOff>
      <xdr:row>18</xdr:row>
      <xdr:rowOff>154781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45706D6-BF84-4490-BADE-9D65C22FD9C9}"/>
            </a:ext>
          </a:extLst>
        </xdr:cNvPr>
        <xdr:cNvSpPr/>
      </xdr:nvSpPr>
      <xdr:spPr>
        <a:xfrm>
          <a:off x="2405062" y="3214687"/>
          <a:ext cx="1232296" cy="15478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8</xdr:col>
      <xdr:colOff>17859</xdr:colOff>
      <xdr:row>16</xdr:row>
      <xdr:rowOff>154782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A831202-063C-495E-B148-70DF717132C8}"/>
            </a:ext>
          </a:extLst>
        </xdr:cNvPr>
        <xdr:cNvSpPr/>
      </xdr:nvSpPr>
      <xdr:spPr>
        <a:xfrm>
          <a:off x="3643313" y="2857500"/>
          <a:ext cx="1232296" cy="15478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19</xdr:row>
      <xdr:rowOff>11906</xdr:rowOff>
    </xdr:from>
    <xdr:to>
      <xdr:col>8</xdr:col>
      <xdr:colOff>17859</xdr:colOff>
      <xdr:row>19</xdr:row>
      <xdr:rowOff>166688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C80EE50-318D-4B5B-AF7A-B6A72395CE5D}"/>
            </a:ext>
          </a:extLst>
        </xdr:cNvPr>
        <xdr:cNvSpPr/>
      </xdr:nvSpPr>
      <xdr:spPr>
        <a:xfrm>
          <a:off x="3643313" y="3405187"/>
          <a:ext cx="1232296" cy="15478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17859</xdr:colOff>
      <xdr:row>18</xdr:row>
      <xdr:rowOff>154782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E6C9329-D509-423A-A948-70123B9981F3}"/>
            </a:ext>
          </a:extLst>
        </xdr:cNvPr>
        <xdr:cNvSpPr/>
      </xdr:nvSpPr>
      <xdr:spPr>
        <a:xfrm>
          <a:off x="3643313" y="3214688"/>
          <a:ext cx="1232296" cy="15478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9CD2-A6AB-42E9-A9F4-2B1A778B35BC}">
  <dimension ref="A1:G28"/>
  <sheetViews>
    <sheetView topLeftCell="A10" zoomScale="150" zoomScaleNormal="150" workbookViewId="0">
      <selection activeCell="G24" sqref="G24"/>
    </sheetView>
  </sheetViews>
  <sheetFormatPr defaultRowHeight="14.5" x14ac:dyDescent="0.35"/>
  <cols>
    <col min="1" max="1" width="8.54296875" customWidth="1"/>
    <col min="2" max="2" width="9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3" t="s">
        <v>7</v>
      </c>
      <c r="B2" s="3">
        <v>5</v>
      </c>
      <c r="C2" s="3">
        <v>1</v>
      </c>
      <c r="D2" s="3">
        <f>1/B2</f>
        <v>0.2</v>
      </c>
      <c r="E2" s="3">
        <f>C2*D2</f>
        <v>0.2</v>
      </c>
      <c r="F2" s="3">
        <f>E2/SUM($E$2:$E$4)</f>
        <v>0.41860465116279078</v>
      </c>
      <c r="G2" s="4">
        <f>F2</f>
        <v>0.41860465116279078</v>
      </c>
    </row>
    <row r="3" spans="1:7" x14ac:dyDescent="0.35">
      <c r="A3" s="3" t="s">
        <v>8</v>
      </c>
      <c r="B3" s="3">
        <v>9</v>
      </c>
      <c r="C3" s="3">
        <v>1</v>
      </c>
      <c r="D3" s="3">
        <f t="shared" ref="D3:D13" si="0">1/B3</f>
        <v>0.1111111111111111</v>
      </c>
      <c r="E3" s="3">
        <f t="shared" ref="E3:E13" si="1">C3*D3</f>
        <v>0.1111111111111111</v>
      </c>
      <c r="F3" s="3">
        <f t="shared" ref="F3:F4" si="2">E3/SUM($E$2:$E$4)</f>
        <v>0.23255813953488372</v>
      </c>
      <c r="G3" s="4">
        <f t="shared" ref="G3:G13" si="3">F3</f>
        <v>0.23255813953488372</v>
      </c>
    </row>
    <row r="4" spans="1:7" x14ac:dyDescent="0.35">
      <c r="A4" s="3" t="s">
        <v>9</v>
      </c>
      <c r="B4" s="3">
        <v>6</v>
      </c>
      <c r="C4" s="3">
        <v>1</v>
      </c>
      <c r="D4" s="3">
        <f t="shared" si="0"/>
        <v>0.16666666666666666</v>
      </c>
      <c r="E4" s="3">
        <f t="shared" si="1"/>
        <v>0.16666666666666666</v>
      </c>
      <c r="F4" s="3">
        <f t="shared" si="2"/>
        <v>0.34883720930232559</v>
      </c>
      <c r="G4" s="4">
        <f t="shared" si="3"/>
        <v>0.34883720930232559</v>
      </c>
    </row>
    <row r="5" spans="1:7" x14ac:dyDescent="0.35">
      <c r="A5" t="s">
        <v>10</v>
      </c>
      <c r="B5">
        <v>5</v>
      </c>
      <c r="C5" s="3">
        <v>1</v>
      </c>
      <c r="D5" s="3">
        <f t="shared" si="0"/>
        <v>0.2</v>
      </c>
      <c r="E5">
        <f t="shared" si="1"/>
        <v>0.2</v>
      </c>
      <c r="F5">
        <f>E5/SUM($E$5:$E$7)</f>
        <v>0.33734939759036148</v>
      </c>
      <c r="G5" s="2">
        <f t="shared" si="3"/>
        <v>0.33734939759036148</v>
      </c>
    </row>
    <row r="6" spans="1:7" x14ac:dyDescent="0.35">
      <c r="A6" t="s">
        <v>11</v>
      </c>
      <c r="B6">
        <v>4</v>
      </c>
      <c r="C6" s="3">
        <v>1</v>
      </c>
      <c r="D6" s="3">
        <f t="shared" si="0"/>
        <v>0.25</v>
      </c>
      <c r="E6">
        <f t="shared" si="1"/>
        <v>0.25</v>
      </c>
      <c r="F6">
        <f t="shared" ref="F6:F7" si="4">E6/SUM($E$5:$E$7)</f>
        <v>0.42168674698795183</v>
      </c>
      <c r="G6" s="2">
        <f t="shared" si="3"/>
        <v>0.42168674698795183</v>
      </c>
    </row>
    <row r="7" spans="1:7" x14ac:dyDescent="0.35">
      <c r="A7" t="s">
        <v>12</v>
      </c>
      <c r="B7">
        <v>7</v>
      </c>
      <c r="C7" s="3">
        <v>1</v>
      </c>
      <c r="D7" s="3">
        <f t="shared" si="0"/>
        <v>0.14285714285714285</v>
      </c>
      <c r="E7">
        <f t="shared" si="1"/>
        <v>0.14285714285714285</v>
      </c>
      <c r="F7">
        <f t="shared" si="4"/>
        <v>0.24096385542168675</v>
      </c>
      <c r="G7" s="2">
        <f t="shared" si="3"/>
        <v>0.24096385542168675</v>
      </c>
    </row>
    <row r="8" spans="1:7" x14ac:dyDescent="0.35">
      <c r="A8" s="3" t="s">
        <v>13</v>
      </c>
      <c r="B8" s="3">
        <v>9</v>
      </c>
      <c r="C8" s="3">
        <v>1</v>
      </c>
      <c r="D8" s="3">
        <f t="shared" si="0"/>
        <v>0.1111111111111111</v>
      </c>
      <c r="E8" s="3">
        <f t="shared" si="1"/>
        <v>0.1111111111111111</v>
      </c>
      <c r="F8" s="3">
        <f>E8/SUM($E$8:$E$10)</f>
        <v>0.16</v>
      </c>
      <c r="G8" s="4">
        <f t="shared" si="3"/>
        <v>0.16</v>
      </c>
    </row>
    <row r="9" spans="1:7" x14ac:dyDescent="0.35">
      <c r="A9" s="3" t="s">
        <v>14</v>
      </c>
      <c r="B9" s="3">
        <v>4</v>
      </c>
      <c r="C9" s="3">
        <v>1</v>
      </c>
      <c r="D9" s="3">
        <f t="shared" si="0"/>
        <v>0.25</v>
      </c>
      <c r="E9" s="3">
        <f t="shared" si="1"/>
        <v>0.25</v>
      </c>
      <c r="F9" s="3">
        <f t="shared" ref="F9:F10" si="5">E9/SUM($E$8:$E$10)</f>
        <v>0.36</v>
      </c>
      <c r="G9" s="4">
        <f t="shared" si="3"/>
        <v>0.36</v>
      </c>
    </row>
    <row r="10" spans="1:7" x14ac:dyDescent="0.35">
      <c r="A10" s="3" t="s">
        <v>15</v>
      </c>
      <c r="B10" s="3">
        <v>3</v>
      </c>
      <c r="C10" s="3">
        <v>1</v>
      </c>
      <c r="D10" s="3">
        <f t="shared" si="0"/>
        <v>0.33333333333333331</v>
      </c>
      <c r="E10" s="3">
        <f t="shared" si="1"/>
        <v>0.33333333333333331</v>
      </c>
      <c r="F10" s="3">
        <f t="shared" si="5"/>
        <v>0.48</v>
      </c>
      <c r="G10" s="4">
        <f t="shared" si="3"/>
        <v>0.48</v>
      </c>
    </row>
    <row r="11" spans="1:7" x14ac:dyDescent="0.35">
      <c r="A11" t="s">
        <v>16</v>
      </c>
      <c r="B11">
        <v>6</v>
      </c>
      <c r="C11" s="3">
        <v>1</v>
      </c>
      <c r="D11" s="3">
        <f t="shared" si="0"/>
        <v>0.16666666666666666</v>
      </c>
      <c r="E11">
        <f t="shared" si="1"/>
        <v>0.16666666666666666</v>
      </c>
      <c r="F11">
        <f>E11/SUM($E$11:$E$13)</f>
        <v>0.25925925925925924</v>
      </c>
      <c r="G11" s="2">
        <f t="shared" si="3"/>
        <v>0.25925925925925924</v>
      </c>
    </row>
    <row r="12" spans="1:7" x14ac:dyDescent="0.35">
      <c r="A12" t="s">
        <v>17</v>
      </c>
      <c r="B12">
        <v>7</v>
      </c>
      <c r="C12" s="3">
        <v>1</v>
      </c>
      <c r="D12" s="3">
        <f t="shared" si="0"/>
        <v>0.14285714285714285</v>
      </c>
      <c r="E12">
        <f t="shared" si="1"/>
        <v>0.14285714285714285</v>
      </c>
      <c r="F12">
        <f t="shared" ref="F12:F13" si="6">E12/SUM($E$11:$E$13)</f>
        <v>0.22222222222222224</v>
      </c>
      <c r="G12" s="2">
        <f t="shared" si="3"/>
        <v>0.22222222222222224</v>
      </c>
    </row>
    <row r="13" spans="1:7" x14ac:dyDescent="0.35">
      <c r="A13" t="s">
        <v>18</v>
      </c>
      <c r="B13">
        <v>3</v>
      </c>
      <c r="C13" s="3">
        <v>1</v>
      </c>
      <c r="D13" s="3">
        <f t="shared" si="0"/>
        <v>0.33333333333333331</v>
      </c>
      <c r="E13">
        <f t="shared" si="1"/>
        <v>0.33333333333333331</v>
      </c>
      <c r="F13">
        <f t="shared" si="6"/>
        <v>0.51851851851851849</v>
      </c>
      <c r="G13" s="2">
        <f t="shared" si="3"/>
        <v>0.51851851851851849</v>
      </c>
    </row>
    <row r="15" spans="1:7" x14ac:dyDescent="0.35">
      <c r="A15" t="s">
        <v>19</v>
      </c>
      <c r="B15" s="6" t="s">
        <v>20</v>
      </c>
      <c r="C15" s="6"/>
      <c r="D15" s="6"/>
      <c r="E15" s="6"/>
      <c r="F15" s="6"/>
      <c r="G15" s="5" t="s">
        <v>25</v>
      </c>
    </row>
    <row r="16" spans="1:7" x14ac:dyDescent="0.35">
      <c r="A16" t="s">
        <v>28</v>
      </c>
      <c r="B16" t="s">
        <v>21</v>
      </c>
      <c r="C16" t="s">
        <v>22</v>
      </c>
      <c r="D16" t="s">
        <v>24</v>
      </c>
      <c r="E16" t="s">
        <v>23</v>
      </c>
      <c r="F16" t="s">
        <v>21</v>
      </c>
      <c r="G16">
        <v>24</v>
      </c>
    </row>
    <row r="17" spans="1:7" x14ac:dyDescent="0.35">
      <c r="A17" t="s">
        <v>29</v>
      </c>
      <c r="B17" t="s">
        <v>22</v>
      </c>
      <c r="C17" t="s">
        <v>23</v>
      </c>
      <c r="D17" t="s">
        <v>24</v>
      </c>
      <c r="E17" t="s">
        <v>21</v>
      </c>
      <c r="F17" t="s">
        <v>22</v>
      </c>
      <c r="G17">
        <v>18</v>
      </c>
    </row>
    <row r="18" spans="1:7" x14ac:dyDescent="0.35">
      <c r="A18" t="s">
        <v>30</v>
      </c>
      <c r="B18" t="s">
        <v>23</v>
      </c>
      <c r="C18" t="s">
        <v>24</v>
      </c>
      <c r="D18" t="s">
        <v>22</v>
      </c>
      <c r="E18" t="s">
        <v>21</v>
      </c>
      <c r="F18" t="s">
        <v>23</v>
      </c>
      <c r="G18">
        <v>24</v>
      </c>
    </row>
    <row r="19" spans="1:7" x14ac:dyDescent="0.35">
      <c r="A19" t="s">
        <v>31</v>
      </c>
      <c r="B19" t="s">
        <v>24</v>
      </c>
      <c r="C19" t="s">
        <v>21</v>
      </c>
      <c r="D19" t="s">
        <v>23</v>
      </c>
      <c r="E19" t="s">
        <v>22</v>
      </c>
      <c r="F19" t="s">
        <v>24</v>
      </c>
      <c r="G19">
        <v>26</v>
      </c>
    </row>
    <row r="21" spans="1:7" x14ac:dyDescent="0.35">
      <c r="A21" t="s">
        <v>26</v>
      </c>
    </row>
    <row r="22" spans="1:7" x14ac:dyDescent="0.35">
      <c r="A22" t="s">
        <v>0</v>
      </c>
      <c r="B22" t="s">
        <v>27</v>
      </c>
      <c r="C22" t="s">
        <v>33</v>
      </c>
      <c r="D22" t="s">
        <v>34</v>
      </c>
      <c r="E22" t="s">
        <v>35</v>
      </c>
      <c r="F22" t="s">
        <v>36</v>
      </c>
      <c r="G22" t="s">
        <v>32</v>
      </c>
    </row>
    <row r="23" spans="1:7" x14ac:dyDescent="0.35">
      <c r="A23" s="1" t="s">
        <v>7</v>
      </c>
      <c r="B23">
        <f>(1-0.5)*C2</f>
        <v>0.5</v>
      </c>
      <c r="C23">
        <f>1/G16</f>
        <v>4.1666666666666664E-2</v>
      </c>
      <c r="D23">
        <f>1/G17</f>
        <v>5.5555555555555552E-2</v>
      </c>
      <c r="E23">
        <f>1/G18</f>
        <v>4.1666666666666664E-2</v>
      </c>
      <c r="F23">
        <v>0</v>
      </c>
      <c r="G23">
        <f>SUM(B23:F23)</f>
        <v>0.63888888888888884</v>
      </c>
    </row>
    <row r="24" spans="1:7" x14ac:dyDescent="0.35">
      <c r="A24" s="1" t="s">
        <v>8</v>
      </c>
      <c r="B24">
        <f t="shared" ref="B24:B27" si="7">(1-0.5)*C3</f>
        <v>0.5</v>
      </c>
      <c r="C24">
        <f>1/G16</f>
        <v>4.1666666666666664E-2</v>
      </c>
      <c r="D24">
        <v>0</v>
      </c>
      <c r="E24">
        <f>1/G18</f>
        <v>4.1666666666666664E-2</v>
      </c>
      <c r="F24">
        <f>1/G19</f>
        <v>3.8461538461538464E-2</v>
      </c>
      <c r="G24">
        <f t="shared" ref="G23:G28" si="8">SUM(B24:F24)</f>
        <v>0.6217948717948717</v>
      </c>
    </row>
    <row r="25" spans="1:7" x14ac:dyDescent="0.35">
      <c r="A25" s="1" t="s">
        <v>9</v>
      </c>
      <c r="B25">
        <f t="shared" si="7"/>
        <v>0.5</v>
      </c>
      <c r="C25">
        <v>0</v>
      </c>
      <c r="D25">
        <f>1/G17</f>
        <v>5.5555555555555552E-2</v>
      </c>
      <c r="E25">
        <v>0</v>
      </c>
      <c r="F25">
        <v>0</v>
      </c>
      <c r="G25">
        <f t="shared" si="8"/>
        <v>0.55555555555555558</v>
      </c>
    </row>
    <row r="26" spans="1:7" x14ac:dyDescent="0.35">
      <c r="A26" s="1" t="s">
        <v>11</v>
      </c>
      <c r="B26">
        <f t="shared" si="7"/>
        <v>0.5</v>
      </c>
      <c r="C26">
        <v>0</v>
      </c>
      <c r="D26">
        <f>1/G17</f>
        <v>5.5555555555555552E-2</v>
      </c>
      <c r="E26">
        <v>0</v>
      </c>
      <c r="F26">
        <f>1/G19</f>
        <v>3.8461538461538464E-2</v>
      </c>
      <c r="G26">
        <f t="shared" si="8"/>
        <v>0.59401709401709402</v>
      </c>
    </row>
    <row r="27" spans="1:7" x14ac:dyDescent="0.35">
      <c r="A27" s="1" t="s">
        <v>12</v>
      </c>
      <c r="B27">
        <f t="shared" si="7"/>
        <v>0.5</v>
      </c>
      <c r="C27">
        <f>1/G16</f>
        <v>4.1666666666666664E-2</v>
      </c>
      <c r="D27">
        <v>0</v>
      </c>
      <c r="E27">
        <f>1/G18</f>
        <v>4.1666666666666664E-2</v>
      </c>
      <c r="F27">
        <f>1/G19</f>
        <v>3.8461538461538464E-2</v>
      </c>
      <c r="G27">
        <f t="shared" si="8"/>
        <v>0.6217948717948717</v>
      </c>
    </row>
    <row r="28" spans="1:7" x14ac:dyDescent="0.35">
      <c r="A28" s="1" t="s">
        <v>15</v>
      </c>
      <c r="B28">
        <f>(1-0.5)*C7</f>
        <v>0.5</v>
      </c>
      <c r="C28">
        <f>1/G16</f>
        <v>4.1666666666666664E-2</v>
      </c>
      <c r="D28">
        <f>1/G17</f>
        <v>5.5555555555555552E-2</v>
      </c>
      <c r="E28">
        <f>1/G18</f>
        <v>4.1666666666666664E-2</v>
      </c>
      <c r="F28">
        <v>0</v>
      </c>
      <c r="G28">
        <f t="shared" si="8"/>
        <v>0.63888888888888884</v>
      </c>
    </row>
  </sheetData>
  <mergeCells count="1">
    <mergeCell ref="B15:F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ED38-4101-4CDA-A9E5-B2F01EFF7B16}">
  <dimension ref="A1:J28"/>
  <sheetViews>
    <sheetView zoomScale="120" zoomScaleNormal="120" workbookViewId="0">
      <selection activeCell="J14" sqref="J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 s="3" t="s">
        <v>7</v>
      </c>
      <c r="B2" s="3">
        <v>5</v>
      </c>
      <c r="C2">
        <v>0.63888888888888884</v>
      </c>
      <c r="D2">
        <f>1/B2</f>
        <v>0.2</v>
      </c>
      <c r="E2" s="3">
        <f>C2*D2</f>
        <v>0.12777777777777777</v>
      </c>
      <c r="F2" s="3">
        <f>E2/SUM($E$2:$E$4)</f>
        <v>0.44143700787401569</v>
      </c>
      <c r="G2" s="4">
        <f>F2</f>
        <v>0.44143700787401569</v>
      </c>
    </row>
    <row r="3" spans="1:10" x14ac:dyDescent="0.35">
      <c r="A3" s="3" t="s">
        <v>8</v>
      </c>
      <c r="B3" s="3">
        <v>9</v>
      </c>
      <c r="C3">
        <v>0.6217948717948717</v>
      </c>
      <c r="D3">
        <f t="shared" ref="D3:D13" si="0">1/B3</f>
        <v>0.1111111111111111</v>
      </c>
      <c r="E3" s="3">
        <f t="shared" ref="E3:E13" si="1">C3*D3</f>
        <v>6.908831908831907E-2</v>
      </c>
      <c r="F3" s="3">
        <f t="shared" ref="F3:F4" si="2">E3/SUM($E$2:$E$4)</f>
        <v>0.23868110236220466</v>
      </c>
      <c r="G3" s="4">
        <f t="shared" ref="G3:G13" si="3">F3</f>
        <v>0.23868110236220466</v>
      </c>
    </row>
    <row r="4" spans="1:10" x14ac:dyDescent="0.35">
      <c r="A4" s="3" t="s">
        <v>9</v>
      </c>
      <c r="B4" s="3">
        <v>6</v>
      </c>
      <c r="C4">
        <v>0.55555555555555558</v>
      </c>
      <c r="D4">
        <f t="shared" si="0"/>
        <v>0.16666666666666666</v>
      </c>
      <c r="E4" s="3">
        <f t="shared" si="1"/>
        <v>9.2592592592592587E-2</v>
      </c>
      <c r="F4" s="3">
        <f t="shared" si="2"/>
        <v>0.31988188976377951</v>
      </c>
      <c r="G4" s="4">
        <f t="shared" si="3"/>
        <v>0.31988188976377951</v>
      </c>
    </row>
    <row r="5" spans="1:10" x14ac:dyDescent="0.35">
      <c r="A5" t="s">
        <v>10</v>
      </c>
      <c r="B5">
        <v>5</v>
      </c>
      <c r="C5">
        <f>C2</f>
        <v>0.63888888888888884</v>
      </c>
      <c r="D5">
        <f t="shared" si="0"/>
        <v>0.2</v>
      </c>
      <c r="E5">
        <f t="shared" si="1"/>
        <v>0.12777777777777777</v>
      </c>
      <c r="F5">
        <f>E5/SUM($E$5:$E$7)</f>
        <v>0.34997073823258923</v>
      </c>
      <c r="G5" s="2">
        <f t="shared" si="3"/>
        <v>0.34997073823258923</v>
      </c>
    </row>
    <row r="6" spans="1:10" x14ac:dyDescent="0.35">
      <c r="A6" t="s">
        <v>11</v>
      </c>
      <c r="B6">
        <v>4</v>
      </c>
      <c r="C6">
        <v>0.59401709401709402</v>
      </c>
      <c r="D6">
        <f t="shared" si="0"/>
        <v>0.25</v>
      </c>
      <c r="E6">
        <f t="shared" si="1"/>
        <v>0.1485042735042735</v>
      </c>
      <c r="F6">
        <f t="shared" ref="F6:F7" si="4">E6/SUM($E$5:$E$7)</f>
        <v>0.40673856700944738</v>
      </c>
      <c r="G6" s="2">
        <f t="shared" si="3"/>
        <v>0.40673856700944738</v>
      </c>
    </row>
    <row r="7" spans="1:10" x14ac:dyDescent="0.35">
      <c r="A7" t="s">
        <v>12</v>
      </c>
      <c r="B7">
        <v>7</v>
      </c>
      <c r="C7">
        <v>0.6217948717948717</v>
      </c>
      <c r="D7">
        <f t="shared" si="0"/>
        <v>0.14285714285714285</v>
      </c>
      <c r="E7">
        <f t="shared" si="1"/>
        <v>8.8827838827838804E-2</v>
      </c>
      <c r="F7">
        <f t="shared" si="4"/>
        <v>0.24329069475796333</v>
      </c>
      <c r="G7" s="2">
        <f t="shared" si="3"/>
        <v>0.24329069475796333</v>
      </c>
    </row>
    <row r="8" spans="1:10" x14ac:dyDescent="0.35">
      <c r="A8" s="3" t="s">
        <v>13</v>
      </c>
      <c r="B8" s="3">
        <v>9</v>
      </c>
      <c r="C8" s="3">
        <f>C3</f>
        <v>0.6217948717948717</v>
      </c>
      <c r="D8">
        <f t="shared" si="0"/>
        <v>0.1111111111111111</v>
      </c>
      <c r="E8" s="3">
        <f t="shared" si="1"/>
        <v>6.908831908831907E-2</v>
      </c>
      <c r="F8" s="3">
        <f>E8/SUM($E$8:$E$10)</f>
        <v>0.16046319272125723</v>
      </c>
      <c r="G8" s="4">
        <f t="shared" si="3"/>
        <v>0.16046319272125723</v>
      </c>
      <c r="J8" s="3"/>
    </row>
    <row r="9" spans="1:10" x14ac:dyDescent="0.35">
      <c r="A9" s="3" t="s">
        <v>14</v>
      </c>
      <c r="B9" s="3">
        <v>4</v>
      </c>
      <c r="C9" s="3">
        <f>C6</f>
        <v>0.59401709401709402</v>
      </c>
      <c r="D9">
        <f t="shared" si="0"/>
        <v>0.25</v>
      </c>
      <c r="E9" s="3">
        <f t="shared" si="1"/>
        <v>0.1485042735042735</v>
      </c>
      <c r="F9" s="3">
        <f t="shared" ref="F9:F10" si="5">E9/SUM($E$8:$E$10)</f>
        <v>0.34491315136476436</v>
      </c>
      <c r="G9" s="4">
        <f t="shared" si="3"/>
        <v>0.34491315136476436</v>
      </c>
      <c r="J9" s="3"/>
    </row>
    <row r="10" spans="1:10" x14ac:dyDescent="0.35">
      <c r="A10" s="3" t="s">
        <v>15</v>
      </c>
      <c r="B10" s="3">
        <v>3</v>
      </c>
      <c r="C10">
        <v>0.63888888888888884</v>
      </c>
      <c r="D10">
        <f t="shared" si="0"/>
        <v>0.33333333333333331</v>
      </c>
      <c r="E10" s="3">
        <f t="shared" si="1"/>
        <v>0.21296296296296294</v>
      </c>
      <c r="F10" s="3">
        <f t="shared" si="5"/>
        <v>0.49462365591397855</v>
      </c>
      <c r="G10" s="4">
        <f t="shared" si="3"/>
        <v>0.49462365591397855</v>
      </c>
    </row>
    <row r="11" spans="1:10" x14ac:dyDescent="0.35">
      <c r="A11" t="s">
        <v>16</v>
      </c>
      <c r="B11">
        <v>6</v>
      </c>
      <c r="C11">
        <f>C4</f>
        <v>0.55555555555555558</v>
      </c>
      <c r="D11">
        <f t="shared" si="0"/>
        <v>0.16666666666666666</v>
      </c>
      <c r="E11">
        <f t="shared" si="1"/>
        <v>9.2592592592592587E-2</v>
      </c>
      <c r="F11">
        <f>E11/SUM($E$11:$E$13)</f>
        <v>0.23477812177502583</v>
      </c>
      <c r="G11" s="2">
        <f t="shared" si="3"/>
        <v>0.23477812177502583</v>
      </c>
    </row>
    <row r="12" spans="1:10" x14ac:dyDescent="0.35">
      <c r="A12" t="s">
        <v>17</v>
      </c>
      <c r="B12">
        <v>7</v>
      </c>
      <c r="C12">
        <f>C7</f>
        <v>0.6217948717948717</v>
      </c>
      <c r="D12">
        <f t="shared" si="0"/>
        <v>0.14285714285714285</v>
      </c>
      <c r="E12">
        <f t="shared" si="1"/>
        <v>8.8827838827838804E-2</v>
      </c>
      <c r="F12">
        <f t="shared" ref="F12:F13" si="6">E12/SUM($E$11:$E$13)</f>
        <v>0.22523219814241485</v>
      </c>
      <c r="G12" s="2">
        <f t="shared" si="3"/>
        <v>0.22523219814241485</v>
      </c>
    </row>
    <row r="13" spans="1:10" x14ac:dyDescent="0.35">
      <c r="A13" t="s">
        <v>18</v>
      </c>
      <c r="B13">
        <v>3</v>
      </c>
      <c r="C13">
        <f>C10</f>
        <v>0.63888888888888884</v>
      </c>
      <c r="D13">
        <f t="shared" si="0"/>
        <v>0.33333333333333331</v>
      </c>
      <c r="E13">
        <f t="shared" si="1"/>
        <v>0.21296296296296294</v>
      </c>
      <c r="F13">
        <f t="shared" si="6"/>
        <v>0.53998968008255932</v>
      </c>
      <c r="G13" s="2">
        <f t="shared" si="3"/>
        <v>0.53998968008255932</v>
      </c>
    </row>
    <row r="15" spans="1:10" x14ac:dyDescent="0.35">
      <c r="A15" t="s">
        <v>19</v>
      </c>
      <c r="B15" s="6" t="s">
        <v>20</v>
      </c>
      <c r="C15" s="6"/>
      <c r="D15" s="6"/>
      <c r="E15" s="6"/>
      <c r="F15" s="6"/>
      <c r="G15" s="5" t="s">
        <v>25</v>
      </c>
    </row>
    <row r="16" spans="1:10" x14ac:dyDescent="0.35">
      <c r="A16" t="s">
        <v>28</v>
      </c>
      <c r="B16" t="s">
        <v>21</v>
      </c>
      <c r="C16" t="s">
        <v>24</v>
      </c>
      <c r="D16" t="s">
        <v>23</v>
      </c>
      <c r="E16" t="s">
        <v>22</v>
      </c>
      <c r="F16" t="s">
        <v>21</v>
      </c>
      <c r="G16">
        <v>18</v>
      </c>
    </row>
    <row r="17" spans="1:7" x14ac:dyDescent="0.35">
      <c r="A17" t="s">
        <v>29</v>
      </c>
      <c r="B17" t="s">
        <v>22</v>
      </c>
      <c r="C17" t="s">
        <v>21</v>
      </c>
      <c r="D17" t="s">
        <v>24</v>
      </c>
      <c r="E17" t="s">
        <v>23</v>
      </c>
      <c r="F17" t="s">
        <v>22</v>
      </c>
      <c r="G17">
        <v>18</v>
      </c>
    </row>
    <row r="18" spans="1:7" x14ac:dyDescent="0.35">
      <c r="A18" t="s">
        <v>30</v>
      </c>
      <c r="B18" t="s">
        <v>23</v>
      </c>
      <c r="C18" t="s">
        <v>24</v>
      </c>
      <c r="D18" t="s">
        <v>22</v>
      </c>
      <c r="E18" t="s">
        <v>21</v>
      </c>
      <c r="F18" t="s">
        <v>23</v>
      </c>
      <c r="G18">
        <v>26</v>
      </c>
    </row>
    <row r="19" spans="1:7" x14ac:dyDescent="0.35">
      <c r="A19" t="s">
        <v>31</v>
      </c>
      <c r="B19" t="s">
        <v>24</v>
      </c>
      <c r="C19" t="s">
        <v>23</v>
      </c>
      <c r="D19" t="s">
        <v>21</v>
      </c>
      <c r="E19" t="s">
        <v>22</v>
      </c>
      <c r="F19" t="s">
        <v>24</v>
      </c>
      <c r="G19">
        <v>24</v>
      </c>
    </row>
    <row r="21" spans="1:7" x14ac:dyDescent="0.35">
      <c r="A21" t="s">
        <v>26</v>
      </c>
    </row>
    <row r="22" spans="1:7" x14ac:dyDescent="0.35">
      <c r="A22" t="s">
        <v>0</v>
      </c>
      <c r="B22" t="s">
        <v>27</v>
      </c>
      <c r="C22" t="s">
        <v>33</v>
      </c>
      <c r="D22" t="s">
        <v>34</v>
      </c>
      <c r="E22" t="s">
        <v>35</v>
      </c>
      <c r="F22" t="s">
        <v>36</v>
      </c>
      <c r="G22" t="s">
        <v>32</v>
      </c>
    </row>
    <row r="23" spans="1:7" x14ac:dyDescent="0.35">
      <c r="A23" s="1" t="s">
        <v>7</v>
      </c>
      <c r="B23">
        <f>(1-0.5)*C2</f>
        <v>0.31944444444444442</v>
      </c>
      <c r="C23">
        <f>1/G16</f>
        <v>5.5555555555555552E-2</v>
      </c>
      <c r="D23">
        <f>1/G17</f>
        <v>5.5555555555555552E-2</v>
      </c>
      <c r="E23">
        <f>1/G18</f>
        <v>3.8461538461538464E-2</v>
      </c>
      <c r="F23">
        <f>1/G19</f>
        <v>4.1666666666666664E-2</v>
      </c>
      <c r="G23">
        <f t="shared" ref="G23:G28" si="7">SUM(B23:F23)</f>
        <v>0.51068376068376065</v>
      </c>
    </row>
    <row r="24" spans="1:7" x14ac:dyDescent="0.35">
      <c r="A24" s="1" t="s">
        <v>8</v>
      </c>
      <c r="B24">
        <f t="shared" ref="B24:B28" si="8">(1-0.5)*C3</f>
        <v>0.31089743589743585</v>
      </c>
      <c r="C24">
        <v>0</v>
      </c>
      <c r="D24">
        <v>0</v>
      </c>
      <c r="E24">
        <f>1/G18</f>
        <v>3.8461538461538464E-2</v>
      </c>
      <c r="F24">
        <f>1/G19</f>
        <v>4.1666666666666664E-2</v>
      </c>
      <c r="G24">
        <f t="shared" si="7"/>
        <v>0.39102564102564102</v>
      </c>
    </row>
    <row r="25" spans="1:7" x14ac:dyDescent="0.35">
      <c r="A25" s="1" t="s">
        <v>9</v>
      </c>
      <c r="B25">
        <f t="shared" si="8"/>
        <v>0.27777777777777779</v>
      </c>
      <c r="C25">
        <f>1/G16</f>
        <v>5.5555555555555552E-2</v>
      </c>
      <c r="D25">
        <f>1/G17</f>
        <v>5.5555555555555552E-2</v>
      </c>
      <c r="E25">
        <v>0</v>
      </c>
      <c r="F25">
        <v>0</v>
      </c>
      <c r="G25">
        <f t="shared" si="7"/>
        <v>0.38888888888888895</v>
      </c>
    </row>
    <row r="26" spans="1:7" x14ac:dyDescent="0.35">
      <c r="A26" s="1" t="s">
        <v>11</v>
      </c>
      <c r="B26">
        <f t="shared" si="8"/>
        <v>0.31944444444444442</v>
      </c>
      <c r="C26">
        <f>1/G16</f>
        <v>5.5555555555555552E-2</v>
      </c>
      <c r="D26">
        <f>1/G17</f>
        <v>5.5555555555555552E-2</v>
      </c>
      <c r="E26">
        <v>0</v>
      </c>
      <c r="F26">
        <v>0</v>
      </c>
      <c r="G26">
        <f t="shared" si="7"/>
        <v>0.43055555555555558</v>
      </c>
    </row>
    <row r="27" spans="1:7" x14ac:dyDescent="0.35">
      <c r="A27" s="1" t="s">
        <v>12</v>
      </c>
      <c r="B27">
        <f t="shared" si="8"/>
        <v>0.29700854700854701</v>
      </c>
      <c r="C27">
        <v>0</v>
      </c>
      <c r="D27">
        <v>0</v>
      </c>
      <c r="E27">
        <f>1/G18</f>
        <v>3.8461538461538464E-2</v>
      </c>
      <c r="F27">
        <f>1/G19</f>
        <v>4.1666666666666664E-2</v>
      </c>
      <c r="G27">
        <f t="shared" si="7"/>
        <v>0.37713675213675218</v>
      </c>
    </row>
    <row r="28" spans="1:7" x14ac:dyDescent="0.35">
      <c r="A28" s="1" t="s">
        <v>15</v>
      </c>
      <c r="B28">
        <f t="shared" si="8"/>
        <v>0.31089743589743585</v>
      </c>
      <c r="C28">
        <f>1/G16</f>
        <v>5.5555555555555552E-2</v>
      </c>
      <c r="D28">
        <f>1/G17</f>
        <v>5.5555555555555552E-2</v>
      </c>
      <c r="E28">
        <f>1/G18</f>
        <v>3.8461538461538464E-2</v>
      </c>
      <c r="F28">
        <f>1/G19</f>
        <v>4.1666666666666664E-2</v>
      </c>
      <c r="G28">
        <f t="shared" si="7"/>
        <v>0.50213675213675202</v>
      </c>
    </row>
  </sheetData>
  <mergeCells count="1">
    <mergeCell ref="B15:F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5F20-75A8-4AAF-9F1B-BC7E2A890B46}">
  <dimension ref="A1:G28"/>
  <sheetViews>
    <sheetView topLeftCell="A10" zoomScale="140" zoomScaleNormal="140"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3" t="s">
        <v>7</v>
      </c>
      <c r="B2" s="3">
        <v>5</v>
      </c>
      <c r="C2">
        <v>0.51068376068376065</v>
      </c>
      <c r="D2">
        <f>1/B2</f>
        <v>0.2</v>
      </c>
      <c r="E2" s="3">
        <f>C2*D2</f>
        <v>0.10213675213675213</v>
      </c>
      <c r="F2" s="3">
        <f>E2/SUM($E$2:$E$4)</f>
        <v>0.48544346648612047</v>
      </c>
      <c r="G2" s="4">
        <f>F2</f>
        <v>0.48544346648612047</v>
      </c>
    </row>
    <row r="3" spans="1:7" x14ac:dyDescent="0.35">
      <c r="A3" s="3" t="s">
        <v>8</v>
      </c>
      <c r="B3" s="3">
        <v>9</v>
      </c>
      <c r="C3">
        <v>0.39102564102564102</v>
      </c>
      <c r="D3">
        <f t="shared" ref="D3:D13" si="0">1/B3</f>
        <v>0.1111111111111111</v>
      </c>
      <c r="E3" s="3">
        <f t="shared" ref="E3:E13" si="1">C3*D3</f>
        <v>4.3447293447293443E-2</v>
      </c>
      <c r="F3" s="3">
        <f t="shared" ref="F3:F4" si="2">E3/SUM($E$2:$E$4)</f>
        <v>0.20649966147596477</v>
      </c>
      <c r="G3" s="4">
        <f t="shared" ref="G3:G13" si="3">F3</f>
        <v>0.20649966147596477</v>
      </c>
    </row>
    <row r="4" spans="1:7" x14ac:dyDescent="0.35">
      <c r="A4" s="3" t="s">
        <v>9</v>
      </c>
      <c r="B4" s="3">
        <v>6</v>
      </c>
      <c r="C4">
        <v>0.38888888888888895</v>
      </c>
      <c r="D4">
        <f t="shared" si="0"/>
        <v>0.16666666666666666</v>
      </c>
      <c r="E4" s="3">
        <f t="shared" si="1"/>
        <v>6.4814814814814825E-2</v>
      </c>
      <c r="F4" s="3">
        <f t="shared" si="2"/>
        <v>0.30805687203791471</v>
      </c>
      <c r="G4" s="4">
        <f t="shared" si="3"/>
        <v>0.30805687203791471</v>
      </c>
    </row>
    <row r="5" spans="1:7" x14ac:dyDescent="0.35">
      <c r="A5" t="s">
        <v>10</v>
      </c>
      <c r="B5">
        <v>5</v>
      </c>
      <c r="C5">
        <f>C2</f>
        <v>0.51068376068376065</v>
      </c>
      <c r="D5">
        <f t="shared" si="0"/>
        <v>0.2</v>
      </c>
      <c r="E5">
        <f t="shared" si="1"/>
        <v>0.10213675213675213</v>
      </c>
      <c r="F5">
        <f>E5/SUM($E$5:$E$7)</f>
        <v>0.41246263367129954</v>
      </c>
      <c r="G5" s="2">
        <f t="shared" si="3"/>
        <v>0.41246263367129954</v>
      </c>
    </row>
    <row r="6" spans="1:7" x14ac:dyDescent="0.35">
      <c r="A6" t="s">
        <v>11</v>
      </c>
      <c r="B6">
        <v>4</v>
      </c>
      <c r="C6">
        <v>0.36645299145299148</v>
      </c>
      <c r="D6">
        <f t="shared" si="0"/>
        <v>0.25</v>
      </c>
      <c r="E6">
        <f t="shared" si="1"/>
        <v>9.1613247863247871E-2</v>
      </c>
      <c r="F6">
        <f t="shared" ref="F6:F7" si="4">E6/SUM($E$5:$E$7)</f>
        <v>0.36996517612253077</v>
      </c>
      <c r="G6" s="2">
        <f t="shared" si="3"/>
        <v>0.36996517612253077</v>
      </c>
    </row>
    <row r="7" spans="1:7" x14ac:dyDescent="0.35">
      <c r="A7" t="s">
        <v>12</v>
      </c>
      <c r="B7">
        <v>7</v>
      </c>
      <c r="C7">
        <v>0.37713675213675218</v>
      </c>
      <c r="D7">
        <f t="shared" si="0"/>
        <v>0.14285714285714285</v>
      </c>
      <c r="E7">
        <f t="shared" si="1"/>
        <v>5.387667887667888E-2</v>
      </c>
      <c r="F7">
        <f t="shared" si="4"/>
        <v>0.21757219020616969</v>
      </c>
      <c r="G7" s="2">
        <f t="shared" si="3"/>
        <v>0.21757219020616969</v>
      </c>
    </row>
    <row r="8" spans="1:7" x14ac:dyDescent="0.35">
      <c r="A8" s="3" t="s">
        <v>13</v>
      </c>
      <c r="B8" s="3">
        <v>9</v>
      </c>
      <c r="C8" s="3">
        <f>C3</f>
        <v>0.39102564102564102</v>
      </c>
      <c r="D8">
        <f t="shared" si="0"/>
        <v>0.1111111111111111</v>
      </c>
      <c r="E8" s="3">
        <f t="shared" si="1"/>
        <v>4.3447293447293443E-2</v>
      </c>
      <c r="F8" s="3">
        <f>E8/SUM($E$8:$E$10)</f>
        <v>0.16604287172507651</v>
      </c>
      <c r="G8" s="4">
        <f t="shared" si="3"/>
        <v>0.16604287172507651</v>
      </c>
    </row>
    <row r="9" spans="1:7" x14ac:dyDescent="0.35">
      <c r="A9" s="3" t="s">
        <v>14</v>
      </c>
      <c r="B9" s="3">
        <v>4</v>
      </c>
      <c r="C9" s="3">
        <f>C6</f>
        <v>0.36645299145299148</v>
      </c>
      <c r="D9">
        <f t="shared" si="0"/>
        <v>0.25</v>
      </c>
      <c r="E9" s="3">
        <f t="shared" si="1"/>
        <v>9.1613247863247871E-2</v>
      </c>
      <c r="F9" s="3">
        <f t="shared" ref="F9:F10" si="5">E9/SUM($E$8:$E$10)</f>
        <v>0.35011908812521264</v>
      </c>
      <c r="G9" s="4">
        <f t="shared" si="3"/>
        <v>0.35011908812521264</v>
      </c>
    </row>
    <row r="10" spans="1:7" x14ac:dyDescent="0.35">
      <c r="A10" s="3" t="s">
        <v>15</v>
      </c>
      <c r="B10" s="3">
        <v>3</v>
      </c>
      <c r="C10">
        <v>0.37980769230769235</v>
      </c>
      <c r="D10">
        <f t="shared" si="0"/>
        <v>0.33333333333333331</v>
      </c>
      <c r="E10" s="3">
        <f t="shared" si="1"/>
        <v>0.1266025641025641</v>
      </c>
      <c r="F10" s="3">
        <f t="shared" si="5"/>
        <v>0.48383804014971071</v>
      </c>
      <c r="G10" s="4">
        <f t="shared" si="3"/>
        <v>0.48383804014971071</v>
      </c>
    </row>
    <row r="11" spans="1:7" x14ac:dyDescent="0.35">
      <c r="A11" t="s">
        <v>16</v>
      </c>
      <c r="B11">
        <v>6</v>
      </c>
      <c r="C11">
        <f>C4</f>
        <v>0.38888888888888895</v>
      </c>
      <c r="D11">
        <f t="shared" si="0"/>
        <v>0.16666666666666666</v>
      </c>
      <c r="E11">
        <f t="shared" si="1"/>
        <v>6.4814814814814825E-2</v>
      </c>
      <c r="F11">
        <f>E11/SUM($E$11:$E$13)</f>
        <v>0.26423312247225972</v>
      </c>
      <c r="G11" s="2">
        <f t="shared" si="3"/>
        <v>0.26423312247225972</v>
      </c>
    </row>
    <row r="12" spans="1:7" x14ac:dyDescent="0.35">
      <c r="A12" t="s">
        <v>17</v>
      </c>
      <c r="B12">
        <v>7</v>
      </c>
      <c r="C12">
        <f>C7</f>
        <v>0.37713675213675218</v>
      </c>
      <c r="D12">
        <f t="shared" si="0"/>
        <v>0.14285714285714285</v>
      </c>
      <c r="E12">
        <f t="shared" si="1"/>
        <v>5.387667887667888E-2</v>
      </c>
      <c r="F12">
        <f t="shared" ref="F12:F13" si="6">E12/SUM($E$11:$E$13)</f>
        <v>0.21964119050088146</v>
      </c>
      <c r="G12" s="2">
        <f t="shared" si="3"/>
        <v>0.21964119050088146</v>
      </c>
    </row>
    <row r="13" spans="1:7" x14ac:dyDescent="0.35">
      <c r="A13" t="s">
        <v>18</v>
      </c>
      <c r="B13">
        <v>3</v>
      </c>
      <c r="C13">
        <f>C10</f>
        <v>0.37980769230769235</v>
      </c>
      <c r="D13">
        <f t="shared" si="0"/>
        <v>0.33333333333333331</v>
      </c>
      <c r="E13">
        <f t="shared" si="1"/>
        <v>0.1266025641025641</v>
      </c>
      <c r="F13">
        <f t="shared" si="6"/>
        <v>0.51612568702685879</v>
      </c>
      <c r="G13" s="2">
        <f t="shared" si="3"/>
        <v>0.51612568702685879</v>
      </c>
    </row>
    <row r="15" spans="1:7" x14ac:dyDescent="0.35">
      <c r="A15" t="s">
        <v>19</v>
      </c>
      <c r="B15" s="6" t="s">
        <v>20</v>
      </c>
      <c r="C15" s="6"/>
      <c r="D15" s="6"/>
      <c r="E15" s="6"/>
      <c r="F15" s="6"/>
      <c r="G15" s="5" t="s">
        <v>25</v>
      </c>
    </row>
    <row r="16" spans="1:7" x14ac:dyDescent="0.35">
      <c r="A16" t="s">
        <v>28</v>
      </c>
      <c r="B16" t="s">
        <v>21</v>
      </c>
      <c r="C16" t="s">
        <v>22</v>
      </c>
      <c r="D16" t="s">
        <v>23</v>
      </c>
      <c r="E16" t="s">
        <v>24</v>
      </c>
      <c r="F16" t="s">
        <v>21</v>
      </c>
      <c r="G16">
        <v>18</v>
      </c>
    </row>
    <row r="17" spans="1:7" x14ac:dyDescent="0.35">
      <c r="A17" t="s">
        <v>29</v>
      </c>
      <c r="B17" t="s">
        <v>22</v>
      </c>
      <c r="C17" t="s">
        <v>24</v>
      </c>
      <c r="D17" t="s">
        <v>23</v>
      </c>
      <c r="E17" t="s">
        <v>21</v>
      </c>
      <c r="F17" t="s">
        <v>22</v>
      </c>
      <c r="G17">
        <v>24</v>
      </c>
    </row>
    <row r="18" spans="1:7" x14ac:dyDescent="0.35">
      <c r="A18" t="s">
        <v>30</v>
      </c>
      <c r="B18" t="s">
        <v>23</v>
      </c>
      <c r="C18" t="s">
        <v>22</v>
      </c>
      <c r="D18" t="s">
        <v>24</v>
      </c>
      <c r="E18" t="s">
        <v>21</v>
      </c>
      <c r="F18" t="s">
        <v>23</v>
      </c>
      <c r="G18">
        <v>26</v>
      </c>
    </row>
    <row r="19" spans="1:7" x14ac:dyDescent="0.35">
      <c r="A19" t="s">
        <v>31</v>
      </c>
      <c r="B19" t="s">
        <v>24</v>
      </c>
      <c r="C19" t="s">
        <v>22</v>
      </c>
      <c r="D19" t="s">
        <v>21</v>
      </c>
      <c r="E19" t="s">
        <v>23</v>
      </c>
      <c r="F19" t="s">
        <v>24</v>
      </c>
      <c r="G19">
        <v>24</v>
      </c>
    </row>
    <row r="21" spans="1:7" x14ac:dyDescent="0.35">
      <c r="A21" t="s">
        <v>26</v>
      </c>
    </row>
    <row r="22" spans="1:7" x14ac:dyDescent="0.35">
      <c r="A22" t="s">
        <v>0</v>
      </c>
      <c r="B22" t="s">
        <v>27</v>
      </c>
      <c r="C22" t="s">
        <v>33</v>
      </c>
      <c r="D22" t="s">
        <v>34</v>
      </c>
      <c r="E22" t="s">
        <v>35</v>
      </c>
      <c r="F22" t="s">
        <v>36</v>
      </c>
      <c r="G22" t="s">
        <v>32</v>
      </c>
    </row>
    <row r="23" spans="1:7" x14ac:dyDescent="0.35">
      <c r="A23" s="1" t="s">
        <v>7</v>
      </c>
      <c r="B23">
        <f>(1-0.5)*C2</f>
        <v>0.25534188034188032</v>
      </c>
      <c r="C23">
        <f>1/G16</f>
        <v>5.5555555555555552E-2</v>
      </c>
      <c r="D23">
        <f>1/G17</f>
        <v>4.1666666666666664E-2</v>
      </c>
      <c r="E23">
        <v>0</v>
      </c>
      <c r="F23">
        <f>1/G19</f>
        <v>4.1666666666666664E-2</v>
      </c>
      <c r="G23">
        <f t="shared" ref="G23:G28" si="7">SUM(B23:F23)</f>
        <v>0.39423076923076927</v>
      </c>
    </row>
    <row r="24" spans="1:7" x14ac:dyDescent="0.35">
      <c r="A24" s="1" t="s">
        <v>8</v>
      </c>
      <c r="B24">
        <f t="shared" ref="B24:B28" si="8">(1-0.5)*C3</f>
        <v>0.19551282051282051</v>
      </c>
      <c r="C24">
        <v>0</v>
      </c>
      <c r="D24">
        <f>1/G17</f>
        <v>4.1666666666666664E-2</v>
      </c>
      <c r="E24">
        <f>1/G18</f>
        <v>3.8461538461538464E-2</v>
      </c>
      <c r="F24">
        <f>1/G19</f>
        <v>4.1666666666666664E-2</v>
      </c>
      <c r="G24">
        <f t="shared" si="7"/>
        <v>0.31730769230769235</v>
      </c>
    </row>
    <row r="25" spans="1:7" x14ac:dyDescent="0.35">
      <c r="A25" s="1" t="s">
        <v>9</v>
      </c>
      <c r="B25">
        <f t="shared" si="8"/>
        <v>0.19444444444444448</v>
      </c>
      <c r="C25">
        <f>1/G16</f>
        <v>5.5555555555555552E-2</v>
      </c>
      <c r="D25">
        <v>0</v>
      </c>
      <c r="E25">
        <f>1/G18</f>
        <v>3.8461538461538464E-2</v>
      </c>
      <c r="F25">
        <v>0</v>
      </c>
      <c r="G25">
        <f t="shared" si="7"/>
        <v>0.28846153846153844</v>
      </c>
    </row>
    <row r="26" spans="1:7" x14ac:dyDescent="0.35">
      <c r="A26" s="1" t="s">
        <v>11</v>
      </c>
      <c r="B26">
        <f t="shared" si="8"/>
        <v>0.25534188034188032</v>
      </c>
      <c r="C26">
        <f>1/G16</f>
        <v>5.5555555555555552E-2</v>
      </c>
      <c r="D26">
        <v>0</v>
      </c>
      <c r="E26">
        <v>0</v>
      </c>
      <c r="F26">
        <v>0</v>
      </c>
      <c r="G26">
        <f t="shared" si="7"/>
        <v>0.3108974358974359</v>
      </c>
    </row>
    <row r="27" spans="1:7" x14ac:dyDescent="0.35">
      <c r="A27" s="1" t="s">
        <v>12</v>
      </c>
      <c r="B27">
        <f t="shared" si="8"/>
        <v>0.18322649572649574</v>
      </c>
      <c r="C27">
        <v>0</v>
      </c>
      <c r="D27">
        <f>1/G17</f>
        <v>4.1666666666666664E-2</v>
      </c>
      <c r="E27">
        <f>1/G18</f>
        <v>3.8461538461538464E-2</v>
      </c>
      <c r="F27">
        <f>1/G19</f>
        <v>4.1666666666666664E-2</v>
      </c>
      <c r="G27">
        <f t="shared" si="7"/>
        <v>0.30502136752136755</v>
      </c>
    </row>
    <row r="28" spans="1:7" x14ac:dyDescent="0.35">
      <c r="A28" s="1" t="s">
        <v>15</v>
      </c>
      <c r="B28">
        <f t="shared" si="8"/>
        <v>0.18856837606837609</v>
      </c>
      <c r="C28">
        <f>1/G16</f>
        <v>5.5555555555555552E-2</v>
      </c>
      <c r="D28">
        <f>1/G17</f>
        <v>4.1666666666666664E-2</v>
      </c>
      <c r="E28">
        <v>0</v>
      </c>
      <c r="F28">
        <f>1/G19</f>
        <v>4.1666666666666664E-2</v>
      </c>
      <c r="G28">
        <f t="shared" si="7"/>
        <v>0.32745726495726502</v>
      </c>
    </row>
  </sheetData>
  <mergeCells count="1">
    <mergeCell ref="B15:F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6472-B86F-400B-8205-1DE131C9E386}">
  <dimension ref="A1:G28"/>
  <sheetViews>
    <sheetView zoomScale="150" zoomScaleNormal="150" workbookViewId="0">
      <selection activeCell="K14" sqref="K1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3" t="s">
        <v>7</v>
      </c>
      <c r="B2" s="3">
        <v>5</v>
      </c>
      <c r="C2">
        <v>0.33600427350427353</v>
      </c>
      <c r="D2">
        <f>1/B2</f>
        <v>0.2</v>
      </c>
      <c r="E2" s="3">
        <f>C2*D2</f>
        <v>6.7200854700854712E-2</v>
      </c>
      <c r="F2" s="3">
        <f>E2/SUM($E$2:$E$4)</f>
        <v>0.48671653340211513</v>
      </c>
      <c r="G2" s="4">
        <f>F2</f>
        <v>0.48671653340211513</v>
      </c>
    </row>
    <row r="3" spans="1:7" x14ac:dyDescent="0.35">
      <c r="A3" s="3" t="s">
        <v>8</v>
      </c>
      <c r="B3" s="3">
        <v>9</v>
      </c>
      <c r="C3">
        <v>0.28044871794871795</v>
      </c>
      <c r="D3">
        <f t="shared" ref="D3:D13" si="0">1/B3</f>
        <v>0.1111111111111111</v>
      </c>
      <c r="E3" s="3">
        <f t="shared" ref="E3:E13" si="1">C3*D3</f>
        <v>3.1160968660968659E-2</v>
      </c>
      <c r="F3" s="3">
        <f t="shared" ref="F3:F4" si="2">E3/SUM($E$2:$E$4)</f>
        <v>0.22568996646891926</v>
      </c>
      <c r="G3" s="4">
        <f t="shared" ref="G3:G13" si="3">F3</f>
        <v>0.22568996646891926</v>
      </c>
    </row>
    <row r="4" spans="1:7" x14ac:dyDescent="0.35">
      <c r="A4" s="3" t="s">
        <v>9</v>
      </c>
      <c r="B4" s="3">
        <v>6</v>
      </c>
      <c r="C4">
        <v>0.23824786324786323</v>
      </c>
      <c r="D4">
        <f t="shared" si="0"/>
        <v>0.16666666666666666</v>
      </c>
      <c r="E4" s="3">
        <f t="shared" si="1"/>
        <v>3.9707977207977203E-2</v>
      </c>
      <c r="F4" s="3">
        <f t="shared" si="2"/>
        <v>0.28759350012896567</v>
      </c>
      <c r="G4" s="4">
        <f t="shared" si="3"/>
        <v>0.28759350012896567</v>
      </c>
    </row>
    <row r="5" spans="1:7" x14ac:dyDescent="0.35">
      <c r="A5" t="s">
        <v>10</v>
      </c>
      <c r="B5">
        <v>5</v>
      </c>
      <c r="C5">
        <f>C2</f>
        <v>0.33600427350427353</v>
      </c>
      <c r="D5">
        <f t="shared" si="0"/>
        <v>0.2</v>
      </c>
      <c r="E5">
        <f t="shared" si="1"/>
        <v>6.7200854700854712E-2</v>
      </c>
      <c r="F5">
        <f>E5/SUM($E$5:$E$7)</f>
        <v>0.4238799504205828</v>
      </c>
      <c r="G5" s="2">
        <f t="shared" si="3"/>
        <v>0.4238799504205828</v>
      </c>
    </row>
    <row r="6" spans="1:7" x14ac:dyDescent="0.35">
      <c r="A6" t="s">
        <v>11</v>
      </c>
      <c r="B6">
        <v>4</v>
      </c>
      <c r="C6">
        <v>0.22355769230769232</v>
      </c>
      <c r="D6">
        <f t="shared" si="0"/>
        <v>0.25</v>
      </c>
      <c r="E6">
        <f t="shared" si="1"/>
        <v>5.588942307692308E-2</v>
      </c>
      <c r="F6">
        <f t="shared" ref="F6:F7" si="4">E6/SUM($E$5:$E$7)</f>
        <v>0.35253131806640275</v>
      </c>
      <c r="G6" s="2">
        <f t="shared" si="3"/>
        <v>0.35253131806640275</v>
      </c>
    </row>
    <row r="7" spans="1:7" x14ac:dyDescent="0.35">
      <c r="A7" t="s">
        <v>12</v>
      </c>
      <c r="B7">
        <v>7</v>
      </c>
      <c r="C7">
        <v>0.24813034188034186</v>
      </c>
      <c r="D7">
        <f t="shared" si="0"/>
        <v>0.14285714285714285</v>
      </c>
      <c r="E7">
        <f t="shared" si="1"/>
        <v>3.5447191697191689E-2</v>
      </c>
      <c r="F7">
        <f t="shared" si="4"/>
        <v>0.22358873151301456</v>
      </c>
      <c r="G7" s="2">
        <f t="shared" si="3"/>
        <v>0.22358873151301456</v>
      </c>
    </row>
    <row r="8" spans="1:7" x14ac:dyDescent="0.35">
      <c r="A8" s="3" t="s">
        <v>13</v>
      </c>
      <c r="B8" s="3">
        <v>9</v>
      </c>
      <c r="C8" s="3">
        <f>C3</f>
        <v>0.28044871794871795</v>
      </c>
      <c r="D8">
        <f t="shared" si="0"/>
        <v>0.1111111111111111</v>
      </c>
      <c r="E8" s="3">
        <f t="shared" si="1"/>
        <v>3.1160968660968659E-2</v>
      </c>
      <c r="F8" s="3">
        <f>E8/SUM($E$8:$E$10)</f>
        <v>0.17836667091349215</v>
      </c>
      <c r="G8" s="4">
        <f t="shared" si="3"/>
        <v>0.17836667091349215</v>
      </c>
    </row>
    <row r="9" spans="1:7" x14ac:dyDescent="0.35">
      <c r="A9" s="3" t="s">
        <v>14</v>
      </c>
      <c r="B9" s="3">
        <v>4</v>
      </c>
      <c r="C9" s="3">
        <f>C6</f>
        <v>0.22355769230769232</v>
      </c>
      <c r="D9">
        <f t="shared" si="0"/>
        <v>0.25</v>
      </c>
      <c r="E9" s="3">
        <f t="shared" si="1"/>
        <v>5.588942307692308E-2</v>
      </c>
      <c r="F9" s="3">
        <f t="shared" ref="F9:F10" si="5">E9/SUM($E$8:$E$10)</f>
        <v>0.31991336475984206</v>
      </c>
      <c r="G9" s="4">
        <f t="shared" si="3"/>
        <v>0.31991336475984206</v>
      </c>
    </row>
    <row r="10" spans="1:7" x14ac:dyDescent="0.35">
      <c r="A10" s="3" t="s">
        <v>15</v>
      </c>
      <c r="B10" s="3">
        <v>3</v>
      </c>
      <c r="C10">
        <v>0.26295405982905978</v>
      </c>
      <c r="D10">
        <f t="shared" si="0"/>
        <v>0.33333333333333331</v>
      </c>
      <c r="E10" s="3">
        <f t="shared" si="1"/>
        <v>8.7651353276353261E-2</v>
      </c>
      <c r="F10" s="3">
        <f t="shared" si="5"/>
        <v>0.50171996432666577</v>
      </c>
      <c r="G10" s="4">
        <f t="shared" si="3"/>
        <v>0.50171996432666577</v>
      </c>
    </row>
    <row r="11" spans="1:7" x14ac:dyDescent="0.35">
      <c r="A11" t="s">
        <v>16</v>
      </c>
      <c r="B11">
        <v>6</v>
      </c>
      <c r="C11">
        <f>C4</f>
        <v>0.23824786324786323</v>
      </c>
      <c r="D11">
        <f t="shared" si="0"/>
        <v>0.16666666666666666</v>
      </c>
      <c r="E11">
        <f t="shared" si="1"/>
        <v>3.9707977207977203E-2</v>
      </c>
      <c r="F11">
        <f>E11/SUM($E$11:$E$13)</f>
        <v>0.24389672278426627</v>
      </c>
      <c r="G11" s="2">
        <f t="shared" si="3"/>
        <v>0.24389672278426627</v>
      </c>
    </row>
    <row r="12" spans="1:7" x14ac:dyDescent="0.35">
      <c r="A12" t="s">
        <v>17</v>
      </c>
      <c r="B12">
        <v>7</v>
      </c>
      <c r="C12">
        <f>C7</f>
        <v>0.24813034188034186</v>
      </c>
      <c r="D12">
        <f t="shared" si="0"/>
        <v>0.14285714285714285</v>
      </c>
      <c r="E12">
        <f t="shared" si="1"/>
        <v>3.5447191697191689E-2</v>
      </c>
      <c r="F12">
        <f t="shared" ref="F12:F13" si="6">E12/SUM($E$11:$E$13)</f>
        <v>0.21772587008319988</v>
      </c>
      <c r="G12" s="2">
        <f t="shared" si="3"/>
        <v>0.21772587008319988</v>
      </c>
    </row>
    <row r="13" spans="1:7" x14ac:dyDescent="0.35">
      <c r="A13" t="s">
        <v>18</v>
      </c>
      <c r="B13">
        <v>3</v>
      </c>
      <c r="C13">
        <f>C10</f>
        <v>0.26295405982905978</v>
      </c>
      <c r="D13">
        <f t="shared" si="0"/>
        <v>0.33333333333333331</v>
      </c>
      <c r="E13">
        <f t="shared" si="1"/>
        <v>8.7651353276353261E-2</v>
      </c>
      <c r="F13">
        <f t="shared" si="6"/>
        <v>0.5383774071325339</v>
      </c>
      <c r="G13" s="2">
        <f t="shared" si="3"/>
        <v>0.5383774071325339</v>
      </c>
    </row>
    <row r="15" spans="1:7" x14ac:dyDescent="0.35">
      <c r="A15" t="s">
        <v>19</v>
      </c>
      <c r="B15" s="6" t="s">
        <v>20</v>
      </c>
      <c r="C15" s="6"/>
      <c r="D15" s="6"/>
      <c r="E15" s="6"/>
      <c r="F15" s="6"/>
      <c r="G15" s="5" t="s">
        <v>25</v>
      </c>
    </row>
    <row r="16" spans="1:7" x14ac:dyDescent="0.35">
      <c r="A16" t="s">
        <v>28</v>
      </c>
      <c r="B16" t="s">
        <v>21</v>
      </c>
      <c r="C16" t="s">
        <v>22</v>
      </c>
      <c r="D16" t="s">
        <v>23</v>
      </c>
      <c r="E16" t="s">
        <v>24</v>
      </c>
      <c r="F16" t="s">
        <v>21</v>
      </c>
      <c r="G16">
        <v>18</v>
      </c>
    </row>
    <row r="17" spans="1:7" x14ac:dyDescent="0.35">
      <c r="A17" t="s">
        <v>29</v>
      </c>
      <c r="B17" t="s">
        <v>22</v>
      </c>
      <c r="C17" t="s">
        <v>24</v>
      </c>
      <c r="D17" t="s">
        <v>23</v>
      </c>
      <c r="E17" t="s">
        <v>21</v>
      </c>
      <c r="F17" t="s">
        <v>22</v>
      </c>
      <c r="G17">
        <v>24</v>
      </c>
    </row>
    <row r="18" spans="1:7" x14ac:dyDescent="0.35">
      <c r="A18" t="s">
        <v>30</v>
      </c>
      <c r="B18" t="s">
        <v>23</v>
      </c>
      <c r="C18" t="s">
        <v>22</v>
      </c>
      <c r="D18" t="s">
        <v>24</v>
      </c>
      <c r="E18" t="s">
        <v>21</v>
      </c>
      <c r="F18" t="s">
        <v>23</v>
      </c>
      <c r="G18">
        <v>26</v>
      </c>
    </row>
    <row r="19" spans="1:7" x14ac:dyDescent="0.35">
      <c r="A19" t="s">
        <v>31</v>
      </c>
      <c r="B19" t="s">
        <v>24</v>
      </c>
      <c r="C19" t="s">
        <v>22</v>
      </c>
      <c r="D19" t="s">
        <v>21</v>
      </c>
      <c r="E19" t="s">
        <v>23</v>
      </c>
      <c r="F19" t="s">
        <v>24</v>
      </c>
      <c r="G19">
        <v>24</v>
      </c>
    </row>
    <row r="21" spans="1:7" x14ac:dyDescent="0.35">
      <c r="A21" t="s">
        <v>26</v>
      </c>
    </row>
    <row r="22" spans="1:7" x14ac:dyDescent="0.35">
      <c r="A22" t="s">
        <v>0</v>
      </c>
      <c r="B22" t="s">
        <v>27</v>
      </c>
      <c r="C22" t="s">
        <v>33</v>
      </c>
      <c r="D22" t="s">
        <v>34</v>
      </c>
      <c r="E22" t="s">
        <v>35</v>
      </c>
      <c r="F22" t="s">
        <v>36</v>
      </c>
      <c r="G22" t="s">
        <v>32</v>
      </c>
    </row>
    <row r="23" spans="1:7" x14ac:dyDescent="0.35">
      <c r="A23" s="1" t="s">
        <v>7</v>
      </c>
      <c r="B23">
        <f>(1-0.5)*C2</f>
        <v>0.16800213675213677</v>
      </c>
      <c r="C23">
        <f>1/G16</f>
        <v>5.5555555555555552E-2</v>
      </c>
      <c r="D23">
        <f>1/G17</f>
        <v>4.1666666666666664E-2</v>
      </c>
      <c r="E23">
        <v>0</v>
      </c>
      <c r="F23">
        <f>1/G19</f>
        <v>4.1666666666666664E-2</v>
      </c>
      <c r="G23">
        <f t="shared" ref="G23:G28" si="7">SUM(B23:F23)</f>
        <v>0.30689102564102566</v>
      </c>
    </row>
    <row r="24" spans="1:7" x14ac:dyDescent="0.35">
      <c r="A24" s="1" t="s">
        <v>8</v>
      </c>
      <c r="B24">
        <f t="shared" ref="B24:B28" si="8">(1-0.5)*C3</f>
        <v>0.14022435897435898</v>
      </c>
      <c r="C24">
        <v>0</v>
      </c>
      <c r="D24">
        <f>1/G17</f>
        <v>4.1666666666666664E-2</v>
      </c>
      <c r="E24">
        <f>1/G18</f>
        <v>3.8461538461538464E-2</v>
      </c>
      <c r="F24">
        <f>1/G19</f>
        <v>4.1666666666666664E-2</v>
      </c>
      <c r="G24">
        <f t="shared" si="7"/>
        <v>0.26201923076923078</v>
      </c>
    </row>
    <row r="25" spans="1:7" x14ac:dyDescent="0.35">
      <c r="A25" s="1" t="s">
        <v>9</v>
      </c>
      <c r="B25">
        <f t="shared" si="8"/>
        <v>0.11912393162393162</v>
      </c>
      <c r="C25">
        <f>1/G16</f>
        <v>5.5555555555555552E-2</v>
      </c>
      <c r="D25">
        <v>0</v>
      </c>
      <c r="E25">
        <f>1/G18</f>
        <v>3.8461538461538464E-2</v>
      </c>
      <c r="F25">
        <v>0</v>
      </c>
      <c r="G25">
        <f t="shared" si="7"/>
        <v>0.21314102564102563</v>
      </c>
    </row>
    <row r="26" spans="1:7" x14ac:dyDescent="0.35">
      <c r="A26" s="1" t="s">
        <v>11</v>
      </c>
      <c r="B26">
        <f t="shared" si="8"/>
        <v>0.16800213675213677</v>
      </c>
      <c r="C26">
        <f>1/G16</f>
        <v>5.5555555555555552E-2</v>
      </c>
      <c r="D26">
        <v>0</v>
      </c>
      <c r="E26">
        <v>0</v>
      </c>
      <c r="F26">
        <v>0</v>
      </c>
      <c r="G26">
        <f t="shared" si="7"/>
        <v>0.22355769230769232</v>
      </c>
    </row>
    <row r="27" spans="1:7" x14ac:dyDescent="0.35">
      <c r="A27" s="1" t="s">
        <v>12</v>
      </c>
      <c r="B27">
        <f t="shared" si="8"/>
        <v>0.11177884615384616</v>
      </c>
      <c r="C27">
        <v>0</v>
      </c>
      <c r="D27">
        <f>1/G17</f>
        <v>4.1666666666666664E-2</v>
      </c>
      <c r="E27">
        <f>1/G18</f>
        <v>3.8461538461538464E-2</v>
      </c>
      <c r="F27">
        <f>1/G19</f>
        <v>4.1666666666666664E-2</v>
      </c>
      <c r="G27">
        <f t="shared" si="7"/>
        <v>0.23357371794871795</v>
      </c>
    </row>
    <row r="28" spans="1:7" x14ac:dyDescent="0.35">
      <c r="A28" s="1" t="s">
        <v>15</v>
      </c>
      <c r="B28">
        <f t="shared" si="8"/>
        <v>0.12406517094017093</v>
      </c>
      <c r="C28">
        <f>1/G16</f>
        <v>5.5555555555555552E-2</v>
      </c>
      <c r="D28">
        <f>1/G17</f>
        <v>4.1666666666666664E-2</v>
      </c>
      <c r="E28">
        <v>0</v>
      </c>
      <c r="F28">
        <f>1/G19</f>
        <v>4.1666666666666664E-2</v>
      </c>
      <c r="G28">
        <f t="shared" si="7"/>
        <v>0.26295405982905978</v>
      </c>
    </row>
  </sheetData>
  <mergeCells count="1">
    <mergeCell ref="B15:F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F31D-EB12-4F79-AB57-C55AB72FE09D}">
  <dimension ref="A1:J20"/>
  <sheetViews>
    <sheetView tabSelected="1" topLeftCell="A10" zoomScale="160" zoomScaleNormal="160" workbookViewId="0">
      <selection activeCell="J24" sqref="J2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s="11" t="s">
        <v>37</v>
      </c>
      <c r="D1" s="11" t="s">
        <v>38</v>
      </c>
      <c r="E1" s="11" t="s">
        <v>39</v>
      </c>
      <c r="F1" t="s">
        <v>40</v>
      </c>
      <c r="G1" t="s">
        <v>6</v>
      </c>
    </row>
    <row r="2" spans="1:10" x14ac:dyDescent="0.35">
      <c r="A2" s="7" t="s">
        <v>7</v>
      </c>
      <c r="B2" s="7">
        <v>5</v>
      </c>
      <c r="C2" s="7">
        <v>1</v>
      </c>
      <c r="D2" s="7">
        <f>1/B2</f>
        <v>0.2</v>
      </c>
      <c r="E2" s="7">
        <f>C2*D2</f>
        <v>0.2</v>
      </c>
      <c r="F2" s="7">
        <f>E2/SUM($E$2:$E$4)</f>
        <v>0.41860465116279078</v>
      </c>
      <c r="G2" s="8">
        <f>F2</f>
        <v>0.41860465116279078</v>
      </c>
    </row>
    <row r="3" spans="1:10" x14ac:dyDescent="0.35">
      <c r="A3" s="7" t="s">
        <v>8</v>
      </c>
      <c r="B3" s="7">
        <v>9</v>
      </c>
      <c r="C3" s="7">
        <v>1</v>
      </c>
      <c r="D3" s="7">
        <f t="shared" ref="D3:D13" si="0">1/B3</f>
        <v>0.1111111111111111</v>
      </c>
      <c r="E3" s="7">
        <f t="shared" ref="E3:E13" si="1">C3*D3</f>
        <v>0.1111111111111111</v>
      </c>
      <c r="F3" s="7">
        <f t="shared" ref="F3:F4" si="2">E3/SUM($E$2:$E$4)</f>
        <v>0.23255813953488372</v>
      </c>
      <c r="G3" s="8">
        <f t="shared" ref="G3:G13" si="3">F3</f>
        <v>0.23255813953488372</v>
      </c>
    </row>
    <row r="4" spans="1:10" x14ac:dyDescent="0.35">
      <c r="A4" s="7" t="s">
        <v>9</v>
      </c>
      <c r="B4" s="7">
        <v>6</v>
      </c>
      <c r="C4" s="7">
        <v>1</v>
      </c>
      <c r="D4" s="7">
        <f t="shared" si="0"/>
        <v>0.16666666666666666</v>
      </c>
      <c r="E4" s="7">
        <f t="shared" si="1"/>
        <v>0.16666666666666666</v>
      </c>
      <c r="F4" s="7">
        <f t="shared" si="2"/>
        <v>0.34883720930232559</v>
      </c>
      <c r="G4" s="8">
        <f t="shared" si="3"/>
        <v>0.34883720930232559</v>
      </c>
    </row>
    <row r="5" spans="1:10" x14ac:dyDescent="0.35">
      <c r="A5" s="9" t="s">
        <v>10</v>
      </c>
      <c r="B5" s="9">
        <v>5</v>
      </c>
      <c r="C5" s="7">
        <v>1</v>
      </c>
      <c r="D5" s="7">
        <f t="shared" si="0"/>
        <v>0.2</v>
      </c>
      <c r="E5" s="7">
        <f t="shared" si="1"/>
        <v>0.2</v>
      </c>
      <c r="F5" s="9">
        <f>E5/SUM($E$5:$E$7)</f>
        <v>0.33734939759036148</v>
      </c>
      <c r="G5" s="10">
        <f t="shared" si="3"/>
        <v>0.33734939759036148</v>
      </c>
      <c r="J5" s="11"/>
    </row>
    <row r="6" spans="1:10" x14ac:dyDescent="0.35">
      <c r="A6" s="9" t="s">
        <v>11</v>
      </c>
      <c r="B6" s="9">
        <v>4</v>
      </c>
      <c r="C6" s="7">
        <v>1</v>
      </c>
      <c r="D6" s="7">
        <f t="shared" si="0"/>
        <v>0.25</v>
      </c>
      <c r="E6" s="7">
        <f t="shared" si="1"/>
        <v>0.25</v>
      </c>
      <c r="F6" s="9">
        <f t="shared" ref="F6:F7" si="4">E6/SUM($E$5:$E$7)</f>
        <v>0.42168674698795183</v>
      </c>
      <c r="G6" s="10">
        <f t="shared" si="3"/>
        <v>0.42168674698795183</v>
      </c>
    </row>
    <row r="7" spans="1:10" x14ac:dyDescent="0.35">
      <c r="A7" s="9" t="s">
        <v>12</v>
      </c>
      <c r="B7" s="9">
        <v>7</v>
      </c>
      <c r="C7" s="7">
        <v>1</v>
      </c>
      <c r="D7" s="7">
        <f t="shared" si="0"/>
        <v>0.14285714285714285</v>
      </c>
      <c r="E7" s="7">
        <f t="shared" si="1"/>
        <v>0.14285714285714285</v>
      </c>
      <c r="F7" s="9">
        <f t="shared" si="4"/>
        <v>0.24096385542168675</v>
      </c>
      <c r="G7" s="10">
        <f t="shared" si="3"/>
        <v>0.24096385542168675</v>
      </c>
    </row>
    <row r="8" spans="1:10" x14ac:dyDescent="0.35">
      <c r="A8" s="7" t="s">
        <v>13</v>
      </c>
      <c r="B8" s="7">
        <v>9</v>
      </c>
      <c r="C8" s="7">
        <v>1</v>
      </c>
      <c r="D8" s="7">
        <f t="shared" si="0"/>
        <v>0.1111111111111111</v>
      </c>
      <c r="E8" s="7">
        <f t="shared" si="1"/>
        <v>0.1111111111111111</v>
      </c>
      <c r="F8" s="7">
        <f>E8/SUM($E$8:$E$10)</f>
        <v>0.16</v>
      </c>
      <c r="G8" s="8">
        <f t="shared" si="3"/>
        <v>0.16</v>
      </c>
    </row>
    <row r="9" spans="1:10" x14ac:dyDescent="0.35">
      <c r="A9" s="7" t="s">
        <v>14</v>
      </c>
      <c r="B9" s="7">
        <v>4</v>
      </c>
      <c r="C9" s="7">
        <v>1</v>
      </c>
      <c r="D9" s="7">
        <f t="shared" si="0"/>
        <v>0.25</v>
      </c>
      <c r="E9" s="7">
        <f t="shared" si="1"/>
        <v>0.25</v>
      </c>
      <c r="F9" s="7">
        <f t="shared" ref="F9:F10" si="5">E9/SUM($E$8:$E$10)</f>
        <v>0.36</v>
      </c>
      <c r="G9" s="8">
        <f t="shared" si="3"/>
        <v>0.36</v>
      </c>
    </row>
    <row r="10" spans="1:10" x14ac:dyDescent="0.35">
      <c r="A10" s="7" t="s">
        <v>15</v>
      </c>
      <c r="B10" s="7">
        <v>3</v>
      </c>
      <c r="C10" s="7">
        <v>1</v>
      </c>
      <c r="D10" s="7">
        <f t="shared" si="0"/>
        <v>0.33333333333333331</v>
      </c>
      <c r="E10" s="7">
        <f t="shared" si="1"/>
        <v>0.33333333333333331</v>
      </c>
      <c r="F10" s="7">
        <f t="shared" si="5"/>
        <v>0.48</v>
      </c>
      <c r="G10" s="8">
        <f t="shared" si="3"/>
        <v>0.48</v>
      </c>
    </row>
    <row r="11" spans="1:10" x14ac:dyDescent="0.35">
      <c r="A11" s="9" t="s">
        <v>16</v>
      </c>
      <c r="B11" s="9">
        <v>6</v>
      </c>
      <c r="C11" s="7">
        <v>1</v>
      </c>
      <c r="D11" s="7">
        <f t="shared" si="0"/>
        <v>0.16666666666666666</v>
      </c>
      <c r="E11" s="7">
        <f t="shared" si="1"/>
        <v>0.16666666666666666</v>
      </c>
      <c r="F11" s="9">
        <f>E11/SUM($E$11:$E$13)</f>
        <v>0.25925925925925924</v>
      </c>
      <c r="G11" s="10">
        <f t="shared" si="3"/>
        <v>0.25925925925925924</v>
      </c>
    </row>
    <row r="12" spans="1:10" x14ac:dyDescent="0.35">
      <c r="A12" s="9" t="s">
        <v>17</v>
      </c>
      <c r="B12" s="9">
        <v>7</v>
      </c>
      <c r="C12" s="7">
        <v>1</v>
      </c>
      <c r="D12" s="7">
        <f t="shared" si="0"/>
        <v>0.14285714285714285</v>
      </c>
      <c r="E12" s="7">
        <f t="shared" si="1"/>
        <v>0.14285714285714285</v>
      </c>
      <c r="F12" s="9">
        <f t="shared" ref="F12:F13" si="6">E12/SUM($E$11:$E$13)</f>
        <v>0.22222222222222224</v>
      </c>
      <c r="G12" s="10">
        <f t="shared" si="3"/>
        <v>0.22222222222222224</v>
      </c>
    </row>
    <row r="13" spans="1:10" x14ac:dyDescent="0.35">
      <c r="A13" s="9" t="s">
        <v>18</v>
      </c>
      <c r="B13" s="9">
        <v>3</v>
      </c>
      <c r="C13" s="7">
        <v>1</v>
      </c>
      <c r="D13" s="7">
        <f t="shared" si="0"/>
        <v>0.33333333333333331</v>
      </c>
      <c r="E13" s="7">
        <f t="shared" si="1"/>
        <v>0.33333333333333331</v>
      </c>
      <c r="F13" s="9">
        <f t="shared" si="6"/>
        <v>0.51851851851851849</v>
      </c>
      <c r="G13" s="10">
        <f t="shared" si="3"/>
        <v>0.51851851851851849</v>
      </c>
    </row>
    <row r="16" spans="1:10" x14ac:dyDescent="0.35">
      <c r="A16" s="16" t="s">
        <v>19</v>
      </c>
      <c r="B16" s="17" t="s">
        <v>20</v>
      </c>
      <c r="C16" s="17"/>
      <c r="D16" s="17"/>
      <c r="E16" s="17"/>
      <c r="F16" s="17"/>
      <c r="G16" s="18" t="s">
        <v>25</v>
      </c>
      <c r="H16" s="16"/>
    </row>
    <row r="17" spans="1:8" x14ac:dyDescent="0.35">
      <c r="A17" s="15" t="s">
        <v>28</v>
      </c>
      <c r="B17" s="9" t="s">
        <v>21</v>
      </c>
      <c r="C17" s="9" t="s">
        <v>22</v>
      </c>
      <c r="D17" s="9" t="s">
        <v>24</v>
      </c>
      <c r="E17" s="9" t="s">
        <v>23</v>
      </c>
      <c r="F17" s="9" t="s">
        <v>21</v>
      </c>
      <c r="G17" s="13">
        <v>24</v>
      </c>
      <c r="H17" s="14"/>
    </row>
    <row r="18" spans="1:8" x14ac:dyDescent="0.35">
      <c r="A18" s="15" t="s">
        <v>29</v>
      </c>
      <c r="B18" s="9" t="s">
        <v>22</v>
      </c>
      <c r="C18" s="9" t="s">
        <v>23</v>
      </c>
      <c r="D18" s="9" t="s">
        <v>24</v>
      </c>
      <c r="E18" s="9" t="s">
        <v>21</v>
      </c>
      <c r="F18" s="9" t="s">
        <v>22</v>
      </c>
      <c r="G18" s="12">
        <v>18</v>
      </c>
      <c r="H18" s="12"/>
    </row>
    <row r="19" spans="1:8" x14ac:dyDescent="0.35">
      <c r="A19" s="15" t="s">
        <v>30</v>
      </c>
      <c r="B19" s="9" t="s">
        <v>23</v>
      </c>
      <c r="C19" s="9" t="s">
        <v>24</v>
      </c>
      <c r="D19" s="9" t="s">
        <v>22</v>
      </c>
      <c r="E19" s="9" t="s">
        <v>21</v>
      </c>
      <c r="F19" s="9" t="s">
        <v>23</v>
      </c>
      <c r="G19" s="12">
        <v>24</v>
      </c>
      <c r="H19" s="12"/>
    </row>
    <row r="20" spans="1:8" x14ac:dyDescent="0.35">
      <c r="A20" s="15" t="s">
        <v>31</v>
      </c>
      <c r="B20" s="9" t="s">
        <v>24</v>
      </c>
      <c r="C20" s="9" t="s">
        <v>21</v>
      </c>
      <c r="D20" s="9" t="s">
        <v>23</v>
      </c>
      <c r="E20" s="9" t="s">
        <v>22</v>
      </c>
      <c r="F20" s="9" t="s">
        <v>24</v>
      </c>
      <c r="G20" s="12">
        <v>26</v>
      </c>
      <c r="H20" s="12"/>
    </row>
  </sheetData>
  <mergeCells count="5">
    <mergeCell ref="B16:F16"/>
    <mergeCell ref="G17:H17"/>
    <mergeCell ref="G18:H18"/>
    <mergeCell ref="G19:H19"/>
    <mergeCell ref="G20:H2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Iteracao1</vt:lpstr>
      <vt:lpstr>Iteracao2</vt:lpstr>
      <vt:lpstr>Iteracao3</vt:lpstr>
      <vt:lpstr>Iteracao4</vt:lpstr>
      <vt:lpstr>Plan_Livro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2021-07-29T19:44:29Z</dcterms:created>
  <dcterms:modified xsi:type="dcterms:W3CDTF">2021-08-05T22:27:27Z</dcterms:modified>
</cp:coreProperties>
</file>