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3" r:id="rId13"/>
  </sheets>
  <calcPr calcId="124519" fullCalcOnLoad="1"/>
</workbook>
</file>

<file path=xl/sharedStrings.xml><?xml version="1.0" encoding="utf-8"?>
<sst xmlns="http://schemas.openxmlformats.org/spreadsheetml/2006/main" count="1396" uniqueCount="196">
  <si>
    <t>Programación inicial base de actividades 2025 - 240 días calendarios</t>
  </si>
  <si>
    <t>Ruta: EMP. PE-34E - CCANASETA</t>
  </si>
  <si>
    <t>Tramo: EMP. PE-34E - CCANASETA</t>
  </si>
  <si>
    <t>Longitud: 8+170 Km</t>
  </si>
  <si>
    <t>Fecha de inicio: 16/04/2025</t>
  </si>
  <si>
    <t>Fecha de fin: 11/12/2025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</si>
  <si>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</si>
  <si>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</si>
  <si>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</si>
  <si>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</si>
  <si>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</si>
  <si>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</si>
  <si>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</si>
  <si>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</si>
  <si>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</si>
  <si>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</si>
  <si>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</si>
  <si>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</si>
  <si>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</si>
  <si>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</si>
  <si>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</si>
  <si>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</si>
  <si>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</si>
  <si>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</si>
  <si>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</si>
  <si>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</si>
  <si>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</si>
  <si>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</si>
  <si>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</si>
  <si>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</si>
  <si>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</si>
  <si>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</si>
  <si>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</si>
  <si>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</si>
  <si>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</si>
  <si>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</si>
  <si>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</si>
  <si>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</si>
  <si>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</si>
  <si>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</si>
  <si>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</si>
  <si>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</si>
  <si>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</si>
  <si>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</si>
  <si>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</si>
  <si>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</si>
  <si>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</si>
  <si>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</si>
  <si>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</si>
  <si>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</si>
  <si>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</si>
  <si>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</si>
  <si>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</si>
  <si>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</si>
  <si>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</si>
  <si>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</si>
  <si>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</si>
  <si>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</si>
  <si>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</si>
  <si>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</si>
  <si>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</si>
  <si>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</si>
  <si>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</si>
  <si>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</si>
  <si>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</si>
  <si>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</si>
  <si>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</si>
  <si>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</si>
  <si>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</si>
  <si>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</si>
  <si>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</si>
  <si>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</si>
  <si>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</si>
  <si>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</si>
  <si>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</si>
  <si>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</si>
  <si>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</si>
  <si>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</si>
  <si>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</si>
  <si>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</si>
  <si>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</si>
  <si>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</si>
  <si>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</si>
  <si>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</si>
  <si>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</si>
  <si>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</si>
  <si>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</si>
  <si>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</si>
  <si>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</si>
  <si>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</si>
  <si>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</si>
  <si>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</si>
  <si>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</si>
  <si>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</si>
  <si>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8+170</t>
  </si>
  <si>
    <t>Plazo de ejecución: 240 días calendarios</t>
  </si>
  <si>
    <t>Número de cuadrillas: 1</t>
  </si>
  <si>
    <t>Número de trabajadores: 3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</si>
  <si>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</si>
  <si>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</si>
  <si>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</si>
  <si>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</si>
  <si>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</si>
  <si>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</si>
  <si>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</si>
  <si>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</si>
  <si>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</si>
  <si>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Grupo ARICOL E.I.R.L</t>
  </si>
  <si>
    <t>Código de ruta: EMP. PE-34E - CCANASETA</t>
  </si>
  <si>
    <t>Código de tramo: EMP. PE-34E - CCANASETA</t>
  </si>
  <si>
    <t>Categoría: Vecinal</t>
  </si>
  <si>
    <t>Jefe de mantenimiento: Ing. Jorge Luis Huaman Ccahuana</t>
  </si>
  <si>
    <t>Meta: 8+170 Km</t>
  </si>
  <si>
    <t>Sector: EMP. PE-34E - CCANASETA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</si>
  <si>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</si>
  <si>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</si>
  <si>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</si>
  <si>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</si>
  <si>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</si>
  <si>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</si>
  <si>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</si>
  <si>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</si>
  <si>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</si>
  <si>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</si>
  <si>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</si>
  <si>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</si>
  <si>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</si>
  <si>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</si>
  <si>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</si>
  <si>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</si>
  <si>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</si>
  <si>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</si>
  <si>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</si>
  <si>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</si>
  <si>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</si>
  <si>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</si>
  <si>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</si>
  <si>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</si>
  <si>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</si>
  <si>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</si>
  <si>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</si>
  <si>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</si>
  <si>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</si>
  <si>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</si>
  <si>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</si>
  <si>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</si>
  <si>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</si>
  <si>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</si>
  <si>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</si>
  <si>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</si>
  <si>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</si>
  <si>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</si>
  <si>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</si>
  <si>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</si>
  <si>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</si>
  <si>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</si>
  <si>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</si>
  <si>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</si>
  <si>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</si>
  <si>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</si>
  <si>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</si>
  <si>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</si>
  <si>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</si>
  <si>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</si>
  <si>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</si>
  <si>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</si>
  <si>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</si>
  <si>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00+000 - 8+170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</si>
  <si>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</si>
  <si>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</si>
  <si>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</si>
  <si>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</si>
  <si>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</si>
  <si>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</si>
  <si>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</si>
  <si>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</si>
  <si>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</si>
  <si>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</si>
  <si>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</si>
  <si>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</si>
  <si>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</si>
  <si>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</si>
  <si>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</si>
  <si>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</si>
  <si>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</si>
  <si>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Callalli</t>
  </si>
  <si>
    <t>EMP. PE-34E - CCANASETA</t>
  </si>
  <si>
    <t>003-2025</t>
  </si>
  <si>
    <t>8+170</t>
  </si>
  <si>
    <t>16/04/2025</t>
  </si>
  <si>
    <t>S/. 40784.8</t>
  </si>
  <si>
    <t>-</t>
  </si>
  <si>
    <t>Programación de gasto 2025</t>
  </si>
  <si>
    <t>Mant.</t>
  </si>
  <si>
    <t>G.O.</t>
  </si>
  <si>
    <t>Diciembre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</si>
</sst>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32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38</v>
      </c>
      <c r="S10" s="3" t="s">
        <v>39</v>
      </c>
      <c r="T10" s="3" t="s">
        <v>40</v>
      </c>
      <c r="U10" s="4"/>
    </row>
    <row r="11" spans="2:21">
      <c r="B11" s="5" t="s">
        <v>41</v>
      </c>
      <c r="C11" s="5" t="s">
        <v>42</v>
      </c>
      <c r="D11" s="5"/>
      <c r="E11" s="5"/>
      <c r="F11" s="5"/>
      <c r="G11" s="5"/>
      <c r="H11" s="5"/>
    </row>
    <row r="12" spans="2:21">
      <c r="B12" t="s">
        <v>43</v>
      </c>
      <c r="C12" s="6" t="s">
        <v>44</v>
      </c>
      <c r="D12" t="s">
        <v>45</v>
      </c>
      <c r="E12">
        <v>1</v>
      </c>
      <c r="F12">
        <v>1</v>
      </c>
      <c r="G12">
        <v>1</v>
      </c>
      <c r="H12">
        <v>24</v>
      </c>
      <c r="I12">
        <v>0</v>
      </c>
      <c r="J12">
        <v>0</v>
      </c>
      <c r="K12">
        <v>0</v>
      </c>
      <c r="L12">
        <v>2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1</v>
      </c>
      <c r="U12" s="7">
        <f>SUM(I12:T12)</f>
        <v>0</v>
      </c>
    </row>
    <row r="13" spans="2:21">
      <c r="B13" t="s">
        <v>46</v>
      </c>
      <c r="C13" s="6" t="s">
        <v>47</v>
      </c>
      <c r="D13" t="s">
        <v>48</v>
      </c>
      <c r="E13">
        <v>1</v>
      </c>
      <c r="F13">
        <v>1</v>
      </c>
      <c r="G13">
        <v>1</v>
      </c>
      <c r="H13">
        <v>113</v>
      </c>
      <c r="I13">
        <v>0</v>
      </c>
      <c r="J13">
        <v>0</v>
      </c>
      <c r="K13">
        <v>0</v>
      </c>
      <c r="L13">
        <v>7</v>
      </c>
      <c r="M13">
        <v>15</v>
      </c>
      <c r="N13">
        <v>14</v>
      </c>
      <c r="O13">
        <v>15</v>
      </c>
      <c r="P13">
        <v>14</v>
      </c>
      <c r="Q13">
        <v>14</v>
      </c>
      <c r="R13">
        <v>15</v>
      </c>
      <c r="S13">
        <v>14</v>
      </c>
      <c r="T13">
        <v>5</v>
      </c>
      <c r="U13" s="7">
        <f>SUM(I13:T13)</f>
        <v>0</v>
      </c>
    </row>
    <row r="14" spans="2:21">
      <c r="B14" t="s">
        <v>49</v>
      </c>
      <c r="C14" s="6" t="s">
        <v>50</v>
      </c>
      <c r="D14" t="s">
        <v>51</v>
      </c>
      <c r="E14">
        <v>1</v>
      </c>
      <c r="F14">
        <v>1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 s="7">
        <f>SUM(I14:T14)</f>
        <v>0</v>
      </c>
    </row>
    <row r="15" spans="2:21">
      <c r="B15" t="s">
        <v>52</v>
      </c>
      <c r="C15" s="6" t="s">
        <v>53</v>
      </c>
      <c r="D15" t="s">
        <v>51</v>
      </c>
      <c r="E15">
        <v>1</v>
      </c>
      <c r="F15">
        <v>1</v>
      </c>
      <c r="G15">
        <v>1</v>
      </c>
      <c r="H15">
        <v>16</v>
      </c>
      <c r="I15">
        <v>0</v>
      </c>
      <c r="J15">
        <v>0</v>
      </c>
      <c r="K15">
        <v>0</v>
      </c>
      <c r="L15">
        <v>1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1</v>
      </c>
      <c r="U15" s="7">
        <f>SUM(I15:T15)</f>
        <v>0</v>
      </c>
    </row>
    <row r="16" spans="2:21">
      <c r="B16" s="5" t="s">
        <v>54</v>
      </c>
      <c r="C16" s="5" t="s">
        <v>55</v>
      </c>
      <c r="D16" s="5"/>
      <c r="E16" s="5"/>
      <c r="F16" s="5"/>
      <c r="G16" s="5"/>
      <c r="H16" s="5"/>
    </row>
    <row r="17" spans="2:21">
      <c r="B17" t="s">
        <v>56</v>
      </c>
      <c r="C17" s="6" t="s">
        <v>57</v>
      </c>
      <c r="D17" t="s">
        <v>58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7">
        <f>SUM(I17:T17)</f>
        <v>0</v>
      </c>
    </row>
    <row r="18" spans="2:21">
      <c r="B18" t="s">
        <v>59</v>
      </c>
      <c r="C18" s="6" t="s">
        <v>60</v>
      </c>
      <c r="D18" t="s">
        <v>61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62</v>
      </c>
      <c r="C19" s="6" t="s">
        <v>63</v>
      </c>
      <c r="D19" t="s">
        <v>48</v>
      </c>
      <c r="E19">
        <v>1</v>
      </c>
      <c r="F19">
        <v>1</v>
      </c>
      <c r="G19">
        <v>1</v>
      </c>
      <c r="H19">
        <v>26</v>
      </c>
      <c r="I19">
        <v>0</v>
      </c>
      <c r="J19">
        <v>0</v>
      </c>
      <c r="K19">
        <v>0</v>
      </c>
      <c r="L19">
        <v>2</v>
      </c>
      <c r="M19">
        <v>3</v>
      </c>
      <c r="N19">
        <v>3</v>
      </c>
      <c r="O19">
        <v>3</v>
      </c>
      <c r="P19">
        <v>4</v>
      </c>
      <c r="Q19">
        <v>3</v>
      </c>
      <c r="R19">
        <v>3</v>
      </c>
      <c r="S19">
        <v>3</v>
      </c>
      <c r="T19">
        <v>2</v>
      </c>
      <c r="U19" s="7">
        <f>SUM(I19:T19)</f>
        <v>0</v>
      </c>
    </row>
    <row r="20" spans="2:21">
      <c r="B20" t="s">
        <v>64</v>
      </c>
      <c r="C20" s="6" t="s">
        <v>65</v>
      </c>
      <c r="D20" t="s">
        <v>58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66</v>
      </c>
      <c r="C21" s="6" t="s">
        <v>67</v>
      </c>
      <c r="D21" t="s">
        <v>61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68</v>
      </c>
      <c r="C22" s="6" t="s">
        <v>69</v>
      </c>
      <c r="D22" t="s">
        <v>58</v>
      </c>
      <c r="E22">
        <v>1</v>
      </c>
      <c r="F22">
        <v>1</v>
      </c>
      <c r="G22">
        <v>1</v>
      </c>
      <c r="H22">
        <v>7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 s="7">
        <f>SUM(I22:T22)</f>
        <v>0</v>
      </c>
    </row>
    <row r="23" spans="2:21">
      <c r="B23" s="5" t="s">
        <v>70</v>
      </c>
      <c r="C23" s="5" t="s">
        <v>71</v>
      </c>
      <c r="D23" s="5"/>
      <c r="E23" s="5"/>
      <c r="F23" s="5"/>
      <c r="G23" s="5"/>
      <c r="H23" s="5"/>
    </row>
    <row r="24" spans="2:21">
      <c r="B24" t="s">
        <v>72</v>
      </c>
      <c r="C24" s="6" t="s">
        <v>73</v>
      </c>
      <c r="D24" t="s">
        <v>48</v>
      </c>
      <c r="E24">
        <v>1</v>
      </c>
      <c r="F24">
        <v>1</v>
      </c>
      <c r="G24">
        <v>1</v>
      </c>
      <c r="H24">
        <v>41</v>
      </c>
      <c r="I24">
        <v>0</v>
      </c>
      <c r="J24">
        <v>0</v>
      </c>
      <c r="K24">
        <v>0</v>
      </c>
      <c r="L24">
        <v>3</v>
      </c>
      <c r="M24">
        <v>6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2</v>
      </c>
      <c r="U24" s="7">
        <f>SUM(I24:T24)</f>
        <v>0</v>
      </c>
    </row>
    <row r="25" spans="2:21">
      <c r="B25" s="5" t="s">
        <v>74</v>
      </c>
      <c r="C25" s="5" t="s">
        <v>75</v>
      </c>
      <c r="D25" s="5"/>
      <c r="E25" s="5"/>
      <c r="F25" s="5"/>
      <c r="G25" s="5"/>
      <c r="H25" s="5"/>
    </row>
    <row r="26" spans="2:21">
      <c r="B26" t="s">
        <v>76</v>
      </c>
      <c r="C26" s="6" t="s">
        <v>77</v>
      </c>
      <c r="D26" t="s">
        <v>61</v>
      </c>
      <c r="E26">
        <v>1</v>
      </c>
      <c r="F26">
        <v>1</v>
      </c>
      <c r="G26">
        <v>1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 s="7">
        <f>SUM(I26:T26)</f>
        <v>0</v>
      </c>
    </row>
    <row r="27" spans="2:21">
      <c r="B27" s="5" t="s">
        <v>78</v>
      </c>
      <c r="C27" s="5" t="s">
        <v>79</v>
      </c>
      <c r="D27" s="5"/>
      <c r="E27" s="5"/>
      <c r="F27" s="5"/>
      <c r="G27" s="5"/>
      <c r="H27" s="5"/>
    </row>
    <row r="28" spans="2:21">
      <c r="B28" t="s">
        <v>80</v>
      </c>
      <c r="C28" s="6" t="s">
        <v>81</v>
      </c>
      <c r="D28" t="s">
        <v>61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82</v>
      </c>
      <c r="C29" s="5" t="s">
        <v>83</v>
      </c>
      <c r="D29" s="5"/>
      <c r="E29" s="5"/>
      <c r="F29" s="5"/>
      <c r="G29" s="5"/>
      <c r="H29" s="5"/>
    </row>
    <row r="30" spans="2:21">
      <c r="B30" t="s">
        <v>84</v>
      </c>
      <c r="C30" s="6" t="s">
        <v>85</v>
      </c>
      <c r="D30" t="s">
        <v>45</v>
      </c>
      <c r="E30">
        <v>1</v>
      </c>
      <c r="F30">
        <v>1</v>
      </c>
      <c r="G30">
        <v>1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0</v>
      </c>
      <c r="U30" s="7">
        <f>SUM(I30:T30)</f>
        <v>0</v>
      </c>
    </row>
    <row r="31" spans="2:21">
      <c r="B31" s="5" t="s">
        <v>86</v>
      </c>
      <c r="C31" s="5" t="s">
        <v>87</v>
      </c>
      <c r="D31" s="5"/>
      <c r="E31" s="5"/>
      <c r="F31" s="5"/>
      <c r="G31" s="5"/>
      <c r="H31" s="5"/>
    </row>
    <row r="32" spans="2:21">
      <c r="B32" t="s">
        <v>88</v>
      </c>
      <c r="C32" s="6" t="s">
        <v>89</v>
      </c>
      <c r="D32" t="s">
        <v>51</v>
      </c>
      <c r="E32">
        <v>1</v>
      </c>
      <c r="F32">
        <v>1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>
        <v>1</v>
      </c>
      <c r="T32">
        <v>0</v>
      </c>
      <c r="U32" s="7">
        <f>SUM(I32:T32)</f>
        <v>0</v>
      </c>
    </row>
    <row r="33" spans="2:21">
      <c r="B33" t="s">
        <v>90</v>
      </c>
      <c r="C33" s="6" t="s">
        <v>91</v>
      </c>
      <c r="D33" t="s">
        <v>61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SUM(I11:I33)</f>
        <v>0</v>
      </c>
      <c r="J34" s="7">
        <f>SUM(J11:J33)</f>
        <v>0</v>
      </c>
      <c r="K34" s="7">
        <f>SUM(K11:K33)</f>
        <v>0</v>
      </c>
      <c r="L34" s="7">
        <f>SUM(L11:L33)</f>
        <v>0</v>
      </c>
      <c r="M34" s="7">
        <f>SUM(M11:M33)</f>
        <v>0</v>
      </c>
      <c r="N34" s="7">
        <f>SUM(N11:N33)</f>
        <v>0</v>
      </c>
      <c r="O34" s="7">
        <f>SUM(O11:O33)</f>
        <v>0</v>
      </c>
      <c r="P34" s="7">
        <f>SUM(P11:P33)</f>
        <v>0</v>
      </c>
      <c r="Q34" s="7">
        <f>SUM(Q11:Q33)</f>
        <v>0</v>
      </c>
      <c r="R34" s="7">
        <f>SUM(R11:R33)</f>
        <v>0</v>
      </c>
      <c r="S34" s="7">
        <f>SUM(S11:S33)</f>
        <v>0</v>
      </c>
      <c r="T34" s="7">
        <f>SUM(T11:T33)</f>
        <v>0</v>
      </c>
      <c r="U34" s="7">
        <f>SUM(U11:U33)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129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129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129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X18" s="11">
        <v>0.2270833333333333</v>
      </c>
      <c r="Y18" s="11">
        <v>0.2270833333333333</v>
      </c>
      <c r="Z18" s="11">
        <v>0.2270833333333333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P19" s="11">
        <v>15.3041592920354</v>
      </c>
      <c r="Q19" s="11">
        <v>15.3041592920354</v>
      </c>
      <c r="R19" s="11">
        <v>15.3041592920354</v>
      </c>
      <c r="S19" s="11">
        <v>15.3041592920354</v>
      </c>
      <c r="V19" s="11">
        <v>15.3041592920354</v>
      </c>
      <c r="W19" s="11">
        <v>15.3041592920354</v>
      </c>
      <c r="X19" s="11">
        <v>15.3041592920354</v>
      </c>
      <c r="Y19" s="11">
        <v>15.3041592920354</v>
      </c>
      <c r="Z19" s="11">
        <v>15.3041592920354</v>
      </c>
      <c r="AC19" s="11">
        <v>15.3041592920354</v>
      </c>
      <c r="AD19" s="11">
        <v>15.3041592920354</v>
      </c>
      <c r="AE19" s="11">
        <v>15.3041592920354</v>
      </c>
      <c r="AF19" s="11">
        <v>15.3041592920354</v>
      </c>
      <c r="AG19" s="11">
        <v>15.3041592920354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H21" s="11">
        <v>3.37375</v>
      </c>
      <c r="I21" s="11">
        <v>3.37375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O25" s="11">
        <v>15.38461538461539</v>
      </c>
      <c r="P25" s="11">
        <v>15.38461538461539</v>
      </c>
      <c r="Q25" s="11">
        <v>15.38461538461539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K28" s="11">
        <v>24.57285714285714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H30" s="11">
        <v>455.900731707317</v>
      </c>
      <c r="I30" s="11">
        <v>455.900731707317</v>
      </c>
      <c r="J30" s="11">
        <v>455.900731707317</v>
      </c>
      <c r="K30" s="11">
        <v>455.900731707317</v>
      </c>
      <c r="L30" s="11">
        <v>455.900731707317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G36" s="11">
        <v>9.076666666666666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J38" s="11">
        <v>2.396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J18" s="11">
        <v>0.2270833333333333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H19" s="11">
        <v>15.3041592920354</v>
      </c>
      <c r="I19" s="11">
        <v>15.3041592920354</v>
      </c>
      <c r="J19" s="11">
        <v>15.3041592920354</v>
      </c>
      <c r="O19" s="11">
        <v>15.3041592920354</v>
      </c>
      <c r="P19" s="11">
        <v>15.3041592920354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G21" s="11">
        <v>3.37375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F25" s="11">
        <v>15.38461538461539</v>
      </c>
      <c r="G25" s="11">
        <v>15.38461538461539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H30" s="11">
        <v>455.9007317073171</v>
      </c>
      <c r="I30" s="11">
        <v>455.9007317073171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93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94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95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96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97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108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115</v>
      </c>
      <c r="B12" s="3" t="s">
        <v>7</v>
      </c>
      <c r="C12" s="3" t="s">
        <v>8</v>
      </c>
      <c r="D12" s="3" t="s">
        <v>98</v>
      </c>
      <c r="E12" s="3" t="s">
        <v>148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165</v>
      </c>
      <c r="O12" s="3" t="s">
        <v>166</v>
      </c>
    </row>
    <row r="13" spans="1:15">
      <c r="A13" s="3"/>
      <c r="B13" s="3"/>
      <c r="C13" s="3"/>
      <c r="D13" s="3"/>
      <c r="E13" s="3"/>
      <c r="F13" s="3" t="s">
        <v>149</v>
      </c>
      <c r="G13" s="3" t="s">
        <v>151</v>
      </c>
      <c r="H13" s="3" t="s">
        <v>153</v>
      </c>
      <c r="I13" s="3" t="s">
        <v>155</v>
      </c>
      <c r="J13" s="3" t="s">
        <v>157</v>
      </c>
      <c r="K13" s="3" t="s">
        <v>159</v>
      </c>
      <c r="L13" s="3" t="s">
        <v>161</v>
      </c>
      <c r="M13" s="3" t="s">
        <v>163</v>
      </c>
      <c r="N13" s="3"/>
      <c r="O13" s="3"/>
    </row>
    <row r="14" spans="1:15">
      <c r="A14" s="3"/>
      <c r="B14" s="3"/>
      <c r="C14" s="3"/>
      <c r="D14" s="3"/>
      <c r="E14" s="3"/>
      <c r="F14" s="3" t="s">
        <v>150</v>
      </c>
      <c r="G14" s="3" t="s">
        <v>152</v>
      </c>
      <c r="H14" s="3" t="s">
        <v>154</v>
      </c>
      <c r="I14" s="3" t="s">
        <v>156</v>
      </c>
      <c r="J14" s="3" t="s">
        <v>158</v>
      </c>
      <c r="K14" s="3" t="s">
        <v>160</v>
      </c>
      <c r="L14" s="3" t="s">
        <v>162</v>
      </c>
      <c r="M14" s="3" t="s">
        <v>164</v>
      </c>
      <c r="N14" s="3"/>
      <c r="O14" s="3"/>
    </row>
    <row r="15" spans="1:15">
      <c r="A15" s="5">
        <v>1</v>
      </c>
      <c r="B15" s="5" t="s">
        <v>41</v>
      </c>
      <c r="C15" s="5" t="s">
        <v>42</v>
      </c>
      <c r="D15" s="5"/>
      <c r="E15" s="5"/>
      <c r="F15" s="11">
        <f>'4'!AJ17</f>
        <v>0</v>
      </c>
      <c r="G15" s="11">
        <f>'5'!AK17</f>
        <v>0</v>
      </c>
      <c r="H15" s="11">
        <f>'6'!AJ17</f>
        <v>0</v>
      </c>
      <c r="I15" s="11">
        <f>'7'!AK17</f>
        <v>0</v>
      </c>
      <c r="J15" s="11">
        <f>'8'!AK17</f>
        <v>0</v>
      </c>
      <c r="K15" s="11">
        <f>'9'!AJ17</f>
        <v>0</v>
      </c>
      <c r="L15" s="11">
        <f>'10'!AK17</f>
        <v>0</v>
      </c>
      <c r="M15" s="11">
        <f>'11'!AJ17</f>
        <v>0</v>
      </c>
      <c r="O15" s="12" t="s">
        <v>167</v>
      </c>
    </row>
    <row r="16" spans="1:15">
      <c r="A16" s="8">
        <v>2</v>
      </c>
      <c r="B16" s="8" t="s">
        <v>43</v>
      </c>
      <c r="C16" s="6" t="s">
        <v>44</v>
      </c>
      <c r="D16" s="8" t="s">
        <v>45</v>
      </c>
      <c r="E16" s="8">
        <v>0.6000000000000001</v>
      </c>
      <c r="F16" s="11">
        <f>'4'!AJ18</f>
        <v>0</v>
      </c>
      <c r="G16" s="11">
        <f>'5'!AK18</f>
        <v>0</v>
      </c>
      <c r="H16" s="11">
        <f>'6'!AJ18</f>
        <v>0</v>
      </c>
      <c r="I16" s="11">
        <f>'7'!AK18</f>
        <v>0</v>
      </c>
      <c r="J16" s="11">
        <f>'8'!AK18</f>
        <v>0</v>
      </c>
      <c r="K16" s="11">
        <f>'9'!AJ18</f>
        <v>0</v>
      </c>
      <c r="L16" s="11">
        <f>'10'!AK18</f>
        <v>0</v>
      </c>
      <c r="M16" s="11">
        <f>'11'!AJ18</f>
        <v>0</v>
      </c>
      <c r="N16" s="7">
        <f>SUM(F16:M16)</f>
        <v>0</v>
      </c>
      <c r="O16" s="12" t="s">
        <v>167</v>
      </c>
    </row>
    <row r="17" spans="1:15">
      <c r="A17" s="8">
        <v>3</v>
      </c>
      <c r="B17" s="8" t="s">
        <v>46</v>
      </c>
      <c r="C17" s="6" t="s">
        <v>47</v>
      </c>
      <c r="D17" s="8" t="s">
        <v>48</v>
      </c>
      <c r="E17" s="8">
        <v>30</v>
      </c>
      <c r="F17" s="11">
        <f>'4'!AJ19</f>
        <v>0</v>
      </c>
      <c r="G17" s="11">
        <f>'5'!AK19</f>
        <v>0</v>
      </c>
      <c r="H17" s="11">
        <f>'6'!AJ19</f>
        <v>0</v>
      </c>
      <c r="I17" s="11">
        <f>'7'!AK19</f>
        <v>0</v>
      </c>
      <c r="J17" s="11">
        <f>'8'!AK19</f>
        <v>0</v>
      </c>
      <c r="K17" s="11">
        <f>'9'!AJ19</f>
        <v>0</v>
      </c>
      <c r="L17" s="11">
        <f>'10'!AK19</f>
        <v>0</v>
      </c>
      <c r="M17" s="11">
        <f>'11'!AJ19</f>
        <v>0</v>
      </c>
      <c r="N17" s="7">
        <f>SUM(F17:M17)</f>
        <v>0</v>
      </c>
      <c r="O17" s="12" t="s">
        <v>167</v>
      </c>
    </row>
    <row r="18" spans="1:15">
      <c r="A18" s="8">
        <v>4</v>
      </c>
      <c r="B18" s="8" t="s">
        <v>49</v>
      </c>
      <c r="C18" s="6" t="s">
        <v>50</v>
      </c>
      <c r="D18" s="8" t="s">
        <v>51</v>
      </c>
      <c r="E18" s="8">
        <v>7.5</v>
      </c>
      <c r="F18" s="11">
        <f>'4'!AJ20</f>
        <v>0</v>
      </c>
      <c r="G18" s="11">
        <f>'5'!AK20</f>
        <v>0</v>
      </c>
      <c r="H18" s="11">
        <f>'6'!AJ20</f>
        <v>0</v>
      </c>
      <c r="I18" s="11">
        <f>'7'!AK20</f>
        <v>0</v>
      </c>
      <c r="J18" s="11">
        <f>'8'!AK20</f>
        <v>0</v>
      </c>
      <c r="K18" s="11">
        <f>'9'!AJ20</f>
        <v>0</v>
      </c>
      <c r="L18" s="11">
        <f>'10'!AK20</f>
        <v>0</v>
      </c>
      <c r="M18" s="11">
        <f>'11'!AJ20</f>
        <v>0</v>
      </c>
      <c r="N18" s="7">
        <f>SUM(F18:M18)</f>
        <v>0</v>
      </c>
      <c r="O18" s="12" t="s">
        <v>167</v>
      </c>
    </row>
    <row r="19" spans="1:15">
      <c r="A19" s="8">
        <v>5</v>
      </c>
      <c r="B19" s="8" t="s">
        <v>52</v>
      </c>
      <c r="C19" s="6" t="s">
        <v>53</v>
      </c>
      <c r="D19" s="8" t="s">
        <v>51</v>
      </c>
      <c r="E19" s="8">
        <v>9</v>
      </c>
      <c r="F19" s="11">
        <f>'4'!AJ21</f>
        <v>0</v>
      </c>
      <c r="G19" s="11">
        <f>'5'!AK21</f>
        <v>0</v>
      </c>
      <c r="H19" s="11">
        <f>'6'!AJ21</f>
        <v>0</v>
      </c>
      <c r="I19" s="11">
        <f>'7'!AK21</f>
        <v>0</v>
      </c>
      <c r="J19" s="11">
        <f>'8'!AK21</f>
        <v>0</v>
      </c>
      <c r="K19" s="11">
        <f>'9'!AJ21</f>
        <v>0</v>
      </c>
      <c r="L19" s="11">
        <f>'10'!AK21</f>
        <v>0</v>
      </c>
      <c r="M19" s="11">
        <f>'11'!AJ21</f>
        <v>0</v>
      </c>
      <c r="N19" s="7">
        <f>SUM(F19:M19)</f>
        <v>0</v>
      </c>
      <c r="O19" s="12" t="s">
        <v>167</v>
      </c>
    </row>
    <row r="20" spans="1:15">
      <c r="A20" s="5">
        <v>6</v>
      </c>
      <c r="B20" s="5" t="s">
        <v>54</v>
      </c>
      <c r="C20" s="5" t="s">
        <v>55</v>
      </c>
      <c r="D20" s="5"/>
      <c r="E20" s="5"/>
      <c r="F20" s="11">
        <f>'4'!AJ22</f>
        <v>0</v>
      </c>
      <c r="G20" s="11">
        <f>'5'!AK22</f>
        <v>0</v>
      </c>
      <c r="H20" s="11">
        <f>'6'!AJ22</f>
        <v>0</v>
      </c>
      <c r="I20" s="11">
        <f>'7'!AK22</f>
        <v>0</v>
      </c>
      <c r="J20" s="11">
        <f>'8'!AK22</f>
        <v>0</v>
      </c>
      <c r="K20" s="11">
        <f>'9'!AJ22</f>
        <v>0</v>
      </c>
      <c r="L20" s="11">
        <f>'10'!AK22</f>
        <v>0</v>
      </c>
      <c r="M20" s="11">
        <f>'11'!AJ22</f>
        <v>0</v>
      </c>
      <c r="O20" s="12" t="s">
        <v>167</v>
      </c>
    </row>
    <row r="21" spans="1:15">
      <c r="A21" s="8">
        <v>7</v>
      </c>
      <c r="B21" s="8" t="s">
        <v>56</v>
      </c>
      <c r="C21" s="6" t="s">
        <v>57</v>
      </c>
      <c r="D21" s="8" t="s">
        <v>58</v>
      </c>
      <c r="E21" s="8">
        <v>360</v>
      </c>
      <c r="F21" s="11">
        <f>'4'!AJ23</f>
        <v>0</v>
      </c>
      <c r="G21" s="11">
        <f>'5'!AK23</f>
        <v>0</v>
      </c>
      <c r="H21" s="11">
        <f>'6'!AJ23</f>
        <v>0</v>
      </c>
      <c r="I21" s="11">
        <f>'7'!AK23</f>
        <v>0</v>
      </c>
      <c r="J21" s="11">
        <f>'8'!AK23</f>
        <v>0</v>
      </c>
      <c r="K21" s="11">
        <f>'9'!AJ23</f>
        <v>0</v>
      </c>
      <c r="L21" s="11">
        <f>'10'!AK23</f>
        <v>0</v>
      </c>
      <c r="M21" s="11">
        <f>'11'!AJ23</f>
        <v>0</v>
      </c>
      <c r="N21" s="7">
        <f>SUM(F21:M21)</f>
        <v>0</v>
      </c>
      <c r="O21" s="12" t="s">
        <v>167</v>
      </c>
    </row>
    <row r="22" spans="1:15">
      <c r="A22" s="8">
        <v>8</v>
      </c>
      <c r="B22" s="8" t="s">
        <v>59</v>
      </c>
      <c r="C22" s="6" t="s">
        <v>60</v>
      </c>
      <c r="D22" s="8" t="s">
        <v>61</v>
      </c>
      <c r="E22" s="8">
        <v>2.01</v>
      </c>
      <c r="F22" s="11">
        <f>'4'!AJ24</f>
        <v>0</v>
      </c>
      <c r="G22" s="11">
        <f>'5'!AK24</f>
        <v>0</v>
      </c>
      <c r="H22" s="11">
        <f>'6'!AJ24</f>
        <v>0</v>
      </c>
      <c r="I22" s="11">
        <f>'7'!AK24</f>
        <v>0</v>
      </c>
      <c r="J22" s="11">
        <f>'8'!AK24</f>
        <v>0</v>
      </c>
      <c r="K22" s="11">
        <f>'9'!AJ24</f>
        <v>0</v>
      </c>
      <c r="L22" s="11">
        <f>'10'!AK24</f>
        <v>0</v>
      </c>
      <c r="M22" s="11">
        <f>'11'!AJ24</f>
        <v>0</v>
      </c>
      <c r="N22" s="7">
        <f>SUM(F22:M22)</f>
        <v>0</v>
      </c>
      <c r="O22" s="12" t="s">
        <v>167</v>
      </c>
    </row>
    <row r="23" spans="1:15">
      <c r="A23" s="8">
        <v>9</v>
      </c>
      <c r="B23" s="8" t="s">
        <v>62</v>
      </c>
      <c r="C23" s="6" t="s">
        <v>63</v>
      </c>
      <c r="D23" s="8" t="s">
        <v>48</v>
      </c>
      <c r="E23" s="8">
        <v>30</v>
      </c>
      <c r="F23" s="11">
        <f>'4'!AJ25</f>
        <v>0</v>
      </c>
      <c r="G23" s="11">
        <f>'5'!AK25</f>
        <v>0</v>
      </c>
      <c r="H23" s="11">
        <f>'6'!AJ25</f>
        <v>0</v>
      </c>
      <c r="I23" s="11">
        <f>'7'!AK25</f>
        <v>0</v>
      </c>
      <c r="J23" s="11">
        <f>'8'!AK25</f>
        <v>0</v>
      </c>
      <c r="K23" s="11">
        <f>'9'!AJ25</f>
        <v>0</v>
      </c>
      <c r="L23" s="11">
        <f>'10'!AK25</f>
        <v>0</v>
      </c>
      <c r="M23" s="11">
        <f>'11'!AJ25</f>
        <v>0</v>
      </c>
      <c r="N23" s="7">
        <f>SUM(F23:M23)</f>
        <v>0</v>
      </c>
      <c r="O23" s="12" t="s">
        <v>167</v>
      </c>
    </row>
    <row r="24" spans="1:15">
      <c r="A24" s="8">
        <v>10</v>
      </c>
      <c r="B24" s="8" t="s">
        <v>64</v>
      </c>
      <c r="C24" s="6" t="s">
        <v>65</v>
      </c>
      <c r="D24" s="8" t="s">
        <v>58</v>
      </c>
      <c r="E24" s="8">
        <v>120</v>
      </c>
      <c r="F24" s="11">
        <f>'4'!AJ26</f>
        <v>0</v>
      </c>
      <c r="G24" s="11">
        <f>'5'!AK26</f>
        <v>0</v>
      </c>
      <c r="H24" s="11">
        <f>'6'!AJ26</f>
        <v>0</v>
      </c>
      <c r="I24" s="11">
        <f>'7'!AK26</f>
        <v>0</v>
      </c>
      <c r="J24" s="11">
        <f>'8'!AK26</f>
        <v>0</v>
      </c>
      <c r="K24" s="11">
        <f>'9'!AJ26</f>
        <v>0</v>
      </c>
      <c r="L24" s="11">
        <f>'10'!AK26</f>
        <v>0</v>
      </c>
      <c r="M24" s="11">
        <f>'11'!AJ26</f>
        <v>0</v>
      </c>
      <c r="N24" s="7">
        <f>SUM(F24:M24)</f>
        <v>0</v>
      </c>
      <c r="O24" s="12" t="s">
        <v>167</v>
      </c>
    </row>
    <row r="25" spans="1:15">
      <c r="A25" s="8">
        <v>11</v>
      </c>
      <c r="B25" s="8" t="s">
        <v>66</v>
      </c>
      <c r="C25" s="6" t="s">
        <v>67</v>
      </c>
      <c r="D25" s="8" t="s">
        <v>61</v>
      </c>
      <c r="E25" s="8">
        <v>2.01</v>
      </c>
      <c r="F25" s="11">
        <f>'4'!AJ27</f>
        <v>0</v>
      </c>
      <c r="G25" s="11">
        <f>'5'!AK27</f>
        <v>0</v>
      </c>
      <c r="H25" s="11">
        <f>'6'!AJ27</f>
        <v>0</v>
      </c>
      <c r="I25" s="11">
        <f>'7'!AK27</f>
        <v>0</v>
      </c>
      <c r="J25" s="11">
        <f>'8'!AK27</f>
        <v>0</v>
      </c>
      <c r="K25" s="11">
        <f>'9'!AJ27</f>
        <v>0</v>
      </c>
      <c r="L25" s="11">
        <f>'10'!AK27</f>
        <v>0</v>
      </c>
      <c r="M25" s="11">
        <f>'11'!AJ27</f>
        <v>0</v>
      </c>
      <c r="N25" s="7">
        <f>SUM(F25:M25)</f>
        <v>0</v>
      </c>
      <c r="O25" s="12" t="s">
        <v>167</v>
      </c>
    </row>
    <row r="26" spans="1:15">
      <c r="A26" s="8">
        <v>12</v>
      </c>
      <c r="B26" s="8" t="s">
        <v>68</v>
      </c>
      <c r="C26" s="6" t="s">
        <v>69</v>
      </c>
      <c r="D26" s="8" t="s">
        <v>58</v>
      </c>
      <c r="E26" s="8">
        <v>120</v>
      </c>
      <c r="F26" s="11">
        <f>'4'!AJ28</f>
        <v>0</v>
      </c>
      <c r="G26" s="11">
        <f>'5'!AK28</f>
        <v>0</v>
      </c>
      <c r="H26" s="11">
        <f>'6'!AJ28</f>
        <v>0</v>
      </c>
      <c r="I26" s="11">
        <f>'7'!AK28</f>
        <v>0</v>
      </c>
      <c r="J26" s="11">
        <f>'8'!AK28</f>
        <v>0</v>
      </c>
      <c r="K26" s="11">
        <f>'9'!AJ28</f>
        <v>0</v>
      </c>
      <c r="L26" s="11">
        <f>'10'!AK28</f>
        <v>0</v>
      </c>
      <c r="M26" s="11">
        <f>'11'!AJ28</f>
        <v>0</v>
      </c>
      <c r="N26" s="7">
        <f>SUM(F26:M26)</f>
        <v>0</v>
      </c>
      <c r="O26" s="12" t="s">
        <v>167</v>
      </c>
    </row>
    <row r="27" spans="1:15">
      <c r="A27" s="5">
        <v>13</v>
      </c>
      <c r="B27" s="5" t="s">
        <v>70</v>
      </c>
      <c r="C27" s="5" t="s">
        <v>71</v>
      </c>
      <c r="D27" s="5"/>
      <c r="E27" s="5"/>
      <c r="F27" s="11">
        <f>'4'!AJ29</f>
        <v>0</v>
      </c>
      <c r="G27" s="11">
        <f>'5'!AK29</f>
        <v>0</v>
      </c>
      <c r="H27" s="11">
        <f>'6'!AJ29</f>
        <v>0</v>
      </c>
      <c r="I27" s="11">
        <f>'7'!AK29</f>
        <v>0</v>
      </c>
      <c r="J27" s="11">
        <f>'8'!AK29</f>
        <v>0</v>
      </c>
      <c r="K27" s="11">
        <f>'9'!AJ29</f>
        <v>0</v>
      </c>
      <c r="L27" s="11">
        <f>'10'!AK29</f>
        <v>0</v>
      </c>
      <c r="M27" s="11">
        <f>'11'!AJ29</f>
        <v>0</v>
      </c>
      <c r="O27" s="12" t="s">
        <v>167</v>
      </c>
    </row>
    <row r="28" spans="1:15">
      <c r="A28" s="8">
        <v>14</v>
      </c>
      <c r="B28" s="8" t="s">
        <v>72</v>
      </c>
      <c r="C28" s="6" t="s">
        <v>73</v>
      </c>
      <c r="D28" s="8" t="s">
        <v>48</v>
      </c>
      <c r="E28" s="8">
        <v>1200</v>
      </c>
      <c r="F28" s="11">
        <f>'4'!AJ30</f>
        <v>0</v>
      </c>
      <c r="G28" s="11">
        <f>'5'!AK30</f>
        <v>0</v>
      </c>
      <c r="H28" s="11">
        <f>'6'!AJ30</f>
        <v>0</v>
      </c>
      <c r="I28" s="11">
        <f>'7'!AK30</f>
        <v>0</v>
      </c>
      <c r="J28" s="11">
        <f>'8'!AK30</f>
        <v>0</v>
      </c>
      <c r="K28" s="11">
        <f>'9'!AJ30</f>
        <v>0</v>
      </c>
      <c r="L28" s="11">
        <f>'10'!AK30</f>
        <v>0</v>
      </c>
      <c r="M28" s="11">
        <f>'11'!AJ30</f>
        <v>0</v>
      </c>
      <c r="N28" s="7">
        <f>SUM(F28:M28)</f>
        <v>0</v>
      </c>
      <c r="O28" s="12" t="s">
        <v>167</v>
      </c>
    </row>
    <row r="29" spans="1:15">
      <c r="A29" s="5">
        <v>15</v>
      </c>
      <c r="B29" s="5" t="s">
        <v>74</v>
      </c>
      <c r="C29" s="5" t="s">
        <v>75</v>
      </c>
      <c r="D29" s="5"/>
      <c r="E29" s="5"/>
      <c r="F29" s="11">
        <f>'4'!AJ31</f>
        <v>0</v>
      </c>
      <c r="G29" s="11">
        <f>'5'!AK31</f>
        <v>0</v>
      </c>
      <c r="H29" s="11">
        <f>'6'!AJ31</f>
        <v>0</v>
      </c>
      <c r="I29" s="11">
        <f>'7'!AK31</f>
        <v>0</v>
      </c>
      <c r="J29" s="11">
        <f>'8'!AK31</f>
        <v>0</v>
      </c>
      <c r="K29" s="11">
        <f>'9'!AJ31</f>
        <v>0</v>
      </c>
      <c r="L29" s="11">
        <f>'10'!AK31</f>
        <v>0</v>
      </c>
      <c r="M29" s="11">
        <f>'11'!AJ31</f>
        <v>0</v>
      </c>
      <c r="O29" s="12" t="s">
        <v>167</v>
      </c>
    </row>
    <row r="30" spans="1:15">
      <c r="A30" s="8">
        <v>16</v>
      </c>
      <c r="B30" s="8" t="s">
        <v>76</v>
      </c>
      <c r="C30" s="6" t="s">
        <v>77</v>
      </c>
      <c r="D30" s="8" t="s">
        <v>61</v>
      </c>
      <c r="E30" s="8">
        <v>150</v>
      </c>
      <c r="F30" s="11">
        <f>'4'!AJ32</f>
        <v>0</v>
      </c>
      <c r="G30" s="11">
        <f>'5'!AK32</f>
        <v>0</v>
      </c>
      <c r="H30" s="11">
        <f>'6'!AJ32</f>
        <v>0</v>
      </c>
      <c r="I30" s="11">
        <f>'7'!AK32</f>
        <v>0</v>
      </c>
      <c r="J30" s="11">
        <f>'8'!AK32</f>
        <v>0</v>
      </c>
      <c r="K30" s="11">
        <f>'9'!AJ32</f>
        <v>0</v>
      </c>
      <c r="L30" s="11">
        <f>'10'!AK32</f>
        <v>0</v>
      </c>
      <c r="M30" s="11">
        <f>'11'!AJ32</f>
        <v>0</v>
      </c>
      <c r="N30" s="7">
        <f>SUM(F30:M30)</f>
        <v>0</v>
      </c>
      <c r="O30" s="12" t="s">
        <v>167</v>
      </c>
    </row>
    <row r="31" spans="1:15">
      <c r="A31" s="5">
        <v>17</v>
      </c>
      <c r="B31" s="5" t="s">
        <v>78</v>
      </c>
      <c r="C31" s="5" t="s">
        <v>79</v>
      </c>
      <c r="D31" s="5"/>
      <c r="E31" s="5"/>
      <c r="F31" s="11">
        <f>'4'!AJ33</f>
        <v>0</v>
      </c>
      <c r="G31" s="11">
        <f>'5'!AK33</f>
        <v>0</v>
      </c>
      <c r="H31" s="11">
        <f>'6'!AJ33</f>
        <v>0</v>
      </c>
      <c r="I31" s="11">
        <f>'7'!AK33</f>
        <v>0</v>
      </c>
      <c r="J31" s="11">
        <f>'8'!AK33</f>
        <v>0</v>
      </c>
      <c r="K31" s="11">
        <f>'9'!AJ33</f>
        <v>0</v>
      </c>
      <c r="L31" s="11">
        <f>'10'!AK33</f>
        <v>0</v>
      </c>
      <c r="M31" s="11">
        <f>'11'!AJ33</f>
        <v>0</v>
      </c>
      <c r="O31" s="12" t="s">
        <v>167</v>
      </c>
    </row>
    <row r="32" spans="1:15">
      <c r="A32" s="8">
        <v>18</v>
      </c>
      <c r="B32" s="8" t="s">
        <v>80</v>
      </c>
      <c r="C32" s="6" t="s">
        <v>81</v>
      </c>
      <c r="D32" s="8" t="s">
        <v>61</v>
      </c>
      <c r="E32" s="8">
        <v>2.01</v>
      </c>
      <c r="F32" s="11">
        <f>'4'!AJ34</f>
        <v>0</v>
      </c>
      <c r="G32" s="11">
        <f>'5'!AK34</f>
        <v>0</v>
      </c>
      <c r="H32" s="11">
        <f>'6'!AJ34</f>
        <v>0</v>
      </c>
      <c r="I32" s="11">
        <f>'7'!AK34</f>
        <v>0</v>
      </c>
      <c r="J32" s="11">
        <f>'8'!AK34</f>
        <v>0</v>
      </c>
      <c r="K32" s="11">
        <f>'9'!AJ34</f>
        <v>0</v>
      </c>
      <c r="L32" s="11">
        <f>'10'!AK34</f>
        <v>0</v>
      </c>
      <c r="M32" s="11">
        <f>'11'!AJ34</f>
        <v>0</v>
      </c>
      <c r="N32" s="7">
        <f>SUM(F32:M32)</f>
        <v>0</v>
      </c>
      <c r="O32" s="12" t="s">
        <v>167</v>
      </c>
    </row>
    <row r="33" spans="1:15">
      <c r="A33" s="5">
        <v>19</v>
      </c>
      <c r="B33" s="5" t="s">
        <v>82</v>
      </c>
      <c r="C33" s="5" t="s">
        <v>83</v>
      </c>
      <c r="D33" s="5"/>
      <c r="E33" s="5"/>
      <c r="F33" s="11">
        <f>'4'!AJ35</f>
        <v>0</v>
      </c>
      <c r="G33" s="11">
        <f>'5'!AK35</f>
        <v>0</v>
      </c>
      <c r="H33" s="11">
        <f>'6'!AJ35</f>
        <v>0</v>
      </c>
      <c r="I33" s="11">
        <f>'7'!AK35</f>
        <v>0</v>
      </c>
      <c r="J33" s="11">
        <f>'8'!AK35</f>
        <v>0</v>
      </c>
      <c r="K33" s="11">
        <f>'9'!AJ35</f>
        <v>0</v>
      </c>
      <c r="L33" s="11">
        <f>'10'!AK35</f>
        <v>0</v>
      </c>
      <c r="M33" s="11">
        <f>'11'!AJ35</f>
        <v>0</v>
      </c>
      <c r="O33" s="12" t="s">
        <v>167</v>
      </c>
    </row>
    <row r="34" spans="1:15">
      <c r="A34" s="8">
        <v>20</v>
      </c>
      <c r="B34" s="8" t="s">
        <v>84</v>
      </c>
      <c r="C34" s="6" t="s">
        <v>85</v>
      </c>
      <c r="D34" s="8" t="s">
        <v>45</v>
      </c>
      <c r="E34" s="8">
        <v>75</v>
      </c>
      <c r="F34" s="11">
        <f>'4'!AJ36</f>
        <v>0</v>
      </c>
      <c r="G34" s="11">
        <f>'5'!AK36</f>
        <v>0</v>
      </c>
      <c r="H34" s="11">
        <f>'6'!AJ36</f>
        <v>0</v>
      </c>
      <c r="I34" s="11">
        <f>'7'!AK36</f>
        <v>0</v>
      </c>
      <c r="J34" s="11">
        <f>'8'!AK36</f>
        <v>0</v>
      </c>
      <c r="K34" s="11">
        <f>'9'!AJ36</f>
        <v>0</v>
      </c>
      <c r="L34" s="11">
        <f>'10'!AK36</f>
        <v>0</v>
      </c>
      <c r="M34" s="11">
        <f>'11'!AJ36</f>
        <v>0</v>
      </c>
      <c r="N34" s="7">
        <f>SUM(F34:M34)</f>
        <v>0</v>
      </c>
      <c r="O34" s="12" t="s">
        <v>167</v>
      </c>
    </row>
    <row r="35" spans="1:15">
      <c r="A35" s="5">
        <v>21</v>
      </c>
      <c r="B35" s="5" t="s">
        <v>86</v>
      </c>
      <c r="C35" s="5" t="s">
        <v>87</v>
      </c>
      <c r="D35" s="5"/>
      <c r="E35" s="5"/>
      <c r="F35" s="11">
        <f>'4'!AJ37</f>
        <v>0</v>
      </c>
      <c r="G35" s="11">
        <f>'5'!AK37</f>
        <v>0</v>
      </c>
      <c r="H35" s="11">
        <f>'6'!AJ37</f>
        <v>0</v>
      </c>
      <c r="I35" s="11">
        <f>'7'!AK37</f>
        <v>0</v>
      </c>
      <c r="J35" s="11">
        <f>'8'!AK37</f>
        <v>0</v>
      </c>
      <c r="K35" s="11">
        <f>'9'!AJ37</f>
        <v>0</v>
      </c>
      <c r="L35" s="11">
        <f>'10'!AK37</f>
        <v>0</v>
      </c>
      <c r="M35" s="11">
        <f>'11'!AJ37</f>
        <v>0</v>
      </c>
      <c r="O35" s="12" t="s">
        <v>167</v>
      </c>
    </row>
    <row r="36" spans="1:15">
      <c r="A36" s="8">
        <v>22</v>
      </c>
      <c r="B36" s="8" t="s">
        <v>88</v>
      </c>
      <c r="C36" s="6" t="s">
        <v>89</v>
      </c>
      <c r="D36" s="8" t="s">
        <v>51</v>
      </c>
      <c r="E36" s="8">
        <v>3.6</v>
      </c>
      <c r="F36" s="11">
        <f>'4'!AJ38</f>
        <v>0</v>
      </c>
      <c r="G36" s="11">
        <f>'5'!AK38</f>
        <v>0</v>
      </c>
      <c r="H36" s="11">
        <f>'6'!AJ38</f>
        <v>0</v>
      </c>
      <c r="I36" s="11">
        <f>'7'!AK38</f>
        <v>0</v>
      </c>
      <c r="J36" s="11">
        <f>'8'!AK38</f>
        <v>0</v>
      </c>
      <c r="K36" s="11">
        <f>'9'!AJ38</f>
        <v>0</v>
      </c>
      <c r="L36" s="11">
        <f>'10'!AK38</f>
        <v>0</v>
      </c>
      <c r="M36" s="11">
        <f>'11'!AJ38</f>
        <v>0</v>
      </c>
      <c r="N36" s="7">
        <f>SUM(F36:M36)</f>
        <v>0</v>
      </c>
      <c r="O36" s="12" t="s">
        <v>167</v>
      </c>
    </row>
    <row r="37" spans="1:15">
      <c r="A37" s="8">
        <v>23</v>
      </c>
      <c r="B37" s="8" t="s">
        <v>90</v>
      </c>
      <c r="C37" s="6" t="s">
        <v>91</v>
      </c>
      <c r="D37" s="8" t="s">
        <v>61</v>
      </c>
      <c r="E37" s="8">
        <v>2.01</v>
      </c>
      <c r="F37" s="11">
        <f>'4'!AJ39</f>
        <v>0</v>
      </c>
      <c r="G37" s="11">
        <f>'5'!AK39</f>
        <v>0</v>
      </c>
      <c r="H37" s="11">
        <f>'6'!AJ39</f>
        <v>0</v>
      </c>
      <c r="I37" s="11">
        <f>'7'!AK39</f>
        <v>0</v>
      </c>
      <c r="J37" s="11">
        <f>'8'!AK39</f>
        <v>0</v>
      </c>
      <c r="K37" s="11">
        <f>'9'!AJ39</f>
        <v>0</v>
      </c>
      <c r="L37" s="11">
        <f>'10'!AK39</f>
        <v>0</v>
      </c>
      <c r="M37" s="11">
        <f>'11'!AJ39</f>
        <v>0</v>
      </c>
      <c r="N37" s="7">
        <f>SUM(F37:M37)</f>
        <v>0</v>
      </c>
      <c r="O37" s="12" t="s">
        <v>167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2" width="20.7109375" customWidth="1"/>
  </cols>
  <sheetData>
    <row r="1" spans="1:32" ht="30" customHeight="1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3" spans="1:32" ht="40" customHeight="1">
      <c r="A3" s="3" t="s">
        <v>169</v>
      </c>
      <c r="B3" s="3"/>
      <c r="C3" s="3"/>
      <c r="D3" s="3"/>
      <c r="E3" s="3"/>
      <c r="F3" s="3" t="s">
        <v>175</v>
      </c>
      <c r="G3" s="3"/>
      <c r="H3" s="3"/>
      <c r="I3" s="3"/>
      <c r="J3" s="3"/>
      <c r="K3" s="3" t="s">
        <v>180</v>
      </c>
      <c r="L3" s="3"/>
      <c r="M3" s="3" t="s">
        <v>192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149</v>
      </c>
      <c r="N4" s="3"/>
      <c r="O4" s="3" t="s">
        <v>151</v>
      </c>
      <c r="P4" s="3"/>
      <c r="Q4" s="3" t="s">
        <v>153</v>
      </c>
      <c r="R4" s="3"/>
      <c r="S4" s="3" t="s">
        <v>155</v>
      </c>
      <c r="T4" s="3"/>
      <c r="U4" s="3" t="s">
        <v>157</v>
      </c>
      <c r="V4" s="3"/>
      <c r="W4" s="3" t="s">
        <v>159</v>
      </c>
      <c r="X4" s="3"/>
      <c r="Y4" s="3" t="s">
        <v>161</v>
      </c>
      <c r="Z4" s="3"/>
      <c r="AA4" s="3" t="s">
        <v>163</v>
      </c>
      <c r="AB4" s="3"/>
      <c r="AC4" s="3" t="s">
        <v>195</v>
      </c>
      <c r="AD4" s="3"/>
      <c r="AE4" s="3" t="s">
        <v>193</v>
      </c>
      <c r="AF4" s="3"/>
    </row>
    <row r="5" spans="1:32" ht="40" customHeight="1">
      <c r="A5" s="3" t="s">
        <v>170</v>
      </c>
      <c r="B5" s="3" t="s">
        <v>171</v>
      </c>
      <c r="C5" s="3" t="s">
        <v>172</v>
      </c>
      <c r="D5" s="3" t="s">
        <v>173</v>
      </c>
      <c r="E5" s="3" t="s">
        <v>174</v>
      </c>
      <c r="F5" s="3" t="s">
        <v>175</v>
      </c>
      <c r="G5" s="3" t="s">
        <v>176</v>
      </c>
      <c r="H5" s="3" t="s">
        <v>177</v>
      </c>
      <c r="I5" s="3" t="s">
        <v>178</v>
      </c>
      <c r="J5" s="3" t="s">
        <v>179</v>
      </c>
      <c r="K5" s="3" t="s">
        <v>180</v>
      </c>
      <c r="L5" s="3" t="s">
        <v>181</v>
      </c>
      <c r="M5" s="3" t="s">
        <v>193</v>
      </c>
      <c r="N5" s="3" t="s">
        <v>194</v>
      </c>
      <c r="O5" s="3" t="s">
        <v>193</v>
      </c>
      <c r="P5" s="3" t="s">
        <v>194</v>
      </c>
      <c r="Q5" s="3" t="s">
        <v>193</v>
      </c>
      <c r="R5" s="3" t="s">
        <v>194</v>
      </c>
      <c r="S5" s="3" t="s">
        <v>193</v>
      </c>
      <c r="T5" s="3" t="s">
        <v>194</v>
      </c>
      <c r="U5" s="3" t="s">
        <v>193</v>
      </c>
      <c r="V5" s="3" t="s">
        <v>194</v>
      </c>
      <c r="W5" s="3" t="s">
        <v>193</v>
      </c>
      <c r="X5" s="3" t="s">
        <v>194</v>
      </c>
      <c r="Y5" s="3" t="s">
        <v>193</v>
      </c>
      <c r="Z5" s="3" t="s">
        <v>194</v>
      </c>
      <c r="AA5" s="3" t="s">
        <v>193</v>
      </c>
      <c r="AB5" s="3" t="s">
        <v>194</v>
      </c>
      <c r="AC5" s="3" t="s">
        <v>193</v>
      </c>
      <c r="AD5" s="3" t="s">
        <v>194</v>
      </c>
      <c r="AE5" s="3" t="s">
        <v>194</v>
      </c>
      <c r="AF5" s="3"/>
    </row>
    <row r="6" spans="1:32" ht="60" customHeight="1">
      <c r="A6" s="13" t="s">
        <v>182</v>
      </c>
      <c r="B6" s="13" t="s">
        <v>183</v>
      </c>
      <c r="C6" s="13" t="s">
        <v>184</v>
      </c>
      <c r="D6" s="13" t="s">
        <v>185</v>
      </c>
      <c r="E6" s="13" t="s">
        <v>186</v>
      </c>
      <c r="F6" s="13" t="s">
        <v>187</v>
      </c>
      <c r="G6" s="13" t="s">
        <v>188</v>
      </c>
      <c r="H6" s="13">
        <v>240</v>
      </c>
      <c r="I6" s="13" t="s">
        <v>189</v>
      </c>
      <c r="J6" s="13" t="s">
        <v>190</v>
      </c>
      <c r="K6" s="13" t="s">
        <v>191</v>
      </c>
      <c r="L6" s="13" t="s">
        <v>191</v>
      </c>
      <c r="M6" s="14">
        <v>2549.05</v>
      </c>
      <c r="N6" s="14">
        <v>254.905</v>
      </c>
      <c r="O6" s="14">
        <v>5268.04</v>
      </c>
      <c r="P6" s="14">
        <v>526.804</v>
      </c>
      <c r="Q6" s="14">
        <v>5098.1</v>
      </c>
      <c r="R6" s="14">
        <v>509.8100000000001</v>
      </c>
      <c r="S6" s="14">
        <v>5268.04</v>
      </c>
      <c r="T6" s="14">
        <v>526.804</v>
      </c>
      <c r="U6" s="14">
        <v>5268.04</v>
      </c>
      <c r="V6" s="14">
        <v>526.804</v>
      </c>
      <c r="W6" s="14">
        <v>5098.1</v>
      </c>
      <c r="X6" s="14">
        <v>509.8100000000001</v>
      </c>
      <c r="Y6" s="14">
        <v>5268.04</v>
      </c>
      <c r="Z6" s="14">
        <v>526.804</v>
      </c>
      <c r="AA6" s="14">
        <v>5098.1</v>
      </c>
      <c r="AB6" s="14">
        <v>509.8100000000001</v>
      </c>
      <c r="AC6" s="14">
        <v>1869.29</v>
      </c>
      <c r="AD6" s="14">
        <v>186.929</v>
      </c>
      <c r="AE6" s="15">
        <f>M6+O6+Q6+S6+U6+W6+Y6+AA6+AC6</f>
        <v>0</v>
      </c>
      <c r="AF6" s="15">
        <f>N6+P6+R6+T6+V6+X6+Z6+AB6+AD6</f>
        <v>0</v>
      </c>
    </row>
    <row r="7" spans="1:32">
      <c r="M7" s="14">
        <v>2549.05</v>
      </c>
      <c r="N7" s="14">
        <v>254.905</v>
      </c>
      <c r="O7" s="14">
        <v>5268.04</v>
      </c>
      <c r="P7" s="14">
        <v>526.804</v>
      </c>
      <c r="Q7" s="14">
        <v>5098.1</v>
      </c>
      <c r="R7" s="14">
        <v>509.8100000000001</v>
      </c>
      <c r="S7" s="14">
        <v>5268.04</v>
      </c>
      <c r="T7" s="14">
        <v>526.804</v>
      </c>
      <c r="U7" s="14">
        <v>5268.04</v>
      </c>
      <c r="V7" s="14">
        <v>526.804</v>
      </c>
      <c r="W7" s="14">
        <v>5098.1</v>
      </c>
      <c r="X7" s="14">
        <v>509.8100000000001</v>
      </c>
      <c r="Y7" s="14">
        <v>5268.04</v>
      </c>
      <c r="Z7" s="14">
        <v>526.804</v>
      </c>
      <c r="AA7" s="14">
        <v>5098.1</v>
      </c>
      <c r="AB7" s="14">
        <v>509.8100000000001</v>
      </c>
      <c r="AC7" s="14">
        <v>1869.29</v>
      </c>
      <c r="AD7" s="14">
        <v>186.929</v>
      </c>
      <c r="AE7" s="15">
        <f>M7+O7+Q7+S7+U7+W7+Y7+AA7+AC7</f>
        <v>0</v>
      </c>
      <c r="AF7" s="15">
        <f>N7+P7+R7+T7+V7+X7+Z7+AB7+AD7</f>
        <v>0</v>
      </c>
    </row>
    <row r="8" spans="1:32">
      <c r="M8" s="15">
        <v>2803.955</v>
      </c>
      <c r="N8" s="15"/>
      <c r="O8" s="15">
        <v>5794.844</v>
      </c>
      <c r="P8" s="15"/>
      <c r="Q8" s="15">
        <v>5607.910000000001</v>
      </c>
      <c r="R8" s="15"/>
      <c r="S8" s="15">
        <v>5794.844</v>
      </c>
      <c r="T8" s="15"/>
      <c r="U8" s="15">
        <v>5794.844</v>
      </c>
      <c r="V8" s="15"/>
      <c r="W8" s="15">
        <v>5607.910000000001</v>
      </c>
      <c r="X8" s="15"/>
      <c r="Y8" s="15">
        <v>5794.844</v>
      </c>
      <c r="Z8" s="15"/>
      <c r="AA8" s="15">
        <v>5607.910000000001</v>
      </c>
      <c r="AB8" s="15"/>
      <c r="AC8" s="15">
        <v>2056.219</v>
      </c>
      <c r="AD8" s="15"/>
      <c r="AE8" s="15">
        <f>M8+O8+Q8+S8+U8+W8+Y8+AA8+AC8</f>
        <v>0</v>
      </c>
      <c r="AF8" s="15"/>
    </row>
  </sheetData>
  <mergeCells count="26">
    <mergeCell ref="A1:AF1"/>
    <mergeCell ref="A3:E4"/>
    <mergeCell ref="F3:J4"/>
    <mergeCell ref="K3:L4"/>
    <mergeCell ref="M3:AF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8:AD8"/>
    <mergeCell ref="AE4:AF4"/>
    <mergeCell ref="AE5:AF5"/>
    <mergeCell ref="AE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93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94</v>
      </c>
      <c r="B5" s="2"/>
      <c r="C5" s="2"/>
      <c r="D5" s="2"/>
      <c r="E5" s="2"/>
      <c r="F5" s="2"/>
      <c r="G5" s="2"/>
    </row>
    <row r="6" spans="1:10">
      <c r="A6" s="2" t="s">
        <v>95</v>
      </c>
      <c r="B6" s="2"/>
      <c r="C6" s="2"/>
      <c r="D6" s="2"/>
      <c r="E6" s="2"/>
      <c r="F6" s="2"/>
      <c r="G6" s="2"/>
    </row>
    <row r="7" spans="1:10">
      <c r="A7" s="2" t="s">
        <v>96</v>
      </c>
      <c r="B7" s="2"/>
      <c r="C7" s="2"/>
      <c r="D7" s="2"/>
      <c r="E7" s="2"/>
      <c r="F7" s="2"/>
      <c r="G7" s="2"/>
    </row>
    <row r="8" spans="1:10">
      <c r="A8" s="2" t="s">
        <v>97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98</v>
      </c>
      <c r="D10" s="3" t="s">
        <v>99</v>
      </c>
      <c r="E10" s="3" t="s">
        <v>100</v>
      </c>
      <c r="F10" s="3" t="s">
        <v>101</v>
      </c>
      <c r="G10" s="3" t="s">
        <v>102</v>
      </c>
      <c r="H10" s="3" t="s">
        <v>103</v>
      </c>
      <c r="I10" s="3" t="s">
        <v>104</v>
      </c>
    </row>
    <row r="11" spans="1:10">
      <c r="A11" s="5" t="s">
        <v>41</v>
      </c>
      <c r="B11" s="5" t="s">
        <v>42</v>
      </c>
      <c r="C11" s="5"/>
      <c r="D11" s="5"/>
      <c r="E11" s="5"/>
      <c r="F11" s="5"/>
      <c r="G11" s="5"/>
      <c r="H11" s="5"/>
      <c r="I11" s="5"/>
    </row>
    <row r="12" spans="1:10">
      <c r="A12" s="8" t="s">
        <v>43</v>
      </c>
      <c r="B12" s="6" t="s">
        <v>44</v>
      </c>
      <c r="C12" s="8" t="s">
        <v>45</v>
      </c>
      <c r="D12" s="8">
        <v>0.2</v>
      </c>
      <c r="E12" s="8">
        <v>0.6000000000000001</v>
      </c>
      <c r="F12" s="8">
        <v>8.175000000000001</v>
      </c>
      <c r="G12" s="8">
        <v>5.45</v>
      </c>
      <c r="H12" s="8">
        <v>9.083333333333332</v>
      </c>
      <c r="I12" s="8">
        <v>24</v>
      </c>
    </row>
    <row r="13" spans="1:10">
      <c r="A13" s="8" t="s">
        <v>46</v>
      </c>
      <c r="B13" s="6" t="s">
        <v>47</v>
      </c>
      <c r="C13" s="8" t="s">
        <v>48</v>
      </c>
      <c r="D13" s="8">
        <v>10</v>
      </c>
      <c r="E13" s="8">
        <v>30</v>
      </c>
      <c r="F13" s="8">
        <v>2594.055</v>
      </c>
      <c r="G13" s="8">
        <v>1729.37</v>
      </c>
      <c r="H13" s="8">
        <v>57.64566666666666</v>
      </c>
      <c r="I13" s="8">
        <v>113</v>
      </c>
    </row>
    <row r="14" spans="1:10">
      <c r="A14" s="8" t="s">
        <v>49</v>
      </c>
      <c r="B14" s="6" t="s">
        <v>50</v>
      </c>
      <c r="C14" s="8" t="s">
        <v>51</v>
      </c>
      <c r="D14" s="8">
        <v>2.5</v>
      </c>
      <c r="E14" s="8">
        <v>7.5</v>
      </c>
      <c r="F14" s="8">
        <v>12.99</v>
      </c>
      <c r="G14" s="8">
        <v>8.66</v>
      </c>
      <c r="H14" s="8">
        <v>1.154666666666667</v>
      </c>
      <c r="I14" s="8">
        <v>2</v>
      </c>
    </row>
    <row r="15" spans="1:10">
      <c r="A15" s="8" t="s">
        <v>52</v>
      </c>
      <c r="B15" s="6" t="s">
        <v>53</v>
      </c>
      <c r="C15" s="8" t="s">
        <v>51</v>
      </c>
      <c r="D15" s="8">
        <v>3</v>
      </c>
      <c r="E15" s="8">
        <v>9</v>
      </c>
      <c r="F15" s="8">
        <v>80.97</v>
      </c>
      <c r="G15" s="8">
        <v>53.98</v>
      </c>
      <c r="H15" s="8">
        <v>5.997777777777777</v>
      </c>
      <c r="I15" s="8">
        <v>16</v>
      </c>
    </row>
    <row r="16" spans="1:10">
      <c r="A16" s="5" t="s">
        <v>54</v>
      </c>
      <c r="B16" s="5" t="s">
        <v>55</v>
      </c>
      <c r="C16" s="5"/>
      <c r="D16" s="5"/>
      <c r="E16" s="5"/>
      <c r="F16" s="5"/>
      <c r="G16" s="5"/>
      <c r="H16" s="5"/>
      <c r="I16" s="5"/>
    </row>
    <row r="17" spans="1:9">
      <c r="A17" s="8" t="s">
        <v>56</v>
      </c>
      <c r="B17" s="6" t="s">
        <v>57</v>
      </c>
      <c r="C17" s="8" t="s">
        <v>58</v>
      </c>
      <c r="D17" s="8">
        <v>120</v>
      </c>
      <c r="E17" s="8">
        <v>360</v>
      </c>
      <c r="F17" s="8">
        <v>0</v>
      </c>
      <c r="G17" s="8">
        <v>0</v>
      </c>
      <c r="H17" s="8">
        <v>0</v>
      </c>
      <c r="I17" s="8">
        <v>0</v>
      </c>
    </row>
    <row r="18" spans="1:9">
      <c r="A18" s="8" t="s">
        <v>59</v>
      </c>
      <c r="B18" s="6" t="s">
        <v>60</v>
      </c>
      <c r="C18" s="8" t="s">
        <v>61</v>
      </c>
      <c r="D18" s="8">
        <v>0.67</v>
      </c>
      <c r="E18" s="8">
        <v>2.01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s="8" t="s">
        <v>62</v>
      </c>
      <c r="B19" s="6" t="s">
        <v>63</v>
      </c>
      <c r="C19" s="8" t="s">
        <v>48</v>
      </c>
      <c r="D19" s="8">
        <v>10</v>
      </c>
      <c r="E19" s="8">
        <v>30</v>
      </c>
      <c r="F19" s="8">
        <v>600</v>
      </c>
      <c r="G19" s="8">
        <v>400</v>
      </c>
      <c r="H19" s="8">
        <v>13.33333333333333</v>
      </c>
      <c r="I19" s="8">
        <v>26</v>
      </c>
    </row>
    <row r="20" spans="1:9">
      <c r="A20" s="8" t="s">
        <v>64</v>
      </c>
      <c r="B20" s="6" t="s">
        <v>65</v>
      </c>
      <c r="C20" s="8" t="s">
        <v>58</v>
      </c>
      <c r="D20" s="8">
        <v>40</v>
      </c>
      <c r="E20" s="8">
        <v>120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66</v>
      </c>
      <c r="B21" s="6" t="s">
        <v>67</v>
      </c>
      <c r="C21" s="8" t="s">
        <v>61</v>
      </c>
      <c r="D21" s="8">
        <v>0.67</v>
      </c>
      <c r="E21" s="8">
        <v>2.01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68</v>
      </c>
      <c r="B22" s="6" t="s">
        <v>69</v>
      </c>
      <c r="C22" s="8" t="s">
        <v>58</v>
      </c>
      <c r="D22" s="8">
        <v>40</v>
      </c>
      <c r="E22" s="8">
        <v>120</v>
      </c>
      <c r="F22" s="8">
        <v>258.015</v>
      </c>
      <c r="G22" s="8">
        <v>172.01</v>
      </c>
      <c r="H22" s="8">
        <v>1.433416666666667</v>
      </c>
      <c r="I22" s="8">
        <v>7</v>
      </c>
    </row>
    <row r="23" spans="1:9">
      <c r="A23" s="5" t="s">
        <v>70</v>
      </c>
      <c r="B23" s="5" t="s">
        <v>71</v>
      </c>
      <c r="C23" s="5"/>
      <c r="D23" s="5"/>
      <c r="E23" s="5"/>
      <c r="F23" s="5"/>
      <c r="G23" s="5"/>
      <c r="H23" s="5"/>
      <c r="I23" s="5"/>
    </row>
    <row r="24" spans="1:9">
      <c r="A24" s="8" t="s">
        <v>72</v>
      </c>
      <c r="B24" s="6" t="s">
        <v>73</v>
      </c>
      <c r="C24" s="8" t="s">
        <v>48</v>
      </c>
      <c r="D24" s="8">
        <v>400</v>
      </c>
      <c r="E24" s="8">
        <v>1200</v>
      </c>
      <c r="F24" s="8">
        <v>28037.895</v>
      </c>
      <c r="G24" s="8">
        <v>18691.93</v>
      </c>
      <c r="H24" s="8">
        <v>15.57660833333333</v>
      </c>
      <c r="I24" s="8">
        <v>41</v>
      </c>
    </row>
    <row r="25" spans="1:9">
      <c r="A25" s="5" t="s">
        <v>74</v>
      </c>
      <c r="B25" s="5" t="s">
        <v>75</v>
      </c>
      <c r="C25" s="5"/>
      <c r="D25" s="5"/>
      <c r="E25" s="5"/>
      <c r="F25" s="5"/>
      <c r="G25" s="5"/>
      <c r="H25" s="5"/>
      <c r="I25" s="5"/>
    </row>
    <row r="26" spans="1:9">
      <c r="A26" s="8" t="s">
        <v>76</v>
      </c>
      <c r="B26" s="6" t="s">
        <v>77</v>
      </c>
      <c r="C26" s="8" t="s">
        <v>61</v>
      </c>
      <c r="D26" s="8">
        <v>50</v>
      </c>
      <c r="E26" s="8">
        <v>150</v>
      </c>
      <c r="F26" s="8">
        <v>17.97</v>
      </c>
      <c r="G26" s="8">
        <v>11.98</v>
      </c>
      <c r="H26" s="8">
        <v>0.07986666666666667</v>
      </c>
      <c r="I26" s="8">
        <v>3</v>
      </c>
    </row>
    <row r="27" spans="1:9">
      <c r="A27" s="5" t="s">
        <v>78</v>
      </c>
      <c r="B27" s="5" t="s">
        <v>79</v>
      </c>
      <c r="C27" s="5"/>
      <c r="D27" s="5"/>
      <c r="E27" s="5"/>
      <c r="F27" s="5"/>
      <c r="G27" s="5"/>
      <c r="H27" s="5"/>
      <c r="I27" s="5"/>
    </row>
    <row r="28" spans="1:9">
      <c r="A28" s="8" t="s">
        <v>80</v>
      </c>
      <c r="B28" s="6" t="s">
        <v>81</v>
      </c>
      <c r="C28" s="8" t="s">
        <v>61</v>
      </c>
      <c r="D28" s="8">
        <v>0.67</v>
      </c>
      <c r="E28" s="8">
        <v>2.01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82</v>
      </c>
      <c r="B29" s="5" t="s">
        <v>83</v>
      </c>
      <c r="C29" s="5"/>
      <c r="D29" s="5"/>
      <c r="E29" s="5"/>
      <c r="F29" s="5"/>
      <c r="G29" s="5"/>
      <c r="H29" s="5"/>
      <c r="I29" s="5"/>
    </row>
    <row r="30" spans="1:9">
      <c r="A30" s="8" t="s">
        <v>84</v>
      </c>
      <c r="B30" s="6" t="s">
        <v>85</v>
      </c>
      <c r="C30" s="8" t="s">
        <v>45</v>
      </c>
      <c r="D30" s="8">
        <v>25</v>
      </c>
      <c r="E30" s="8">
        <v>75</v>
      </c>
      <c r="F30" s="8">
        <v>40.845</v>
      </c>
      <c r="G30" s="8">
        <v>27.23</v>
      </c>
      <c r="H30" s="8">
        <v>0.3630666666666666</v>
      </c>
      <c r="I30" s="8">
        <v>3</v>
      </c>
    </row>
    <row r="31" spans="1:9">
      <c r="A31" s="5" t="s">
        <v>86</v>
      </c>
      <c r="B31" s="5" t="s">
        <v>87</v>
      </c>
      <c r="C31" s="5"/>
      <c r="D31" s="5"/>
      <c r="E31" s="5"/>
      <c r="F31" s="5"/>
      <c r="G31" s="5"/>
      <c r="H31" s="5"/>
      <c r="I31" s="5"/>
    </row>
    <row r="32" spans="1:9">
      <c r="A32" s="8" t="s">
        <v>88</v>
      </c>
      <c r="B32" s="6" t="s">
        <v>89</v>
      </c>
      <c r="C32" s="8" t="s">
        <v>51</v>
      </c>
      <c r="D32" s="8">
        <v>1.2</v>
      </c>
      <c r="E32" s="8">
        <v>3.6</v>
      </c>
      <c r="F32" s="8">
        <v>17.97</v>
      </c>
      <c r="G32" s="8">
        <v>11.98</v>
      </c>
      <c r="H32" s="8">
        <v>3.327777777777778</v>
      </c>
      <c r="I32" s="8">
        <v>5</v>
      </c>
    </row>
    <row r="33" spans="1:9">
      <c r="A33" s="8" t="s">
        <v>90</v>
      </c>
      <c r="B33" s="6" t="s">
        <v>91</v>
      </c>
      <c r="C33" s="8" t="s">
        <v>61</v>
      </c>
      <c r="D33" s="8">
        <v>0.67</v>
      </c>
      <c r="E33" s="8">
        <v>2.01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106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D18" s="11">
        <v>0.2270833333333333</v>
      </c>
      <c r="AG18" s="11">
        <v>0.2270833333333333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U19" s="11">
        <v>15.3041592920354</v>
      </c>
      <c r="V19" s="11">
        <v>15.3041592920354</v>
      </c>
      <c r="W19" s="11">
        <v>15.3041592920354</v>
      </c>
      <c r="Z19" s="11">
        <v>15.3041592920354</v>
      </c>
      <c r="AA19" s="11">
        <v>15.3041592920354</v>
      </c>
      <c r="AB19" s="11">
        <v>15.3041592920354</v>
      </c>
      <c r="AC19" s="11">
        <v>15.3041592920354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D21" s="11">
        <v>3.37375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H25" s="11">
        <v>15.38461538461539</v>
      </c>
      <c r="AI25" s="11">
        <v>15.38461538461539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A30" s="11">
        <v>455.9007317073171</v>
      </c>
      <c r="AB30" s="11">
        <v>455.9007317073171</v>
      </c>
      <c r="AC30" s="11">
        <v>455.9007317073171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129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129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129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129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 t="s">
        <v>127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B18" s="11">
        <v>0.2270833333333333</v>
      </c>
      <c r="AE18" s="11">
        <v>0.2270833333333333</v>
      </c>
      <c r="AF18" s="11">
        <v>0.2270833333333333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Q19" s="11">
        <v>15.3041592920354</v>
      </c>
      <c r="R19" s="11">
        <v>15.3041592920354</v>
      </c>
      <c r="S19" s="11">
        <v>15.3041592920354</v>
      </c>
      <c r="T19" s="11">
        <v>15.3041592920354</v>
      </c>
      <c r="U19" s="11">
        <v>15.3041592920354</v>
      </c>
      <c r="X19" s="11">
        <v>15.3041592920354</v>
      </c>
      <c r="Y19" s="11">
        <v>15.3041592920354</v>
      </c>
      <c r="Z19" s="11">
        <v>15.3041592920354</v>
      </c>
      <c r="AA19" s="11">
        <v>15.3041592920354</v>
      </c>
      <c r="AB19" s="11">
        <v>15.3041592920354</v>
      </c>
      <c r="AE19" s="11">
        <v>15.3041592920354</v>
      </c>
      <c r="AF19" s="11">
        <v>15.3041592920354</v>
      </c>
      <c r="AG19" s="11">
        <v>15.3041592920354</v>
      </c>
      <c r="AH19" s="11">
        <v>15.3041592920354</v>
      </c>
      <c r="AI19" s="11">
        <v>15.3041592920354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Y21" s="11">
        <v>3.37375</v>
      </c>
      <c r="Z21" s="11">
        <v>3.37375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Q25" s="11">
        <v>15.38461538461539</v>
      </c>
      <c r="R25" s="11">
        <v>15.38461538461539</v>
      </c>
      <c r="S25" s="11">
        <v>15.38461538461539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A28" s="11">
        <v>24.57285714285714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455.9007317073171</v>
      </c>
      <c r="J30" s="11">
        <v>455.9007317073171</v>
      </c>
      <c r="K30" s="11">
        <v>455.9007317073171</v>
      </c>
      <c r="L30" s="11">
        <v>455.9007317073171</v>
      </c>
      <c r="M30" s="11">
        <v>455.9007317073171</v>
      </c>
      <c r="N30" s="11">
        <v>455.9007317073171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L38" s="11">
        <v>2.396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128</v>
      </c>
      <c r="G15" s="3" t="s">
        <v>129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129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129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129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129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O18" s="11">
        <v>0.2270833333333333</v>
      </c>
      <c r="P18" s="11">
        <v>0.2270833333333333</v>
      </c>
      <c r="Q18" s="11">
        <v>0.2270833333333333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P19" s="11">
        <v>15.3041592920354</v>
      </c>
      <c r="Q19" s="11">
        <v>15.3041592920354</v>
      </c>
      <c r="R19" s="11">
        <v>15.3041592920354</v>
      </c>
      <c r="U19" s="11">
        <v>15.3041592920354</v>
      </c>
      <c r="V19" s="11">
        <v>15.3041592920354</v>
      </c>
      <c r="W19" s="11">
        <v>15.3041592920354</v>
      </c>
      <c r="X19" s="11">
        <v>15.3041592920354</v>
      </c>
      <c r="Y19" s="11">
        <v>15.3041592920354</v>
      </c>
      <c r="AB19" s="11">
        <v>15.3041592920354</v>
      </c>
      <c r="AC19" s="11">
        <v>15.3041592920354</v>
      </c>
      <c r="AD19" s="11">
        <v>15.3041592920354</v>
      </c>
      <c r="AE19" s="11">
        <v>15.3041592920354</v>
      </c>
      <c r="AF19" s="11">
        <v>15.3041592920354</v>
      </c>
      <c r="AI19" s="11">
        <v>15.3041592920354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I20" s="11">
        <v>4.33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G21" s="11">
        <v>3.37375</v>
      </c>
      <c r="H21" s="11">
        <v>3.37375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W25" s="11">
        <v>15.38461538461539</v>
      </c>
      <c r="X25" s="11">
        <v>15.38461538461539</v>
      </c>
      <c r="Y25" s="11">
        <v>15.38461538461539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K28" s="11">
        <v>24.57285714285714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G30" s="11">
        <v>455.900731707317</v>
      </c>
      <c r="H30" s="11">
        <v>455.900731707317</v>
      </c>
      <c r="I30" s="11">
        <v>455.900731707317</v>
      </c>
      <c r="J30" s="11">
        <v>455.900731707317</v>
      </c>
      <c r="K30" s="11">
        <v>455.900731707317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N32" s="11">
        <v>3.993333333333333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L18" s="11">
        <v>0.2270833333333333</v>
      </c>
      <c r="M18" s="11">
        <v>0.2270833333333333</v>
      </c>
      <c r="N18" s="11">
        <v>0.2270833333333333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M19" s="11">
        <v>15.3041592920354</v>
      </c>
      <c r="N19" s="11">
        <v>15.3041592920354</v>
      </c>
      <c r="O19" s="11">
        <v>15.3041592920354</v>
      </c>
      <c r="P19" s="11">
        <v>15.3041592920354</v>
      </c>
      <c r="S19" s="11">
        <v>15.3041592920354</v>
      </c>
      <c r="T19" s="11">
        <v>15.3041592920354</v>
      </c>
      <c r="U19" s="11">
        <v>15.3041592920354</v>
      </c>
      <c r="V19" s="11">
        <v>15.3041592920354</v>
      </c>
      <c r="W19" s="11">
        <v>15.3041592920354</v>
      </c>
      <c r="Z19" s="11">
        <v>15.3041592920354</v>
      </c>
      <c r="AA19" s="11">
        <v>15.3041592920354</v>
      </c>
      <c r="AC19" s="11">
        <v>15.3041592920354</v>
      </c>
      <c r="AD19" s="11">
        <v>15.3041592920354</v>
      </c>
      <c r="AI19" s="11">
        <v>15.3041592920354</v>
      </c>
      <c r="AJ19" s="11">
        <v>15.3041592920354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F21" s="11">
        <v>3.37375</v>
      </c>
      <c r="G21" s="11">
        <v>3.37375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W25" s="11">
        <v>15.38461538461539</v>
      </c>
      <c r="Z25" s="11">
        <v>15.38461538461539</v>
      </c>
      <c r="AA25" s="11">
        <v>15.38461538461539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H28" s="11">
        <v>24.57285714285714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O30" s="11">
        <v>455.900731707317</v>
      </c>
      <c r="P30" s="11">
        <v>455.900731707317</v>
      </c>
      <c r="S30" s="11">
        <v>455.900731707317</v>
      </c>
      <c r="T30" s="11">
        <v>455.900731707317</v>
      </c>
      <c r="U30" s="11">
        <v>455.900731707317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D36" s="11">
        <v>9.076666666666666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I38" s="11">
        <v>2.396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129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129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129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129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Y18" s="11">
        <v>0.2270833333333333</v>
      </c>
      <c r="Z18" s="11">
        <v>0.2270833333333333</v>
      </c>
      <c r="AA18" s="11">
        <v>0.2270833333333333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Q19" s="11">
        <v>15.3041592920354</v>
      </c>
      <c r="R19" s="11">
        <v>15.3041592920354</v>
      </c>
      <c r="S19" s="11">
        <v>15.3041592920354</v>
      </c>
      <c r="T19" s="11">
        <v>15.3041592920354</v>
      </c>
      <c r="W19" s="11">
        <v>15.3041592920354</v>
      </c>
      <c r="X19" s="11">
        <v>15.3041592920354</v>
      </c>
      <c r="Y19" s="11">
        <v>15.3041592920354</v>
      </c>
      <c r="Z19" s="11">
        <v>15.3041592920354</v>
      </c>
      <c r="AA19" s="11">
        <v>15.3041592920354</v>
      </c>
      <c r="AD19" s="11">
        <v>15.3041592920354</v>
      </c>
      <c r="AE19" s="11">
        <v>15.3041592920354</v>
      </c>
      <c r="AF19" s="11">
        <v>15.3041592920354</v>
      </c>
      <c r="AG19" s="11">
        <v>15.3041592920354</v>
      </c>
      <c r="AH19" s="11">
        <v>15.3041592920354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F21" s="11">
        <v>3.37375</v>
      </c>
      <c r="I21" s="11">
        <v>3.37375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M25" s="11">
        <v>15.38461538461539</v>
      </c>
      <c r="P25" s="11">
        <v>15.38461538461539</v>
      </c>
      <c r="Q25" s="11">
        <v>15.38461538461539</v>
      </c>
      <c r="R25" s="11">
        <v>15.38461538461539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L28" s="11">
        <v>24.57285714285714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455.900731707317</v>
      </c>
      <c r="I30" s="11">
        <v>455.900731707317</v>
      </c>
      <c r="J30" s="11">
        <v>455.900731707317</v>
      </c>
      <c r="L30" s="11">
        <v>455.900731707317</v>
      </c>
      <c r="M30" s="11">
        <v>455.900731707317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H36" s="11">
        <v>9.076666666666666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J38" s="11">
        <v>2.396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X18" s="11">
        <v>0.2270833333333333</v>
      </c>
      <c r="AA18" s="11">
        <v>0.2270833333333333</v>
      </c>
      <c r="AB18" s="11">
        <v>0.2270833333333333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P19" s="11">
        <v>15.3041592920354</v>
      </c>
      <c r="Q19" s="11">
        <v>15.3041592920354</v>
      </c>
      <c r="T19" s="11">
        <v>15.3041592920354</v>
      </c>
      <c r="U19" s="11">
        <v>15.3041592920354</v>
      </c>
      <c r="V19" s="11">
        <v>15.3041592920354</v>
      </c>
      <c r="W19" s="11">
        <v>15.3041592920354</v>
      </c>
      <c r="X19" s="11">
        <v>15.3041592920354</v>
      </c>
      <c r="AA19" s="11">
        <v>15.3041592920354</v>
      </c>
      <c r="AB19" s="11">
        <v>15.3041592920354</v>
      </c>
      <c r="AC19" s="11">
        <v>15.3041592920354</v>
      </c>
      <c r="AD19" s="11">
        <v>15.3041592920354</v>
      </c>
      <c r="AE19" s="11">
        <v>15.3041592920354</v>
      </c>
      <c r="AH19" s="11">
        <v>15.3041592920354</v>
      </c>
      <c r="AI19" s="11">
        <v>15.3041592920354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J20" s="11">
        <v>4.33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F21" s="11">
        <v>3.37375</v>
      </c>
      <c r="G21" s="11">
        <v>3.37375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M25" s="11">
        <v>15.38461538461539</v>
      </c>
      <c r="N25" s="11">
        <v>15.38461538461539</v>
      </c>
      <c r="O25" s="11">
        <v>15.38461538461539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I28" s="11">
        <v>24.57285714285714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Q30" s="11">
        <v>455.900731707317</v>
      </c>
      <c r="T30" s="11">
        <v>455.900731707317</v>
      </c>
      <c r="U30" s="11">
        <v>455.900731707317</v>
      </c>
      <c r="V30" s="11">
        <v>455.900731707317</v>
      </c>
      <c r="W30" s="11">
        <v>455.900731707317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H32" s="11">
        <v>3.993333333333333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129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129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129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129</v>
      </c>
      <c r="AG15" s="3" t="s">
        <v>123</v>
      </c>
      <c r="AH15" s="3" t="s">
        <v>124</v>
      </c>
      <c r="AI15" s="3" t="s">
        <v>125</v>
      </c>
      <c r="AJ15" s="3" t="s">
        <v>126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Z18" s="11">
        <v>0.2270833333333333</v>
      </c>
      <c r="AA18" s="11">
        <v>0.2270833333333333</v>
      </c>
      <c r="AB18" s="11">
        <v>0.2270833333333333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R19" s="11">
        <v>15.3041592920354</v>
      </c>
      <c r="S19" s="11">
        <v>15.3041592920354</v>
      </c>
      <c r="T19" s="11">
        <v>15.3041592920354</v>
      </c>
      <c r="U19" s="11">
        <v>15.3041592920354</v>
      </c>
      <c r="V19" s="11">
        <v>15.3041592920354</v>
      </c>
      <c r="Y19" s="11">
        <v>15.3041592920354</v>
      </c>
      <c r="Z19" s="11">
        <v>15.3041592920354</v>
      </c>
      <c r="AA19" s="11">
        <v>15.3041592920354</v>
      </c>
      <c r="AB19" s="11">
        <v>15.3041592920354</v>
      </c>
      <c r="AC19" s="11">
        <v>15.3041592920354</v>
      </c>
      <c r="AF19" s="11">
        <v>15.3041592920354</v>
      </c>
      <c r="AG19" s="11">
        <v>15.3041592920354</v>
      </c>
      <c r="AH19" s="11">
        <v>15.3041592920354</v>
      </c>
      <c r="AI19" s="11">
        <v>15.3041592920354</v>
      </c>
      <c r="AJ19" s="11">
        <v>15.3041592920354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F21" s="11">
        <v>3.37375</v>
      </c>
      <c r="G21" s="11">
        <v>3.37375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O25" s="11">
        <v>15.38461538461539</v>
      </c>
      <c r="R25" s="11">
        <v>15.38461538461539</v>
      </c>
      <c r="S25" s="11">
        <v>15.38461538461539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H28" s="11">
        <v>24.57285714285714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455.900731707317</v>
      </c>
      <c r="G30" s="11">
        <v>455.900731707317</v>
      </c>
      <c r="H30" s="11">
        <v>455.900731707317</v>
      </c>
      <c r="K30" s="11">
        <v>455.900731707317</v>
      </c>
      <c r="L30" s="11">
        <v>455.900731707317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O32" s="11">
        <v>3.993333333333333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N38" s="11">
        <v>2.396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2025-05-20T20:19:40Z</dcterms:created>
  <dcterms:modified xsi:type="dcterms:W3CDTF">2025-05-20T20:19:40Z</dcterms:modified>
</cp:coreProperties>
</file>