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E:\2020\atividadesexcel\"/>
    </mc:Choice>
  </mc:AlternateContent>
  <xr:revisionPtr revIDLastSave="0" documentId="8_{28DC0465-0D8F-404B-A54B-114492736670}" xr6:coauthVersionLast="45" xr6:coauthVersionMax="45" xr10:uidLastSave="{00000000-0000-0000-0000-000000000000}"/>
  <bookViews>
    <workbookView xWindow="-120" yWindow="-120" windowWidth="19440" windowHeight="11160" xr2:uid="{8867243D-E2E9-4E76-8885-7528862E7080}"/>
  </bookViews>
  <sheets>
    <sheet name="HOME" sheetId="1" r:id="rId1"/>
    <sheet name="MATEIRAPRIMA" sheetId="2" r:id="rId2"/>
    <sheet name="FÓRMUL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9" i="3" l="1"/>
  <c r="F28" i="3"/>
  <c r="F24" i="3"/>
  <c r="G17" i="3"/>
  <c r="I16" i="2"/>
  <c r="D18" i="3"/>
  <c r="D19" i="3"/>
  <c r="D20" i="3"/>
  <c r="D21" i="3"/>
  <c r="D22" i="3"/>
  <c r="D17" i="3"/>
  <c r="G18" i="3"/>
  <c r="G20" i="3"/>
  <c r="G21" i="3"/>
  <c r="G22" i="3"/>
  <c r="I21" i="2"/>
  <c r="I20" i="2"/>
  <c r="I17" i="2"/>
  <c r="I18" i="2"/>
  <c r="G19" i="3" s="1"/>
  <c r="I19" i="2"/>
  <c r="F26" i="3" l="1"/>
</calcChain>
</file>

<file path=xl/sharedStrings.xml><?xml version="1.0" encoding="utf-8"?>
<sst xmlns="http://schemas.openxmlformats.org/spreadsheetml/2006/main" count="29" uniqueCount="21">
  <si>
    <t>UNIDADE MARACANAÚ</t>
  </si>
  <si>
    <t>BOLO CASEIRO</t>
  </si>
  <si>
    <t>FÓRMULA</t>
  </si>
  <si>
    <t>AÇÚCAR</t>
  </si>
  <si>
    <t>PRODUTO</t>
  </si>
  <si>
    <t>UND.</t>
  </si>
  <si>
    <t>PREÇO</t>
  </si>
  <si>
    <t>KG</t>
  </si>
  <si>
    <t>FAR. TRIGO</t>
  </si>
  <si>
    <t>GRAMA</t>
  </si>
  <si>
    <t>MARGARINA</t>
  </si>
  <si>
    <t>OVOS</t>
  </si>
  <si>
    <t>LEITE</t>
  </si>
  <si>
    <t>FERMENTO</t>
  </si>
  <si>
    <t>QUANT.</t>
  </si>
  <si>
    <t>VALOR</t>
  </si>
  <si>
    <t>LUCRO</t>
  </si>
  <si>
    <t>VENDA</t>
  </si>
  <si>
    <t>LT</t>
  </si>
  <si>
    <t>UND/MEDI</t>
  </si>
  <si>
    <t>FATIA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</si>
</sst>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&quot;R$&quot;\ #,##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2" fillId="2" borderId="0" xfId="2" applyFont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3" fillId="6" borderId="0" xfId="0" applyFont="1" applyFill="1"/>
    <xf numFmtId="9" fontId="0" fillId="6" borderId="0" xfId="1" applyFont="1" applyFill="1"/>
    <xf numFmtId="0" fontId="5" fillId="4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2" fillId="2" borderId="0" xfId="2" applyFon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9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</cellXfs>
  <cellStyles count="3">
    <cellStyle name="Ênfase6" xfId="2" builtinId="49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MATEIRAPRIMA!D16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hyperlink" Target="#F&#211;RMULA!D16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F&#211;RMULA!D16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hyperlink" Target="#HOME!D8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MATEIRAPRIMA!D16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hyperlink" Target="#HOME!D8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594901</xdr:colOff>
      <xdr:row>10</xdr:row>
      <xdr:rowOff>50298</xdr:rowOff>
    </xdr:from>
    <xdr:ext cx="6830268" cy="2628220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B6020E6-5C98-43F0-AF65-D25C09603085}"/>
            </a:ext>
          </a:extLst>
        </xdr:cNvPr>
        <xdr:cNvSpPr/>
      </xdr:nvSpPr>
      <xdr:spPr>
        <a:xfrm>
          <a:off x="594901" y="1930450"/>
          <a:ext cx="6830268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0"/>
              <a:solidFill>
                <a:schemeClr val="bg1"/>
              </a:solidFill>
              <a:effectLst>
                <a:reflection blurRad="6350" stA="53000" endA="300" endPos="35500" dir="5400000" sy="-90000" algn="bl" rotWithShape="0"/>
              </a:effectLst>
            </a:rPr>
            <a:t>Como calcular </a:t>
          </a:r>
        </a:p>
        <a:p>
          <a:pPr algn="ctr"/>
          <a:r>
            <a:rPr lang="pt-BR" sz="5400" b="1" cap="none" spc="0">
              <a:ln w="0"/>
              <a:solidFill>
                <a:schemeClr val="bg1"/>
              </a:solidFill>
              <a:effectLst>
                <a:reflection blurRad="6350" stA="53000" endA="300" endPos="35500" dir="5400000" sy="-90000" algn="bl" rotWithShape="0"/>
              </a:effectLst>
            </a:rPr>
            <a:t>O custo de um produto</a:t>
          </a:r>
        </a:p>
        <a:p>
          <a:pPr algn="ctr"/>
          <a:r>
            <a:rPr lang="pt-BR" sz="5400" b="1" cap="none" spc="0">
              <a:ln w="0"/>
              <a:solidFill>
                <a:schemeClr val="bg1"/>
              </a:solidFill>
              <a:effectLst>
                <a:reflection blurRad="6350" stA="53000" endA="300" endPos="35500" dir="5400000" sy="-90000" algn="bl" rotWithShape="0"/>
              </a:effectLst>
            </a:rPr>
            <a:t>E PREÇO para venda?</a:t>
          </a:r>
        </a:p>
      </xdr:txBody>
    </xdr:sp>
    <xdr:clientData/>
  </xdr:oneCellAnchor>
  <xdr:twoCellAnchor editAs="oneCell">
    <xdr:from>
      <xdr:col>2</xdr:col>
      <xdr:colOff>257175</xdr:colOff>
      <xdr:row>0</xdr:row>
      <xdr:rowOff>0</xdr:rowOff>
    </xdr:from>
    <xdr:to>
      <xdr:col>9</xdr:col>
      <xdr:colOff>485775</xdr:colOff>
      <xdr:row>6</xdr:row>
      <xdr:rowOff>133350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C5300D1-A3D2-49B6-95A5-4099357EE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0"/>
          <a:ext cx="4495800" cy="1257300"/>
        </a:xfrm>
        <a:prstGeom prst="rect">
          <a:avLst/>
        </a:prstGeom>
      </xdr:spPr>
    </xdr:pic>
    <xdr:clientData/>
  </xdr:twoCellAnchor>
  <xdr:twoCellAnchor editAs="oneCell">
    <xdr:from>
      <xdr:col>11</xdr:col>
      <xdr:colOff>533401</xdr:colOff>
      <xdr:row>0</xdr:row>
      <xdr:rowOff>66675</xdr:rowOff>
    </xdr:from>
    <xdr:to>
      <xdr:col>16</xdr:col>
      <xdr:colOff>95251</xdr:colOff>
      <xdr:row>4</xdr:row>
      <xdr:rowOff>47625</xdr:rowOff>
    </xdr:to>
    <xdr:pic>
      <xdr:nvPicPr>
        <xdr:cNvPr id="5" name="Imagem 4" descr="CEPEP - escola tecnica">
          <a:extLst>
            <a:ext uri="{FF2B5EF4-FFF2-40B4-BE49-F238E27FC236}">
              <a16:creationId xmlns:a16="http://schemas.microsoft.com/office/drawing/2014/main" id="{A2D544F2-4BAE-40C1-AE07-9459974B6EB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23936" b="29091"/>
        <a:stretch/>
      </xdr:blipFill>
      <xdr:spPr bwMode="auto">
        <a:xfrm>
          <a:off x="8458201" y="66675"/>
          <a:ext cx="272415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4</xdr:col>
      <xdr:colOff>476250</xdr:colOff>
      <xdr:row>6</xdr:row>
      <xdr:rowOff>114300</xdr:rowOff>
    </xdr:from>
    <xdr:to>
      <xdr:col>7</xdr:col>
      <xdr:colOff>85725</xdr:colOff>
      <xdr:row>9</xdr:row>
      <xdr:rowOff>0</xdr:rowOff>
    </xdr:to>
    <xdr:sp macro="" textlink="">
      <xdr:nvSpPr>
        <xdr:cNvPr id="6" name="Retângulo: Cantos Superiore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4426834-D1F2-49D9-88CA-26AACDD56BB6}"/>
            </a:ext>
          </a:extLst>
        </xdr:cNvPr>
        <xdr:cNvSpPr/>
      </xdr:nvSpPr>
      <xdr:spPr>
        <a:xfrm>
          <a:off x="2914650" y="1238250"/>
          <a:ext cx="1438275" cy="457200"/>
        </a:xfrm>
        <a:prstGeom prst="round2Same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MATÉRIA PRIMA</a:t>
          </a:r>
        </a:p>
      </xdr:txBody>
    </xdr:sp>
    <xdr:clientData/>
  </xdr:twoCellAnchor>
  <xdr:twoCellAnchor editAs="absolute">
    <xdr:from>
      <xdr:col>7</xdr:col>
      <xdr:colOff>123825</xdr:colOff>
      <xdr:row>6</xdr:row>
      <xdr:rowOff>114300</xdr:rowOff>
    </xdr:from>
    <xdr:to>
      <xdr:col>9</xdr:col>
      <xdr:colOff>342900</xdr:colOff>
      <xdr:row>9</xdr:row>
      <xdr:rowOff>0</xdr:rowOff>
    </xdr:to>
    <xdr:sp macro="" textlink="">
      <xdr:nvSpPr>
        <xdr:cNvPr id="7" name="Retângulo: Cantos Superiore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D507275-01AB-4321-820A-437E01EADD5F}"/>
            </a:ext>
          </a:extLst>
        </xdr:cNvPr>
        <xdr:cNvSpPr/>
      </xdr:nvSpPr>
      <xdr:spPr>
        <a:xfrm>
          <a:off x="4391025" y="1238250"/>
          <a:ext cx="1438275" cy="457200"/>
        </a:xfrm>
        <a:prstGeom prst="round2Same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FÓRMULA</a:t>
          </a:r>
        </a:p>
      </xdr:txBody>
    </xdr:sp>
    <xdr:clientData/>
  </xdr:twoCellAnchor>
  <xdr:twoCellAnchor editAs="absolute">
    <xdr:from>
      <xdr:col>2</xdr:col>
      <xdr:colOff>228600</xdr:colOff>
      <xdr:row>6</xdr:row>
      <xdr:rowOff>114300</xdr:rowOff>
    </xdr:from>
    <xdr:to>
      <xdr:col>4</xdr:col>
      <xdr:colOff>447675</xdr:colOff>
      <xdr:row>9</xdr:row>
      <xdr:rowOff>0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2D7B73BF-D148-4305-9970-B8EAA4C1C5CC}"/>
            </a:ext>
          </a:extLst>
        </xdr:cNvPr>
        <xdr:cNvSpPr/>
      </xdr:nvSpPr>
      <xdr:spPr>
        <a:xfrm>
          <a:off x="1447800" y="1238250"/>
          <a:ext cx="1438275" cy="457200"/>
        </a:xfrm>
        <a:prstGeom prst="round2Same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HOME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0</xdr:row>
      <xdr:rowOff>0</xdr:rowOff>
    </xdr:from>
    <xdr:to>
      <xdr:col>9</xdr:col>
      <xdr:colOff>344970</xdr:colOff>
      <xdr:row>6</xdr:row>
      <xdr:rowOff>133350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C8E06AC-9E54-42DA-AACE-122DAFD4C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0"/>
          <a:ext cx="4495800" cy="1257300"/>
        </a:xfrm>
        <a:prstGeom prst="rect">
          <a:avLst/>
        </a:prstGeom>
      </xdr:spPr>
    </xdr:pic>
    <xdr:clientData/>
  </xdr:twoCellAnchor>
  <xdr:twoCellAnchor editAs="oneCell">
    <xdr:from>
      <xdr:col>11</xdr:col>
      <xdr:colOff>533401</xdr:colOff>
      <xdr:row>0</xdr:row>
      <xdr:rowOff>66675</xdr:rowOff>
    </xdr:from>
    <xdr:to>
      <xdr:col>16</xdr:col>
      <xdr:colOff>95252</xdr:colOff>
      <xdr:row>4</xdr:row>
      <xdr:rowOff>47625</xdr:rowOff>
    </xdr:to>
    <xdr:pic>
      <xdr:nvPicPr>
        <xdr:cNvPr id="4" name="Imagem 3" descr="CEPEP - escola tecnica">
          <a:extLst>
            <a:ext uri="{FF2B5EF4-FFF2-40B4-BE49-F238E27FC236}">
              <a16:creationId xmlns:a16="http://schemas.microsoft.com/office/drawing/2014/main" id="{1BA624AF-A19A-4274-88A5-175EED3059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23936" b="29091"/>
        <a:stretch/>
      </xdr:blipFill>
      <xdr:spPr bwMode="auto">
        <a:xfrm>
          <a:off x="7239001" y="66675"/>
          <a:ext cx="272415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4</xdr:col>
      <xdr:colOff>476250</xdr:colOff>
      <xdr:row>6</xdr:row>
      <xdr:rowOff>114300</xdr:rowOff>
    </xdr:from>
    <xdr:to>
      <xdr:col>7</xdr:col>
      <xdr:colOff>85725</xdr:colOff>
      <xdr:row>9</xdr:row>
      <xdr:rowOff>0</xdr:rowOff>
    </xdr:to>
    <xdr:sp macro="" textlink="">
      <xdr:nvSpPr>
        <xdr:cNvPr id="5" name="Retângulo: Cantos Superiores Arredondados 4">
          <a:extLst>
            <a:ext uri="{FF2B5EF4-FFF2-40B4-BE49-F238E27FC236}">
              <a16:creationId xmlns:a16="http://schemas.microsoft.com/office/drawing/2014/main" id="{1BF3A65C-19DE-4CFC-893C-C8E238831924}"/>
            </a:ext>
          </a:extLst>
        </xdr:cNvPr>
        <xdr:cNvSpPr/>
      </xdr:nvSpPr>
      <xdr:spPr>
        <a:xfrm>
          <a:off x="2914650" y="1238250"/>
          <a:ext cx="1438275" cy="457200"/>
        </a:xfrm>
        <a:prstGeom prst="round2Same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MATÉRIA PRIMA</a:t>
          </a:r>
        </a:p>
      </xdr:txBody>
    </xdr:sp>
    <xdr:clientData/>
  </xdr:twoCellAnchor>
  <xdr:twoCellAnchor editAs="absolute">
    <xdr:from>
      <xdr:col>7</xdr:col>
      <xdr:colOff>123825</xdr:colOff>
      <xdr:row>6</xdr:row>
      <xdr:rowOff>114300</xdr:rowOff>
    </xdr:from>
    <xdr:to>
      <xdr:col>9</xdr:col>
      <xdr:colOff>202095</xdr:colOff>
      <xdr:row>9</xdr:row>
      <xdr:rowOff>0</xdr:rowOff>
    </xdr:to>
    <xdr:sp macro="" textlink="">
      <xdr:nvSpPr>
        <xdr:cNvPr id="6" name="Retângulo: Cantos Superiore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4918ED0-DF8E-449D-8264-BCDE55D10404}"/>
            </a:ext>
          </a:extLst>
        </xdr:cNvPr>
        <xdr:cNvSpPr/>
      </xdr:nvSpPr>
      <xdr:spPr>
        <a:xfrm>
          <a:off x="4391025" y="1238250"/>
          <a:ext cx="1438275" cy="457200"/>
        </a:xfrm>
        <a:prstGeom prst="round2Same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FÓRMULA</a:t>
          </a:r>
        </a:p>
      </xdr:txBody>
    </xdr:sp>
    <xdr:clientData/>
  </xdr:twoCellAnchor>
  <xdr:twoCellAnchor editAs="absolute">
    <xdr:from>
      <xdr:col>2</xdr:col>
      <xdr:colOff>228600</xdr:colOff>
      <xdr:row>6</xdr:row>
      <xdr:rowOff>114300</xdr:rowOff>
    </xdr:from>
    <xdr:to>
      <xdr:col>4</xdr:col>
      <xdr:colOff>447675</xdr:colOff>
      <xdr:row>9</xdr:row>
      <xdr:rowOff>0</xdr:rowOff>
    </xdr:to>
    <xdr:sp macro="" textlink="">
      <xdr:nvSpPr>
        <xdr:cNvPr id="7" name="Retângulo: Cantos Superiore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86A57A-C710-49EC-AF89-5A4B7C123EA5}"/>
            </a:ext>
          </a:extLst>
        </xdr:cNvPr>
        <xdr:cNvSpPr/>
      </xdr:nvSpPr>
      <xdr:spPr>
        <a:xfrm>
          <a:off x="1447800" y="1238250"/>
          <a:ext cx="1438275" cy="457200"/>
        </a:xfrm>
        <a:prstGeom prst="round2Same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HOME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0</xdr:row>
      <xdr:rowOff>0</xdr:rowOff>
    </xdr:from>
    <xdr:to>
      <xdr:col>9</xdr:col>
      <xdr:colOff>295275</xdr:colOff>
      <xdr:row>6</xdr:row>
      <xdr:rowOff>133350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B155467-B97B-4F93-9A37-95B8CAE7B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0"/>
          <a:ext cx="4495800" cy="1257300"/>
        </a:xfrm>
        <a:prstGeom prst="rect">
          <a:avLst/>
        </a:prstGeom>
      </xdr:spPr>
    </xdr:pic>
    <xdr:clientData/>
  </xdr:twoCellAnchor>
  <xdr:twoCellAnchor editAs="oneCell">
    <xdr:from>
      <xdr:col>11</xdr:col>
      <xdr:colOff>533401</xdr:colOff>
      <xdr:row>0</xdr:row>
      <xdr:rowOff>66675</xdr:rowOff>
    </xdr:from>
    <xdr:to>
      <xdr:col>16</xdr:col>
      <xdr:colOff>95251</xdr:colOff>
      <xdr:row>4</xdr:row>
      <xdr:rowOff>47625</xdr:rowOff>
    </xdr:to>
    <xdr:pic>
      <xdr:nvPicPr>
        <xdr:cNvPr id="4" name="Imagem 3" descr="CEPEP - escola tecnica">
          <a:extLst>
            <a:ext uri="{FF2B5EF4-FFF2-40B4-BE49-F238E27FC236}">
              <a16:creationId xmlns:a16="http://schemas.microsoft.com/office/drawing/2014/main" id="{D336DE0C-3D6C-42EF-8A36-99047B5BE4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23936" b="29091"/>
        <a:stretch/>
      </xdr:blipFill>
      <xdr:spPr bwMode="auto">
        <a:xfrm>
          <a:off x="7239001" y="66675"/>
          <a:ext cx="272415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4</xdr:col>
      <xdr:colOff>476250</xdr:colOff>
      <xdr:row>6</xdr:row>
      <xdr:rowOff>114300</xdr:rowOff>
    </xdr:from>
    <xdr:to>
      <xdr:col>6</xdr:col>
      <xdr:colOff>698638</xdr:colOff>
      <xdr:row>9</xdr:row>
      <xdr:rowOff>0</xdr:rowOff>
    </xdr:to>
    <xdr:sp macro="" textlink="">
      <xdr:nvSpPr>
        <xdr:cNvPr id="5" name="Retângulo: Cantos Superiore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024E7D-FAAB-4027-AF52-FD75B1093E29}"/>
            </a:ext>
          </a:extLst>
        </xdr:cNvPr>
        <xdr:cNvSpPr/>
      </xdr:nvSpPr>
      <xdr:spPr>
        <a:xfrm>
          <a:off x="2914650" y="1238250"/>
          <a:ext cx="1438275" cy="457200"/>
        </a:xfrm>
        <a:prstGeom prst="round2Same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MATÉRIA PRIMA</a:t>
          </a:r>
        </a:p>
      </xdr:txBody>
    </xdr:sp>
    <xdr:clientData/>
  </xdr:twoCellAnchor>
  <xdr:twoCellAnchor editAs="absolute">
    <xdr:from>
      <xdr:col>6</xdr:col>
      <xdr:colOff>736738</xdr:colOff>
      <xdr:row>6</xdr:row>
      <xdr:rowOff>114300</xdr:rowOff>
    </xdr:from>
    <xdr:to>
      <xdr:col>9</xdr:col>
      <xdr:colOff>152400</xdr:colOff>
      <xdr:row>9</xdr:row>
      <xdr:rowOff>0</xdr:rowOff>
    </xdr:to>
    <xdr:sp macro="" textlink="">
      <xdr:nvSpPr>
        <xdr:cNvPr id="6" name="Retângulo: Cantos Superiores Arredondados 5">
          <a:extLst>
            <a:ext uri="{FF2B5EF4-FFF2-40B4-BE49-F238E27FC236}">
              <a16:creationId xmlns:a16="http://schemas.microsoft.com/office/drawing/2014/main" id="{188B5EB8-4E01-432E-9E03-B725EEDF08F2}"/>
            </a:ext>
          </a:extLst>
        </xdr:cNvPr>
        <xdr:cNvSpPr/>
      </xdr:nvSpPr>
      <xdr:spPr>
        <a:xfrm>
          <a:off x="4391025" y="1238250"/>
          <a:ext cx="1438275" cy="457200"/>
        </a:xfrm>
        <a:prstGeom prst="round2Same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FÓRMULA</a:t>
          </a:r>
        </a:p>
      </xdr:txBody>
    </xdr:sp>
    <xdr:clientData/>
  </xdr:twoCellAnchor>
  <xdr:twoCellAnchor editAs="absolute">
    <xdr:from>
      <xdr:col>2</xdr:col>
      <xdr:colOff>228600</xdr:colOff>
      <xdr:row>6</xdr:row>
      <xdr:rowOff>114300</xdr:rowOff>
    </xdr:from>
    <xdr:to>
      <xdr:col>4</xdr:col>
      <xdr:colOff>447675</xdr:colOff>
      <xdr:row>9</xdr:row>
      <xdr:rowOff>0</xdr:rowOff>
    </xdr:to>
    <xdr:sp macro="" textlink="">
      <xdr:nvSpPr>
        <xdr:cNvPr id="7" name="Retângulo: Cantos Superiore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24E44CE-BD68-487C-AC31-7FA30C0B6E76}"/>
            </a:ext>
          </a:extLst>
        </xdr:cNvPr>
        <xdr:cNvSpPr/>
      </xdr:nvSpPr>
      <xdr:spPr>
        <a:xfrm>
          <a:off x="1447800" y="1238250"/>
          <a:ext cx="1438275" cy="457200"/>
        </a:xfrm>
        <a:prstGeom prst="round2Same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HOME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71430-B284-4D6E-870D-6B1FAF29E906}">
  <sheetPr codeName="Planilha1"/>
  <dimension ref="M1:P9"/>
  <sheetViews>
    <sheetView showGridLines="0" showRowColHeaders="0" tabSelected="1" zoomScale="115" zoomScaleNormal="115" workbookViewId="0">
      <selection activeCell="D8" sqref="D8"/>
    </sheetView>
  </sheetViews>
  <sheetFormatPr defaultRowHeight="15" x14ac:dyDescent="0.25"/>
  <cols>
    <col min="1" max="12" width="9.140625" style="2"/>
    <col min="13" max="16" width="9.5703125" style="2" customWidth="1"/>
    <col min="17" max="16384" width="9.140625" style="2"/>
  </cols>
  <sheetData>
    <row r="1" spans="13:16" s="1" customFormat="1" x14ac:dyDescent="0.25"/>
    <row r="2" spans="13:16" s="1" customFormat="1" x14ac:dyDescent="0.25"/>
    <row r="3" spans="13:16" s="1" customFormat="1" x14ac:dyDescent="0.25"/>
    <row r="4" spans="13:16" s="1" customFormat="1" x14ac:dyDescent="0.25"/>
    <row r="5" spans="13:16" s="1" customFormat="1" ht="6.75" customHeight="1" x14ac:dyDescent="0.25"/>
    <row r="6" spans="13:16" s="1" customFormat="1" ht="21.75" customHeight="1" x14ac:dyDescent="0.25">
      <c r="M6" s="11" t="s">
        <v>0</v>
      </c>
      <c r="N6" s="11"/>
      <c r="O6" s="11"/>
      <c r="P6" s="11"/>
    </row>
    <row r="7" spans="13:16" s="1" customFormat="1" x14ac:dyDescent="0.25"/>
    <row r="8" spans="13:16" s="1" customFormat="1" x14ac:dyDescent="0.25"/>
    <row r="9" spans="13:16" s="1" customFormat="1" x14ac:dyDescent="0.25"/>
  </sheetData>
  <mergeCells count="1">
    <mergeCell ref="M6:P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3DDE-4988-4117-84F5-A2AB8661EF98}">
  <sheetPr codeName="Planilha2"/>
  <dimension ref="C1:P29"/>
  <sheetViews>
    <sheetView showGridLines="0" showRowColHeaders="0" zoomScale="115" zoomScaleNormal="115" workbookViewId="0">
      <selection activeCell="D16" sqref="D16:E16"/>
    </sheetView>
  </sheetViews>
  <sheetFormatPr defaultRowHeight="15" x14ac:dyDescent="0.25"/>
  <cols>
    <col min="1" max="1" width="9.140625" style="2"/>
    <col min="2" max="2" width="9.140625" style="2" customWidth="1"/>
    <col min="3" max="3" width="9.140625" style="2"/>
    <col min="4" max="5" width="9.140625" style="2" customWidth="1"/>
    <col min="6" max="8" width="9.140625" style="2"/>
    <col min="9" max="9" width="11.28515625" style="2" customWidth="1"/>
    <col min="10" max="12" width="9.140625" style="2"/>
    <col min="13" max="16" width="9.5703125" style="2" customWidth="1"/>
    <col min="17" max="16384" width="9.140625" style="2"/>
  </cols>
  <sheetData>
    <row r="1" spans="3:16" s="1" customFormat="1" x14ac:dyDescent="0.25"/>
    <row r="2" spans="3:16" s="1" customFormat="1" x14ac:dyDescent="0.25"/>
    <row r="3" spans="3:16" s="1" customFormat="1" x14ac:dyDescent="0.25"/>
    <row r="4" spans="3:16" s="1" customFormat="1" x14ac:dyDescent="0.25"/>
    <row r="5" spans="3:16" s="1" customFormat="1" ht="6.75" customHeight="1" x14ac:dyDescent="0.25"/>
    <row r="6" spans="3:16" s="1" customFormat="1" ht="21.75" customHeight="1" x14ac:dyDescent="0.25">
      <c r="M6" s="11" t="s">
        <v>0</v>
      </c>
      <c r="N6" s="11"/>
      <c r="O6" s="11"/>
      <c r="P6" s="11"/>
    </row>
    <row r="7" spans="3:16" s="1" customFormat="1" x14ac:dyDescent="0.25"/>
    <row r="8" spans="3:16" s="1" customFormat="1" x14ac:dyDescent="0.25"/>
    <row r="9" spans="3:16" s="1" customFormat="1" x14ac:dyDescent="0.25"/>
    <row r="11" spans="3:16" x14ac:dyDescent="0.25">
      <c r="C11" s="13" t="s">
        <v>1</v>
      </c>
      <c r="D11" s="13"/>
      <c r="E11" s="13"/>
      <c r="F11" s="13"/>
    </row>
    <row r="12" spans="3:16" x14ac:dyDescent="0.25">
      <c r="C12" s="13"/>
      <c r="D12" s="13"/>
      <c r="E12" s="13"/>
      <c r="F12" s="13"/>
    </row>
    <row r="13" spans="3:16" x14ac:dyDescent="0.25">
      <c r="C13" s="3"/>
      <c r="D13" s="3"/>
      <c r="E13" s="3"/>
      <c r="F13" s="3"/>
      <c r="G13" s="3"/>
      <c r="H13" s="3"/>
      <c r="I13" s="3"/>
      <c r="J13" s="3"/>
    </row>
    <row r="14" spans="3:16" x14ac:dyDescent="0.25">
      <c r="C14" s="3"/>
      <c r="D14" s="3"/>
      <c r="E14" s="3"/>
      <c r="F14" s="3"/>
      <c r="G14" s="3"/>
      <c r="H14" s="3"/>
      <c r="I14" s="3"/>
      <c r="J14" s="3"/>
    </row>
    <row r="15" spans="3:16" x14ac:dyDescent="0.25">
      <c r="C15" s="3"/>
      <c r="D15" s="14" t="s">
        <v>4</v>
      </c>
      <c r="E15" s="14"/>
      <c r="F15" s="6" t="s">
        <v>5</v>
      </c>
      <c r="G15" s="6" t="s">
        <v>19</v>
      </c>
      <c r="H15" s="6" t="s">
        <v>6</v>
      </c>
      <c r="I15" s="6" t="s">
        <v>9</v>
      </c>
      <c r="J15" s="3"/>
    </row>
    <row r="16" spans="3:16" x14ac:dyDescent="0.25">
      <c r="C16" s="3"/>
      <c r="D16" s="12" t="s">
        <v>3</v>
      </c>
      <c r="E16" s="12"/>
      <c r="F16" s="4" t="s">
        <v>7</v>
      </c>
      <c r="G16" s="4">
        <v>1000</v>
      </c>
      <c r="H16" s="5">
        <v>4</v>
      </c>
      <c r="I16" s="7">
        <f>H16/G16</f>
        <v>4.0000000000000001E-3</v>
      </c>
      <c r="J16" s="3"/>
    </row>
    <row r="17" spans="3:10" x14ac:dyDescent="0.25">
      <c r="C17" s="3"/>
      <c r="D17" s="12" t="s">
        <v>8</v>
      </c>
      <c r="E17" s="12"/>
      <c r="F17" s="4" t="s">
        <v>7</v>
      </c>
      <c r="G17" s="4">
        <v>1000</v>
      </c>
      <c r="H17" s="5">
        <v>3</v>
      </c>
      <c r="I17" s="7">
        <f t="shared" ref="I17:I18" si="0">H17/G17</f>
        <v>3.0000000000000001E-3</v>
      </c>
      <c r="J17" s="3"/>
    </row>
    <row r="18" spans="3:10" x14ac:dyDescent="0.25">
      <c r="C18" s="3"/>
      <c r="D18" s="12" t="s">
        <v>10</v>
      </c>
      <c r="E18" s="12"/>
      <c r="F18" s="4" t="s">
        <v>7</v>
      </c>
      <c r="G18" s="4">
        <v>500</v>
      </c>
      <c r="H18" s="5">
        <v>8</v>
      </c>
      <c r="I18" s="7">
        <f t="shared" si="0"/>
        <v>1.6E-2</v>
      </c>
      <c r="J18" s="3"/>
    </row>
    <row r="19" spans="3:10" x14ac:dyDescent="0.25">
      <c r="C19" s="3"/>
      <c r="D19" s="12" t="s">
        <v>11</v>
      </c>
      <c r="E19" s="12"/>
      <c r="F19" s="4" t="s">
        <v>5</v>
      </c>
      <c r="G19" s="4">
        <v>1</v>
      </c>
      <c r="H19" s="5">
        <v>0.5</v>
      </c>
      <c r="I19" s="7">
        <f>H19/G19</f>
        <v>0.5</v>
      </c>
      <c r="J19" s="3"/>
    </row>
    <row r="20" spans="3:10" x14ac:dyDescent="0.25">
      <c r="C20" s="3"/>
      <c r="D20" s="12" t="s">
        <v>12</v>
      </c>
      <c r="E20" s="12"/>
      <c r="F20" s="4" t="s">
        <v>18</v>
      </c>
      <c r="G20" s="4">
        <v>1000</v>
      </c>
      <c r="H20" s="5">
        <v>5</v>
      </c>
      <c r="I20" s="7">
        <f t="shared" ref="I20" si="1">H20/G20</f>
        <v>5.0000000000000001E-3</v>
      </c>
      <c r="J20" s="3"/>
    </row>
    <row r="21" spans="3:10" x14ac:dyDescent="0.25">
      <c r="C21" s="3"/>
      <c r="D21" s="12" t="s">
        <v>13</v>
      </c>
      <c r="E21" s="12"/>
      <c r="F21" s="4" t="s">
        <v>7</v>
      </c>
      <c r="G21" s="4">
        <v>50</v>
      </c>
      <c r="H21" s="5">
        <v>3</v>
      </c>
      <c r="I21" s="7">
        <f>H21/G21</f>
        <v>0.06</v>
      </c>
      <c r="J21" s="3"/>
    </row>
    <row r="22" spans="3:10" x14ac:dyDescent="0.25">
      <c r="C22" s="3"/>
      <c r="D22" s="3"/>
      <c r="E22" s="3"/>
      <c r="F22" s="3"/>
      <c r="G22" s="3"/>
      <c r="H22" s="3"/>
      <c r="I22" s="3"/>
      <c r="J22" s="3"/>
    </row>
    <row r="23" spans="3:10" x14ac:dyDescent="0.25">
      <c r="C23" s="3"/>
      <c r="D23" s="3"/>
      <c r="E23" s="3"/>
      <c r="F23" s="3"/>
      <c r="G23" s="3"/>
      <c r="H23" s="3"/>
      <c r="I23" s="3"/>
      <c r="J23" s="3"/>
    </row>
    <row r="24" spans="3:10" x14ac:dyDescent="0.25">
      <c r="C24" s="3"/>
      <c r="D24" s="3"/>
      <c r="E24" s="3"/>
      <c r="F24" s="3"/>
      <c r="G24" s="3"/>
      <c r="H24" s="3"/>
      <c r="I24" s="3"/>
      <c r="J24" s="3"/>
    </row>
    <row r="25" spans="3:10" x14ac:dyDescent="0.25">
      <c r="C25" s="3"/>
      <c r="D25" s="3"/>
      <c r="E25" s="3"/>
      <c r="F25" s="3"/>
      <c r="G25" s="3"/>
      <c r="H25" s="3"/>
      <c r="I25" s="3"/>
      <c r="J25" s="3"/>
    </row>
    <row r="26" spans="3:10" x14ac:dyDescent="0.25">
      <c r="C26" s="3"/>
      <c r="D26" s="3"/>
      <c r="E26" s="3"/>
      <c r="F26" s="3"/>
      <c r="G26" s="3"/>
      <c r="H26" s="3"/>
      <c r="I26" s="3"/>
      <c r="J26" s="3"/>
    </row>
    <row r="27" spans="3:10" x14ac:dyDescent="0.25">
      <c r="C27" s="3"/>
      <c r="D27" s="3"/>
      <c r="E27" s="3"/>
      <c r="F27" s="3"/>
      <c r="G27" s="3"/>
      <c r="H27" s="3"/>
      <c r="I27" s="3"/>
      <c r="J27" s="3"/>
    </row>
    <row r="28" spans="3:10" x14ac:dyDescent="0.25">
      <c r="C28" s="3"/>
      <c r="D28" s="3"/>
      <c r="E28" s="3"/>
      <c r="F28" s="3"/>
      <c r="G28" s="3"/>
      <c r="H28" s="3"/>
      <c r="I28" s="3"/>
      <c r="J28" s="3"/>
    </row>
    <row r="29" spans="3:10" x14ac:dyDescent="0.25">
      <c r="C29" s="3"/>
      <c r="D29" s="3"/>
      <c r="E29" s="3"/>
      <c r="F29" s="3"/>
      <c r="G29" s="3"/>
      <c r="H29" s="3"/>
      <c r="I29" s="3"/>
      <c r="J29" s="3"/>
    </row>
  </sheetData>
  <mergeCells count="9">
    <mergeCell ref="D19:E19"/>
    <mergeCell ref="D20:E20"/>
    <mergeCell ref="D21:E21"/>
    <mergeCell ref="M6:P6"/>
    <mergeCell ref="C11:F12"/>
    <mergeCell ref="D15:E15"/>
    <mergeCell ref="D16:E16"/>
    <mergeCell ref="D17:E17"/>
    <mergeCell ref="D18:E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FB52B-03CA-44B0-B122-C86C41345898}">
  <sheetPr codeName="Planilha3"/>
  <dimension ref="C1:P30"/>
  <sheetViews>
    <sheetView showGridLines="0" showRowColHeaders="0" zoomScale="115" zoomScaleNormal="115" workbookViewId="0">
      <selection activeCell="D16" sqref="D16:E16"/>
    </sheetView>
  </sheetViews>
  <sheetFormatPr defaultRowHeight="15" x14ac:dyDescent="0.25"/>
  <cols>
    <col min="1" max="6" width="9.140625" style="2"/>
    <col min="7" max="7" width="12" style="2" customWidth="1"/>
    <col min="8" max="12" width="9.140625" style="2"/>
    <col min="13" max="16" width="9.5703125" style="2" customWidth="1"/>
    <col min="17" max="16384" width="9.140625" style="2"/>
  </cols>
  <sheetData>
    <row r="1" spans="3:16" s="1" customFormat="1" x14ac:dyDescent="0.25"/>
    <row r="2" spans="3:16" s="1" customFormat="1" x14ac:dyDescent="0.25"/>
    <row r="3" spans="3:16" s="1" customFormat="1" x14ac:dyDescent="0.25"/>
    <row r="4" spans="3:16" s="1" customFormat="1" x14ac:dyDescent="0.25"/>
    <row r="5" spans="3:16" s="1" customFormat="1" ht="6.75" customHeight="1" x14ac:dyDescent="0.25"/>
    <row r="6" spans="3:16" s="1" customFormat="1" ht="21.75" customHeight="1" x14ac:dyDescent="0.25">
      <c r="M6" s="11" t="s">
        <v>0</v>
      </c>
      <c r="N6" s="11"/>
      <c r="O6" s="11"/>
      <c r="P6" s="11"/>
    </row>
    <row r="7" spans="3:16" s="1" customFormat="1" x14ac:dyDescent="0.25"/>
    <row r="8" spans="3:16" s="1" customFormat="1" x14ac:dyDescent="0.25"/>
    <row r="9" spans="3:16" s="1" customFormat="1" x14ac:dyDescent="0.25"/>
    <row r="11" spans="3:16" x14ac:dyDescent="0.25">
      <c r="C11" s="13" t="s">
        <v>2</v>
      </c>
      <c r="D11" s="13"/>
      <c r="E11" s="13"/>
      <c r="F11" s="13"/>
    </row>
    <row r="12" spans="3:16" x14ac:dyDescent="0.25">
      <c r="C12" s="13"/>
      <c r="D12" s="13"/>
      <c r="E12" s="13"/>
      <c r="F12" s="13"/>
    </row>
    <row r="13" spans="3:16" x14ac:dyDescent="0.25">
      <c r="C13" s="3"/>
      <c r="D13" s="3"/>
      <c r="E13" s="3"/>
      <c r="F13" s="3"/>
      <c r="G13" s="3"/>
      <c r="H13" s="3"/>
      <c r="I13" s="3"/>
      <c r="J13" s="3"/>
    </row>
    <row r="14" spans="3:16" x14ac:dyDescent="0.25">
      <c r="C14" s="3"/>
      <c r="D14" s="3"/>
      <c r="E14" s="3"/>
      <c r="F14" s="3"/>
      <c r="G14" s="3"/>
      <c r="H14" s="3"/>
      <c r="I14" s="3"/>
      <c r="J14" s="3"/>
    </row>
    <row r="15" spans="3:16" x14ac:dyDescent="0.25">
      <c r="C15" s="3"/>
      <c r="D15" s="3"/>
      <c r="E15" s="3"/>
      <c r="F15" s="3"/>
      <c r="G15" s="3"/>
      <c r="H15" s="3"/>
      <c r="I15" s="3"/>
      <c r="J15" s="3"/>
    </row>
    <row r="16" spans="3:16" x14ac:dyDescent="0.25">
      <c r="C16" s="3"/>
      <c r="D16" s="14" t="s">
        <v>4</v>
      </c>
      <c r="E16" s="14"/>
      <c r="F16" s="6" t="s">
        <v>14</v>
      </c>
      <c r="G16" s="6" t="s">
        <v>6</v>
      </c>
      <c r="H16" s="3"/>
      <c r="I16" s="3"/>
      <c r="J16" s="3"/>
    </row>
    <row r="17" spans="3:10" x14ac:dyDescent="0.25">
      <c r="C17" s="3"/>
      <c r="D17" s="12" t="str">
        <f>MATEIRAPRIMA!D16</f>
        <v>AÇÚCAR</v>
      </c>
      <c r="E17" s="12"/>
      <c r="F17" s="8">
        <v>350</v>
      </c>
      <c r="G17" s="7">
        <f>F17*MATEIRAPRIMA!I16</f>
        <v>1.4000000000000001</v>
      </c>
      <c r="H17" s="3"/>
      <c r="I17" s="3"/>
      <c r="J17" s="3"/>
    </row>
    <row r="18" spans="3:10" x14ac:dyDescent="0.25">
      <c r="C18" s="3"/>
      <c r="D18" s="12" t="str">
        <f>MATEIRAPRIMA!D17</f>
        <v>FAR. TRIGO</v>
      </c>
      <c r="E18" s="12"/>
      <c r="F18" s="8">
        <v>500</v>
      </c>
      <c r="G18" s="7">
        <f>F18*MATEIRAPRIMA!I17</f>
        <v>1.5</v>
      </c>
      <c r="H18" s="3"/>
      <c r="I18" s="3"/>
      <c r="J18" s="3"/>
    </row>
    <row r="19" spans="3:10" x14ac:dyDescent="0.25">
      <c r="C19" s="3"/>
      <c r="D19" s="12" t="str">
        <f>MATEIRAPRIMA!D18</f>
        <v>MARGARINA</v>
      </c>
      <c r="E19" s="12"/>
      <c r="F19" s="8">
        <v>250</v>
      </c>
      <c r="G19" s="7">
        <f>F19*MATEIRAPRIMA!I18</f>
        <v>4</v>
      </c>
      <c r="H19" s="3"/>
      <c r="I19" s="3"/>
      <c r="J19" s="3"/>
    </row>
    <row r="20" spans="3:10" x14ac:dyDescent="0.25">
      <c r="C20" s="3"/>
      <c r="D20" s="12" t="str">
        <f>MATEIRAPRIMA!D19</f>
        <v>OVOS</v>
      </c>
      <c r="E20" s="12"/>
      <c r="F20" s="8">
        <v>6</v>
      </c>
      <c r="G20" s="7">
        <f>F20*MATEIRAPRIMA!I19</f>
        <v>3</v>
      </c>
      <c r="H20" s="3"/>
      <c r="I20" s="3"/>
      <c r="J20" s="3"/>
    </row>
    <row r="21" spans="3:10" x14ac:dyDescent="0.25">
      <c r="C21" s="3"/>
      <c r="D21" s="12" t="str">
        <f>MATEIRAPRIMA!D20</f>
        <v>LEITE</v>
      </c>
      <c r="E21" s="12"/>
      <c r="F21" s="8">
        <v>500</v>
      </c>
      <c r="G21" s="7">
        <f>F21*MATEIRAPRIMA!I20</f>
        <v>2.5</v>
      </c>
      <c r="H21" s="3"/>
      <c r="I21" s="3"/>
      <c r="J21" s="3"/>
    </row>
    <row r="22" spans="3:10" x14ac:dyDescent="0.25">
      <c r="C22" s="3"/>
      <c r="D22" s="12" t="str">
        <f>MATEIRAPRIMA!D21</f>
        <v>FERMENTO</v>
      </c>
      <c r="E22" s="12"/>
      <c r="F22" s="8">
        <v>10</v>
      </c>
      <c r="G22" s="7">
        <f>F22*MATEIRAPRIMA!I21</f>
        <v>0.6</v>
      </c>
      <c r="H22" s="3"/>
      <c r="I22" s="3"/>
      <c r="J22" s="3"/>
    </row>
    <row r="23" spans="3:10" x14ac:dyDescent="0.25">
      <c r="C23" s="3"/>
      <c r="D23" s="3"/>
      <c r="E23" s="3"/>
      <c r="F23" s="3"/>
      <c r="G23" s="3"/>
      <c r="H23" s="3"/>
      <c r="I23" s="3"/>
      <c r="J23" s="3"/>
    </row>
    <row r="24" spans="3:10" x14ac:dyDescent="0.25">
      <c r="C24" s="3"/>
      <c r="D24" s="3"/>
      <c r="E24" s="9" t="s">
        <v>15</v>
      </c>
      <c r="F24" s="15">
        <f>SUM(G17:G22)</f>
        <v>13</v>
      </c>
      <c r="G24" s="15"/>
      <c r="H24" s="3"/>
      <c r="I24" s="3"/>
      <c r="J24" s="3"/>
    </row>
    <row r="25" spans="3:10" x14ac:dyDescent="0.25">
      <c r="C25" s="3"/>
      <c r="D25" s="3"/>
      <c r="E25" s="9" t="s">
        <v>16</v>
      </c>
      <c r="F25" s="17">
        <v>0.8</v>
      </c>
      <c r="G25" s="18"/>
      <c r="H25" s="3"/>
      <c r="I25" s="3"/>
      <c r="J25" s="3"/>
    </row>
    <row r="26" spans="3:10" x14ac:dyDescent="0.25">
      <c r="C26" s="3"/>
      <c r="D26" s="3"/>
      <c r="E26" s="9" t="s">
        <v>17</v>
      </c>
      <c r="F26" s="15">
        <f>F24*F25+F24</f>
        <v>23.4</v>
      </c>
      <c r="G26" s="16"/>
      <c r="H26" s="3"/>
      <c r="I26" s="3"/>
      <c r="J26" s="3"/>
    </row>
    <row r="27" spans="3:10" x14ac:dyDescent="0.25">
      <c r="C27" s="3"/>
      <c r="D27" s="3"/>
      <c r="E27" s="3"/>
      <c r="F27" s="3">
        <v>10</v>
      </c>
      <c r="G27" s="3"/>
      <c r="H27" s="3"/>
      <c r="I27" s="3"/>
      <c r="J27" s="3"/>
    </row>
    <row r="28" spans="3:10" x14ac:dyDescent="0.25">
      <c r="C28" s="3"/>
      <c r="D28" s="3"/>
      <c r="E28" s="9" t="s">
        <v>20</v>
      </c>
      <c r="F28" s="15">
        <f>F26/F27</f>
        <v>2.34</v>
      </c>
      <c r="G28" s="16"/>
      <c r="H28" s="10"/>
      <c r="I28" s="3"/>
      <c r="J28" s="3"/>
    </row>
    <row r="29" spans="3:10" x14ac:dyDescent="0.25">
      <c r="C29" s="3"/>
      <c r="D29" s="3"/>
      <c r="E29" s="3"/>
      <c r="F29" s="15">
        <v>2.5</v>
      </c>
      <c r="G29" s="16"/>
      <c r="H29" s="10">
        <f>F29/F28-1</f>
        <v>6.8376068376068355E-2</v>
      </c>
      <c r="I29" s="3"/>
      <c r="J29" s="3"/>
    </row>
    <row r="30" spans="3:10" x14ac:dyDescent="0.25">
      <c r="C30" s="3"/>
      <c r="D30" s="3"/>
      <c r="E30" s="3"/>
      <c r="F30" s="3"/>
      <c r="G30" s="3"/>
      <c r="H30" s="3"/>
      <c r="I30" s="3"/>
      <c r="J30" s="3"/>
    </row>
  </sheetData>
  <mergeCells count="14">
    <mergeCell ref="D19:E19"/>
    <mergeCell ref="M6:P6"/>
    <mergeCell ref="C11:F12"/>
    <mergeCell ref="D16:E16"/>
    <mergeCell ref="D17:E17"/>
    <mergeCell ref="D18:E18"/>
    <mergeCell ref="F28:G28"/>
    <mergeCell ref="F29:G29"/>
    <mergeCell ref="D20:E20"/>
    <mergeCell ref="D21:E21"/>
    <mergeCell ref="D22:E22"/>
    <mergeCell ref="F24:G24"/>
    <mergeCell ref="F25:G25"/>
    <mergeCell ref="F26:G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HOME</vt:lpstr>
      <vt:lpstr>MATEIRAPRIMA</vt:lpstr>
      <vt:lpstr>FÓRMULA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 Eugênio</dc:creator>
  <cp:lastModifiedBy>Professor Eugênio</cp:lastModifiedBy>
  <dcterms:created xsi:type="dcterms:W3CDTF">2019-10-05T15:38:15Z</dcterms:created>
  <dcterms:modified xsi:type="dcterms:W3CDTF">2020-09-12T15:59:57Z</dcterms:modified>
</cp:coreProperties>
</file>