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A7AA9BFE-D4EC-460C-88CB-D83FB6109624}" xr6:coauthVersionLast="45" xr6:coauthVersionMax="45" xr10:uidLastSave="{00000000-0000-0000-0000-000000000000}"/>
  <bookViews>
    <workbookView xWindow="-120" yWindow="-120" windowWidth="19440" windowHeight="11160" tabRatio="900" firstSheet="1" activeTab="3" xr2:uid="{AD9D7BBF-FFCB-4AE7-A017-113130C45016}"/>
  </bookViews>
  <sheets>
    <sheet name="RELATÓRIO DINÂMICO V3ENDEDORES" sheetId="2" r:id="rId1"/>
    <sheet name="RELATÓRIO DINÂMICO MÊS-ANO" sheetId="3" r:id="rId2"/>
    <sheet name="RELATÓRIO POR PRODUTO" sheetId="4" r:id="rId3"/>
    <sheet name="banco_vendas" sheetId="1" r:id="rId4"/>
    <sheet name="Relaórios" sheetId="5" r:id="rId5"/>
    <sheet name="Planilha5" sheetId="6" r:id="rId6"/>
  </sheets>
  <externalReferences>
    <externalReference r:id="rId7"/>
  </externalReferences>
  <definedNames>
    <definedName name="CARROS_CÓDIGO">[1]produtos!$D$5:$D$9</definedName>
    <definedName name="CARROS_TABELA">[1]produtos!$D$4:$F$9</definedName>
    <definedName name="MESES_NÚMEROS">Planilha5!$B$4:$B$15</definedName>
    <definedName name="MESES_TABELA">Planilha5!$B$4:$C$15</definedName>
    <definedName name="VENDEDORES_MATRÍCULA">[1]vendedores!$D$5:$D$7</definedName>
    <definedName name="VENDEDORES_TABELA">[1]vendedores!$D$4:$E$7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G13" i="6"/>
  <c r="E13" i="6"/>
  <c r="F13" i="6" s="1"/>
  <c r="E8" i="6"/>
  <c r="G3" i="6"/>
  <c r="E3" i="6"/>
  <c r="E5" i="6" l="1"/>
  <c r="E10" i="6"/>
</calcChain>
</file>

<file path=xl/sharedStrings.xml><?xml version="1.0" encoding="utf-8"?>
<sst xmlns="http://schemas.openxmlformats.org/spreadsheetml/2006/main" count="246" uniqueCount="38">
  <si>
    <t>DATA</t>
  </si>
  <si>
    <t>MÊS</t>
  </si>
  <si>
    <t>ANO</t>
  </si>
  <si>
    <t>MAT. VEND.</t>
  </si>
  <si>
    <t>VENDEDOR</t>
  </si>
  <si>
    <t>CÓDIGO</t>
  </si>
  <si>
    <t>PRODUTO</t>
  </si>
  <si>
    <t>VALOR</t>
  </si>
  <si>
    <t>QUANTD</t>
  </si>
  <si>
    <t>TIPO</t>
  </si>
  <si>
    <t>JOÃO PAULO</t>
  </si>
  <si>
    <t>FORD KA</t>
  </si>
  <si>
    <t>S</t>
  </si>
  <si>
    <t>EUGÊNIO MÁRCIO</t>
  </si>
  <si>
    <t>HONDA CIVIC</t>
  </si>
  <si>
    <t>FIAT CRONOS</t>
  </si>
  <si>
    <t>AUDI A3</t>
  </si>
  <si>
    <t>CHEVROLET ONIX</t>
  </si>
  <si>
    <t>PAULA LINS</t>
  </si>
  <si>
    <t>(Tudo)</t>
  </si>
  <si>
    <t>Total Geral</t>
  </si>
  <si>
    <t>Soma de VALOR</t>
  </si>
  <si>
    <t>Soma de QUANTD</t>
  </si>
  <si>
    <t>NR.MÊS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</si>
  <si>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</si>
  <si>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</si>
  <si>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</si>
  <si>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</si>
  <si>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</si>
  <si>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</si>
  <si>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</si>
  <si>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</si>
  <si>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</si>
  <si>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</si>
  <si>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</si>
  <si>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</si>
  <si>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="GRÁFICO DO MÊS DE "&amp;F3&amp;" DE "&amp;G3</t>
  </si>
  <si>
    <t>="GRÁFICO DE VENDAS DO VENDEDOR: "&amp;E8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</si>
</sst>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left" vertical="center" indent="2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font>
        <sz val="14"/>
      </font>
    </dxf>
    <dxf>
      <font>
        <sz val="14"/>
      </font>
    </dxf>
    <dxf>
      <alignment horizontal="center"/>
    </dxf>
    <dxf>
      <numFmt numFmtId="164" formatCode="&quot;R$&quot;\ 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[TABELA_DINÂMICA.xlsx]RELATÓRIO DINÂMICO V3ENDEDORES!Tabela dinâmica1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6666666666666666E-2"/>
              <c:y val="-0.27314814814814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6061E-3"/>
              <c:y val="-0.222222222222222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0.254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8.3333333333334356E-3"/>
              <c:y val="-0.217592592592592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1.6666666666666666E-2"/>
              <c:y val="-0.27314814814814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6061E-3"/>
              <c:y val="-0.222222222222222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0.254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8.3333333333334356E-3"/>
              <c:y val="-0.217592592592592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'RELATÓRIO DINÂMICO V3ENDEDORES'!$B$5</c:f>
              <c:strCache>
                <c:ptCount val="1"/>
                <c:pt idx="0">
                  <c:v>Soma de QUANTD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'RELATÓRIO DINÂMICO V3ENDEDORES'!$A$6:$A$11</c:f>
              <c:strCache>
                <c:ptCount val="5"/>
                <c:pt idx="0">
                  <c:v>AUDI A3</c:v>
                </c:pt>
                <c:pt idx="1">
                  <c:v>CHEVROLET ONIX</c:v>
                </c:pt>
                <c:pt idx="2">
                  <c:v>FIAT CRONOS</c:v>
                </c:pt>
                <c:pt idx="3">
                  <c:v>FORD KA</c:v>
                </c:pt>
                <c:pt idx="4">
                  <c:v>HONDA CIVIC</c:v>
                </c:pt>
              </c:strCache>
            </c:strRef>
          </c:cat>
          <c:val>
            <c:numRef>
              <c:f>'RELATÓRIO DINÂMICO V3ENDEDORES'!$B$6:$B$11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F10-BC6C-008D38D7B434}"/>
            </c:ext>
          </c:extLst>
        </c:ser>
        <c:ser>
          <c:idx val="1"/>
          <c:order val="1"/>
          <c:tx>
            <c:strRef>
              <c:f>'RELATÓRIO DINÂMICO V3ENDEDORES'!$C$5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D89-4F10-BC6C-008D38D7B43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D89-4F10-BC6C-008D38D7B43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D89-4F10-BC6C-008D38D7B43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D89-4F10-BC6C-008D38D7B43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D89-4F10-BC6C-008D38D7B434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0.27314814814814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89-4F10-BC6C-008D38D7B434}"/>
                </c:ext>
              </c:extLst>
            </c:dLbl>
            <c:dLbl>
              <c:idx val="1"/>
              <c:layout>
                <c:manualLayout>
                  <c:x val="0"/>
                  <c:y val="-0.277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89-4F10-BC6C-008D38D7B434}"/>
                </c:ext>
              </c:extLst>
            </c:dLbl>
            <c:dLbl>
              <c:idx val="2"/>
              <c:layout>
                <c:manualLayout>
                  <c:x val="-5.5555555555556061E-3"/>
                  <c:y val="-0.222222222222222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89-4F10-BC6C-008D38D7B434}"/>
                </c:ext>
              </c:extLst>
            </c:dLbl>
            <c:dLbl>
              <c:idx val="3"/>
              <c:layout>
                <c:manualLayout>
                  <c:x val="2.7777777777777779E-3"/>
                  <c:y val="-0.254629629629629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89-4F10-BC6C-008D38D7B434}"/>
                </c:ext>
              </c:extLst>
            </c:dLbl>
            <c:dLbl>
              <c:idx val="4"/>
              <c:layout>
                <c:manualLayout>
                  <c:x val="8.3333333333334356E-3"/>
                  <c:y val="-0.217592592592592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89-4F10-BC6C-008D38D7B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'RELATÓRIO DINÂMICO V3ENDEDORES'!$A$6:$A$11</c:f>
              <c:strCache>
                <c:ptCount val="5"/>
                <c:pt idx="0">
                  <c:v>AUDI A3</c:v>
                </c:pt>
                <c:pt idx="1">
                  <c:v>CHEVROLET ONIX</c:v>
                </c:pt>
                <c:pt idx="2">
                  <c:v>FIAT CRONOS</c:v>
                </c:pt>
                <c:pt idx="3">
                  <c:v>FORD KA</c:v>
                </c:pt>
                <c:pt idx="4">
                  <c:v>HONDA CIVIC</c:v>
                </c:pt>
              </c:strCache>
            </c:strRef>
          </c:cat>
          <c:val>
            <c:numRef>
              <c:f>'RELATÓRIO DINÂMICO V3ENDEDORES'!$C$6:$C$11</c:f>
              <c:numCache>
                <c:formatCode>"R$"\ #,##0.00</c:formatCode>
                <c:ptCount val="5"/>
                <c:pt idx="0">
                  <c:v>75000</c:v>
                </c:pt>
                <c:pt idx="1">
                  <c:v>90000</c:v>
                </c:pt>
                <c:pt idx="2">
                  <c:v>79000</c:v>
                </c:pt>
                <c:pt idx="3">
                  <c:v>42200</c:v>
                </c:pt>
                <c:pt idx="4">
                  <c:v>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89-4F10-BC6C-008D38D7B4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421400"/>
        <c:axId val="112422384"/>
      </c:barChart>
      <c:catAx>
        <c:axId val="112421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22384"/>
        <c:crosses val="autoZero"/>
        <c:auto val="1"/>
        <c:lblAlgn val="ctr"/>
        <c:lblOffset val="100"/>
        <c:noMultiLvlLbl val="0"/>
      </c:catAx>
      <c:valAx>
        <c:axId val="112422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242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[TABELA_DINÂMICA.xlsx]RELATÓRIO DINÂMICO MÊS-ANO!Tabela dinâmica2</c:name>
    <c:fmtId val="1"/>
  </c:pivotSource>
  <c:chart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-0.24074074074074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5555555555555558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0.23148148148148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5558E-3"/>
              <c:y val="-0.263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5558E-3"/>
              <c:y val="-0.291666666666666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5558E-3"/>
              <c:y val="-0.291666666666666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5.5555555555555558E-3"/>
              <c:y val="-0.263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0.23148148148148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5555555555555558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185067526415994E-16"/>
              <c:y val="-0.24074074074074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-4.1666666666666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7777777777777779E-3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5462668816039986E-17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'RELATÓRIO DINÂMICO MÊS-ANO'!$B$4</c:f>
              <c:strCache>
                <c:ptCount val="1"/>
                <c:pt idx="0">
                  <c:v>Soma de QUANTD</c:v>
                </c:pt>
              </c:strCache>
            </c:strRef>
          </c:tx>
          <c:spPr>
            <a:solidFill>
              <a:schemeClr val="accent6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C5F-43E8-A659-5B4795F7A6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C5F-43E8-A659-5B4795F7A6F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C5F-43E8-A659-5B4795F7A6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C5F-43E8-A659-5B4795F7A6F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C5F-43E8-A659-5B4795F7A6F2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-6.94444444444444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5F-43E8-A659-5B4795F7A6F2}"/>
                </c:ext>
              </c:extLst>
            </c:dLbl>
            <c:dLbl>
              <c:idx val="1"/>
              <c:layout>
                <c:manualLayout>
                  <c:x val="2.7777777777777779E-3"/>
                  <c:y val="-5.55555555555555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5F-43E8-A659-5B4795F7A6F2}"/>
                </c:ext>
              </c:extLst>
            </c:dLbl>
            <c:dLbl>
              <c:idx val="2"/>
              <c:layout>
                <c:manualLayout>
                  <c:x val="2.7777777777777779E-3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5F-43E8-A659-5B4795F7A6F2}"/>
                </c:ext>
              </c:extLst>
            </c:dLbl>
            <c:dLbl>
              <c:idx val="3"/>
              <c:layout>
                <c:manualLayout>
                  <c:x val="0"/>
                  <c:y val="-4.16666666666667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5F-43E8-A659-5B4795F7A6F2}"/>
                </c:ext>
              </c:extLst>
            </c:dLbl>
            <c:dLbl>
              <c:idx val="4"/>
              <c:layout>
                <c:manualLayout>
                  <c:x val="-1.0185067526415994E-16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5F-43E8-A659-5B4795F7A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'RELATÓRIO DINÂMICO MÊS-ANO'!$A$5:$A$10</c:f>
              <c:strCache>
                <c:ptCount val="5"/>
                <c:pt idx="0">
                  <c:v>AUDI A3</c:v>
                </c:pt>
                <c:pt idx="1">
                  <c:v>CHEVROLET ONIX</c:v>
                </c:pt>
                <c:pt idx="2">
                  <c:v>FIAT CRONOS</c:v>
                </c:pt>
                <c:pt idx="3">
                  <c:v>FORD KA</c:v>
                </c:pt>
                <c:pt idx="4">
                  <c:v>HONDA CIVIC</c:v>
                </c:pt>
              </c:strCache>
            </c:strRef>
          </c:cat>
          <c:val>
            <c:numRef>
              <c:f>'RELATÓRIO DINÂMICO MÊS-ANO'!$B$5:$B$10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F-43E8-A659-5B4795F7A6F2}"/>
            </c:ext>
          </c:extLst>
        </c:ser>
        <c:ser>
          <c:idx val="1"/>
          <c:order val="1"/>
          <c:tx>
            <c:strRef>
              <c:f>'RELATÓRIO DINÂMICO MÊS-ANO'!$C$4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6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C5F-43E8-A659-5B4795F7A6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C5F-43E8-A659-5B4795F7A6F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C5F-43E8-A659-5B4795F7A6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C5F-43E8-A659-5B4795F7A6F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C5F-43E8-A659-5B4795F7A6F2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-0.291666666666666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5F-43E8-A659-5B4795F7A6F2}"/>
                </c:ext>
              </c:extLst>
            </c:dLbl>
            <c:dLbl>
              <c:idx val="1"/>
              <c:layout>
                <c:manualLayout>
                  <c:x val="-5.5555555555555558E-3"/>
                  <c:y val="-0.26388888888888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F-43E8-A659-5B4795F7A6F2}"/>
                </c:ext>
              </c:extLst>
            </c:dLbl>
            <c:dLbl>
              <c:idx val="2"/>
              <c:layout>
                <c:manualLayout>
                  <c:x val="2.7777777777777779E-3"/>
                  <c:y val="-0.2314814814814815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F-43E8-A659-5B4795F7A6F2}"/>
                </c:ext>
              </c:extLst>
            </c:dLbl>
            <c:dLbl>
              <c:idx val="3"/>
              <c:layout>
                <c:manualLayout>
                  <c:x val="5.5555555555555558E-3"/>
                  <c:y val="-0.291666666666666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5F-43E8-A659-5B4795F7A6F2}"/>
                </c:ext>
              </c:extLst>
            </c:dLbl>
            <c:dLbl>
              <c:idx val="4"/>
              <c:layout>
                <c:manualLayout>
                  <c:x val="-1.0185067526415994E-16"/>
                  <c:y val="-0.24074074074074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F-43E8-A659-5B4795F7A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'RELATÓRIO DINÂMICO MÊS-ANO'!$A$5:$A$10</c:f>
              <c:strCache>
                <c:ptCount val="5"/>
                <c:pt idx="0">
                  <c:v>AUDI A3</c:v>
                </c:pt>
                <c:pt idx="1">
                  <c:v>CHEVROLET ONIX</c:v>
                </c:pt>
                <c:pt idx="2">
                  <c:v>FIAT CRONOS</c:v>
                </c:pt>
                <c:pt idx="3">
                  <c:v>FORD KA</c:v>
                </c:pt>
                <c:pt idx="4">
                  <c:v>HONDA CIVIC</c:v>
                </c:pt>
              </c:strCache>
            </c:strRef>
          </c:cat>
          <c:val>
            <c:numRef>
              <c:f>'RELATÓRIO DINÂMICO MÊS-ANO'!$C$5:$C$10</c:f>
              <c:numCache>
                <c:formatCode>"R$"\ #,##0.00</c:formatCode>
                <c:ptCount val="5"/>
                <c:pt idx="0">
                  <c:v>150000</c:v>
                </c:pt>
                <c:pt idx="1">
                  <c:v>135000</c:v>
                </c:pt>
                <c:pt idx="2">
                  <c:v>79000</c:v>
                </c:pt>
                <c:pt idx="3">
                  <c:v>84400</c:v>
                </c:pt>
                <c:pt idx="4">
                  <c:v>187500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F-43E8-A659-5B4795F7A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8386512"/>
        <c:axId val="408385528"/>
      </c:barChart>
      <c:catAx>
        <c:axId val="40838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385528"/>
        <c:crosses val="autoZero"/>
        <c:auto val="1"/>
        <c:lblAlgn val="ctr"/>
        <c:lblOffset val="100"/>
        <c:noMultiLvlLbl val="0"/>
      </c:catAx>
      <c:valAx>
        <c:axId val="408385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083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86569</xdr:colOff>
      <xdr:row>0</xdr:row>
      <xdr:rowOff>1</xdr:rowOff>
    </xdr:from>
    <xdr:ext cx="2570063" cy="714374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18FCE9F-0730-44DE-8886-CC27F9EFB242}"/>
            </a:ext>
          </a:extLst>
        </xdr:cNvPr>
        <xdr:cNvSpPr/>
      </xdr:nvSpPr>
      <xdr:spPr>
        <a:xfrm>
          <a:off x="1915369" y="1"/>
          <a:ext cx="2570063" cy="71437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4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Relatórios</a:t>
          </a:r>
        </a:p>
      </xdr:txBody>
    </xdr:sp>
    <xdr:clientData/>
  </xdr:oneCellAnchor>
  <xdr:twoCellAnchor>
    <xdr:from>
      <xdr:col>0</xdr:col>
      <xdr:colOff>371475</xdr:colOff>
      <xdr:row>3</xdr:row>
      <xdr:rowOff>47625</xdr:rowOff>
    </xdr:from>
    <xdr:to>
      <xdr:col>8</xdr:col>
      <xdr:colOff>66675</xdr:colOff>
      <xdr:row>17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3116D7-AFE9-46B1-9223-E3A5E2DA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3</xdr:row>
      <xdr:rowOff>28575</xdr:rowOff>
    </xdr:from>
    <xdr:to>
      <xdr:col>15</xdr:col>
      <xdr:colOff>504825</xdr:colOff>
      <xdr:row>17</xdr:row>
      <xdr:rowOff>104775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7EB95FAD-51EC-4F1E-A1FA-0B59DBAA8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381000</xdr:colOff>
      <xdr:row>1</xdr:row>
      <xdr:rowOff>131260</xdr:rowOff>
    </xdr:from>
    <xdr:ext cx="4562475" cy="311496"/>
    <xdr:sp macro="" textlink="Planilha5!E10">
      <xdr:nvSpPr>
        <xdr:cNvPr id="6" name="Retângulo 5">
          <a:extLst>
            <a:ext uri="{FF2B5EF4-FFF2-40B4-BE49-F238E27FC236}">
              <a16:creationId xmlns:a16="http://schemas.microsoft.com/office/drawing/2014/main" id="{02EEAE8D-7472-43FF-8E66-087ACB4F6D38}"/>
            </a:ext>
          </a:extLst>
        </xdr:cNvPr>
        <xdr:cNvSpPr/>
      </xdr:nvSpPr>
      <xdr:spPr>
        <a:xfrm>
          <a:off x="381000" y="893260"/>
          <a:ext cx="4562475" cy="311496"/>
        </a:xfrm>
        <a:prstGeom prst="rect">
          <a:avLst/>
        </a:prstGeom>
        <a:solidFill>
          <a:schemeClr val="accent2"/>
        </a:solidFill>
      </xdr:spPr>
      <xdr:txBody>
        <a:bodyPr wrap="square" lIns="91440" tIns="45720" rIns="91440" bIns="45720">
          <a:spAutoFit/>
        </a:bodyPr>
        <a:lstStyle/>
        <a:p>
          <a:pPr algn="ctr"/>
          <a:fld id="{C4C15E33-8371-4A1A-A5E2-786CB8284BE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VENDAS DE: EUGÊNIO MÁRCIO EM JANEIRO DE 2020</a:t>
          </a:fld>
          <a:endParaRPr lang="pt-BR" sz="8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200024</xdr:colOff>
      <xdr:row>1</xdr:row>
      <xdr:rowOff>131260</xdr:rowOff>
    </xdr:from>
    <xdr:ext cx="4562475" cy="311496"/>
    <xdr:sp macro="" textlink="Planilha5!E5">
      <xdr:nvSpPr>
        <xdr:cNvPr id="7" name="Retângulo 6">
          <a:extLst>
            <a:ext uri="{FF2B5EF4-FFF2-40B4-BE49-F238E27FC236}">
              <a16:creationId xmlns:a16="http://schemas.microsoft.com/office/drawing/2014/main" id="{E8615FAA-F5E4-4118-A697-0364CEBA2766}"/>
            </a:ext>
          </a:extLst>
        </xdr:cNvPr>
        <xdr:cNvSpPr/>
      </xdr:nvSpPr>
      <xdr:spPr>
        <a:xfrm>
          <a:off x="5076824" y="893260"/>
          <a:ext cx="4562475" cy="311496"/>
        </a:xfrm>
        <a:prstGeom prst="rect">
          <a:avLst/>
        </a:prstGeom>
        <a:solidFill>
          <a:schemeClr val="accent6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fld id="{BDC01A16-4045-47CD-BDEE-8FB9403461A9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GRÁFICO VENDAS EM FEVEREIRO DE 2020</a:t>
          </a:fld>
          <a:endParaRPr lang="pt-BR" sz="9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T121%20EUG&#202;NIO/4-EXCEL%20AVAN&#199;ADO/Aula6/Sistema-Vendas-v6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form.vendas"/>
      <sheetName val="LANÇAMENTOS"/>
      <sheetName val="form. compra"/>
      <sheetName val="relatórios"/>
      <sheetName val="produtos"/>
      <sheetName val="vende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CÓDIDO</v>
          </cell>
          <cell r="E4" t="str">
            <v>CARRO</v>
          </cell>
          <cell r="F4" t="str">
            <v>VALOR</v>
          </cell>
        </row>
        <row r="5">
          <cell r="D5">
            <v>10100</v>
          </cell>
          <cell r="E5" t="str">
            <v>CHEVROLET ONIX</v>
          </cell>
          <cell r="F5">
            <v>45000</v>
          </cell>
        </row>
        <row r="6">
          <cell r="D6">
            <v>10101</v>
          </cell>
          <cell r="E6" t="str">
            <v>AUDI A3</v>
          </cell>
          <cell r="F6">
            <v>75000</v>
          </cell>
        </row>
        <row r="7">
          <cell r="D7">
            <v>10102</v>
          </cell>
          <cell r="E7" t="str">
            <v>FIAT CRONOS</v>
          </cell>
          <cell r="F7">
            <v>39500</v>
          </cell>
        </row>
        <row r="8">
          <cell r="D8">
            <v>10103</v>
          </cell>
          <cell r="E8" t="str">
            <v>FORD KA</v>
          </cell>
          <cell r="F8">
            <v>42200</v>
          </cell>
        </row>
        <row r="9">
          <cell r="D9">
            <v>10104</v>
          </cell>
          <cell r="E9" t="str">
            <v>HONDA CIVIC</v>
          </cell>
          <cell r="F9">
            <v>62500</v>
          </cell>
        </row>
      </sheetData>
      <sheetData sheetId="6">
        <row r="4">
          <cell r="D4" t="str">
            <v>MATRIC.</v>
          </cell>
          <cell r="E4" t="str">
            <v>NOME</v>
          </cell>
        </row>
        <row r="5">
          <cell r="D5">
            <v>100</v>
          </cell>
          <cell r="E5" t="str">
            <v>PAULA LINS</v>
          </cell>
        </row>
        <row r="6">
          <cell r="D6">
            <v>101</v>
          </cell>
          <cell r="E6" t="str">
            <v>JOÃO PAULO</v>
          </cell>
        </row>
        <row r="7">
          <cell r="D7">
            <v>102</v>
          </cell>
          <cell r="E7" t="str">
            <v>EUGÊNIO MÁRCIO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sor Eugênio" refreshedDate="43901.795097453702" createdVersion="6" refreshedVersion="6" minRefreshableVersion="3" recordCount="63" xr:uid="{7AFCBA41-7DD6-47EB-858D-2F132AB7DE03}">
  <cacheSource type="worksheet">
    <worksheetSource ref="B3:K66" sheet="banco_vendas"/>
  </cacheSource>
  <cacheFields count="10">
    <cacheField name="DATA" numFmtId="14">
      <sharedItems containsSemiMixedTypes="0" containsNonDate="0" containsDate="1" containsString="0" minDate="2020-01-10T00:00:00" maxDate="2020-03-05T00:00:00"/>
    </cacheField>
    <cacheField name="MÊS" numFmtId="0">
      <sharedItems containsSemiMixedTypes="0" containsString="0" containsNumber="1" containsInteger="1" minValue="1" maxValue="3" count="3">
        <n v="3"/>
        <n v="1"/>
        <n v="2"/>
      </sharedItems>
    </cacheField>
    <cacheField name="ANO" numFmtId="0">
      <sharedItems containsSemiMixedTypes="0" containsString="0" containsNumber="1" containsInteger="1" minValue="2020" maxValue="2020" count="1">
        <n v="2020"/>
      </sharedItems>
    </cacheField>
    <cacheField name="MAT. VEND." numFmtId="0">
      <sharedItems containsSemiMixedTypes="0" containsString="0" containsNumber="1" containsInteger="1" minValue="100" maxValue="102"/>
    </cacheField>
    <cacheField name="VENDEDOR" numFmtId="0">
      <sharedItems count="3">
        <s v="EUGÊNIO MÁRCIO"/>
        <s v="JOÃO PAULO"/>
        <s v="PAULA LINS"/>
      </sharedItems>
    </cacheField>
    <cacheField name="CÓDIGO" numFmtId="0">
      <sharedItems containsSemiMixedTypes="0" containsString="0" containsNumber="1" containsInteger="1" minValue="10100" maxValue="10104"/>
    </cacheField>
    <cacheField name="PRODUTO" numFmtId="0">
      <sharedItems count="5">
        <s v="AUDI A3"/>
        <s v="CHEVROLET ONIX"/>
        <s v="FIAT CRONOS"/>
        <s v="FORD KA"/>
        <s v="HONDA CIVIC"/>
      </sharedItems>
    </cacheField>
    <cacheField name="VALOR" numFmtId="164">
      <sharedItems containsSemiMixedTypes="0" containsString="0" containsNumber="1" containsInteger="1" minValue="39500" maxValue="75000"/>
    </cacheField>
    <cacheField name="QUANTD" numFmtId="0">
      <sharedItems containsSemiMixedTypes="0" containsString="0" containsNumber="1" containsInteger="1" minValue="0" maxValue="33"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 pivotCacheId="275456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0-03-03T00:00:00"/>
    <x v="0"/>
    <x v="0"/>
    <n v="102"/>
    <x v="0"/>
    <n v="10101"/>
    <x v="0"/>
    <n v="75000"/>
    <n v="14"/>
    <s v="S"/>
  </r>
  <r>
    <d v="2020-03-03T00:00:00"/>
    <x v="0"/>
    <x v="0"/>
    <n v="102"/>
    <x v="0"/>
    <n v="10101"/>
    <x v="0"/>
    <n v="75000"/>
    <n v="9"/>
    <s v="S"/>
  </r>
  <r>
    <d v="2020-01-10T00:00:00"/>
    <x v="1"/>
    <x v="0"/>
    <n v="102"/>
    <x v="0"/>
    <n v="10101"/>
    <x v="0"/>
    <n v="75000"/>
    <n v="15"/>
    <s v="S"/>
  </r>
  <r>
    <d v="2020-03-03T00:00:00"/>
    <x v="0"/>
    <x v="0"/>
    <n v="101"/>
    <x v="1"/>
    <n v="10101"/>
    <x v="0"/>
    <n v="75000"/>
    <n v="21"/>
    <s v="S"/>
  </r>
  <r>
    <d v="2020-03-03T00:00:00"/>
    <x v="0"/>
    <x v="0"/>
    <n v="101"/>
    <x v="1"/>
    <n v="10101"/>
    <x v="0"/>
    <n v="75000"/>
    <n v="12"/>
    <s v="S"/>
  </r>
  <r>
    <d v="2020-01-10T00:00:00"/>
    <x v="1"/>
    <x v="0"/>
    <n v="101"/>
    <x v="1"/>
    <n v="10101"/>
    <x v="0"/>
    <n v="75000"/>
    <n v="12"/>
    <s v="S"/>
  </r>
  <r>
    <d v="2020-02-05T00:00:00"/>
    <x v="2"/>
    <x v="0"/>
    <n v="101"/>
    <x v="1"/>
    <n v="10101"/>
    <x v="0"/>
    <n v="75000"/>
    <n v="20"/>
    <s v="S"/>
  </r>
  <r>
    <d v="2020-03-03T00:00:00"/>
    <x v="0"/>
    <x v="0"/>
    <n v="100"/>
    <x v="2"/>
    <n v="10101"/>
    <x v="0"/>
    <n v="75000"/>
    <n v="15"/>
    <s v="S"/>
  </r>
  <r>
    <d v="2020-01-10T00:00:00"/>
    <x v="1"/>
    <x v="0"/>
    <n v="100"/>
    <x v="2"/>
    <n v="10101"/>
    <x v="0"/>
    <n v="75000"/>
    <n v="8"/>
    <s v="S"/>
  </r>
  <r>
    <d v="2020-02-05T00:00:00"/>
    <x v="2"/>
    <x v="0"/>
    <n v="100"/>
    <x v="2"/>
    <n v="10101"/>
    <x v="0"/>
    <n v="75000"/>
    <n v="10"/>
    <s v="S"/>
  </r>
  <r>
    <d v="2020-03-03T00:00:00"/>
    <x v="0"/>
    <x v="0"/>
    <n v="102"/>
    <x v="0"/>
    <n v="10100"/>
    <x v="1"/>
    <n v="45000"/>
    <n v="21"/>
    <s v="S"/>
  </r>
  <r>
    <d v="2020-03-03T00:00:00"/>
    <x v="0"/>
    <x v="0"/>
    <n v="102"/>
    <x v="0"/>
    <n v="10100"/>
    <x v="1"/>
    <n v="45000"/>
    <n v="9"/>
    <s v="S"/>
  </r>
  <r>
    <d v="2020-01-10T00:00:00"/>
    <x v="1"/>
    <x v="0"/>
    <n v="102"/>
    <x v="0"/>
    <n v="10100"/>
    <x v="1"/>
    <n v="45000"/>
    <n v="10"/>
    <s v="S"/>
  </r>
  <r>
    <d v="2020-01-10T00:00:00"/>
    <x v="1"/>
    <x v="0"/>
    <n v="102"/>
    <x v="0"/>
    <n v="10100"/>
    <x v="1"/>
    <n v="45000"/>
    <n v="10"/>
    <s v="S"/>
  </r>
  <r>
    <d v="2020-02-05T00:00:00"/>
    <x v="2"/>
    <x v="0"/>
    <n v="102"/>
    <x v="0"/>
    <n v="10100"/>
    <x v="1"/>
    <n v="45000"/>
    <n v="5"/>
    <s v="S"/>
  </r>
  <r>
    <d v="2020-03-04T00:00:00"/>
    <x v="0"/>
    <x v="0"/>
    <n v="102"/>
    <x v="0"/>
    <n v="10100"/>
    <x v="1"/>
    <n v="45000"/>
    <n v="2"/>
    <s v="S"/>
  </r>
  <r>
    <d v="2020-03-03T00:00:00"/>
    <x v="0"/>
    <x v="0"/>
    <n v="101"/>
    <x v="1"/>
    <n v="10100"/>
    <x v="1"/>
    <n v="45000"/>
    <n v="5"/>
    <s v="S"/>
  </r>
  <r>
    <d v="2020-03-03T00:00:00"/>
    <x v="0"/>
    <x v="0"/>
    <n v="101"/>
    <x v="1"/>
    <n v="10100"/>
    <x v="1"/>
    <n v="45000"/>
    <n v="18"/>
    <s v="S"/>
  </r>
  <r>
    <d v="2020-01-10T00:00:00"/>
    <x v="1"/>
    <x v="0"/>
    <n v="101"/>
    <x v="1"/>
    <n v="10100"/>
    <x v="1"/>
    <n v="45000"/>
    <n v="15"/>
    <s v="S"/>
  </r>
  <r>
    <d v="2020-02-05T00:00:00"/>
    <x v="2"/>
    <x v="0"/>
    <n v="101"/>
    <x v="1"/>
    <n v="10100"/>
    <x v="1"/>
    <n v="45000"/>
    <n v="10"/>
    <s v="S"/>
  </r>
  <r>
    <d v="2020-03-03T00:00:00"/>
    <x v="0"/>
    <x v="0"/>
    <n v="100"/>
    <x v="2"/>
    <n v="10100"/>
    <x v="1"/>
    <n v="45000"/>
    <n v="16"/>
    <s v="S"/>
  </r>
  <r>
    <d v="2020-03-03T00:00:00"/>
    <x v="0"/>
    <x v="0"/>
    <n v="100"/>
    <x v="2"/>
    <n v="10100"/>
    <x v="1"/>
    <n v="45000"/>
    <n v="6"/>
    <s v="S"/>
  </r>
  <r>
    <d v="2020-01-10T00:00:00"/>
    <x v="1"/>
    <x v="0"/>
    <n v="100"/>
    <x v="2"/>
    <n v="10100"/>
    <x v="1"/>
    <n v="45000"/>
    <n v="15"/>
    <s v="S"/>
  </r>
  <r>
    <d v="2020-02-05T00:00:00"/>
    <x v="2"/>
    <x v="0"/>
    <n v="100"/>
    <x v="2"/>
    <n v="10100"/>
    <x v="1"/>
    <n v="45000"/>
    <n v="10"/>
    <s v="S"/>
  </r>
  <r>
    <d v="2020-03-03T00:00:00"/>
    <x v="0"/>
    <x v="0"/>
    <n v="102"/>
    <x v="0"/>
    <n v="10102"/>
    <x v="2"/>
    <n v="39500"/>
    <n v="33"/>
    <s v="S"/>
  </r>
  <r>
    <d v="2020-03-03T00:00:00"/>
    <x v="0"/>
    <x v="0"/>
    <n v="102"/>
    <x v="0"/>
    <n v="10102"/>
    <x v="2"/>
    <n v="39500"/>
    <n v="9"/>
    <s v="S"/>
  </r>
  <r>
    <d v="2020-01-10T00:00:00"/>
    <x v="1"/>
    <x v="0"/>
    <n v="102"/>
    <x v="0"/>
    <n v="10102"/>
    <x v="2"/>
    <n v="39500"/>
    <n v="5"/>
    <s v="S"/>
  </r>
  <r>
    <d v="2020-01-10T00:00:00"/>
    <x v="1"/>
    <x v="0"/>
    <n v="102"/>
    <x v="0"/>
    <n v="10102"/>
    <x v="2"/>
    <n v="39500"/>
    <n v="10"/>
    <s v="S"/>
  </r>
  <r>
    <d v="2020-02-05T00:00:00"/>
    <x v="2"/>
    <x v="0"/>
    <n v="102"/>
    <x v="0"/>
    <n v="10102"/>
    <x v="2"/>
    <n v="39500"/>
    <n v="5"/>
    <s v="S"/>
  </r>
  <r>
    <d v="2020-03-03T00:00:00"/>
    <x v="0"/>
    <x v="0"/>
    <n v="101"/>
    <x v="1"/>
    <n v="10102"/>
    <x v="2"/>
    <n v="39500"/>
    <n v="19"/>
    <s v="S"/>
  </r>
  <r>
    <d v="2020-03-03T00:00:00"/>
    <x v="0"/>
    <x v="0"/>
    <n v="101"/>
    <x v="1"/>
    <n v="10102"/>
    <x v="2"/>
    <n v="39500"/>
    <n v="13"/>
    <s v="S"/>
  </r>
  <r>
    <d v="2020-03-03T00:00:00"/>
    <x v="0"/>
    <x v="0"/>
    <n v="101"/>
    <x v="1"/>
    <n v="10102"/>
    <x v="2"/>
    <n v="39500"/>
    <n v="19"/>
    <s v="S"/>
  </r>
  <r>
    <d v="2020-01-10T00:00:00"/>
    <x v="1"/>
    <x v="0"/>
    <n v="101"/>
    <x v="1"/>
    <n v="10102"/>
    <x v="2"/>
    <n v="39500"/>
    <n v="3"/>
    <s v="S"/>
  </r>
  <r>
    <d v="2020-01-10T00:00:00"/>
    <x v="1"/>
    <x v="0"/>
    <n v="101"/>
    <x v="1"/>
    <n v="10102"/>
    <x v="2"/>
    <n v="39500"/>
    <n v="25"/>
    <s v="S"/>
  </r>
  <r>
    <d v="2020-01-10T00:00:00"/>
    <x v="1"/>
    <x v="0"/>
    <n v="100"/>
    <x v="2"/>
    <n v="10102"/>
    <x v="2"/>
    <n v="39500"/>
    <n v="20"/>
    <s v="S"/>
  </r>
  <r>
    <d v="2020-01-10T00:00:00"/>
    <x v="1"/>
    <x v="0"/>
    <n v="100"/>
    <x v="2"/>
    <n v="10102"/>
    <x v="2"/>
    <n v="39500"/>
    <n v="6"/>
    <s v="S"/>
  </r>
  <r>
    <d v="2020-02-05T00:00:00"/>
    <x v="2"/>
    <x v="0"/>
    <n v="100"/>
    <x v="2"/>
    <n v="10102"/>
    <x v="2"/>
    <n v="39500"/>
    <n v="10"/>
    <s v="S"/>
  </r>
  <r>
    <d v="2020-03-03T00:00:00"/>
    <x v="0"/>
    <x v="0"/>
    <n v="102"/>
    <x v="0"/>
    <n v="10103"/>
    <x v="3"/>
    <n v="42200"/>
    <n v="14"/>
    <s v="S"/>
  </r>
  <r>
    <d v="2020-03-03T00:00:00"/>
    <x v="0"/>
    <x v="0"/>
    <n v="102"/>
    <x v="0"/>
    <n v="10103"/>
    <x v="3"/>
    <n v="42200"/>
    <n v="9"/>
    <s v="S"/>
  </r>
  <r>
    <d v="2020-01-10T00:00:00"/>
    <x v="1"/>
    <x v="0"/>
    <n v="102"/>
    <x v="0"/>
    <n v="10103"/>
    <x v="3"/>
    <n v="42200"/>
    <n v="20"/>
    <s v="S"/>
  </r>
  <r>
    <d v="2020-01-10T00:00:00"/>
    <x v="1"/>
    <x v="0"/>
    <n v="101"/>
    <x v="1"/>
    <n v="10103"/>
    <x v="3"/>
    <n v="42200"/>
    <n v="6"/>
    <s v="S"/>
  </r>
  <r>
    <d v="2020-03-03T00:00:00"/>
    <x v="0"/>
    <x v="0"/>
    <n v="101"/>
    <x v="1"/>
    <n v="10103"/>
    <x v="3"/>
    <n v="42200"/>
    <n v="14"/>
    <s v="S"/>
  </r>
  <r>
    <d v="2020-03-03T00:00:00"/>
    <x v="0"/>
    <x v="0"/>
    <n v="101"/>
    <x v="1"/>
    <n v="10103"/>
    <x v="3"/>
    <n v="42200"/>
    <n v="16"/>
    <s v="S"/>
  </r>
  <r>
    <d v="2020-01-10T00:00:00"/>
    <x v="1"/>
    <x v="0"/>
    <n v="101"/>
    <x v="1"/>
    <n v="10103"/>
    <x v="3"/>
    <n v="42200"/>
    <n v="0"/>
    <s v="S"/>
  </r>
  <r>
    <d v="2020-01-10T00:00:00"/>
    <x v="1"/>
    <x v="0"/>
    <n v="101"/>
    <x v="1"/>
    <n v="10103"/>
    <x v="3"/>
    <n v="42200"/>
    <n v="10"/>
    <s v="S"/>
  </r>
  <r>
    <d v="2020-02-05T00:00:00"/>
    <x v="2"/>
    <x v="0"/>
    <n v="101"/>
    <x v="1"/>
    <n v="10103"/>
    <x v="3"/>
    <n v="42200"/>
    <n v="5"/>
    <s v="S"/>
  </r>
  <r>
    <d v="2020-03-03T00:00:00"/>
    <x v="0"/>
    <x v="0"/>
    <n v="100"/>
    <x v="2"/>
    <n v="10103"/>
    <x v="3"/>
    <n v="42200"/>
    <n v="20"/>
    <s v="S"/>
  </r>
  <r>
    <d v="2020-03-03T00:00:00"/>
    <x v="0"/>
    <x v="0"/>
    <n v="100"/>
    <x v="2"/>
    <n v="10103"/>
    <x v="3"/>
    <n v="42200"/>
    <n v="11"/>
    <s v="S"/>
  </r>
  <r>
    <d v="2020-03-03T00:00:00"/>
    <x v="0"/>
    <x v="0"/>
    <n v="100"/>
    <x v="2"/>
    <n v="10103"/>
    <x v="3"/>
    <n v="42200"/>
    <n v="16"/>
    <s v="S"/>
  </r>
  <r>
    <d v="2020-03-03T00:00:00"/>
    <x v="0"/>
    <x v="0"/>
    <n v="100"/>
    <x v="2"/>
    <n v="10103"/>
    <x v="3"/>
    <n v="42200"/>
    <n v="18"/>
    <s v="S"/>
  </r>
  <r>
    <d v="2020-01-10T00:00:00"/>
    <x v="1"/>
    <x v="0"/>
    <n v="100"/>
    <x v="2"/>
    <n v="10103"/>
    <x v="3"/>
    <n v="42200"/>
    <n v="18"/>
    <s v="S"/>
  </r>
  <r>
    <d v="2020-01-10T00:00:00"/>
    <x v="1"/>
    <x v="0"/>
    <n v="100"/>
    <x v="2"/>
    <n v="10103"/>
    <x v="3"/>
    <n v="42200"/>
    <n v="12"/>
    <s v="S"/>
  </r>
  <r>
    <d v="2020-01-10T00:00:00"/>
    <x v="1"/>
    <x v="0"/>
    <n v="100"/>
    <x v="2"/>
    <n v="10103"/>
    <x v="3"/>
    <n v="42200"/>
    <n v="10"/>
    <s v="S"/>
  </r>
  <r>
    <d v="2020-02-05T00:00:00"/>
    <x v="2"/>
    <x v="0"/>
    <n v="100"/>
    <x v="2"/>
    <n v="10103"/>
    <x v="3"/>
    <n v="42200"/>
    <n v="20"/>
    <s v="S"/>
  </r>
  <r>
    <d v="2020-03-03T00:00:00"/>
    <x v="0"/>
    <x v="0"/>
    <n v="102"/>
    <x v="0"/>
    <n v="10104"/>
    <x v="4"/>
    <n v="62500"/>
    <n v="17"/>
    <s v="S"/>
  </r>
  <r>
    <d v="2020-03-03T00:00:00"/>
    <x v="0"/>
    <x v="0"/>
    <n v="102"/>
    <x v="0"/>
    <n v="10104"/>
    <x v="4"/>
    <n v="62500"/>
    <n v="9"/>
    <s v="S"/>
  </r>
  <r>
    <d v="2020-01-10T00:00:00"/>
    <x v="1"/>
    <x v="0"/>
    <n v="102"/>
    <x v="0"/>
    <n v="10104"/>
    <x v="4"/>
    <n v="62500"/>
    <n v="11"/>
    <s v="S"/>
  </r>
  <r>
    <d v="2020-02-05T00:00:00"/>
    <x v="2"/>
    <x v="0"/>
    <n v="102"/>
    <x v="0"/>
    <n v="10104"/>
    <x v="4"/>
    <n v="62500"/>
    <n v="10"/>
    <s v="S"/>
  </r>
  <r>
    <d v="2020-03-03T00:00:00"/>
    <x v="0"/>
    <x v="0"/>
    <n v="101"/>
    <x v="1"/>
    <n v="10104"/>
    <x v="4"/>
    <n v="62500"/>
    <n v="33"/>
    <s v="S"/>
  </r>
  <r>
    <d v="2020-01-10T00:00:00"/>
    <x v="1"/>
    <x v="0"/>
    <n v="101"/>
    <x v="1"/>
    <n v="10104"/>
    <x v="4"/>
    <n v="62500"/>
    <n v="10"/>
    <s v="S"/>
  </r>
  <r>
    <d v="2020-02-05T00:00:00"/>
    <x v="2"/>
    <x v="0"/>
    <n v="101"/>
    <x v="1"/>
    <n v="10104"/>
    <x v="4"/>
    <n v="62500"/>
    <n v="15"/>
    <s v="S"/>
  </r>
  <r>
    <d v="2020-03-03T00:00:00"/>
    <x v="0"/>
    <x v="0"/>
    <n v="100"/>
    <x v="2"/>
    <n v="10104"/>
    <x v="4"/>
    <n v="62500"/>
    <n v="17"/>
    <s v="S"/>
  </r>
  <r>
    <d v="2020-02-05T00:00:00"/>
    <x v="2"/>
    <x v="0"/>
    <n v="100"/>
    <x v="2"/>
    <n v="10104"/>
    <x v="4"/>
    <n v="62500"/>
    <n v="10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F69D6-16DC-4D3D-98F7-602CC222C1B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3">
  <location ref="A5:C11" firstHeaderRow="0" firstDataRow="1" firstDataCol="1" rowPageCount="3" colPageCount="1"/>
  <pivotFields count="10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numFmtId="164" outline="0" showAll="0" defaultSubtotal="0"/>
    <pivotField dataField="1" compact="0" outline="0" showAll="0" defaultSubtotal="0"/>
    <pivotField compact="0" outlin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4" item="0" hier="-1"/>
    <pageField fld="1" item="0" hier="-1"/>
    <pageField fld="2" item="0" hier="-1"/>
  </pageFields>
  <dataFields count="2">
    <dataField name="Soma de QUANTD" fld="8" baseField="0" baseItem="0"/>
    <dataField name="Soma de VALOR" fld="7" baseField="6" baseItem="1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6" type="button" dataOnly="0" labelOnly="1" outline="0" axis="axisRow" fieldPosition="0"/>
    </format>
    <format dxfId="6">
      <pivotArea dataOnly="0" labelOnly="1" outline="0" fieldPosition="0">
        <references count="1">
          <reference field="6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A134F-2220-4857-B02E-B330F867EAAD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2">
  <location ref="A4:C10" firstHeaderRow="0" firstDataRow="1" firstDataCol="1" rowPageCount="2" colPageCount="1"/>
  <pivotFields count="10">
    <pivotField compact="0" numFmtId="14" outline="0" subtotalTop="0" showAll="0"/>
    <pivotField axis="axisPage" compact="0" outline="0" subtotalTop="0" showAll="0">
      <items count="4">
        <item x="1"/>
        <item x="2"/>
        <item x="0"/>
        <item t="default"/>
      </items>
    </pivotField>
    <pivotField axis="axisPage"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dataField="1" compact="0" numFmtId="164" outline="0" subtotalTop="0" showAll="0"/>
    <pivotField dataField="1" compact="0" outline="0" subtotalTop="0" showAll="0"/>
    <pivotField compact="0" outline="0" subtotalTop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2" item="0" hier="-1"/>
    <pageField fld="1" item="1" hier="-1"/>
  </pageFields>
  <dataFields count="2">
    <dataField name="Soma de QUANTD" fld="8" baseField="0" baseItem="0"/>
    <dataField name="Soma de VALOR" fld="7" baseField="6" baseItem="2" numFmtId="164"/>
  </dataFields>
  <chartFormats count="12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7330D-19D0-4A7B-AFB9-AAAF740C907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5:B6" firstHeaderRow="0" firstDataRow="1" firstDataCol="0" rowPageCount="3" colPageCount="1"/>
  <pivotFields count="10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0"/>
        <item x="1"/>
        <item x="2"/>
        <item x="3"/>
        <item x="4"/>
      </items>
    </pivotField>
    <pivotField dataField="1" compact="0" numFmtId="164" outline="0" showAll="0" defaultSubtotal="0"/>
    <pivotField dataField="1" compact="0" outline="0" showAll="0" defaultSubtotal="0"/>
    <pivotField compact="0" outlin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2" item="0" hier="-1"/>
    <pageField fld="1" hier="-1"/>
    <pageField fld="6" item="4" hier="-1"/>
  </pageFields>
  <dataFields count="2">
    <dataField name="Soma de QUANTD" fld="8" baseField="0" baseItem="0"/>
    <dataField name="Soma de VALOR" fld="7" baseField="1" baseItem="0" numFmtId="164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0514-9497-4E2A-8B69-D0AE41B85FDD}">
  <dimension ref="A1:C11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  <col min="2" max="2" width="19.140625" bestFit="1" customWidth="1"/>
    <col min="3" max="3" width="18" bestFit="1" customWidth="1"/>
    <col min="4" max="5" width="19.5703125" bestFit="1" customWidth="1"/>
    <col min="6" max="6" width="10.7109375" bestFit="1" customWidth="1"/>
  </cols>
  <sheetData>
    <row r="1" spans="1:3" x14ac:dyDescent="0.25">
      <c r="A1" s="13" t="s">
        <v>4</v>
      </c>
      <c r="B1" s="14" t="s">
        <v>13</v>
      </c>
    </row>
    <row r="2" spans="1:3" x14ac:dyDescent="0.25">
      <c r="A2" s="13" t="s">
        <v>1</v>
      </c>
      <c r="B2" s="26">
        <v>1</v>
      </c>
    </row>
    <row r="3" spans="1:3" s="14" customFormat="1" ht="20.100000000000001" customHeight="1" x14ac:dyDescent="0.25">
      <c r="A3" s="13" t="s">
        <v>2</v>
      </c>
      <c r="B3" s="26">
        <v>2020</v>
      </c>
      <c r="C3"/>
    </row>
    <row r="4" spans="1:3" s="14" customFormat="1" ht="20.100000000000001" customHeight="1" x14ac:dyDescent="0.25">
      <c r="A4"/>
      <c r="B4"/>
      <c r="C4"/>
    </row>
    <row r="5" spans="1:3" s="14" customFormat="1" ht="20.100000000000001" customHeight="1" x14ac:dyDescent="0.25">
      <c r="A5" s="13" t="s">
        <v>6</v>
      </c>
      <c r="B5" s="14" t="s">
        <v>22</v>
      </c>
      <c r="C5" s="14" t="s">
        <v>21</v>
      </c>
    </row>
    <row r="6" spans="1:3" s="14" customFormat="1" ht="20.100000000000001" customHeight="1" x14ac:dyDescent="0.25">
      <c r="A6" s="14" t="s">
        <v>16</v>
      </c>
      <c r="B6" s="17">
        <v>15</v>
      </c>
      <c r="C6" s="16">
        <v>75000</v>
      </c>
    </row>
    <row r="7" spans="1:3" s="14" customFormat="1" ht="20.100000000000001" customHeight="1" x14ac:dyDescent="0.25">
      <c r="A7" s="14" t="s">
        <v>17</v>
      </c>
      <c r="B7" s="17">
        <v>20</v>
      </c>
      <c r="C7" s="16">
        <v>90000</v>
      </c>
    </row>
    <row r="8" spans="1:3" s="14" customFormat="1" ht="20.100000000000001" customHeight="1" x14ac:dyDescent="0.25">
      <c r="A8" s="14" t="s">
        <v>15</v>
      </c>
      <c r="B8" s="17">
        <v>15</v>
      </c>
      <c r="C8" s="16">
        <v>79000</v>
      </c>
    </row>
    <row r="9" spans="1:3" s="14" customFormat="1" x14ac:dyDescent="0.25">
      <c r="A9" s="14" t="s">
        <v>11</v>
      </c>
      <c r="B9" s="17">
        <v>20</v>
      </c>
      <c r="C9" s="16">
        <v>42200</v>
      </c>
    </row>
    <row r="10" spans="1:3" x14ac:dyDescent="0.25">
      <c r="A10" s="14" t="s">
        <v>14</v>
      </c>
      <c r="B10" s="17">
        <v>11</v>
      </c>
      <c r="C10" s="16">
        <v>62500</v>
      </c>
    </row>
    <row r="11" spans="1:3" ht="18.75" x14ac:dyDescent="0.25">
      <c r="A11" s="18" t="s">
        <v>20</v>
      </c>
      <c r="B11" s="19">
        <v>81</v>
      </c>
      <c r="C11" s="20">
        <v>348700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4A3F-BB07-48DF-81D8-28F542F34FBE}">
  <dimension ref="A1:C10"/>
  <sheetViews>
    <sheetView workbookViewId="0">
      <selection activeCell="B2" sqref="B2"/>
    </sheetView>
  </sheetViews>
  <sheetFormatPr defaultRowHeight="18" customHeight="1" x14ac:dyDescent="0.25"/>
  <cols>
    <col min="1" max="1" width="16.28515625" bestFit="1" customWidth="1"/>
    <col min="2" max="2" width="17" bestFit="1" customWidth="1"/>
    <col min="3" max="4" width="15.140625" bestFit="1" customWidth="1"/>
  </cols>
  <sheetData>
    <row r="1" spans="1:3" ht="18" customHeight="1" x14ac:dyDescent="0.25">
      <c r="A1" s="10" t="s">
        <v>2</v>
      </c>
      <c r="B1" s="11">
        <v>2020</v>
      </c>
    </row>
    <row r="2" spans="1:3" ht="18" customHeight="1" x14ac:dyDescent="0.25">
      <c r="A2" s="10" t="s">
        <v>1</v>
      </c>
      <c r="B2" s="11">
        <v>2</v>
      </c>
    </row>
    <row r="3" spans="1:3" ht="6" customHeight="1" x14ac:dyDescent="0.25"/>
    <row r="4" spans="1:3" ht="18" customHeight="1" x14ac:dyDescent="0.25">
      <c r="A4" s="10" t="s">
        <v>6</v>
      </c>
      <c r="B4" t="s">
        <v>22</v>
      </c>
      <c r="C4" t="s">
        <v>21</v>
      </c>
    </row>
    <row r="5" spans="1:3" ht="18" customHeight="1" x14ac:dyDescent="0.25">
      <c r="A5" t="s">
        <v>16</v>
      </c>
      <c r="B5" s="12">
        <v>30</v>
      </c>
      <c r="C5" s="15">
        <v>150000</v>
      </c>
    </row>
    <row r="6" spans="1:3" ht="18" customHeight="1" x14ac:dyDescent="0.25">
      <c r="A6" t="s">
        <v>17</v>
      </c>
      <c r="B6" s="12">
        <v>25</v>
      </c>
      <c r="C6" s="15">
        <v>135000</v>
      </c>
    </row>
    <row r="7" spans="1:3" ht="18" customHeight="1" x14ac:dyDescent="0.25">
      <c r="A7" t="s">
        <v>15</v>
      </c>
      <c r="B7" s="12">
        <v>15</v>
      </c>
      <c r="C7" s="15">
        <v>79000</v>
      </c>
    </row>
    <row r="8" spans="1:3" ht="18" customHeight="1" x14ac:dyDescent="0.25">
      <c r="A8" t="s">
        <v>11</v>
      </c>
      <c r="B8" s="12">
        <v>25</v>
      </c>
      <c r="C8" s="15">
        <v>84400</v>
      </c>
    </row>
    <row r="9" spans="1:3" ht="18" customHeight="1" x14ac:dyDescent="0.25">
      <c r="A9" t="s">
        <v>14</v>
      </c>
      <c r="B9" s="12">
        <v>35</v>
      </c>
      <c r="C9" s="15">
        <v>187500</v>
      </c>
    </row>
    <row r="10" spans="1:3" ht="18" customHeight="1" x14ac:dyDescent="0.25">
      <c r="A10" t="s">
        <v>20</v>
      </c>
      <c r="B10" s="12">
        <v>130</v>
      </c>
      <c r="C10" s="15">
        <v>635900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B914-76F9-4E22-B08A-48FD61671D05}">
  <dimension ref="A1:B6"/>
  <sheetViews>
    <sheetView workbookViewId="0">
      <selection activeCell="B6" sqref="B6"/>
    </sheetView>
  </sheetViews>
  <sheetFormatPr defaultRowHeight="15" x14ac:dyDescent="0.25"/>
  <cols>
    <col min="1" max="1" width="17" bestFit="1" customWidth="1"/>
    <col min="2" max="3" width="15.140625" bestFit="1" customWidth="1"/>
  </cols>
  <sheetData>
    <row r="1" spans="1:2" x14ac:dyDescent="0.25">
      <c r="A1" s="10" t="s">
        <v>2</v>
      </c>
      <c r="B1" s="11">
        <v>2020</v>
      </c>
    </row>
    <row r="2" spans="1:2" x14ac:dyDescent="0.25">
      <c r="A2" s="10" t="s">
        <v>1</v>
      </c>
      <c r="B2" t="s">
        <v>19</v>
      </c>
    </row>
    <row r="3" spans="1:2" x14ac:dyDescent="0.25">
      <c r="A3" s="10" t="s">
        <v>6</v>
      </c>
      <c r="B3" t="s">
        <v>14</v>
      </c>
    </row>
    <row r="5" spans="1:2" x14ac:dyDescent="0.25">
      <c r="A5" t="s">
        <v>22</v>
      </c>
      <c r="B5" t="s">
        <v>21</v>
      </c>
    </row>
    <row r="6" spans="1:2" x14ac:dyDescent="0.25">
      <c r="A6" s="12">
        <v>132</v>
      </c>
      <c r="B6" s="15">
        <v>562500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F7BF-260B-4AC0-AFB1-D3E6E9E2D19B}">
  <sheetPr codeName="Planilha3"/>
  <dimension ref="B3:K66"/>
  <sheetViews>
    <sheetView tabSelected="1" workbookViewId="0">
      <selection activeCell="G8" sqref="G8"/>
    </sheetView>
  </sheetViews>
  <sheetFormatPr defaultRowHeight="20.100000000000001" customHeight="1" x14ac:dyDescent="0.25"/>
  <cols>
    <col min="2" max="2" width="15" customWidth="1"/>
    <col min="4" max="4" width="11.28515625" customWidth="1"/>
    <col min="5" max="5" width="18.28515625" style="9" customWidth="1"/>
    <col min="6" max="6" width="25.42578125" customWidth="1"/>
    <col min="7" max="7" width="13" customWidth="1"/>
    <col min="8" max="8" width="24.42578125" style="7" customWidth="1"/>
    <col min="9" max="9" width="18.28515625" customWidth="1"/>
    <col min="10" max="10" width="12.28515625" customWidth="1"/>
    <col min="11" max="11" width="10.85546875" customWidth="1"/>
  </cols>
  <sheetData>
    <row r="3" spans="2:11" ht="20.100000000000001" customHeight="1" x14ac:dyDescent="0.25">
      <c r="B3" s="1" t="s">
        <v>0</v>
      </c>
      <c r="C3" s="1" t="s">
        <v>1</v>
      </c>
      <c r="D3" s="1" t="s">
        <v>2</v>
      </c>
      <c r="E3" s="8" t="s">
        <v>3</v>
      </c>
      <c r="F3" s="8" t="s">
        <v>4</v>
      </c>
      <c r="G3" s="1" t="s">
        <v>5</v>
      </c>
      <c r="H3" s="5" t="s">
        <v>6</v>
      </c>
      <c r="I3" s="1" t="s">
        <v>7</v>
      </c>
      <c r="J3" s="1" t="s">
        <v>8</v>
      </c>
      <c r="K3" s="1" t="s">
        <v>9</v>
      </c>
    </row>
    <row r="4" spans="2:11" ht="20.100000000000001" customHeight="1" x14ac:dyDescent="0.25">
      <c r="B4" s="2">
        <v>43893</v>
      </c>
      <c r="C4" s="3">
        <v>3</v>
      </c>
      <c r="D4" s="3">
        <v>2020</v>
      </c>
      <c r="E4" s="3">
        <v>102</v>
      </c>
      <c r="F4" s="3" t="s">
        <v>13</v>
      </c>
      <c r="G4" s="3">
        <v>10101</v>
      </c>
      <c r="H4" s="6" t="s">
        <v>16</v>
      </c>
      <c r="I4" s="4">
        <v>75000</v>
      </c>
      <c r="J4" s="3">
        <v>14</v>
      </c>
      <c r="K4" s="3" t="s">
        <v>12</v>
      </c>
    </row>
    <row r="5" spans="2:11" ht="20.100000000000001" customHeight="1" x14ac:dyDescent="0.25">
      <c r="B5" s="2">
        <v>43893</v>
      </c>
      <c r="C5" s="3">
        <v>3</v>
      </c>
      <c r="D5" s="3">
        <v>2020</v>
      </c>
      <c r="E5" s="3">
        <v>102</v>
      </c>
      <c r="F5" s="3" t="s">
        <v>13</v>
      </c>
      <c r="G5" s="3">
        <v>10101</v>
      </c>
      <c r="H5" s="6" t="s">
        <v>16</v>
      </c>
      <c r="I5" s="4">
        <v>75000</v>
      </c>
      <c r="J5" s="3">
        <v>9</v>
      </c>
      <c r="K5" s="3" t="s">
        <v>12</v>
      </c>
    </row>
    <row r="6" spans="2:11" ht="20.100000000000001" customHeight="1" x14ac:dyDescent="0.25">
      <c r="B6" s="2">
        <v>43840</v>
      </c>
      <c r="C6" s="3">
        <v>1</v>
      </c>
      <c r="D6" s="3">
        <v>2020</v>
      </c>
      <c r="E6" s="3">
        <v>102</v>
      </c>
      <c r="F6" s="3" t="s">
        <v>13</v>
      </c>
      <c r="G6" s="3">
        <v>10101</v>
      </c>
      <c r="H6" s="6" t="s">
        <v>16</v>
      </c>
      <c r="I6" s="4">
        <v>75000</v>
      </c>
      <c r="J6" s="3">
        <v>15</v>
      </c>
      <c r="K6" s="3" t="s">
        <v>12</v>
      </c>
    </row>
    <row r="7" spans="2:11" ht="20.100000000000001" customHeight="1" x14ac:dyDescent="0.25">
      <c r="B7" s="2">
        <v>43893</v>
      </c>
      <c r="C7" s="3">
        <v>3</v>
      </c>
      <c r="D7" s="3">
        <v>2020</v>
      </c>
      <c r="E7" s="3">
        <v>101</v>
      </c>
      <c r="F7" s="3" t="s">
        <v>10</v>
      </c>
      <c r="G7" s="3">
        <v>10101</v>
      </c>
      <c r="H7" s="6" t="s">
        <v>16</v>
      </c>
      <c r="I7" s="4">
        <v>75000</v>
      </c>
      <c r="J7" s="3">
        <v>21</v>
      </c>
      <c r="K7" s="3" t="s">
        <v>12</v>
      </c>
    </row>
    <row r="8" spans="2:11" ht="20.100000000000001" customHeight="1" x14ac:dyDescent="0.25">
      <c r="B8" s="2">
        <v>43893</v>
      </c>
      <c r="C8" s="3">
        <v>3</v>
      </c>
      <c r="D8" s="3">
        <v>2020</v>
      </c>
      <c r="E8" s="3">
        <v>101</v>
      </c>
      <c r="F8" s="3" t="s">
        <v>10</v>
      </c>
      <c r="G8" s="3">
        <v>10101</v>
      </c>
      <c r="H8" s="6" t="s">
        <v>16</v>
      </c>
      <c r="I8" s="4">
        <v>75000</v>
      </c>
      <c r="J8" s="3">
        <v>12</v>
      </c>
      <c r="K8" s="3" t="s">
        <v>12</v>
      </c>
    </row>
    <row r="9" spans="2:11" ht="20.100000000000001" customHeight="1" x14ac:dyDescent="0.25">
      <c r="B9" s="2">
        <v>43840</v>
      </c>
      <c r="C9" s="3">
        <v>1</v>
      </c>
      <c r="D9" s="3">
        <v>2020</v>
      </c>
      <c r="E9" s="3">
        <v>101</v>
      </c>
      <c r="F9" s="3" t="s">
        <v>10</v>
      </c>
      <c r="G9" s="3">
        <v>10101</v>
      </c>
      <c r="H9" s="6" t="s">
        <v>16</v>
      </c>
      <c r="I9" s="4">
        <v>75000</v>
      </c>
      <c r="J9" s="3">
        <v>12</v>
      </c>
      <c r="K9" s="3" t="s">
        <v>12</v>
      </c>
    </row>
    <row r="10" spans="2:11" ht="20.100000000000001" customHeight="1" x14ac:dyDescent="0.25">
      <c r="B10" s="2">
        <v>43866</v>
      </c>
      <c r="C10" s="3">
        <v>2</v>
      </c>
      <c r="D10" s="3">
        <v>2020</v>
      </c>
      <c r="E10" s="3">
        <v>101</v>
      </c>
      <c r="F10" s="3" t="s">
        <v>10</v>
      </c>
      <c r="G10" s="3">
        <v>10101</v>
      </c>
      <c r="H10" s="6" t="s">
        <v>16</v>
      </c>
      <c r="I10" s="4">
        <v>75000</v>
      </c>
      <c r="J10" s="3">
        <v>20</v>
      </c>
      <c r="K10" s="3" t="s">
        <v>12</v>
      </c>
    </row>
    <row r="11" spans="2:11" ht="20.100000000000001" customHeight="1" x14ac:dyDescent="0.25">
      <c r="B11" s="2">
        <v>43893</v>
      </c>
      <c r="C11" s="3">
        <v>3</v>
      </c>
      <c r="D11" s="3">
        <v>2020</v>
      </c>
      <c r="E11" s="3">
        <v>100</v>
      </c>
      <c r="F11" s="3" t="s">
        <v>18</v>
      </c>
      <c r="G11" s="3">
        <v>10101</v>
      </c>
      <c r="H11" s="6" t="s">
        <v>16</v>
      </c>
      <c r="I11" s="4">
        <v>75000</v>
      </c>
      <c r="J11" s="3">
        <v>15</v>
      </c>
      <c r="K11" s="3" t="s">
        <v>12</v>
      </c>
    </row>
    <row r="12" spans="2:11" ht="20.100000000000001" customHeight="1" x14ac:dyDescent="0.25">
      <c r="B12" s="2">
        <v>43840</v>
      </c>
      <c r="C12" s="3">
        <v>1</v>
      </c>
      <c r="D12" s="3">
        <v>2020</v>
      </c>
      <c r="E12" s="3">
        <v>100</v>
      </c>
      <c r="F12" s="3" t="s">
        <v>18</v>
      </c>
      <c r="G12" s="3">
        <v>10101</v>
      </c>
      <c r="H12" s="6" t="s">
        <v>16</v>
      </c>
      <c r="I12" s="4">
        <v>75000</v>
      </c>
      <c r="J12" s="3">
        <v>8</v>
      </c>
      <c r="K12" s="3" t="s">
        <v>12</v>
      </c>
    </row>
    <row r="13" spans="2:11" ht="20.100000000000001" customHeight="1" x14ac:dyDescent="0.25">
      <c r="B13" s="2">
        <v>43866</v>
      </c>
      <c r="C13" s="3">
        <v>2</v>
      </c>
      <c r="D13" s="3">
        <v>2020</v>
      </c>
      <c r="E13" s="3">
        <v>100</v>
      </c>
      <c r="F13" s="3" t="s">
        <v>18</v>
      </c>
      <c r="G13" s="3">
        <v>10101</v>
      </c>
      <c r="H13" s="6" t="s">
        <v>16</v>
      </c>
      <c r="I13" s="4">
        <v>75000</v>
      </c>
      <c r="J13" s="3">
        <v>10</v>
      </c>
      <c r="K13" s="3" t="s">
        <v>12</v>
      </c>
    </row>
    <row r="14" spans="2:11" ht="20.100000000000001" customHeight="1" x14ac:dyDescent="0.25">
      <c r="B14" s="2">
        <v>43893</v>
      </c>
      <c r="C14" s="3">
        <v>3</v>
      </c>
      <c r="D14" s="3">
        <v>2020</v>
      </c>
      <c r="E14" s="3">
        <v>102</v>
      </c>
      <c r="F14" s="3" t="s">
        <v>13</v>
      </c>
      <c r="G14" s="3">
        <v>10100</v>
      </c>
      <c r="H14" s="6" t="s">
        <v>17</v>
      </c>
      <c r="I14" s="4">
        <v>45000</v>
      </c>
      <c r="J14" s="3">
        <v>21</v>
      </c>
      <c r="K14" s="3" t="s">
        <v>12</v>
      </c>
    </row>
    <row r="15" spans="2:11" ht="20.100000000000001" customHeight="1" x14ac:dyDescent="0.25">
      <c r="B15" s="2">
        <v>43893</v>
      </c>
      <c r="C15" s="3">
        <v>3</v>
      </c>
      <c r="D15" s="3">
        <v>2020</v>
      </c>
      <c r="E15" s="3">
        <v>102</v>
      </c>
      <c r="F15" s="3" t="s">
        <v>13</v>
      </c>
      <c r="G15" s="3">
        <v>10100</v>
      </c>
      <c r="H15" s="6" t="s">
        <v>17</v>
      </c>
      <c r="I15" s="4">
        <v>45000</v>
      </c>
      <c r="J15" s="3">
        <v>9</v>
      </c>
      <c r="K15" s="3" t="s">
        <v>12</v>
      </c>
    </row>
    <row r="16" spans="2:11" ht="20.100000000000001" customHeight="1" x14ac:dyDescent="0.25">
      <c r="B16" s="2">
        <v>43840</v>
      </c>
      <c r="C16" s="3">
        <v>1</v>
      </c>
      <c r="D16" s="3">
        <v>2020</v>
      </c>
      <c r="E16" s="3">
        <v>102</v>
      </c>
      <c r="F16" s="3" t="s">
        <v>13</v>
      </c>
      <c r="G16" s="3">
        <v>10100</v>
      </c>
      <c r="H16" s="6" t="s">
        <v>17</v>
      </c>
      <c r="I16" s="4">
        <v>45000</v>
      </c>
      <c r="J16" s="3">
        <v>10</v>
      </c>
      <c r="K16" s="3" t="s">
        <v>12</v>
      </c>
    </row>
    <row r="17" spans="2:11" ht="20.100000000000001" customHeight="1" x14ac:dyDescent="0.25">
      <c r="B17" s="2">
        <v>43840</v>
      </c>
      <c r="C17" s="3">
        <v>1</v>
      </c>
      <c r="D17" s="3">
        <v>2020</v>
      </c>
      <c r="E17" s="3">
        <v>102</v>
      </c>
      <c r="F17" s="3" t="s">
        <v>13</v>
      </c>
      <c r="G17" s="3">
        <v>10100</v>
      </c>
      <c r="H17" s="6" t="s">
        <v>17</v>
      </c>
      <c r="I17" s="4">
        <v>45000</v>
      </c>
      <c r="J17" s="3">
        <v>10</v>
      </c>
      <c r="K17" s="3" t="s">
        <v>12</v>
      </c>
    </row>
    <row r="18" spans="2:11" ht="20.100000000000001" customHeight="1" x14ac:dyDescent="0.25">
      <c r="B18" s="2">
        <v>43866</v>
      </c>
      <c r="C18" s="3">
        <v>2</v>
      </c>
      <c r="D18" s="3">
        <v>2020</v>
      </c>
      <c r="E18" s="3">
        <v>102</v>
      </c>
      <c r="F18" s="3" t="s">
        <v>13</v>
      </c>
      <c r="G18" s="3">
        <v>10100</v>
      </c>
      <c r="H18" s="6" t="s">
        <v>17</v>
      </c>
      <c r="I18" s="4">
        <v>45000</v>
      </c>
      <c r="J18" s="3">
        <v>5</v>
      </c>
      <c r="K18" s="3" t="s">
        <v>12</v>
      </c>
    </row>
    <row r="19" spans="2:11" ht="20.100000000000001" customHeight="1" x14ac:dyDescent="0.25">
      <c r="B19" s="2">
        <v>43894</v>
      </c>
      <c r="C19" s="3">
        <v>3</v>
      </c>
      <c r="D19" s="3">
        <v>2020</v>
      </c>
      <c r="E19" s="3">
        <v>102</v>
      </c>
      <c r="F19" s="3" t="s">
        <v>13</v>
      </c>
      <c r="G19" s="3">
        <v>10100</v>
      </c>
      <c r="H19" s="6" t="s">
        <v>17</v>
      </c>
      <c r="I19" s="4">
        <v>45000</v>
      </c>
      <c r="J19" s="3">
        <v>2</v>
      </c>
      <c r="K19" s="3" t="s">
        <v>12</v>
      </c>
    </row>
    <row r="20" spans="2:11" ht="20.100000000000001" customHeight="1" x14ac:dyDescent="0.25">
      <c r="B20" s="2">
        <v>43893</v>
      </c>
      <c r="C20" s="3">
        <v>3</v>
      </c>
      <c r="D20" s="3">
        <v>2020</v>
      </c>
      <c r="E20" s="3">
        <v>101</v>
      </c>
      <c r="F20" s="3" t="s">
        <v>10</v>
      </c>
      <c r="G20" s="3">
        <v>10100</v>
      </c>
      <c r="H20" s="6" t="s">
        <v>17</v>
      </c>
      <c r="I20" s="4">
        <v>45000</v>
      </c>
      <c r="J20" s="3">
        <v>5</v>
      </c>
      <c r="K20" s="3" t="s">
        <v>12</v>
      </c>
    </row>
    <row r="21" spans="2:11" ht="20.100000000000001" customHeight="1" x14ac:dyDescent="0.25">
      <c r="B21" s="2">
        <v>43893</v>
      </c>
      <c r="C21" s="3">
        <v>3</v>
      </c>
      <c r="D21" s="3">
        <v>2020</v>
      </c>
      <c r="E21" s="3">
        <v>101</v>
      </c>
      <c r="F21" s="3" t="s">
        <v>10</v>
      </c>
      <c r="G21" s="3">
        <v>10100</v>
      </c>
      <c r="H21" s="6" t="s">
        <v>17</v>
      </c>
      <c r="I21" s="4">
        <v>45000</v>
      </c>
      <c r="J21" s="3">
        <v>18</v>
      </c>
      <c r="K21" s="3" t="s">
        <v>12</v>
      </c>
    </row>
    <row r="22" spans="2:11" ht="20.100000000000001" customHeight="1" x14ac:dyDescent="0.25">
      <c r="B22" s="2">
        <v>43840</v>
      </c>
      <c r="C22" s="3">
        <v>1</v>
      </c>
      <c r="D22" s="3">
        <v>2020</v>
      </c>
      <c r="E22" s="3">
        <v>101</v>
      </c>
      <c r="F22" s="3" t="s">
        <v>10</v>
      </c>
      <c r="G22" s="3">
        <v>10100</v>
      </c>
      <c r="H22" s="6" t="s">
        <v>17</v>
      </c>
      <c r="I22" s="4">
        <v>45000</v>
      </c>
      <c r="J22" s="3">
        <v>15</v>
      </c>
      <c r="K22" s="3" t="s">
        <v>12</v>
      </c>
    </row>
    <row r="23" spans="2:11" ht="20.100000000000001" customHeight="1" x14ac:dyDescent="0.25">
      <c r="B23" s="2">
        <v>43866</v>
      </c>
      <c r="C23" s="3">
        <v>2</v>
      </c>
      <c r="D23" s="3">
        <v>2020</v>
      </c>
      <c r="E23" s="3">
        <v>101</v>
      </c>
      <c r="F23" s="3" t="s">
        <v>10</v>
      </c>
      <c r="G23" s="3">
        <v>10100</v>
      </c>
      <c r="H23" s="6" t="s">
        <v>17</v>
      </c>
      <c r="I23" s="4">
        <v>45000</v>
      </c>
      <c r="J23" s="3">
        <v>10</v>
      </c>
      <c r="K23" s="3" t="s">
        <v>12</v>
      </c>
    </row>
    <row r="24" spans="2:11" ht="20.100000000000001" customHeight="1" x14ac:dyDescent="0.25">
      <c r="B24" s="2">
        <v>43893</v>
      </c>
      <c r="C24" s="3">
        <v>3</v>
      </c>
      <c r="D24" s="3">
        <v>2020</v>
      </c>
      <c r="E24" s="3">
        <v>100</v>
      </c>
      <c r="F24" s="3" t="s">
        <v>18</v>
      </c>
      <c r="G24" s="3">
        <v>10100</v>
      </c>
      <c r="H24" s="6" t="s">
        <v>17</v>
      </c>
      <c r="I24" s="4">
        <v>45000</v>
      </c>
      <c r="J24" s="3">
        <v>16</v>
      </c>
      <c r="K24" s="3" t="s">
        <v>12</v>
      </c>
    </row>
    <row r="25" spans="2:11" ht="20.100000000000001" customHeight="1" x14ac:dyDescent="0.25">
      <c r="B25" s="2">
        <v>43893</v>
      </c>
      <c r="C25" s="3">
        <v>3</v>
      </c>
      <c r="D25" s="3">
        <v>2020</v>
      </c>
      <c r="E25" s="3">
        <v>100</v>
      </c>
      <c r="F25" s="3" t="s">
        <v>18</v>
      </c>
      <c r="G25" s="3">
        <v>10100</v>
      </c>
      <c r="H25" s="6" t="s">
        <v>17</v>
      </c>
      <c r="I25" s="4">
        <v>45000</v>
      </c>
      <c r="J25" s="3">
        <v>6</v>
      </c>
      <c r="K25" s="3" t="s">
        <v>12</v>
      </c>
    </row>
    <row r="26" spans="2:11" ht="20.100000000000001" customHeight="1" x14ac:dyDescent="0.25">
      <c r="B26" s="2">
        <v>43840</v>
      </c>
      <c r="C26" s="3">
        <v>1</v>
      </c>
      <c r="D26" s="3">
        <v>2020</v>
      </c>
      <c r="E26" s="3">
        <v>100</v>
      </c>
      <c r="F26" s="3" t="s">
        <v>18</v>
      </c>
      <c r="G26" s="3">
        <v>10100</v>
      </c>
      <c r="H26" s="6" t="s">
        <v>17</v>
      </c>
      <c r="I26" s="4">
        <v>45000</v>
      </c>
      <c r="J26" s="3">
        <v>15</v>
      </c>
      <c r="K26" s="3" t="s">
        <v>12</v>
      </c>
    </row>
    <row r="27" spans="2:11" ht="20.100000000000001" customHeight="1" x14ac:dyDescent="0.25">
      <c r="B27" s="2">
        <v>43866</v>
      </c>
      <c r="C27" s="3">
        <v>2</v>
      </c>
      <c r="D27" s="3">
        <v>2020</v>
      </c>
      <c r="E27" s="3">
        <v>100</v>
      </c>
      <c r="F27" s="3" t="s">
        <v>18</v>
      </c>
      <c r="G27" s="3">
        <v>10100</v>
      </c>
      <c r="H27" s="6" t="s">
        <v>17</v>
      </c>
      <c r="I27" s="4">
        <v>45000</v>
      </c>
      <c r="J27" s="3">
        <v>10</v>
      </c>
      <c r="K27" s="3" t="s">
        <v>12</v>
      </c>
    </row>
    <row r="28" spans="2:11" ht="20.100000000000001" customHeight="1" x14ac:dyDescent="0.25">
      <c r="B28" s="2">
        <v>43893</v>
      </c>
      <c r="C28" s="3">
        <v>3</v>
      </c>
      <c r="D28" s="3">
        <v>2020</v>
      </c>
      <c r="E28" s="3">
        <v>102</v>
      </c>
      <c r="F28" s="3" t="s">
        <v>13</v>
      </c>
      <c r="G28" s="3">
        <v>10102</v>
      </c>
      <c r="H28" s="6" t="s">
        <v>15</v>
      </c>
      <c r="I28" s="4">
        <v>39500</v>
      </c>
      <c r="J28" s="3">
        <v>33</v>
      </c>
      <c r="K28" s="3" t="s">
        <v>12</v>
      </c>
    </row>
    <row r="29" spans="2:11" ht="20.100000000000001" customHeight="1" x14ac:dyDescent="0.25">
      <c r="B29" s="2">
        <v>43893</v>
      </c>
      <c r="C29" s="3">
        <v>3</v>
      </c>
      <c r="D29" s="3">
        <v>2020</v>
      </c>
      <c r="E29" s="3">
        <v>102</v>
      </c>
      <c r="F29" s="3" t="s">
        <v>13</v>
      </c>
      <c r="G29" s="3">
        <v>10102</v>
      </c>
      <c r="H29" s="6" t="s">
        <v>15</v>
      </c>
      <c r="I29" s="4">
        <v>39500</v>
      </c>
      <c r="J29" s="3">
        <v>9</v>
      </c>
      <c r="K29" s="3" t="s">
        <v>12</v>
      </c>
    </row>
    <row r="30" spans="2:11" ht="20.100000000000001" customHeight="1" x14ac:dyDescent="0.25">
      <c r="B30" s="2">
        <v>43840</v>
      </c>
      <c r="C30" s="3">
        <v>1</v>
      </c>
      <c r="D30" s="3">
        <v>2020</v>
      </c>
      <c r="E30" s="3">
        <v>102</v>
      </c>
      <c r="F30" s="3" t="s">
        <v>13</v>
      </c>
      <c r="G30" s="3">
        <v>10102</v>
      </c>
      <c r="H30" s="6" t="s">
        <v>15</v>
      </c>
      <c r="I30" s="4">
        <v>39500</v>
      </c>
      <c r="J30" s="3">
        <v>5</v>
      </c>
      <c r="K30" s="3" t="s">
        <v>12</v>
      </c>
    </row>
    <row r="31" spans="2:11" ht="20.100000000000001" customHeight="1" x14ac:dyDescent="0.25">
      <c r="B31" s="2">
        <v>43840</v>
      </c>
      <c r="C31" s="3">
        <v>1</v>
      </c>
      <c r="D31" s="3">
        <v>2020</v>
      </c>
      <c r="E31" s="3">
        <v>102</v>
      </c>
      <c r="F31" s="3" t="s">
        <v>13</v>
      </c>
      <c r="G31" s="3">
        <v>10102</v>
      </c>
      <c r="H31" s="6" t="s">
        <v>15</v>
      </c>
      <c r="I31" s="4">
        <v>39500</v>
      </c>
      <c r="J31" s="3">
        <v>10</v>
      </c>
      <c r="K31" s="3" t="s">
        <v>12</v>
      </c>
    </row>
    <row r="32" spans="2:11" ht="20.100000000000001" customHeight="1" x14ac:dyDescent="0.25">
      <c r="B32" s="2">
        <v>43866</v>
      </c>
      <c r="C32" s="3">
        <v>2</v>
      </c>
      <c r="D32" s="3">
        <v>2020</v>
      </c>
      <c r="E32" s="3">
        <v>102</v>
      </c>
      <c r="F32" s="3" t="s">
        <v>13</v>
      </c>
      <c r="G32" s="3">
        <v>10102</v>
      </c>
      <c r="H32" s="6" t="s">
        <v>15</v>
      </c>
      <c r="I32" s="4">
        <v>39500</v>
      </c>
      <c r="J32" s="3">
        <v>5</v>
      </c>
      <c r="K32" s="3" t="s">
        <v>12</v>
      </c>
    </row>
    <row r="33" spans="2:11" ht="20.100000000000001" customHeight="1" x14ac:dyDescent="0.25">
      <c r="B33" s="2">
        <v>43893</v>
      </c>
      <c r="C33" s="3">
        <v>3</v>
      </c>
      <c r="D33" s="3">
        <v>2020</v>
      </c>
      <c r="E33" s="3">
        <v>101</v>
      </c>
      <c r="F33" s="3" t="s">
        <v>10</v>
      </c>
      <c r="G33" s="3">
        <v>10102</v>
      </c>
      <c r="H33" s="6" t="s">
        <v>15</v>
      </c>
      <c r="I33" s="4">
        <v>39500</v>
      </c>
      <c r="J33" s="3">
        <v>19</v>
      </c>
      <c r="K33" s="3" t="s">
        <v>12</v>
      </c>
    </row>
    <row r="34" spans="2:11" ht="20.100000000000001" customHeight="1" x14ac:dyDescent="0.25">
      <c r="B34" s="2">
        <v>43893</v>
      </c>
      <c r="C34" s="3">
        <v>3</v>
      </c>
      <c r="D34" s="3">
        <v>2020</v>
      </c>
      <c r="E34" s="3">
        <v>101</v>
      </c>
      <c r="F34" s="3" t="s">
        <v>10</v>
      </c>
      <c r="G34" s="3">
        <v>10102</v>
      </c>
      <c r="H34" s="6" t="s">
        <v>15</v>
      </c>
      <c r="I34" s="4">
        <v>39500</v>
      </c>
      <c r="J34" s="3">
        <v>13</v>
      </c>
      <c r="K34" s="3" t="s">
        <v>12</v>
      </c>
    </row>
    <row r="35" spans="2:11" ht="20.100000000000001" customHeight="1" x14ac:dyDescent="0.25">
      <c r="B35" s="2">
        <v>43893</v>
      </c>
      <c r="C35" s="3">
        <v>3</v>
      </c>
      <c r="D35" s="3">
        <v>2020</v>
      </c>
      <c r="E35" s="3">
        <v>101</v>
      </c>
      <c r="F35" s="3" t="s">
        <v>10</v>
      </c>
      <c r="G35" s="3">
        <v>10102</v>
      </c>
      <c r="H35" s="6" t="s">
        <v>15</v>
      </c>
      <c r="I35" s="4">
        <v>39500</v>
      </c>
      <c r="J35" s="3">
        <v>19</v>
      </c>
      <c r="K35" s="3" t="s">
        <v>12</v>
      </c>
    </row>
    <row r="36" spans="2:11" ht="20.100000000000001" customHeight="1" x14ac:dyDescent="0.25">
      <c r="B36" s="2">
        <v>43840</v>
      </c>
      <c r="C36" s="3">
        <v>1</v>
      </c>
      <c r="D36" s="3">
        <v>2020</v>
      </c>
      <c r="E36" s="3">
        <v>101</v>
      </c>
      <c r="F36" s="3" t="s">
        <v>10</v>
      </c>
      <c r="G36" s="3">
        <v>10102</v>
      </c>
      <c r="H36" s="6" t="s">
        <v>15</v>
      </c>
      <c r="I36" s="4">
        <v>39500</v>
      </c>
      <c r="J36" s="3">
        <v>3</v>
      </c>
      <c r="K36" s="3" t="s">
        <v>12</v>
      </c>
    </row>
    <row r="37" spans="2:11" ht="20.100000000000001" customHeight="1" x14ac:dyDescent="0.25">
      <c r="B37" s="2">
        <v>43840</v>
      </c>
      <c r="C37" s="3">
        <v>1</v>
      </c>
      <c r="D37" s="3">
        <v>2020</v>
      </c>
      <c r="E37" s="3">
        <v>101</v>
      </c>
      <c r="F37" s="3" t="s">
        <v>10</v>
      </c>
      <c r="G37" s="3">
        <v>10102</v>
      </c>
      <c r="H37" s="6" t="s">
        <v>15</v>
      </c>
      <c r="I37" s="4">
        <v>39500</v>
      </c>
      <c r="J37" s="3">
        <v>25</v>
      </c>
      <c r="K37" s="3" t="s">
        <v>12</v>
      </c>
    </row>
    <row r="38" spans="2:11" ht="20.100000000000001" customHeight="1" x14ac:dyDescent="0.25">
      <c r="B38" s="2">
        <v>43840</v>
      </c>
      <c r="C38" s="3">
        <v>1</v>
      </c>
      <c r="D38" s="3">
        <v>2020</v>
      </c>
      <c r="E38" s="3">
        <v>100</v>
      </c>
      <c r="F38" s="3" t="s">
        <v>18</v>
      </c>
      <c r="G38" s="3">
        <v>10102</v>
      </c>
      <c r="H38" s="6" t="s">
        <v>15</v>
      </c>
      <c r="I38" s="4">
        <v>39500</v>
      </c>
      <c r="J38" s="3">
        <v>20</v>
      </c>
      <c r="K38" s="3" t="s">
        <v>12</v>
      </c>
    </row>
    <row r="39" spans="2:11" ht="20.100000000000001" customHeight="1" x14ac:dyDescent="0.25">
      <c r="B39" s="2">
        <v>43840</v>
      </c>
      <c r="C39" s="3">
        <v>1</v>
      </c>
      <c r="D39" s="3">
        <v>2020</v>
      </c>
      <c r="E39" s="3">
        <v>100</v>
      </c>
      <c r="F39" s="3" t="s">
        <v>18</v>
      </c>
      <c r="G39" s="3">
        <v>10102</v>
      </c>
      <c r="H39" s="6" t="s">
        <v>15</v>
      </c>
      <c r="I39" s="4">
        <v>39500</v>
      </c>
      <c r="J39" s="3">
        <v>6</v>
      </c>
      <c r="K39" s="3" t="s">
        <v>12</v>
      </c>
    </row>
    <row r="40" spans="2:11" ht="20.100000000000001" customHeight="1" x14ac:dyDescent="0.25">
      <c r="B40" s="2">
        <v>43866</v>
      </c>
      <c r="C40" s="3">
        <v>2</v>
      </c>
      <c r="D40" s="3">
        <v>2020</v>
      </c>
      <c r="E40" s="3">
        <v>100</v>
      </c>
      <c r="F40" s="3" t="s">
        <v>18</v>
      </c>
      <c r="G40" s="3">
        <v>10102</v>
      </c>
      <c r="H40" s="6" t="s">
        <v>15</v>
      </c>
      <c r="I40" s="4">
        <v>39500</v>
      </c>
      <c r="J40" s="3">
        <v>10</v>
      </c>
      <c r="K40" s="3" t="s">
        <v>12</v>
      </c>
    </row>
    <row r="41" spans="2:11" ht="20.100000000000001" customHeight="1" x14ac:dyDescent="0.25">
      <c r="B41" s="2">
        <v>43893</v>
      </c>
      <c r="C41" s="3">
        <v>3</v>
      </c>
      <c r="D41" s="3">
        <v>2020</v>
      </c>
      <c r="E41" s="3">
        <v>102</v>
      </c>
      <c r="F41" s="3" t="s">
        <v>13</v>
      </c>
      <c r="G41" s="3">
        <v>10103</v>
      </c>
      <c r="H41" s="6" t="s">
        <v>11</v>
      </c>
      <c r="I41" s="4">
        <v>42200</v>
      </c>
      <c r="J41" s="3">
        <v>14</v>
      </c>
      <c r="K41" s="3" t="s">
        <v>12</v>
      </c>
    </row>
    <row r="42" spans="2:11" ht="20.100000000000001" customHeight="1" x14ac:dyDescent="0.25">
      <c r="B42" s="2">
        <v>43893</v>
      </c>
      <c r="C42" s="3">
        <v>3</v>
      </c>
      <c r="D42" s="3">
        <v>2020</v>
      </c>
      <c r="E42" s="3">
        <v>102</v>
      </c>
      <c r="F42" s="3" t="s">
        <v>13</v>
      </c>
      <c r="G42" s="3">
        <v>10103</v>
      </c>
      <c r="H42" s="6" t="s">
        <v>11</v>
      </c>
      <c r="I42" s="4">
        <v>42200</v>
      </c>
      <c r="J42" s="3">
        <v>9</v>
      </c>
      <c r="K42" s="3" t="s">
        <v>12</v>
      </c>
    </row>
    <row r="43" spans="2:11" ht="20.100000000000001" customHeight="1" x14ac:dyDescent="0.25">
      <c r="B43" s="2">
        <v>43840</v>
      </c>
      <c r="C43" s="3">
        <v>1</v>
      </c>
      <c r="D43" s="3">
        <v>2020</v>
      </c>
      <c r="E43" s="3">
        <v>102</v>
      </c>
      <c r="F43" s="3" t="s">
        <v>13</v>
      </c>
      <c r="G43" s="3">
        <v>10103</v>
      </c>
      <c r="H43" s="6" t="s">
        <v>11</v>
      </c>
      <c r="I43" s="4">
        <v>42200</v>
      </c>
      <c r="J43" s="3">
        <v>20</v>
      </c>
      <c r="K43" s="3" t="s">
        <v>12</v>
      </c>
    </row>
    <row r="44" spans="2:11" ht="20.100000000000001" customHeight="1" x14ac:dyDescent="0.25">
      <c r="B44" s="2">
        <v>43840</v>
      </c>
      <c r="C44" s="3">
        <v>1</v>
      </c>
      <c r="D44" s="3">
        <v>2020</v>
      </c>
      <c r="E44" s="3">
        <v>101</v>
      </c>
      <c r="F44" s="3" t="s">
        <v>10</v>
      </c>
      <c r="G44" s="3">
        <v>10103</v>
      </c>
      <c r="H44" s="6" t="s">
        <v>11</v>
      </c>
      <c r="I44" s="4">
        <v>42200</v>
      </c>
      <c r="J44" s="3">
        <v>6</v>
      </c>
      <c r="K44" s="3" t="s">
        <v>12</v>
      </c>
    </row>
    <row r="45" spans="2:11" ht="20.100000000000001" customHeight="1" x14ac:dyDescent="0.25">
      <c r="B45" s="2">
        <v>43893</v>
      </c>
      <c r="C45" s="3">
        <v>3</v>
      </c>
      <c r="D45" s="3">
        <v>2020</v>
      </c>
      <c r="E45" s="3">
        <v>101</v>
      </c>
      <c r="F45" s="3" t="s">
        <v>10</v>
      </c>
      <c r="G45" s="3">
        <v>10103</v>
      </c>
      <c r="H45" s="6" t="s">
        <v>11</v>
      </c>
      <c r="I45" s="4">
        <v>42200</v>
      </c>
      <c r="J45" s="3">
        <v>14</v>
      </c>
      <c r="K45" s="3" t="s">
        <v>12</v>
      </c>
    </row>
    <row r="46" spans="2:11" ht="20.100000000000001" customHeight="1" x14ac:dyDescent="0.25">
      <c r="B46" s="2">
        <v>43893</v>
      </c>
      <c r="C46" s="3">
        <v>3</v>
      </c>
      <c r="D46" s="3">
        <v>2020</v>
      </c>
      <c r="E46" s="3">
        <v>101</v>
      </c>
      <c r="F46" s="3" t="s">
        <v>10</v>
      </c>
      <c r="G46" s="3">
        <v>10103</v>
      </c>
      <c r="H46" s="6" t="s">
        <v>11</v>
      </c>
      <c r="I46" s="4">
        <v>42200</v>
      </c>
      <c r="J46" s="3">
        <v>16</v>
      </c>
      <c r="K46" s="3" t="s">
        <v>12</v>
      </c>
    </row>
    <row r="47" spans="2:11" ht="20.100000000000001" customHeight="1" x14ac:dyDescent="0.25">
      <c r="B47" s="2">
        <v>43840</v>
      </c>
      <c r="C47" s="3">
        <v>1</v>
      </c>
      <c r="D47" s="3">
        <v>2020</v>
      </c>
      <c r="E47" s="3">
        <v>101</v>
      </c>
      <c r="F47" s="3" t="s">
        <v>10</v>
      </c>
      <c r="G47" s="3">
        <v>10103</v>
      </c>
      <c r="H47" s="6" t="s">
        <v>11</v>
      </c>
      <c r="I47" s="4">
        <v>42200</v>
      </c>
      <c r="J47" s="3">
        <v>0</v>
      </c>
      <c r="K47" s="3" t="s">
        <v>12</v>
      </c>
    </row>
    <row r="48" spans="2:11" ht="20.100000000000001" customHeight="1" x14ac:dyDescent="0.25">
      <c r="B48" s="2">
        <v>43840</v>
      </c>
      <c r="C48" s="3">
        <v>1</v>
      </c>
      <c r="D48" s="3">
        <v>2020</v>
      </c>
      <c r="E48" s="3">
        <v>101</v>
      </c>
      <c r="F48" s="3" t="s">
        <v>10</v>
      </c>
      <c r="G48" s="3">
        <v>10103</v>
      </c>
      <c r="H48" s="6" t="s">
        <v>11</v>
      </c>
      <c r="I48" s="4">
        <v>42200</v>
      </c>
      <c r="J48" s="3">
        <v>10</v>
      </c>
      <c r="K48" s="3" t="s">
        <v>12</v>
      </c>
    </row>
    <row r="49" spans="2:11" ht="20.100000000000001" customHeight="1" x14ac:dyDescent="0.25">
      <c r="B49" s="2">
        <v>43866</v>
      </c>
      <c r="C49" s="3">
        <v>2</v>
      </c>
      <c r="D49" s="3">
        <v>2020</v>
      </c>
      <c r="E49" s="3">
        <v>101</v>
      </c>
      <c r="F49" s="3" t="s">
        <v>10</v>
      </c>
      <c r="G49" s="3">
        <v>10103</v>
      </c>
      <c r="H49" s="6" t="s">
        <v>11</v>
      </c>
      <c r="I49" s="4">
        <v>42200</v>
      </c>
      <c r="J49" s="3">
        <v>5</v>
      </c>
      <c r="K49" s="3" t="s">
        <v>12</v>
      </c>
    </row>
    <row r="50" spans="2:11" ht="20.100000000000001" customHeight="1" x14ac:dyDescent="0.25">
      <c r="B50" s="2">
        <v>43893</v>
      </c>
      <c r="C50" s="3">
        <v>3</v>
      </c>
      <c r="D50" s="3">
        <v>2020</v>
      </c>
      <c r="E50" s="3">
        <v>100</v>
      </c>
      <c r="F50" s="3" t="s">
        <v>18</v>
      </c>
      <c r="G50" s="3">
        <v>10103</v>
      </c>
      <c r="H50" s="6" t="s">
        <v>11</v>
      </c>
      <c r="I50" s="4">
        <v>42200</v>
      </c>
      <c r="J50" s="3">
        <v>20</v>
      </c>
      <c r="K50" s="3" t="s">
        <v>12</v>
      </c>
    </row>
    <row r="51" spans="2:11" ht="20.100000000000001" customHeight="1" x14ac:dyDescent="0.25">
      <c r="B51" s="2">
        <v>43893</v>
      </c>
      <c r="C51" s="3">
        <v>3</v>
      </c>
      <c r="D51" s="3">
        <v>2020</v>
      </c>
      <c r="E51" s="3">
        <v>100</v>
      </c>
      <c r="F51" s="3" t="s">
        <v>18</v>
      </c>
      <c r="G51" s="3">
        <v>10103</v>
      </c>
      <c r="H51" s="6" t="s">
        <v>11</v>
      </c>
      <c r="I51" s="4">
        <v>42200</v>
      </c>
      <c r="J51" s="3">
        <v>11</v>
      </c>
      <c r="K51" s="3" t="s">
        <v>12</v>
      </c>
    </row>
    <row r="52" spans="2:11" ht="20.100000000000001" customHeight="1" x14ac:dyDescent="0.25">
      <c r="B52" s="2">
        <v>43893</v>
      </c>
      <c r="C52" s="3">
        <v>3</v>
      </c>
      <c r="D52" s="3">
        <v>2020</v>
      </c>
      <c r="E52" s="3">
        <v>100</v>
      </c>
      <c r="F52" s="3" t="s">
        <v>18</v>
      </c>
      <c r="G52" s="3">
        <v>10103</v>
      </c>
      <c r="H52" s="6" t="s">
        <v>11</v>
      </c>
      <c r="I52" s="4">
        <v>42200</v>
      </c>
      <c r="J52" s="3">
        <v>16</v>
      </c>
      <c r="K52" s="3" t="s">
        <v>12</v>
      </c>
    </row>
    <row r="53" spans="2:11" ht="20.100000000000001" customHeight="1" x14ac:dyDescent="0.25">
      <c r="B53" s="2">
        <v>43893</v>
      </c>
      <c r="C53" s="3">
        <v>3</v>
      </c>
      <c r="D53" s="3">
        <v>2020</v>
      </c>
      <c r="E53" s="3">
        <v>100</v>
      </c>
      <c r="F53" s="3" t="s">
        <v>18</v>
      </c>
      <c r="G53" s="3">
        <v>10103</v>
      </c>
      <c r="H53" s="6" t="s">
        <v>11</v>
      </c>
      <c r="I53" s="4">
        <v>42200</v>
      </c>
      <c r="J53" s="3">
        <v>18</v>
      </c>
      <c r="K53" s="3" t="s">
        <v>12</v>
      </c>
    </row>
    <row r="54" spans="2:11" ht="20.100000000000001" customHeight="1" x14ac:dyDescent="0.25">
      <c r="B54" s="2">
        <v>43840</v>
      </c>
      <c r="C54" s="3">
        <v>1</v>
      </c>
      <c r="D54" s="3">
        <v>2020</v>
      </c>
      <c r="E54" s="3">
        <v>100</v>
      </c>
      <c r="F54" s="3" t="s">
        <v>18</v>
      </c>
      <c r="G54" s="3">
        <v>10103</v>
      </c>
      <c r="H54" s="6" t="s">
        <v>11</v>
      </c>
      <c r="I54" s="4">
        <v>42200</v>
      </c>
      <c r="J54" s="3">
        <v>18</v>
      </c>
      <c r="K54" s="3" t="s">
        <v>12</v>
      </c>
    </row>
    <row r="55" spans="2:11" ht="20.100000000000001" customHeight="1" x14ac:dyDescent="0.25">
      <c r="B55" s="2">
        <v>43840</v>
      </c>
      <c r="C55" s="3">
        <v>1</v>
      </c>
      <c r="D55" s="3">
        <v>2020</v>
      </c>
      <c r="E55" s="3">
        <v>100</v>
      </c>
      <c r="F55" s="3" t="s">
        <v>18</v>
      </c>
      <c r="G55" s="3">
        <v>10103</v>
      </c>
      <c r="H55" s="6" t="s">
        <v>11</v>
      </c>
      <c r="I55" s="4">
        <v>42200</v>
      </c>
      <c r="J55" s="3">
        <v>12</v>
      </c>
      <c r="K55" s="3" t="s">
        <v>12</v>
      </c>
    </row>
    <row r="56" spans="2:11" ht="20.100000000000001" customHeight="1" x14ac:dyDescent="0.25">
      <c r="B56" s="2">
        <v>43840</v>
      </c>
      <c r="C56" s="3">
        <v>1</v>
      </c>
      <c r="D56" s="3">
        <v>2020</v>
      </c>
      <c r="E56" s="3">
        <v>100</v>
      </c>
      <c r="F56" s="3" t="s">
        <v>18</v>
      </c>
      <c r="G56" s="3">
        <v>10103</v>
      </c>
      <c r="H56" s="6" t="s">
        <v>11</v>
      </c>
      <c r="I56" s="4">
        <v>42200</v>
      </c>
      <c r="J56" s="3">
        <v>10</v>
      </c>
      <c r="K56" s="3" t="s">
        <v>12</v>
      </c>
    </row>
    <row r="57" spans="2:11" ht="20.100000000000001" customHeight="1" x14ac:dyDescent="0.25">
      <c r="B57" s="2">
        <v>43866</v>
      </c>
      <c r="C57" s="3">
        <v>2</v>
      </c>
      <c r="D57" s="3">
        <v>2020</v>
      </c>
      <c r="E57" s="3">
        <v>100</v>
      </c>
      <c r="F57" s="3" t="s">
        <v>18</v>
      </c>
      <c r="G57" s="3">
        <v>10103</v>
      </c>
      <c r="H57" s="6" t="s">
        <v>11</v>
      </c>
      <c r="I57" s="4">
        <v>42200</v>
      </c>
      <c r="J57" s="3">
        <v>20</v>
      </c>
      <c r="K57" s="3" t="s">
        <v>12</v>
      </c>
    </row>
    <row r="58" spans="2:11" ht="20.100000000000001" customHeight="1" x14ac:dyDescent="0.25">
      <c r="B58" s="2">
        <v>43893</v>
      </c>
      <c r="C58" s="3">
        <v>3</v>
      </c>
      <c r="D58" s="3">
        <v>2020</v>
      </c>
      <c r="E58" s="3">
        <v>102</v>
      </c>
      <c r="F58" s="3" t="s">
        <v>13</v>
      </c>
      <c r="G58" s="3">
        <v>10104</v>
      </c>
      <c r="H58" s="6" t="s">
        <v>14</v>
      </c>
      <c r="I58" s="4">
        <v>62500</v>
      </c>
      <c r="J58" s="3">
        <v>17</v>
      </c>
      <c r="K58" s="3" t="s">
        <v>12</v>
      </c>
    </row>
    <row r="59" spans="2:11" ht="20.100000000000001" customHeight="1" x14ac:dyDescent="0.25">
      <c r="B59" s="2">
        <v>43893</v>
      </c>
      <c r="C59" s="3">
        <v>3</v>
      </c>
      <c r="D59" s="3">
        <v>2020</v>
      </c>
      <c r="E59" s="3">
        <v>102</v>
      </c>
      <c r="F59" s="3" t="s">
        <v>13</v>
      </c>
      <c r="G59" s="3">
        <v>10104</v>
      </c>
      <c r="H59" s="6" t="s">
        <v>14</v>
      </c>
      <c r="I59" s="4">
        <v>62500</v>
      </c>
      <c r="J59" s="3">
        <v>9</v>
      </c>
      <c r="K59" s="3" t="s">
        <v>12</v>
      </c>
    </row>
    <row r="60" spans="2:11" ht="20.100000000000001" customHeight="1" x14ac:dyDescent="0.25">
      <c r="B60" s="2">
        <v>43840</v>
      </c>
      <c r="C60" s="3">
        <v>1</v>
      </c>
      <c r="D60" s="3">
        <v>2020</v>
      </c>
      <c r="E60" s="3">
        <v>102</v>
      </c>
      <c r="F60" s="3" t="s">
        <v>13</v>
      </c>
      <c r="G60" s="3">
        <v>10104</v>
      </c>
      <c r="H60" s="6" t="s">
        <v>14</v>
      </c>
      <c r="I60" s="4">
        <v>62500</v>
      </c>
      <c r="J60" s="3">
        <v>11</v>
      </c>
      <c r="K60" s="3" t="s">
        <v>12</v>
      </c>
    </row>
    <row r="61" spans="2:11" ht="20.100000000000001" customHeight="1" x14ac:dyDescent="0.25">
      <c r="B61" s="2">
        <v>43866</v>
      </c>
      <c r="C61" s="3">
        <v>2</v>
      </c>
      <c r="D61" s="3">
        <v>2020</v>
      </c>
      <c r="E61" s="3">
        <v>102</v>
      </c>
      <c r="F61" s="3" t="s">
        <v>13</v>
      </c>
      <c r="G61" s="3">
        <v>10104</v>
      </c>
      <c r="H61" s="6" t="s">
        <v>14</v>
      </c>
      <c r="I61" s="4">
        <v>62500</v>
      </c>
      <c r="J61" s="3">
        <v>10</v>
      </c>
      <c r="K61" s="3" t="s">
        <v>12</v>
      </c>
    </row>
    <row r="62" spans="2:11" ht="20.100000000000001" customHeight="1" x14ac:dyDescent="0.25">
      <c r="B62" s="2">
        <v>43893</v>
      </c>
      <c r="C62" s="3">
        <v>3</v>
      </c>
      <c r="D62" s="3">
        <v>2020</v>
      </c>
      <c r="E62" s="3">
        <v>101</v>
      </c>
      <c r="F62" s="3" t="s">
        <v>10</v>
      </c>
      <c r="G62" s="3">
        <v>10104</v>
      </c>
      <c r="H62" s="6" t="s">
        <v>14</v>
      </c>
      <c r="I62" s="4">
        <v>62500</v>
      </c>
      <c r="J62" s="3">
        <v>33</v>
      </c>
      <c r="K62" s="3" t="s">
        <v>12</v>
      </c>
    </row>
    <row r="63" spans="2:11" ht="20.100000000000001" customHeight="1" x14ac:dyDescent="0.25">
      <c r="B63" s="2">
        <v>43840</v>
      </c>
      <c r="C63" s="3">
        <v>1</v>
      </c>
      <c r="D63" s="3">
        <v>2020</v>
      </c>
      <c r="E63" s="3">
        <v>101</v>
      </c>
      <c r="F63" s="3" t="s">
        <v>10</v>
      </c>
      <c r="G63" s="3">
        <v>10104</v>
      </c>
      <c r="H63" s="6" t="s">
        <v>14</v>
      </c>
      <c r="I63" s="4">
        <v>62500</v>
      </c>
      <c r="J63" s="3">
        <v>10</v>
      </c>
      <c r="K63" s="3" t="s">
        <v>12</v>
      </c>
    </row>
    <row r="64" spans="2:11" ht="20.100000000000001" customHeight="1" x14ac:dyDescent="0.25">
      <c r="B64" s="2">
        <v>43866</v>
      </c>
      <c r="C64" s="3">
        <v>2</v>
      </c>
      <c r="D64" s="3">
        <v>2020</v>
      </c>
      <c r="E64" s="3">
        <v>101</v>
      </c>
      <c r="F64" s="3" t="s">
        <v>10</v>
      </c>
      <c r="G64" s="3">
        <v>10104</v>
      </c>
      <c r="H64" s="6" t="s">
        <v>14</v>
      </c>
      <c r="I64" s="4">
        <v>62500</v>
      </c>
      <c r="J64" s="3">
        <v>15</v>
      </c>
      <c r="K64" s="3" t="s">
        <v>12</v>
      </c>
    </row>
    <row r="65" spans="2:11" ht="20.100000000000001" customHeight="1" x14ac:dyDescent="0.25">
      <c r="B65" s="2">
        <v>43893</v>
      </c>
      <c r="C65" s="3">
        <v>3</v>
      </c>
      <c r="D65" s="3">
        <v>2020</v>
      </c>
      <c r="E65" s="3">
        <v>100</v>
      </c>
      <c r="F65" s="3" t="s">
        <v>18</v>
      </c>
      <c r="G65" s="3">
        <v>10104</v>
      </c>
      <c r="H65" s="6" t="s">
        <v>14</v>
      </c>
      <c r="I65" s="4">
        <v>62500</v>
      </c>
      <c r="J65" s="3">
        <v>17</v>
      </c>
      <c r="K65" s="3" t="s">
        <v>12</v>
      </c>
    </row>
    <row r="66" spans="2:11" ht="20.100000000000001" customHeight="1" x14ac:dyDescent="0.25">
      <c r="B66" s="2">
        <v>43866</v>
      </c>
      <c r="C66" s="3">
        <v>2</v>
      </c>
      <c r="D66" s="3">
        <v>2020</v>
      </c>
      <c r="E66" s="3">
        <v>100</v>
      </c>
      <c r="F66" s="3" t="s">
        <v>18</v>
      </c>
      <c r="G66" s="3">
        <v>10104</v>
      </c>
      <c r="H66" s="6" t="s">
        <v>14</v>
      </c>
      <c r="I66" s="4">
        <v>62500</v>
      </c>
      <c r="J66" s="3">
        <v>10</v>
      </c>
      <c r="K66" s="3" t="s">
        <v>12</v>
      </c>
    </row>
  </sheetData>
  <sortState ref="B4:K66">
    <sortCondition ref="H4:H66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4272-6340-4C6B-9A24-4F05AE8578D2}">
  <dimension ref="D1:D3"/>
  <sheetViews>
    <sheetView workbookViewId="0">
      <selection activeCell="G22" sqref="G22"/>
    </sheetView>
  </sheetViews>
  <sheetFormatPr defaultRowHeight="15" x14ac:dyDescent="0.25"/>
  <cols>
    <col min="1" max="16384" width="9.140625" style="21"/>
  </cols>
  <sheetData>
    <row r="1" spans="4:4" s="22" customFormat="1" ht="60" customHeight="1" x14ac:dyDescent="0.25"/>
    <row r="3" spans="4:4" ht="15.75" x14ac:dyDescent="0.25">
      <c r="D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61B6-B030-4901-835F-6FB72E68B939}">
  <dimension ref="B3:G15"/>
  <sheetViews>
    <sheetView zoomScale="160" zoomScaleNormal="160" workbookViewId="0">
      <selection activeCell="F3" sqref="F3"/>
    </sheetView>
  </sheetViews>
  <sheetFormatPr defaultRowHeight="15" x14ac:dyDescent="0.25"/>
  <cols>
    <col min="3" max="3" width="13.85546875" customWidth="1"/>
    <col min="6" max="6" width="12.7109375" customWidth="1"/>
    <col min="8" max="8" width="17.5703125" customWidth="1"/>
  </cols>
  <sheetData>
    <row r="3" spans="2:7" x14ac:dyDescent="0.25">
      <c r="B3" s="24" t="s">
        <v>23</v>
      </c>
      <c r="C3" s="24" t="s">
        <v>1</v>
      </c>
      <c r="E3" s="3">
        <f>'RELATÓRIO DINÂMICO MÊS-ANO'!B2</f>
        <v>2</v>
      </c>
      <c r="F3" s="24" t="str">
        <f>VLOOKUP(E3,MESES_TABELA,2,0)</f>
        <v>FEVEREIRO</v>
      </c>
      <c r="G3">
        <f>'RELATÓRIO DINÂMICO MÊS-ANO'!B1</f>
        <v>2020</v>
      </c>
    </row>
    <row r="4" spans="2:7" x14ac:dyDescent="0.25">
      <c r="B4" s="3">
        <v>1</v>
      </c>
      <c r="C4" s="24" t="s">
        <v>24</v>
      </c>
    </row>
    <row r="5" spans="2:7" x14ac:dyDescent="0.25">
      <c r="B5" s="3">
        <v>2</v>
      </c>
      <c r="C5" s="24" t="s">
        <v>25</v>
      </c>
      <c r="E5" t="str">
        <f>"GRÁFICO VENDAS EM "&amp;F3&amp;" DE "&amp;G3</f>
        <v>GRÁFICO VENDAS EM FEVEREIRO DE 2020</v>
      </c>
    </row>
    <row r="6" spans="2:7" x14ac:dyDescent="0.25">
      <c r="B6" s="3">
        <v>3</v>
      </c>
      <c r="C6" s="24" t="s">
        <v>26</v>
      </c>
      <c r="E6" s="25" t="s">
        <v>36</v>
      </c>
    </row>
    <row r="7" spans="2:7" x14ac:dyDescent="0.25">
      <c r="B7" s="3">
        <v>4</v>
      </c>
      <c r="C7" s="24" t="s">
        <v>27</v>
      </c>
    </row>
    <row r="8" spans="2:7" x14ac:dyDescent="0.25">
      <c r="B8" s="3">
        <v>5</v>
      </c>
      <c r="C8" s="24" t="s">
        <v>28</v>
      </c>
      <c r="E8" t="str">
        <f>'RELATÓRIO DINÂMICO V3ENDEDORES'!B1</f>
        <v>EUGÊNIO MÁRCIO</v>
      </c>
    </row>
    <row r="9" spans="2:7" x14ac:dyDescent="0.25">
      <c r="B9" s="3">
        <v>6</v>
      </c>
      <c r="C9" s="24" t="s">
        <v>29</v>
      </c>
    </row>
    <row r="10" spans="2:7" x14ac:dyDescent="0.25">
      <c r="B10" s="3">
        <v>7</v>
      </c>
      <c r="C10" s="24" t="s">
        <v>30</v>
      </c>
      <c r="E10" t="str">
        <f>"VENDAS DE: "&amp;E8&amp;" EM "&amp;F13&amp;" DE "&amp;G13</f>
        <v>VENDAS DE: EUGÊNIO MÁRCIO EM JANEIRO DE 2020</v>
      </c>
    </row>
    <row r="11" spans="2:7" x14ac:dyDescent="0.25">
      <c r="B11" s="3">
        <v>8</v>
      </c>
      <c r="C11" s="24" t="s">
        <v>31</v>
      </c>
      <c r="E11" s="25" t="s">
        <v>37</v>
      </c>
    </row>
    <row r="12" spans="2:7" x14ac:dyDescent="0.25">
      <c r="B12" s="3">
        <v>9</v>
      </c>
      <c r="C12" s="24" t="s">
        <v>32</v>
      </c>
    </row>
    <row r="13" spans="2:7" x14ac:dyDescent="0.25">
      <c r="B13" s="3">
        <v>10</v>
      </c>
      <c r="C13" s="24" t="s">
        <v>33</v>
      </c>
      <c r="E13" s="3">
        <f>'RELATÓRIO DINÂMICO V3ENDEDORES'!B2</f>
        <v>1</v>
      </c>
      <c r="F13" s="24" t="str">
        <f>VLOOKUP(E13,MESES_TABELA,2,0)</f>
        <v>JANEIRO</v>
      </c>
      <c r="G13">
        <f>'RELATÓRIO DINÂMICO V3ENDEDORES'!B3</f>
        <v>2020</v>
      </c>
    </row>
    <row r="14" spans="2:7" x14ac:dyDescent="0.25">
      <c r="B14" s="3">
        <v>11</v>
      </c>
      <c r="C14" s="24" t="s">
        <v>34</v>
      </c>
    </row>
    <row r="15" spans="2:7" x14ac:dyDescent="0.25">
      <c r="B15" s="3">
        <v>12</v>
      </c>
      <c r="C15" s="24" t="s">
        <v>35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RELATÓRIO DINÂMICO V3ENDEDORES</vt:lpstr>
      <vt:lpstr>RELATÓRIO DINÂMICO MÊS-ANO</vt:lpstr>
      <vt:lpstr>RELATÓRIO POR PRODUTO</vt:lpstr>
      <vt:lpstr>banco_vendas</vt:lpstr>
      <vt:lpstr>Relaórios</vt:lpstr>
      <vt:lpstr>Planilha5</vt:lpstr>
      <vt:lpstr>MESES_NÚMEROS</vt:lpstr>
      <vt:lpstr>MESES_TABELA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2020-03-09T23:39:36Z</dcterms:created>
  <dcterms:modified xsi:type="dcterms:W3CDTF">2020-09-12T15:51:08Z</dcterms:modified>
</cp:coreProperties>
</file>