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\atividadesexcel\"/>
    </mc:Choice>
  </mc:AlternateContent>
  <xr:revisionPtr revIDLastSave="0" documentId="8_{6571B513-756D-4E9F-86FE-D31FD843E433}" xr6:coauthVersionLast="45" xr6:coauthVersionMax="45" xr10:uidLastSave="{00000000-0000-0000-0000-000000000000}"/>
  <bookViews>
    <workbookView xWindow="-120" yWindow="-120" windowWidth="19440" windowHeight="11160" tabRatio="847" xr2:uid="{C997BD94-E461-466D-A61F-412E6148F929}"/>
  </bookViews>
  <sheets>
    <sheet name="MÉTODO SIMPLES" sheetId="1" r:id="rId1"/>
    <sheet name="DESCOBRINDO O PERCENTUAL" sheetId="2" r:id="rId2"/>
    <sheet name="PERCENTUAL DE VARIAÇÃO" sheetId="3" r:id="rId3"/>
    <sheet name="DESCOBRINDO O VALOR PRINCIPA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4" l="1"/>
  <c r="C7" i="4"/>
  <c r="D26" i="3"/>
  <c r="D19" i="3"/>
  <c r="C19" i="3"/>
  <c r="C26" i="3"/>
  <c r="E12" i="3"/>
  <c r="E13" i="3"/>
  <c r="E11" i="3"/>
  <c r="C7" i="3"/>
  <c r="C16" i="2"/>
  <c r="D55" i="1"/>
  <c r="D56" i="1"/>
  <c r="D57" i="1"/>
  <c r="D58" i="1"/>
  <c r="D54" i="1"/>
  <c r="D45" i="1"/>
  <c r="D46" i="1"/>
  <c r="D47" i="1"/>
  <c r="D44" i="1"/>
  <c r="C11" i="1"/>
  <c r="C37" i="1"/>
  <c r="C36" i="1"/>
  <c r="C35" i="1"/>
  <c r="D28" i="1"/>
  <c r="D27" i="1"/>
  <c r="C24" i="1"/>
  <c r="E7" i="1" l="1"/>
  <c r="E6" i="1"/>
  <c r="E5" i="1"/>
  <c r="G14" i="1"/>
  <c r="F15" i="1"/>
  <c r="F14" i="1"/>
  <c r="E15" i="1"/>
  <c r="E16" i="1"/>
  <c r="F16" i="1" s="1"/>
  <c r="E14" i="1"/>
  <c r="D7" i="1"/>
  <c r="D6" i="1"/>
  <c r="D5" i="1"/>
</calcChain>
</file>

<file path=xl/sharedStrings.xml><?xml version="1.0" encoding="utf-8"?>
<sst xmlns="http://schemas.openxmlformats.org/spreadsheetml/2006/main" count="107" uniqueCount="92">
  <si>
    <t>CÁLCULO DO PERCENTUAL PELO MÉTODO SIMPLES</t>
  </si>
  <si>
    <t>REGRA: MULTIPLICAR O VALOR * PERCENTUAL</t>
  </si>
  <si>
    <t>VENDAS</t>
  </si>
  <si>
    <t>COMISSÃO</t>
  </si>
  <si>
    <t>VALOR DA COMISSÃO</t>
  </si>
  <si>
    <t>SALÁRIO</t>
  </si>
  <si>
    <t>AUX. TRASNPORTE</t>
  </si>
  <si>
    <t>VALOR AUXÍLIO</t>
  </si>
  <si>
    <t>PRODUTO</t>
  </si>
  <si>
    <t>VALOR</t>
  </si>
  <si>
    <t>DESCONTO</t>
  </si>
  <si>
    <t>VLR P/VENDA</t>
  </si>
  <si>
    <t>CALÇA JEANS</t>
  </si>
  <si>
    <t>BLUSA ESTAMPADA</t>
  </si>
  <si>
    <t>TÊNIS ADIDAS</t>
  </si>
  <si>
    <t>VLE DESCONTO</t>
  </si>
  <si>
    <t>CÁLCULO DIRETO: =V+V*%  OU= V-V*%</t>
  </si>
  <si>
    <t>SALÁRIO VEND.</t>
  </si>
  <si>
    <t>KG DE TOMATE</t>
  </si>
  <si>
    <t>REAJUSTE</t>
  </si>
  <si>
    <t>VALOR ATUAL</t>
  </si>
  <si>
    <t>SALÁRIO ATUAL</t>
  </si>
  <si>
    <t>TOTAL DE ALUNOS</t>
  </si>
  <si>
    <t>HOMENS</t>
  </si>
  <si>
    <t>MULHERES</t>
  </si>
  <si>
    <t>TOTAL</t>
  </si>
  <si>
    <t>REPROVADOS</t>
  </si>
  <si>
    <t>TOTAL DE APROVADOS</t>
  </si>
  <si>
    <t>DIFERENÇA</t>
  </si>
  <si>
    <t>INSS ANT.</t>
  </si>
  <si>
    <t>INSS REF.</t>
  </si>
  <si>
    <t>SALÁRIO DA ANA</t>
  </si>
  <si>
    <t>COMISSÃO DE VENDA</t>
  </si>
  <si>
    <t>SE &gt;=R$ 2.500</t>
  </si>
  <si>
    <t>VENDEDORES</t>
  </si>
  <si>
    <t>PEDRO</t>
  </si>
  <si>
    <t>CARLOS</t>
  </si>
  <si>
    <t>ANDRÉ</t>
  </si>
  <si>
    <t>MARIA</t>
  </si>
  <si>
    <t>VLR VENDA</t>
  </si>
  <si>
    <t>SE&lt; R$ 2.500</t>
  </si>
  <si>
    <r>
      <t>=SE(</t>
    </r>
    <r>
      <rPr>
        <sz val="11"/>
        <color rgb="FFFF0000"/>
        <rFont val="Calibri"/>
        <family val="2"/>
        <scheme val="minor"/>
      </rPr>
      <t>C44&gt;=2500</t>
    </r>
    <r>
      <rPr>
        <sz val="11"/>
        <color theme="1"/>
        <rFont val="Calibri"/>
        <family val="2"/>
        <scheme val="minor"/>
      </rPr>
      <t>;</t>
    </r>
    <r>
      <rPr>
        <sz val="11"/>
        <color theme="9"/>
        <rFont val="Calibri"/>
        <family val="2"/>
        <scheme val="minor"/>
      </rPr>
      <t>C44*D40</t>
    </r>
    <r>
      <rPr>
        <sz val="11"/>
        <color theme="1"/>
        <rFont val="Calibri"/>
        <family val="2"/>
        <scheme val="minor"/>
      </rPr>
      <t>;</t>
    </r>
    <r>
      <rPr>
        <sz val="11"/>
        <color rgb="FF0070C0"/>
        <rFont val="Calibri"/>
        <family val="2"/>
        <scheme val="minor"/>
      </rPr>
      <t>C44*D41</t>
    </r>
    <r>
      <rPr>
        <sz val="11"/>
        <color theme="1"/>
        <rFont val="Calibri"/>
        <family val="2"/>
        <scheme val="minor"/>
      </rPr>
      <t>)</t>
    </r>
  </si>
  <si>
    <t>=C9*C10</t>
  </si>
  <si>
    <t>COMPRA CARTÃO OU À VISTA</t>
  </si>
  <si>
    <t>SE CARTÃO DESCONTO:</t>
  </si>
  <si>
    <t>SE À VISTA DESCONTO:</t>
  </si>
  <si>
    <t>VALOR COMPRA</t>
  </si>
  <si>
    <t>TIPO</t>
  </si>
  <si>
    <t>VALOR FINAL COMPRA</t>
  </si>
  <si>
    <t>CARTÃO</t>
  </si>
  <si>
    <t>À VISTA</t>
  </si>
  <si>
    <r>
      <t>=SE(</t>
    </r>
    <r>
      <rPr>
        <sz val="11"/>
        <color rgb="FFFF0000"/>
        <rFont val="Calibri"/>
        <family val="2"/>
        <scheme val="minor"/>
      </rPr>
      <t>C54="CARTÃO"</t>
    </r>
    <r>
      <rPr>
        <sz val="11"/>
        <color theme="1"/>
        <rFont val="Calibri"/>
        <family val="2"/>
        <scheme val="minor"/>
      </rPr>
      <t>;</t>
    </r>
    <r>
      <rPr>
        <sz val="11"/>
        <color rgb="FF00B050"/>
        <rFont val="Calibri"/>
        <family val="2"/>
        <scheme val="minor"/>
      </rPr>
      <t>B54+B54*$D$50</t>
    </r>
    <r>
      <rPr>
        <sz val="11"/>
        <color theme="1"/>
        <rFont val="Calibri"/>
        <family val="2"/>
        <scheme val="minor"/>
      </rPr>
      <t>;</t>
    </r>
    <r>
      <rPr>
        <sz val="11"/>
        <color rgb="FF0070C0"/>
        <rFont val="Calibri"/>
        <family val="2"/>
        <scheme val="minor"/>
      </rPr>
      <t>B54-B54*$D$51</t>
    </r>
    <r>
      <rPr>
        <sz val="11"/>
        <color theme="1"/>
        <rFont val="Calibri"/>
        <family val="2"/>
        <scheme val="minor"/>
      </rPr>
      <t>)</t>
    </r>
  </si>
  <si>
    <t>USE =SE(</t>
  </si>
  <si>
    <t>CÁLCULO DO PERCENTUAL DESCOBRINDO O PERCENTUAL</t>
  </si>
  <si>
    <t>REGRA: DIVIDIR O VALOR RESULTANTE / VALOR PRINCIPAL</t>
  </si>
  <si>
    <t>FÓRMULA: = V.R / V.P E FORMATA PARA %</t>
  </si>
  <si>
    <t>PESO ANTERIOR</t>
  </si>
  <si>
    <t>PESO ATUAL</t>
  </si>
  <si>
    <t>PERCENTUAL?</t>
  </si>
  <si>
    <r>
      <t>=</t>
    </r>
    <r>
      <rPr>
        <b/>
        <sz val="11"/>
        <color rgb="FFFF0000"/>
        <rFont val="Calibri"/>
        <family val="2"/>
        <scheme val="minor"/>
      </rPr>
      <t>C7/C6</t>
    </r>
    <r>
      <rPr>
        <sz val="11"/>
        <color theme="1"/>
        <rFont val="Calibri"/>
        <family val="2"/>
        <scheme val="minor"/>
      </rPr>
      <t>-1</t>
    </r>
  </si>
  <si>
    <t>TURMA DE ALUNOS</t>
  </si>
  <si>
    <t>TOTAL DE HOMENS</t>
  </si>
  <si>
    <t>TOTAL DE MULHERES</t>
  </si>
  <si>
    <t>%</t>
  </si>
  <si>
    <t>META DE TAREFAS</t>
  </si>
  <si>
    <t>TAREFAS REALIZADAS</t>
  </si>
  <si>
    <t>% ALCANÇADO</t>
  </si>
  <si>
    <t>=C11/C10</t>
  </si>
  <si>
    <t>=C12/C10</t>
  </si>
  <si>
    <t>REGRA: VALOR RESULTANTE - VALOR PRINCIPAL / VALOR PRINCIPAL E FORMATAR PARA %</t>
  </si>
  <si>
    <t>FÓRMULA: = (VR-VP)/VP  E FORMATAR PARA %</t>
  </si>
  <si>
    <t>METAS DE PRODUÇÃO</t>
  </si>
  <si>
    <t>COSTUREIRAS</t>
  </si>
  <si>
    <t>BLOCO A</t>
  </si>
  <si>
    <t>BLOCO B</t>
  </si>
  <si>
    <t>BLOCO C</t>
  </si>
  <si>
    <t>META PEÇAS</t>
  </si>
  <si>
    <t>PRODUÇÃO</t>
  </si>
  <si>
    <t>% VARIAÇÃO</t>
  </si>
  <si>
    <t xml:space="preserve">PROGRAMANDO AÇÕES DA QUALIDADE </t>
  </si>
  <si>
    <t>ETAPAS DE AÇÕES</t>
  </si>
  <si>
    <t>ETAPAS ALCANÇADAS</t>
  </si>
  <si>
    <t>QUAL A VARIAÇÃO %</t>
  </si>
  <si>
    <t>PIB BRASILEIRO</t>
  </si>
  <si>
    <t>TRILHÕES</t>
  </si>
  <si>
    <t>CÁLCULO DO PERCENTUAL DESCOBRINDO O VALOR PRINCIPAL</t>
  </si>
  <si>
    <t>REGRA: DIVIDE VALOR RESULTANTE / PERCENTUAL</t>
  </si>
  <si>
    <t>FÓRMULA: = V.R / %</t>
  </si>
  <si>
    <t>VALOR DESCONTO</t>
  </si>
  <si>
    <t>VALOR PRINCIPAL</t>
  </si>
  <si>
    <t>VALOR RECEBIDO</t>
  </si>
  <si>
    <t>VALOR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</si>
</sst>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2" borderId="1" xfId="3" applyBorder="1" applyAlignment="1">
      <alignment horizontal="center"/>
    </xf>
    <xf numFmtId="44" fontId="0" fillId="0" borderId="1" xfId="1" applyFont="1" applyFill="1" applyBorder="1" applyAlignment="1">
      <alignment horizontal="center" vertical="center"/>
    </xf>
    <xf numFmtId="0" fontId="5" fillId="3" borderId="1" xfId="4" applyBorder="1"/>
    <xf numFmtId="9" fontId="0" fillId="0" borderId="1" xfId="0" applyNumberFormat="1" applyBorder="1" applyAlignment="1">
      <alignment horizontal="center"/>
    </xf>
    <xf numFmtId="0" fontId="6" fillId="0" borderId="0" xfId="0" applyFont="1"/>
    <xf numFmtId="44" fontId="0" fillId="0" borderId="0" xfId="1" applyFont="1"/>
    <xf numFmtId="44" fontId="0" fillId="0" borderId="1" xfId="1" applyFont="1" applyBorder="1"/>
    <xf numFmtId="0" fontId="5" fillId="2" borderId="1" xfId="3" applyBorder="1"/>
    <xf numFmtId="44" fontId="0" fillId="0" borderId="1" xfId="0" applyNumberFormat="1" applyBorder="1"/>
    <xf numFmtId="0" fontId="5" fillId="2" borderId="0" xfId="3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0" applyNumberFormat="1"/>
    <xf numFmtId="0" fontId="5" fillId="5" borderId="0" xfId="6"/>
    <xf numFmtId="0" fontId="5" fillId="5" borderId="1" xfId="6" applyBorder="1"/>
    <xf numFmtId="0" fontId="5" fillId="4" borderId="1" xfId="5" applyBorder="1"/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5" applyBorder="1"/>
    <xf numFmtId="10" fontId="0" fillId="0" borderId="1" xfId="0" applyNumberFormat="1" applyBorder="1"/>
    <xf numFmtId="0" fontId="0" fillId="0" borderId="0" xfId="0" applyAlignment="1">
      <alignment horizontal="right"/>
    </xf>
    <xf numFmtId="10" fontId="0" fillId="0" borderId="1" xfId="0" applyNumberFormat="1" applyBorder="1" applyAlignment="1">
      <alignment horizontal="center"/>
    </xf>
    <xf numFmtId="0" fontId="5" fillId="5" borderId="1" xfId="6" applyBorder="1" applyAlignment="1">
      <alignment horizontal="center"/>
    </xf>
    <xf numFmtId="0" fontId="2" fillId="3" borderId="0" xfId="4" applyFont="1" applyAlignment="1">
      <alignment horizontal="center"/>
    </xf>
    <xf numFmtId="0" fontId="0" fillId="0" borderId="0" xfId="0" quotePrefix="1"/>
    <xf numFmtId="0" fontId="5" fillId="2" borderId="1" xfId="3" applyBorder="1" applyAlignment="1">
      <alignment horizontal="left"/>
    </xf>
    <xf numFmtId="9" fontId="0" fillId="0" borderId="0" xfId="0" applyNumberFormat="1" applyAlignment="1">
      <alignment horizontal="left"/>
    </xf>
    <xf numFmtId="0" fontId="5" fillId="2" borderId="0" xfId="3"/>
    <xf numFmtId="0" fontId="5" fillId="2" borderId="0" xfId="3" applyBorder="1" applyAlignment="1">
      <alignment horizontal="left"/>
    </xf>
    <xf numFmtId="0" fontId="2" fillId="5" borderId="1" xfId="6" applyFont="1" applyBorder="1" applyAlignment="1">
      <alignment horizontal="center" wrapText="1"/>
    </xf>
    <xf numFmtId="0" fontId="2" fillId="5" borderId="1" xfId="6" applyFont="1" applyBorder="1" applyAlignment="1">
      <alignment horizontal="center" vertical="center" wrapText="1"/>
    </xf>
    <xf numFmtId="0" fontId="2" fillId="5" borderId="1" xfId="6" applyFont="1" applyBorder="1" applyAlignment="1">
      <alignment horizontal="center" vertical="center"/>
    </xf>
    <xf numFmtId="0" fontId="4" fillId="0" borderId="0" xfId="0" applyFont="1"/>
    <xf numFmtId="0" fontId="10" fillId="0" borderId="0" xfId="0" applyFont="1"/>
    <xf numFmtId="0" fontId="5" fillId="2" borderId="0" xfId="3" applyBorder="1"/>
    <xf numFmtId="0" fontId="5" fillId="4" borderId="1" xfId="5" applyBorder="1" applyAlignment="1">
      <alignment horizontal="center"/>
    </xf>
    <xf numFmtId="0" fontId="0" fillId="0" borderId="0" xfId="0" quotePrefix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4" applyFont="1" applyBorder="1" applyAlignment="1">
      <alignment horizontal="center"/>
    </xf>
    <xf numFmtId="0" fontId="2" fillId="3" borderId="1" xfId="4" applyFont="1" applyBorder="1"/>
    <xf numFmtId="0" fontId="0" fillId="6" borderId="0" xfId="0" applyFill="1"/>
    <xf numFmtId="0" fontId="0" fillId="6" borderId="0" xfId="0" applyFill="1" applyBorder="1" applyAlignment="1">
      <alignment horizontal="left"/>
    </xf>
    <xf numFmtId="10" fontId="0" fillId="0" borderId="1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0" xfId="2" applyNumberFormat="1" applyFont="1"/>
    <xf numFmtId="10" fontId="0" fillId="0" borderId="0" xfId="2" applyNumberFormat="1" applyFont="1"/>
  </cellXfs>
  <cellStyles count="7">
    <cellStyle name="Ênfase1" xfId="3" builtinId="29"/>
    <cellStyle name="Ênfase2" xfId="4" builtinId="33"/>
    <cellStyle name="Ênfase5" xfId="5" builtinId="45"/>
    <cellStyle name="Ênfase6" xfId="6" builtinId="49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5D0E-E2A1-49DF-8DD1-B529D7184929}">
  <dimension ref="A1:G58"/>
  <sheetViews>
    <sheetView tabSelected="1" zoomScale="190" zoomScaleNormal="190" workbookViewId="0">
      <selection activeCell="C6" sqref="C6"/>
    </sheetView>
  </sheetViews>
  <sheetFormatPr defaultRowHeight="15" x14ac:dyDescent="0.25"/>
  <cols>
    <col min="1" max="1" width="4" customWidth="1"/>
    <col min="2" max="2" width="18" customWidth="1"/>
    <col min="3" max="3" width="12.42578125" customWidth="1"/>
    <col min="4" max="4" width="13" customWidth="1"/>
    <col min="5" max="5" width="15.42578125" customWidth="1"/>
    <col min="6" max="6" width="16.42578125" customWidth="1"/>
    <col min="7" max="7" width="9.5703125" bestFit="1" customWidth="1"/>
  </cols>
  <sheetData>
    <row r="1" spans="1:7" ht="21" x14ac:dyDescent="0.35">
      <c r="B1" s="11" t="s">
        <v>0</v>
      </c>
    </row>
    <row r="2" spans="1:7" x14ac:dyDescent="0.25">
      <c r="B2" t="s">
        <v>1</v>
      </c>
      <c r="E2" s="19" t="s">
        <v>17</v>
      </c>
      <c r="F2" s="12">
        <v>2000</v>
      </c>
    </row>
    <row r="4" spans="1:7" x14ac:dyDescent="0.25">
      <c r="A4">
        <v>1</v>
      </c>
      <c r="B4" s="7" t="s">
        <v>2</v>
      </c>
      <c r="C4" s="7" t="s">
        <v>3</v>
      </c>
      <c r="D4" s="31" t="s">
        <v>4</v>
      </c>
      <c r="E4" s="16"/>
    </row>
    <row r="5" spans="1:7" x14ac:dyDescent="0.25">
      <c r="B5" s="6">
        <v>15250</v>
      </c>
      <c r="C5" s="4">
        <v>0.15</v>
      </c>
      <c r="D5" s="6">
        <f>B5*C5</f>
        <v>2287.5</v>
      </c>
      <c r="E5" s="6">
        <f>F2+B5*C5</f>
        <v>4287.5</v>
      </c>
    </row>
    <row r="6" spans="1:7" x14ac:dyDescent="0.25">
      <c r="B6" s="6">
        <v>11700</v>
      </c>
      <c r="C6" s="4">
        <v>0.15</v>
      </c>
      <c r="D6" s="6">
        <f>B6*C6</f>
        <v>1755</v>
      </c>
      <c r="E6" s="6">
        <f>F2+B6*C6</f>
        <v>3755</v>
      </c>
    </row>
    <row r="7" spans="1:7" x14ac:dyDescent="0.25">
      <c r="B7" s="6">
        <v>6850</v>
      </c>
      <c r="C7" s="4">
        <v>0.15</v>
      </c>
      <c r="D7" s="6">
        <f>B7*C7</f>
        <v>1027.5</v>
      </c>
      <c r="E7" s="6">
        <f>F2+B7*C7</f>
        <v>3027.5</v>
      </c>
    </row>
    <row r="9" spans="1:7" x14ac:dyDescent="0.25">
      <c r="A9">
        <v>2</v>
      </c>
      <c r="B9" s="9" t="s">
        <v>5</v>
      </c>
      <c r="C9" s="8">
        <v>1200</v>
      </c>
      <c r="D9" s="18"/>
    </row>
    <row r="10" spans="1:7" x14ac:dyDescent="0.25">
      <c r="B10" s="9" t="s">
        <v>6</v>
      </c>
      <c r="C10" s="10">
        <v>0.06</v>
      </c>
    </row>
    <row r="11" spans="1:7" x14ac:dyDescent="0.25">
      <c r="B11" s="9" t="s">
        <v>7</v>
      </c>
      <c r="C11" s="15">
        <f>C9*C10</f>
        <v>72</v>
      </c>
      <c r="D11" s="30" t="s">
        <v>42</v>
      </c>
    </row>
    <row r="12" spans="1:7" x14ac:dyDescent="0.25">
      <c r="E12" t="s">
        <v>16</v>
      </c>
    </row>
    <row r="13" spans="1:7" x14ac:dyDescent="0.25">
      <c r="A13">
        <v>3</v>
      </c>
      <c r="B13" s="9" t="s">
        <v>8</v>
      </c>
      <c r="C13" s="7" t="s">
        <v>9</v>
      </c>
      <c r="D13" s="7" t="s">
        <v>10</v>
      </c>
      <c r="E13" s="7" t="s">
        <v>15</v>
      </c>
      <c r="F13" s="7" t="s">
        <v>11</v>
      </c>
    </row>
    <row r="14" spans="1:7" x14ac:dyDescent="0.25">
      <c r="B14" s="9" t="s">
        <v>12</v>
      </c>
      <c r="C14" s="13">
        <v>120</v>
      </c>
      <c r="D14" s="10">
        <v>0.2</v>
      </c>
      <c r="E14" s="17">
        <f>C14*D14</f>
        <v>24</v>
      </c>
      <c r="F14" s="15">
        <f>C14-E14</f>
        <v>96</v>
      </c>
      <c r="G14" s="18">
        <f>C14-C14*D14</f>
        <v>96</v>
      </c>
    </row>
    <row r="15" spans="1:7" x14ac:dyDescent="0.25">
      <c r="B15" s="9" t="s">
        <v>13</v>
      </c>
      <c r="C15" s="13">
        <v>80</v>
      </c>
      <c r="D15" s="10">
        <v>0.15</v>
      </c>
      <c r="E15" s="17">
        <f t="shared" ref="E15:E16" si="0">C15*D15</f>
        <v>12</v>
      </c>
      <c r="F15" s="15">
        <f t="shared" ref="F15:F16" si="1">C15-E15</f>
        <v>68</v>
      </c>
    </row>
    <row r="16" spans="1:7" x14ac:dyDescent="0.25">
      <c r="B16" s="9" t="s">
        <v>14</v>
      </c>
      <c r="C16" s="13">
        <v>220</v>
      </c>
      <c r="D16" s="10">
        <v>0.35</v>
      </c>
      <c r="E16" s="17">
        <f t="shared" si="0"/>
        <v>77</v>
      </c>
      <c r="F16" s="15">
        <f t="shared" si="1"/>
        <v>143</v>
      </c>
    </row>
    <row r="18" spans="1:4" x14ac:dyDescent="0.25">
      <c r="A18" s="1">
        <v>4</v>
      </c>
      <c r="B18" s="20" t="s">
        <v>18</v>
      </c>
      <c r="C18" s="22">
        <v>4.5</v>
      </c>
    </row>
    <row r="19" spans="1:4" x14ac:dyDescent="0.25">
      <c r="B19" s="20" t="s">
        <v>19</v>
      </c>
      <c r="C19" s="10">
        <v>0.15</v>
      </c>
    </row>
    <row r="20" spans="1:4" x14ac:dyDescent="0.25">
      <c r="B20" s="20" t="s">
        <v>20</v>
      </c>
      <c r="C20" s="6"/>
    </row>
    <row r="21" spans="1:4" x14ac:dyDescent="0.25">
      <c r="C21" s="23"/>
    </row>
    <row r="22" spans="1:4" x14ac:dyDescent="0.25">
      <c r="A22" s="1">
        <v>5</v>
      </c>
      <c r="B22" s="21" t="s">
        <v>5</v>
      </c>
      <c r="C22" s="6">
        <v>990</v>
      </c>
    </row>
    <row r="23" spans="1:4" x14ac:dyDescent="0.25">
      <c r="B23" s="21" t="s">
        <v>19</v>
      </c>
      <c r="C23" s="10">
        <v>0.2</v>
      </c>
    </row>
    <row r="24" spans="1:4" x14ac:dyDescent="0.25">
      <c r="B24" s="21" t="s">
        <v>21</v>
      </c>
      <c r="C24" s="6">
        <f>C22+C22*C23</f>
        <v>1188</v>
      </c>
    </row>
    <row r="26" spans="1:4" x14ac:dyDescent="0.25">
      <c r="A26">
        <v>6</v>
      </c>
      <c r="B26" s="24" t="s">
        <v>22</v>
      </c>
      <c r="C26" s="1">
        <v>60</v>
      </c>
      <c r="D26" s="1" t="s">
        <v>25</v>
      </c>
    </row>
    <row r="27" spans="1:4" x14ac:dyDescent="0.25">
      <c r="B27" s="3">
        <v>0.25</v>
      </c>
      <c r="C27" s="1" t="s">
        <v>23</v>
      </c>
      <c r="D27" s="5">
        <f>C26*B27</f>
        <v>15</v>
      </c>
    </row>
    <row r="28" spans="1:4" x14ac:dyDescent="0.25">
      <c r="B28" s="3">
        <v>0.75</v>
      </c>
      <c r="C28" s="1" t="s">
        <v>24</v>
      </c>
      <c r="D28" s="5">
        <f>C26*B28</f>
        <v>45</v>
      </c>
    </row>
    <row r="30" spans="1:4" x14ac:dyDescent="0.25">
      <c r="A30">
        <v>7</v>
      </c>
      <c r="B30" s="9" t="s">
        <v>22</v>
      </c>
      <c r="C30" s="1">
        <v>48</v>
      </c>
      <c r="D30" s="5" t="s">
        <v>25</v>
      </c>
    </row>
    <row r="31" spans="1:4" x14ac:dyDescent="0.25">
      <c r="B31" s="9" t="s">
        <v>26</v>
      </c>
      <c r="C31" s="25">
        <v>0.1875</v>
      </c>
      <c r="D31" s="5"/>
    </row>
    <row r="32" spans="1:4" x14ac:dyDescent="0.25">
      <c r="B32" t="s">
        <v>27</v>
      </c>
      <c r="D32" s="1"/>
    </row>
    <row r="34" spans="1:5" x14ac:dyDescent="0.25">
      <c r="A34">
        <v>8</v>
      </c>
      <c r="B34" s="28" t="s">
        <v>31</v>
      </c>
      <c r="C34" s="17">
        <v>1570</v>
      </c>
    </row>
    <row r="35" spans="1:5" x14ac:dyDescent="0.25">
      <c r="A35" s="26" t="s">
        <v>29</v>
      </c>
      <c r="B35" s="10">
        <v>0.08</v>
      </c>
      <c r="C35" s="15">
        <f>C34*B35</f>
        <v>125.60000000000001</v>
      </c>
    </row>
    <row r="36" spans="1:5" x14ac:dyDescent="0.25">
      <c r="A36" s="26" t="s">
        <v>30</v>
      </c>
      <c r="B36" s="27">
        <v>7.4999999999999997E-2</v>
      </c>
      <c r="C36" s="15">
        <f>C34*B36</f>
        <v>117.75</v>
      </c>
    </row>
    <row r="37" spans="1:5" x14ac:dyDescent="0.25">
      <c r="B37" s="5" t="s">
        <v>28</v>
      </c>
      <c r="C37" s="15">
        <f>C35-C36</f>
        <v>7.8500000000000085</v>
      </c>
    </row>
    <row r="40" spans="1:5" x14ac:dyDescent="0.25">
      <c r="A40">
        <v>9</v>
      </c>
      <c r="B40" s="29" t="s">
        <v>32</v>
      </c>
      <c r="C40" s="5" t="s">
        <v>33</v>
      </c>
      <c r="D40" s="10">
        <v>0.2</v>
      </c>
    </row>
    <row r="41" spans="1:5" x14ac:dyDescent="0.25">
      <c r="C41" s="5" t="s">
        <v>40</v>
      </c>
      <c r="D41" s="10">
        <v>0.05</v>
      </c>
    </row>
    <row r="42" spans="1:5" x14ac:dyDescent="0.25">
      <c r="C42" s="23"/>
      <c r="E42" s="30" t="s">
        <v>41</v>
      </c>
    </row>
    <row r="43" spans="1:5" ht="30.75" customHeight="1" x14ac:dyDescent="0.25">
      <c r="B43" s="35" t="s">
        <v>34</v>
      </c>
      <c r="C43" s="35" t="s">
        <v>39</v>
      </c>
      <c r="D43" s="35" t="s">
        <v>3</v>
      </c>
    </row>
    <row r="44" spans="1:5" x14ac:dyDescent="0.25">
      <c r="B44" s="5" t="s">
        <v>35</v>
      </c>
      <c r="C44" s="6">
        <v>3200</v>
      </c>
      <c r="D44" s="17">
        <f>IF(C44&gt;=2500,C44*$D$40,C44*$D$41)</f>
        <v>640</v>
      </c>
    </row>
    <row r="45" spans="1:5" x14ac:dyDescent="0.25">
      <c r="B45" s="5" t="s">
        <v>36</v>
      </c>
      <c r="C45" s="6">
        <v>1780</v>
      </c>
      <c r="D45" s="17">
        <f t="shared" ref="D45:D47" si="2">IF(C45&gt;=2500,C45*$D$40,C45*$D$41)</f>
        <v>89</v>
      </c>
    </row>
    <row r="46" spans="1:5" x14ac:dyDescent="0.25">
      <c r="B46" s="5" t="s">
        <v>37</v>
      </c>
      <c r="C46" s="6">
        <v>4800</v>
      </c>
      <c r="D46" s="17">
        <f t="shared" si="2"/>
        <v>960</v>
      </c>
    </row>
    <row r="47" spans="1:5" x14ac:dyDescent="0.25">
      <c r="B47" s="5" t="s">
        <v>38</v>
      </c>
      <c r="C47" s="6">
        <v>2400</v>
      </c>
      <c r="D47" s="17">
        <f t="shared" si="2"/>
        <v>120</v>
      </c>
    </row>
    <row r="49" spans="1:5" s="33" customFormat="1" x14ac:dyDescent="0.25">
      <c r="A49" s="33">
        <v>10</v>
      </c>
      <c r="B49" s="34" t="s">
        <v>43</v>
      </c>
      <c r="D49" s="33" t="s">
        <v>52</v>
      </c>
    </row>
    <row r="50" spans="1:5" x14ac:dyDescent="0.25">
      <c r="B50" t="s">
        <v>44</v>
      </c>
      <c r="D50" s="32">
        <v>0.05</v>
      </c>
    </row>
    <row r="51" spans="1:5" x14ac:dyDescent="0.25">
      <c r="B51" t="s">
        <v>45</v>
      </c>
      <c r="D51" s="32">
        <v>0.25</v>
      </c>
    </row>
    <row r="53" spans="1:5" ht="33" customHeight="1" x14ac:dyDescent="0.25">
      <c r="B53" s="36" t="s">
        <v>46</v>
      </c>
      <c r="C53" s="37" t="s">
        <v>47</v>
      </c>
      <c r="D53" s="36" t="s">
        <v>48</v>
      </c>
    </row>
    <row r="54" spans="1:5" x14ac:dyDescent="0.25">
      <c r="B54" s="2">
        <v>800</v>
      </c>
      <c r="C54" s="1" t="s">
        <v>49</v>
      </c>
      <c r="D54" s="13">
        <f>IF(C54="CARTÃO",B54+B54*$D$50,B54-B54*$D$51)</f>
        <v>840</v>
      </c>
      <c r="E54" s="30" t="s">
        <v>51</v>
      </c>
    </row>
    <row r="55" spans="1:5" x14ac:dyDescent="0.25">
      <c r="B55" s="2">
        <v>1500</v>
      </c>
      <c r="C55" s="1" t="s">
        <v>50</v>
      </c>
      <c r="D55" s="13">
        <f t="shared" ref="D55:D58" si="3">IF(C55="CARTÃO",B55+B55*$D$50,B55-B55*$D$51)</f>
        <v>1125</v>
      </c>
    </row>
    <row r="56" spans="1:5" x14ac:dyDescent="0.25">
      <c r="B56" s="2">
        <v>2000</v>
      </c>
      <c r="C56" s="1" t="s">
        <v>50</v>
      </c>
      <c r="D56" s="13">
        <f t="shared" si="3"/>
        <v>1500</v>
      </c>
    </row>
    <row r="57" spans="1:5" x14ac:dyDescent="0.25">
      <c r="B57" s="2">
        <v>500</v>
      </c>
      <c r="C57" s="1" t="s">
        <v>49</v>
      </c>
      <c r="D57" s="13">
        <f t="shared" si="3"/>
        <v>525</v>
      </c>
    </row>
    <row r="58" spans="1:5" x14ac:dyDescent="0.25">
      <c r="B58" s="2">
        <v>1000</v>
      </c>
      <c r="C58" s="1" t="s">
        <v>49</v>
      </c>
      <c r="D58" s="13">
        <f t="shared" si="3"/>
        <v>1050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8076-9038-42EC-8D35-91D4F5AB1107}">
  <dimension ref="A1:E16"/>
  <sheetViews>
    <sheetView topLeftCell="A4" zoomScale="220" zoomScaleNormal="220" workbookViewId="0">
      <selection activeCell="A6" sqref="A6:C8"/>
    </sheetView>
  </sheetViews>
  <sheetFormatPr defaultRowHeight="15" x14ac:dyDescent="0.25"/>
  <cols>
    <col min="1" max="1" width="4" customWidth="1"/>
    <col min="2" max="2" width="19.85546875" customWidth="1"/>
    <col min="4" max="4" width="10.7109375" style="23" customWidth="1"/>
  </cols>
  <sheetData>
    <row r="1" spans="1:5" ht="21" x14ac:dyDescent="0.35">
      <c r="B1" s="39" t="s">
        <v>53</v>
      </c>
    </row>
    <row r="2" spans="1:5" x14ac:dyDescent="0.25">
      <c r="B2" s="38" t="s">
        <v>54</v>
      </c>
    </row>
    <row r="3" spans="1:5" x14ac:dyDescent="0.25">
      <c r="B3" t="s">
        <v>55</v>
      </c>
    </row>
    <row r="6" spans="1:5" x14ac:dyDescent="0.25">
      <c r="A6">
        <v>1</v>
      </c>
      <c r="B6" s="14" t="s">
        <v>56</v>
      </c>
      <c r="C6" s="5">
        <v>78</v>
      </c>
    </row>
    <row r="7" spans="1:5" x14ac:dyDescent="0.25">
      <c r="B7" s="14" t="s">
        <v>57</v>
      </c>
      <c r="C7" s="5">
        <v>89</v>
      </c>
    </row>
    <row r="8" spans="1:5" x14ac:dyDescent="0.25">
      <c r="B8" s="14" t="s">
        <v>58</v>
      </c>
      <c r="C8" s="43"/>
      <c r="D8" s="42" t="s">
        <v>59</v>
      </c>
    </row>
    <row r="9" spans="1:5" x14ac:dyDescent="0.25">
      <c r="C9" s="23"/>
    </row>
    <row r="10" spans="1:5" x14ac:dyDescent="0.25">
      <c r="A10">
        <v>2</v>
      </c>
      <c r="B10" s="40" t="s">
        <v>60</v>
      </c>
      <c r="C10" s="5">
        <v>38</v>
      </c>
      <c r="D10" s="41" t="s">
        <v>63</v>
      </c>
    </row>
    <row r="11" spans="1:5" x14ac:dyDescent="0.25">
      <c r="B11" s="40" t="s">
        <v>61</v>
      </c>
      <c r="C11" s="5">
        <v>16</v>
      </c>
      <c r="D11" s="43"/>
      <c r="E11" s="30" t="s">
        <v>67</v>
      </c>
    </row>
    <row r="12" spans="1:5" x14ac:dyDescent="0.25">
      <c r="B12" s="40" t="s">
        <v>62</v>
      </c>
      <c r="C12" s="5">
        <v>22</v>
      </c>
      <c r="D12" s="43"/>
      <c r="E12" s="30" t="s">
        <v>68</v>
      </c>
    </row>
    <row r="14" spans="1:5" x14ac:dyDescent="0.25">
      <c r="A14">
        <v>3</v>
      </c>
      <c r="B14" s="14" t="s">
        <v>64</v>
      </c>
      <c r="C14" s="44">
        <v>15</v>
      </c>
    </row>
    <row r="15" spans="1:5" x14ac:dyDescent="0.25">
      <c r="B15" s="14" t="s">
        <v>65</v>
      </c>
      <c r="C15" s="44">
        <v>8</v>
      </c>
    </row>
    <row r="16" spans="1:5" x14ac:dyDescent="0.25">
      <c r="B16" s="14" t="s">
        <v>66</v>
      </c>
      <c r="C16" s="43">
        <f>C15/C14</f>
        <v>0.53333333333333333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9F86-CCF2-40A6-86E0-1E9625E32578}">
  <dimension ref="A1:E26"/>
  <sheetViews>
    <sheetView zoomScale="175" zoomScaleNormal="175" workbookViewId="0">
      <pane ySplit="3" topLeftCell="A16" activePane="bottomLeft" state="frozen"/>
      <selection pane="bottomLeft" activeCell="B1" sqref="B1:B3"/>
    </sheetView>
  </sheetViews>
  <sheetFormatPr defaultRowHeight="15" x14ac:dyDescent="0.25"/>
  <cols>
    <col min="2" max="2" width="21.28515625" customWidth="1"/>
    <col min="3" max="3" width="13.7109375" customWidth="1"/>
    <col min="4" max="4" width="12.7109375" customWidth="1"/>
    <col min="5" max="5" width="13.5703125" customWidth="1"/>
  </cols>
  <sheetData>
    <row r="1" spans="1:5" ht="21" x14ac:dyDescent="0.35">
      <c r="B1" s="39" t="s">
        <v>53</v>
      </c>
    </row>
    <row r="2" spans="1:5" x14ac:dyDescent="0.25">
      <c r="B2" s="38" t="s">
        <v>69</v>
      </c>
    </row>
    <row r="3" spans="1:5" x14ac:dyDescent="0.25">
      <c r="B3" t="s">
        <v>70</v>
      </c>
    </row>
    <row r="5" spans="1:5" x14ac:dyDescent="0.25">
      <c r="A5">
        <v>1</v>
      </c>
      <c r="B5" s="14" t="s">
        <v>56</v>
      </c>
      <c r="C5" s="5">
        <v>78</v>
      </c>
    </row>
    <row r="6" spans="1:5" x14ac:dyDescent="0.25">
      <c r="B6" s="14" t="s">
        <v>57</v>
      </c>
      <c r="C6" s="5">
        <v>89</v>
      </c>
    </row>
    <row r="7" spans="1:5" x14ac:dyDescent="0.25">
      <c r="B7" s="14" t="s">
        <v>58</v>
      </c>
      <c r="C7" s="43">
        <f>(C6-C5)/C5</f>
        <v>0.14102564102564102</v>
      </c>
    </row>
    <row r="9" spans="1:5" x14ac:dyDescent="0.25">
      <c r="A9">
        <v>2</v>
      </c>
      <c r="B9" s="40" t="s">
        <v>71</v>
      </c>
    </row>
    <row r="10" spans="1:5" x14ac:dyDescent="0.25">
      <c r="B10" s="45" t="s">
        <v>72</v>
      </c>
      <c r="C10" s="45" t="s">
        <v>76</v>
      </c>
      <c r="D10" s="45" t="s">
        <v>77</v>
      </c>
      <c r="E10" s="46" t="s">
        <v>78</v>
      </c>
    </row>
    <row r="11" spans="1:5" x14ac:dyDescent="0.25">
      <c r="B11" s="5" t="s">
        <v>73</v>
      </c>
      <c r="C11" s="5">
        <v>200</v>
      </c>
      <c r="D11" s="5">
        <v>180</v>
      </c>
      <c r="E11" s="49">
        <f>(D11-C11)/C11</f>
        <v>-0.1</v>
      </c>
    </row>
    <row r="12" spans="1:5" x14ac:dyDescent="0.25">
      <c r="B12" s="5" t="s">
        <v>74</v>
      </c>
      <c r="C12" s="5">
        <v>300</v>
      </c>
      <c r="D12" s="5">
        <v>301</v>
      </c>
      <c r="E12" s="49">
        <f t="shared" ref="E12:E13" si="0">(D12-C12)/C12</f>
        <v>3.3333333333333335E-3</v>
      </c>
    </row>
    <row r="13" spans="1:5" x14ac:dyDescent="0.25">
      <c r="B13" s="5" t="s">
        <v>75</v>
      </c>
      <c r="C13" s="5">
        <v>400</v>
      </c>
      <c r="D13" s="5">
        <v>480</v>
      </c>
      <c r="E13" s="49">
        <f t="shared" si="0"/>
        <v>0.2</v>
      </c>
    </row>
    <row r="15" spans="1:5" s="47" customFormat="1" x14ac:dyDescent="0.25">
      <c r="A15" s="47">
        <v>3</v>
      </c>
      <c r="B15" s="48" t="s">
        <v>79</v>
      </c>
    </row>
    <row r="17" spans="1:4" x14ac:dyDescent="0.25">
      <c r="B17" s="14" t="s">
        <v>80</v>
      </c>
      <c r="C17" s="5">
        <v>15</v>
      </c>
    </row>
    <row r="18" spans="1:4" x14ac:dyDescent="0.25">
      <c r="B18" s="14" t="s">
        <v>81</v>
      </c>
      <c r="C18" s="5">
        <v>11</v>
      </c>
    </row>
    <row r="19" spans="1:4" x14ac:dyDescent="0.25">
      <c r="B19" s="14" t="s">
        <v>82</v>
      </c>
      <c r="C19" s="50">
        <f>(C18-C17)/C17</f>
        <v>-0.26666666666666666</v>
      </c>
      <c r="D19" s="51">
        <f>C18/C17-1</f>
        <v>-0.26666666666666672</v>
      </c>
    </row>
    <row r="21" spans="1:4" s="47" customFormat="1" x14ac:dyDescent="0.25">
      <c r="A21" s="47">
        <v>4</v>
      </c>
    </row>
    <row r="23" spans="1:4" x14ac:dyDescent="0.25">
      <c r="B23" s="28" t="s">
        <v>83</v>
      </c>
      <c r="C23" s="28" t="s">
        <v>84</v>
      </c>
    </row>
    <row r="24" spans="1:4" x14ac:dyDescent="0.25">
      <c r="B24" s="28">
        <v>2015</v>
      </c>
      <c r="C24" s="5">
        <v>5.9</v>
      </c>
    </row>
    <row r="25" spans="1:4" x14ac:dyDescent="0.25">
      <c r="B25" s="28">
        <v>2019</v>
      </c>
      <c r="C25" s="5">
        <v>7.3</v>
      </c>
    </row>
    <row r="26" spans="1:4" x14ac:dyDescent="0.25">
      <c r="B26" s="20" t="s">
        <v>82</v>
      </c>
      <c r="C26" s="49">
        <f>(C25-C24)/C24</f>
        <v>0.23728813559322023</v>
      </c>
      <c r="D26" s="52">
        <f>C25/C24-1</f>
        <v>0.23728813559322015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E716-A537-42D0-B8F4-8B01C3C5CDA1}">
  <dimension ref="A1:C11"/>
  <sheetViews>
    <sheetView zoomScale="175" zoomScaleNormal="175" workbookViewId="0">
      <selection activeCell="C5" sqref="C5"/>
    </sheetView>
  </sheetViews>
  <sheetFormatPr defaultRowHeight="15" x14ac:dyDescent="0.25"/>
  <cols>
    <col min="2" max="2" width="19.5703125" customWidth="1"/>
    <col min="3" max="3" width="12.7109375" customWidth="1"/>
  </cols>
  <sheetData>
    <row r="1" spans="1:3" ht="21" x14ac:dyDescent="0.35">
      <c r="B1" s="39" t="s">
        <v>85</v>
      </c>
    </row>
    <row r="2" spans="1:3" x14ac:dyDescent="0.25">
      <c r="B2" s="38" t="s">
        <v>86</v>
      </c>
    </row>
    <row r="3" spans="1:3" x14ac:dyDescent="0.25">
      <c r="B3" t="s">
        <v>87</v>
      </c>
    </row>
    <row r="5" spans="1:3" x14ac:dyDescent="0.25">
      <c r="A5">
        <v>1</v>
      </c>
      <c r="B5" s="21" t="s">
        <v>88</v>
      </c>
      <c r="C5" s="13">
        <v>230</v>
      </c>
    </row>
    <row r="6" spans="1:3" x14ac:dyDescent="0.25">
      <c r="B6" s="41" t="s">
        <v>63</v>
      </c>
      <c r="C6" s="10">
        <v>0.15</v>
      </c>
    </row>
    <row r="7" spans="1:3" x14ac:dyDescent="0.25">
      <c r="B7" s="21" t="s">
        <v>89</v>
      </c>
      <c r="C7" s="15">
        <f>C5/C6</f>
        <v>1533.3333333333335</v>
      </c>
    </row>
    <row r="9" spans="1:3" x14ac:dyDescent="0.25">
      <c r="A9">
        <v>2</v>
      </c>
      <c r="B9" s="20" t="s">
        <v>3</v>
      </c>
      <c r="C9" s="10">
        <v>0.25</v>
      </c>
    </row>
    <row r="10" spans="1:3" x14ac:dyDescent="0.25">
      <c r="B10" s="20" t="s">
        <v>90</v>
      </c>
      <c r="C10" s="13">
        <v>1250</v>
      </c>
    </row>
    <row r="11" spans="1:3" x14ac:dyDescent="0.25">
      <c r="B11" s="20" t="s">
        <v>91</v>
      </c>
      <c r="C11" s="15">
        <f>C10/C9</f>
        <v>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MÉTODO SIMPLES</vt:lpstr>
      <vt:lpstr>DESCOBRINDO O PERCENTUAL</vt:lpstr>
      <vt:lpstr>PERCENTUAL DE VARIAÇÃO</vt:lpstr>
      <vt:lpstr>DESCOBRINDO O VALOR 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2020-03-07T11:20:33Z</dcterms:created>
  <dcterms:modified xsi:type="dcterms:W3CDTF">2020-09-12T15:49:50Z</dcterms:modified>
</cp:coreProperties>
</file>