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forg-my.sharepoint.com/personal/gslater_edf_org/Documents/GCA Work/GIT edf_custom_swat_support/2022 05 - HG bankfull QA/data/swat/"/>
    </mc:Choice>
  </mc:AlternateContent>
  <xr:revisionPtr revIDLastSave="21" documentId="13_ncr:1_{3EED9E0B-A28C-4613-9BA9-525DC153512F}" xr6:coauthVersionLast="47" xr6:coauthVersionMax="47" xr10:uidLastSave="{FB2E49B7-2B19-40CA-822B-CB9CA7FCC488}"/>
  <bookViews>
    <workbookView xWindow="-135" yWindow="-135" windowWidth="29070" windowHeight="15870" activeTab="2" xr2:uid="{00000000-000D-0000-FFFF-FFFF00000000}"/>
  </bookViews>
  <sheets>
    <sheet name="original (channel_dims)" sheetId="1" r:id="rId1"/>
    <sheet name="measured (channel_dims) Run032" sheetId="2" r:id="rId2"/>
    <sheet name="measured (channel_dims) Run033" sheetId="6" r:id="rId3"/>
    <sheet name="measured (channel_dims) Run034" sheetId="7" r:id="rId4"/>
    <sheet name=".shp" sheetId="4" r:id="rId5"/>
    <sheet name="swat_project.mdb .rte" sheetId="3" r:id="rId6"/>
    <sheet name="QC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" l="1"/>
  <c r="W10" i="1"/>
  <c r="W14" i="1"/>
  <c r="W18" i="1"/>
  <c r="W22" i="1"/>
  <c r="W26" i="1"/>
  <c r="W30" i="1"/>
  <c r="W34" i="1"/>
  <c r="W38" i="1"/>
  <c r="W42" i="1"/>
  <c r="W46" i="1"/>
  <c r="W50" i="1"/>
  <c r="W54" i="1"/>
  <c r="W58" i="1"/>
  <c r="W62" i="1"/>
  <c r="W66" i="1"/>
  <c r="W70" i="1"/>
  <c r="W74" i="1"/>
  <c r="W78" i="1"/>
  <c r="W82" i="1"/>
  <c r="W86" i="1"/>
  <c r="W90" i="1"/>
  <c r="W94" i="1"/>
  <c r="W98" i="1"/>
  <c r="W102" i="1"/>
  <c r="W106" i="1"/>
  <c r="W110" i="1"/>
  <c r="W114" i="1"/>
  <c r="W118" i="1"/>
  <c r="W122" i="1"/>
  <c r="W126" i="1"/>
  <c r="W130" i="1"/>
  <c r="W134" i="1"/>
  <c r="W138" i="1"/>
  <c r="W142" i="1"/>
  <c r="W146" i="1"/>
  <c r="W150" i="1"/>
  <c r="W154" i="1"/>
  <c r="W158" i="1"/>
  <c r="W162" i="1"/>
  <c r="W166" i="1"/>
  <c r="W170" i="1"/>
  <c r="W174" i="1"/>
  <c r="W178" i="1"/>
  <c r="W182" i="1"/>
  <c r="W186" i="1"/>
  <c r="W190" i="1"/>
  <c r="W194" i="1"/>
  <c r="W198" i="1"/>
  <c r="W202" i="1"/>
  <c r="W206" i="1"/>
  <c r="W210" i="1"/>
  <c r="W214" i="1"/>
  <c r="W218" i="1"/>
  <c r="W222" i="1"/>
  <c r="W226" i="1"/>
  <c r="W230" i="1"/>
  <c r="W234" i="1"/>
  <c r="W238" i="1"/>
  <c r="W242" i="1"/>
  <c r="W246" i="1"/>
  <c r="W250" i="1"/>
  <c r="W254" i="1"/>
  <c r="W258" i="1"/>
  <c r="W262" i="1"/>
  <c r="W266" i="1"/>
  <c r="W270" i="1"/>
  <c r="W274" i="1"/>
  <c r="W278" i="1"/>
  <c r="W282" i="1"/>
  <c r="W286" i="1"/>
  <c r="W290" i="1"/>
  <c r="W294" i="1"/>
  <c r="W298" i="1"/>
  <c r="W302" i="1"/>
  <c r="W306" i="1"/>
  <c r="W310" i="1"/>
  <c r="W314" i="1"/>
  <c r="W318" i="1"/>
  <c r="W322" i="1"/>
  <c r="W326" i="1"/>
  <c r="W330" i="1"/>
  <c r="W2" i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T82" i="7" s="1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T114" i="7" s="1"/>
  <c r="S115" i="7"/>
  <c r="S116" i="7"/>
  <c r="S117" i="7"/>
  <c r="S118" i="7"/>
  <c r="S119" i="7"/>
  <c r="S120" i="7"/>
  <c r="S121" i="7"/>
  <c r="S122" i="7"/>
  <c r="T122" i="7" s="1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T170" i="7" s="1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T186" i="7" s="1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T202" i="7" s="1"/>
  <c r="S203" i="7"/>
  <c r="S204" i="7"/>
  <c r="S205" i="7"/>
  <c r="S206" i="7"/>
  <c r="S207" i="7"/>
  <c r="S208" i="7"/>
  <c r="S209" i="7"/>
  <c r="S210" i="7"/>
  <c r="T210" i="7" s="1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T266" i="7" s="1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T298" i="7" s="1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T322" i="7" s="1"/>
  <c r="S323" i="7"/>
  <c r="S324" i="7"/>
  <c r="S325" i="7"/>
  <c r="S326" i="7"/>
  <c r="S327" i="7"/>
  <c r="S328" i="7"/>
  <c r="S329" i="7"/>
  <c r="S330" i="7"/>
  <c r="S331" i="7"/>
  <c r="S332" i="7"/>
  <c r="S333" i="7"/>
  <c r="S2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2" i="6"/>
  <c r="R333" i="7"/>
  <c r="R332" i="7"/>
  <c r="T332" i="7" s="1"/>
  <c r="R331" i="7"/>
  <c r="R330" i="7"/>
  <c r="R329" i="7"/>
  <c r="R328" i="7"/>
  <c r="T328" i="7" s="1"/>
  <c r="T327" i="7"/>
  <c r="R327" i="7"/>
  <c r="R326" i="7"/>
  <c r="R325" i="7"/>
  <c r="R324" i="7"/>
  <c r="T324" i="7" s="1"/>
  <c r="R323" i="7"/>
  <c r="R322" i="7"/>
  <c r="R321" i="7"/>
  <c r="T320" i="7"/>
  <c r="R320" i="7"/>
  <c r="R319" i="7"/>
  <c r="R318" i="7"/>
  <c r="R317" i="7"/>
  <c r="R316" i="7"/>
  <c r="R315" i="7"/>
  <c r="R314" i="7"/>
  <c r="R313" i="7"/>
  <c r="R312" i="7"/>
  <c r="T312" i="7" s="1"/>
  <c r="R311" i="7"/>
  <c r="R310" i="7"/>
  <c r="R309" i="7"/>
  <c r="R308" i="7"/>
  <c r="R307" i="7"/>
  <c r="R306" i="7"/>
  <c r="T305" i="7"/>
  <c r="R305" i="7"/>
  <c r="R304" i="7"/>
  <c r="T304" i="7" s="1"/>
  <c r="T303" i="7"/>
  <c r="R303" i="7"/>
  <c r="R302" i="7"/>
  <c r="R301" i="7"/>
  <c r="R300" i="7"/>
  <c r="T300" i="7" s="1"/>
  <c r="R299" i="7"/>
  <c r="T299" i="7" s="1"/>
  <c r="R298" i="7"/>
  <c r="R297" i="7"/>
  <c r="T297" i="7" s="1"/>
  <c r="R296" i="7"/>
  <c r="T296" i="7" s="1"/>
  <c r="R295" i="7"/>
  <c r="T295" i="7" s="1"/>
  <c r="R294" i="7"/>
  <c r="R293" i="7"/>
  <c r="T293" i="7" s="1"/>
  <c r="R292" i="7"/>
  <c r="R291" i="7"/>
  <c r="T290" i="7"/>
  <c r="R290" i="7"/>
  <c r="R289" i="7"/>
  <c r="R288" i="7"/>
  <c r="T288" i="7" s="1"/>
  <c r="R287" i="7"/>
  <c r="T287" i="7" s="1"/>
  <c r="R286" i="7"/>
  <c r="R285" i="7"/>
  <c r="T285" i="7" s="1"/>
  <c r="R284" i="7"/>
  <c r="R283" i="7"/>
  <c r="R282" i="7"/>
  <c r="R281" i="7"/>
  <c r="R280" i="7"/>
  <c r="T280" i="7" s="1"/>
  <c r="R279" i="7"/>
  <c r="T279" i="7" s="1"/>
  <c r="R278" i="7"/>
  <c r="R277" i="7"/>
  <c r="R276" i="7"/>
  <c r="R275" i="7"/>
  <c r="T275" i="7" s="1"/>
  <c r="R274" i="7"/>
  <c r="R273" i="7"/>
  <c r="T273" i="7" s="1"/>
  <c r="T272" i="7"/>
  <c r="R272" i="7"/>
  <c r="R271" i="7"/>
  <c r="T271" i="7" s="1"/>
  <c r="R270" i="7"/>
  <c r="R269" i="7"/>
  <c r="R268" i="7"/>
  <c r="T268" i="7" s="1"/>
  <c r="R267" i="7"/>
  <c r="T267" i="7" s="1"/>
  <c r="R266" i="7"/>
  <c r="R265" i="7"/>
  <c r="T265" i="7" s="1"/>
  <c r="R264" i="7"/>
  <c r="T264" i="7" s="1"/>
  <c r="T263" i="7"/>
  <c r="R263" i="7"/>
  <c r="R262" i="7"/>
  <c r="R261" i="7"/>
  <c r="T261" i="7" s="1"/>
  <c r="R260" i="7"/>
  <c r="R259" i="7"/>
  <c r="R258" i="7"/>
  <c r="T258" i="7" s="1"/>
  <c r="R257" i="7"/>
  <c r="T256" i="7"/>
  <c r="R256" i="7"/>
  <c r="R255" i="7"/>
  <c r="R254" i="7"/>
  <c r="T254" i="7" s="1"/>
  <c r="R253" i="7"/>
  <c r="T253" i="7" s="1"/>
  <c r="R252" i="7"/>
  <c r="R251" i="7"/>
  <c r="R250" i="7"/>
  <c r="R249" i="7"/>
  <c r="R248" i="7"/>
  <c r="T248" i="7" s="1"/>
  <c r="R247" i="7"/>
  <c r="T247" i="7" s="1"/>
  <c r="R246" i="7"/>
  <c r="T246" i="7" s="1"/>
  <c r="R245" i="7"/>
  <c r="R244" i="7"/>
  <c r="R243" i="7"/>
  <c r="T243" i="7" s="1"/>
  <c r="R242" i="7"/>
  <c r="R241" i="7"/>
  <c r="T241" i="7" s="1"/>
  <c r="R240" i="7"/>
  <c r="T240" i="7" s="1"/>
  <c r="T239" i="7"/>
  <c r="R239" i="7"/>
  <c r="R238" i="7"/>
  <c r="R237" i="7"/>
  <c r="T237" i="7" s="1"/>
  <c r="R236" i="7"/>
  <c r="R235" i="7"/>
  <c r="R234" i="7"/>
  <c r="R233" i="7"/>
  <c r="T233" i="7" s="1"/>
  <c r="T232" i="7"/>
  <c r="R232" i="7"/>
  <c r="R231" i="7"/>
  <c r="R230" i="7"/>
  <c r="R229" i="7"/>
  <c r="T229" i="7" s="1"/>
  <c r="R228" i="7"/>
  <c r="R227" i="7"/>
  <c r="R226" i="7"/>
  <c r="T225" i="7"/>
  <c r="R225" i="7"/>
  <c r="R224" i="7"/>
  <c r="R223" i="7"/>
  <c r="T223" i="7" s="1"/>
  <c r="R222" i="7"/>
  <c r="R221" i="7"/>
  <c r="T221" i="7" s="1"/>
  <c r="R220" i="7"/>
  <c r="T220" i="7" s="1"/>
  <c r="R219" i="7"/>
  <c r="R218" i="7"/>
  <c r="R217" i="7"/>
  <c r="T217" i="7" s="1"/>
  <c r="R216" i="7"/>
  <c r="T216" i="7" s="1"/>
  <c r="T215" i="7"/>
  <c r="R215" i="7"/>
  <c r="R214" i="7"/>
  <c r="R213" i="7"/>
  <c r="T213" i="7" s="1"/>
  <c r="R212" i="7"/>
  <c r="T212" i="7" s="1"/>
  <c r="R211" i="7"/>
  <c r="R210" i="7"/>
  <c r="T209" i="7"/>
  <c r="R209" i="7"/>
  <c r="T208" i="7"/>
  <c r="R208" i="7"/>
  <c r="T207" i="7"/>
  <c r="R207" i="7"/>
  <c r="R206" i="7"/>
  <c r="R205" i="7"/>
  <c r="R204" i="7"/>
  <c r="T204" i="7" s="1"/>
  <c r="R203" i="7"/>
  <c r="T203" i="7" s="1"/>
  <c r="R202" i="7"/>
  <c r="R201" i="7"/>
  <c r="T201" i="7" s="1"/>
  <c r="R200" i="7"/>
  <c r="T199" i="7"/>
  <c r="R199" i="7"/>
  <c r="R198" i="7"/>
  <c r="R197" i="7"/>
  <c r="T197" i="7" s="1"/>
  <c r="R196" i="7"/>
  <c r="T196" i="7" s="1"/>
  <c r="R195" i="7"/>
  <c r="T194" i="7"/>
  <c r="R194" i="7"/>
  <c r="R193" i="7"/>
  <c r="T193" i="7" s="1"/>
  <c r="R192" i="7"/>
  <c r="T192" i="7" s="1"/>
  <c r="T191" i="7"/>
  <c r="R191" i="7"/>
  <c r="R190" i="7"/>
  <c r="R189" i="7"/>
  <c r="T189" i="7" s="1"/>
  <c r="R188" i="7"/>
  <c r="T188" i="7" s="1"/>
  <c r="R187" i="7"/>
  <c r="R186" i="7"/>
  <c r="R185" i="7"/>
  <c r="T184" i="7"/>
  <c r="R184" i="7"/>
  <c r="R183" i="7"/>
  <c r="T183" i="7" s="1"/>
  <c r="R182" i="7"/>
  <c r="R181" i="7"/>
  <c r="R180" i="7"/>
  <c r="T180" i="7" s="1"/>
  <c r="R179" i="7"/>
  <c r="T179" i="7" s="1"/>
  <c r="R178" i="7"/>
  <c r="T177" i="7"/>
  <c r="R177" i="7"/>
  <c r="R176" i="7"/>
  <c r="T176" i="7" s="1"/>
  <c r="T175" i="7"/>
  <c r="R175" i="7"/>
  <c r="R174" i="7"/>
  <c r="R173" i="7"/>
  <c r="R172" i="7"/>
  <c r="T172" i="7" s="1"/>
  <c r="R171" i="7"/>
  <c r="T171" i="7" s="1"/>
  <c r="R170" i="7"/>
  <c r="T169" i="7"/>
  <c r="R169" i="7"/>
  <c r="R168" i="7"/>
  <c r="T168" i="7" s="1"/>
  <c r="R167" i="7"/>
  <c r="T167" i="7" s="1"/>
  <c r="R166" i="7"/>
  <c r="T166" i="7" s="1"/>
  <c r="R165" i="7"/>
  <c r="R164" i="7"/>
  <c r="R163" i="7"/>
  <c r="T163" i="7" s="1"/>
  <c r="R162" i="7"/>
  <c r="R161" i="7"/>
  <c r="T161" i="7" s="1"/>
  <c r="T160" i="7"/>
  <c r="R160" i="7"/>
  <c r="R159" i="7"/>
  <c r="T159" i="7" s="1"/>
  <c r="R158" i="7"/>
  <c r="R157" i="7"/>
  <c r="R156" i="7"/>
  <c r="T156" i="7" s="1"/>
  <c r="R155" i="7"/>
  <c r="T155" i="7" s="1"/>
  <c r="R154" i="7"/>
  <c r="T153" i="7"/>
  <c r="R153" i="7"/>
  <c r="R152" i="7"/>
  <c r="R151" i="7"/>
  <c r="T151" i="7" s="1"/>
  <c r="R150" i="7"/>
  <c r="R149" i="7"/>
  <c r="T149" i="7" s="1"/>
  <c r="R148" i="7"/>
  <c r="T148" i="7" s="1"/>
  <c r="R147" i="7"/>
  <c r="R146" i="7"/>
  <c r="R145" i="7"/>
  <c r="R144" i="7"/>
  <c r="T144" i="7" s="1"/>
  <c r="T143" i="7"/>
  <c r="R143" i="7"/>
  <c r="R142" i="7"/>
  <c r="R141" i="7"/>
  <c r="T141" i="7" s="1"/>
  <c r="R140" i="7"/>
  <c r="R139" i="7"/>
  <c r="R138" i="7"/>
  <c r="R137" i="7"/>
  <c r="R136" i="7"/>
  <c r="T136" i="7" s="1"/>
  <c r="R135" i="7"/>
  <c r="T135" i="7" s="1"/>
  <c r="R134" i="7"/>
  <c r="R133" i="7"/>
  <c r="R132" i="7"/>
  <c r="R131" i="7"/>
  <c r="T131" i="7" s="1"/>
  <c r="R130" i="7"/>
  <c r="R129" i="7"/>
  <c r="T129" i="7" s="1"/>
  <c r="R128" i="7"/>
  <c r="T128" i="7" s="1"/>
  <c r="R127" i="7"/>
  <c r="T127" i="7" s="1"/>
  <c r="R126" i="7"/>
  <c r="R125" i="7"/>
  <c r="R124" i="7"/>
  <c r="T124" i="7" s="1"/>
  <c r="R123" i="7"/>
  <c r="T123" i="7" s="1"/>
  <c r="R122" i="7"/>
  <c r="R121" i="7"/>
  <c r="T121" i="7" s="1"/>
  <c r="R120" i="7"/>
  <c r="T120" i="7" s="1"/>
  <c r="R119" i="7"/>
  <c r="R118" i="7"/>
  <c r="R117" i="7"/>
  <c r="T117" i="7" s="1"/>
  <c r="R116" i="7"/>
  <c r="T116" i="7" s="1"/>
  <c r="R115" i="7"/>
  <c r="R114" i="7"/>
  <c r="R113" i="7"/>
  <c r="R112" i="7"/>
  <c r="T112" i="7" s="1"/>
  <c r="R111" i="7"/>
  <c r="T111" i="7" s="1"/>
  <c r="R110" i="7"/>
  <c r="T110" i="7" s="1"/>
  <c r="R109" i="7"/>
  <c r="T109" i="7" s="1"/>
  <c r="R108" i="7"/>
  <c r="R107" i="7"/>
  <c r="R106" i="7"/>
  <c r="R105" i="7"/>
  <c r="R104" i="7"/>
  <c r="T104" i="7" s="1"/>
  <c r="R103" i="7"/>
  <c r="T103" i="7" s="1"/>
  <c r="R102" i="7"/>
  <c r="T102" i="7" s="1"/>
  <c r="R101" i="7"/>
  <c r="T101" i="7" s="1"/>
  <c r="R100" i="7"/>
  <c r="R99" i="7"/>
  <c r="T99" i="7" s="1"/>
  <c r="R98" i="7"/>
  <c r="R97" i="7"/>
  <c r="R96" i="7"/>
  <c r="T96" i="7" s="1"/>
  <c r="R95" i="7"/>
  <c r="T95" i="7" s="1"/>
  <c r="R94" i="7"/>
  <c r="R93" i="7"/>
  <c r="R92" i="7"/>
  <c r="T92" i="7" s="1"/>
  <c r="R91" i="7"/>
  <c r="T91" i="7" s="1"/>
  <c r="R90" i="7"/>
  <c r="R89" i="7"/>
  <c r="T89" i="7" s="1"/>
  <c r="R88" i="7"/>
  <c r="R87" i="7"/>
  <c r="T87" i="7" s="1"/>
  <c r="R86" i="7"/>
  <c r="R85" i="7"/>
  <c r="T85" i="7" s="1"/>
  <c r="R84" i="7"/>
  <c r="T84" i="7" s="1"/>
  <c r="R83" i="7"/>
  <c r="T83" i="7" s="1"/>
  <c r="R82" i="7"/>
  <c r="R81" i="7"/>
  <c r="R80" i="7"/>
  <c r="T80" i="7" s="1"/>
  <c r="R79" i="7"/>
  <c r="T79" i="7" s="1"/>
  <c r="R78" i="7"/>
  <c r="T78" i="7" s="1"/>
  <c r="R77" i="7"/>
  <c r="T77" i="7" s="1"/>
  <c r="R76" i="7"/>
  <c r="T76" i="7" s="1"/>
  <c r="R75" i="7"/>
  <c r="R74" i="7"/>
  <c r="R73" i="7"/>
  <c r="R72" i="7"/>
  <c r="T72" i="7" s="1"/>
  <c r="R71" i="7"/>
  <c r="T71" i="7" s="1"/>
  <c r="R70" i="7"/>
  <c r="T70" i="7" s="1"/>
  <c r="R69" i="7"/>
  <c r="T69" i="7" s="1"/>
  <c r="R68" i="7"/>
  <c r="R67" i="7"/>
  <c r="T67" i="7" s="1"/>
  <c r="R66" i="7"/>
  <c r="R65" i="7"/>
  <c r="R64" i="7"/>
  <c r="T64" i="7" s="1"/>
  <c r="R63" i="7"/>
  <c r="T63" i="7" s="1"/>
  <c r="R62" i="7"/>
  <c r="R61" i="7"/>
  <c r="R60" i="7"/>
  <c r="T60" i="7" s="1"/>
  <c r="R59" i="7"/>
  <c r="T59" i="7" s="1"/>
  <c r="R58" i="7"/>
  <c r="R57" i="7"/>
  <c r="T57" i="7" s="1"/>
  <c r="R56" i="7"/>
  <c r="T56" i="7" s="1"/>
  <c r="R55" i="7"/>
  <c r="T55" i="7" s="1"/>
  <c r="R54" i="7"/>
  <c r="R53" i="7"/>
  <c r="T53" i="7" s="1"/>
  <c r="R52" i="7"/>
  <c r="R51" i="7"/>
  <c r="T51" i="7" s="1"/>
  <c r="R50" i="7"/>
  <c r="R49" i="7"/>
  <c r="T48" i="7"/>
  <c r="R48" i="7"/>
  <c r="R47" i="7"/>
  <c r="T47" i="7" s="1"/>
  <c r="R46" i="7"/>
  <c r="T46" i="7" s="1"/>
  <c r="R45" i="7"/>
  <c r="R44" i="7"/>
  <c r="T44" i="7" s="1"/>
  <c r="R43" i="7"/>
  <c r="T43" i="7" s="1"/>
  <c r="R42" i="7"/>
  <c r="T41" i="7"/>
  <c r="R41" i="7"/>
  <c r="R40" i="7"/>
  <c r="T40" i="7" s="1"/>
  <c r="R39" i="7"/>
  <c r="R38" i="7"/>
  <c r="T38" i="7" s="1"/>
  <c r="R37" i="7"/>
  <c r="T37" i="7" s="1"/>
  <c r="R36" i="7"/>
  <c r="T36" i="7" s="1"/>
  <c r="R35" i="7"/>
  <c r="R34" i="7"/>
  <c r="R33" i="7"/>
  <c r="T33" i="7" s="1"/>
  <c r="R32" i="7"/>
  <c r="T32" i="7" s="1"/>
  <c r="R31" i="7"/>
  <c r="R30" i="7"/>
  <c r="R29" i="7"/>
  <c r="T29" i="7" s="1"/>
  <c r="R28" i="7"/>
  <c r="T28" i="7" s="1"/>
  <c r="R27" i="7"/>
  <c r="R26" i="7"/>
  <c r="R25" i="7"/>
  <c r="T25" i="7" s="1"/>
  <c r="T24" i="7"/>
  <c r="R24" i="7"/>
  <c r="R23" i="7"/>
  <c r="T23" i="7" s="1"/>
  <c r="R22" i="7"/>
  <c r="T22" i="7" s="1"/>
  <c r="R21" i="7"/>
  <c r="T21" i="7" s="1"/>
  <c r="R20" i="7"/>
  <c r="R19" i="7"/>
  <c r="T19" i="7" s="1"/>
  <c r="R18" i="7"/>
  <c r="R17" i="7"/>
  <c r="T17" i="7" s="1"/>
  <c r="T16" i="7"/>
  <c r="R16" i="7"/>
  <c r="R15" i="7"/>
  <c r="R14" i="7"/>
  <c r="T14" i="7" s="1"/>
  <c r="R13" i="7"/>
  <c r="T13" i="7" s="1"/>
  <c r="R12" i="7"/>
  <c r="T12" i="7" s="1"/>
  <c r="R11" i="7"/>
  <c r="R10" i="7"/>
  <c r="R9" i="7"/>
  <c r="T9" i="7" s="1"/>
  <c r="R8" i="7"/>
  <c r="T8" i="7" s="1"/>
  <c r="R7" i="7"/>
  <c r="R6" i="7"/>
  <c r="R5" i="7"/>
  <c r="T5" i="7" s="1"/>
  <c r="R4" i="7"/>
  <c r="R3" i="7"/>
  <c r="R2" i="7"/>
  <c r="R333" i="6"/>
  <c r="R332" i="6"/>
  <c r="T332" i="6" s="1"/>
  <c r="R331" i="6"/>
  <c r="T331" i="6" s="1"/>
  <c r="R330" i="6"/>
  <c r="R329" i="6"/>
  <c r="R328" i="6"/>
  <c r="T328" i="6" s="1"/>
  <c r="R327" i="6"/>
  <c r="R326" i="6"/>
  <c r="R325" i="6"/>
  <c r="T324" i="6"/>
  <c r="R324" i="6"/>
  <c r="R323" i="6"/>
  <c r="T323" i="6" s="1"/>
  <c r="R322" i="6"/>
  <c r="R321" i="6"/>
  <c r="R320" i="6"/>
  <c r="T320" i="6" s="1"/>
  <c r="R319" i="6"/>
  <c r="T319" i="6" s="1"/>
  <c r="R318" i="6"/>
  <c r="R317" i="6"/>
  <c r="T317" i="6" s="1"/>
  <c r="R316" i="6"/>
  <c r="R315" i="6"/>
  <c r="T315" i="6" s="1"/>
  <c r="R314" i="6"/>
  <c r="T313" i="6"/>
  <c r="R313" i="6"/>
  <c r="T312" i="6"/>
  <c r="R312" i="6"/>
  <c r="R311" i="6"/>
  <c r="R310" i="6"/>
  <c r="R309" i="6"/>
  <c r="R308" i="6"/>
  <c r="T308" i="6" s="1"/>
  <c r="R307" i="6"/>
  <c r="T307" i="6" s="1"/>
  <c r="R306" i="6"/>
  <c r="R305" i="6"/>
  <c r="R304" i="6"/>
  <c r="T304" i="6" s="1"/>
  <c r="R303" i="6"/>
  <c r="R302" i="6"/>
  <c r="T302" i="6" s="1"/>
  <c r="R301" i="6"/>
  <c r="R300" i="6"/>
  <c r="T300" i="6" s="1"/>
  <c r="R299" i="6"/>
  <c r="R298" i="6"/>
  <c r="R297" i="6"/>
  <c r="R296" i="6"/>
  <c r="T296" i="6" s="1"/>
  <c r="R295" i="6"/>
  <c r="R294" i="6"/>
  <c r="R293" i="6"/>
  <c r="T293" i="6" s="1"/>
  <c r="T292" i="6"/>
  <c r="R292" i="6"/>
  <c r="R291" i="6"/>
  <c r="T291" i="6" s="1"/>
  <c r="R290" i="6"/>
  <c r="R289" i="6"/>
  <c r="R288" i="6"/>
  <c r="T288" i="6" s="1"/>
  <c r="R287" i="6"/>
  <c r="T287" i="6" s="1"/>
  <c r="R286" i="6"/>
  <c r="R285" i="6"/>
  <c r="R284" i="6"/>
  <c r="T284" i="6" s="1"/>
  <c r="R283" i="6"/>
  <c r="T283" i="6" s="1"/>
  <c r="R282" i="6"/>
  <c r="R281" i="6"/>
  <c r="T280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T268" i="6" s="1"/>
  <c r="R267" i="6"/>
  <c r="R266" i="6"/>
  <c r="R265" i="6"/>
  <c r="R264" i="6"/>
  <c r="T264" i="6" s="1"/>
  <c r="R263" i="6"/>
  <c r="R262" i="6"/>
  <c r="R261" i="6"/>
  <c r="T261" i="6" s="1"/>
  <c r="R260" i="6"/>
  <c r="T260" i="6" s="1"/>
  <c r="R259" i="6"/>
  <c r="T259" i="6" s="1"/>
  <c r="R258" i="6"/>
  <c r="R257" i="6"/>
  <c r="T257" i="6" s="1"/>
  <c r="R256" i="6"/>
  <c r="T256" i="6" s="1"/>
  <c r="R255" i="6"/>
  <c r="R254" i="6"/>
  <c r="T254" i="6" s="1"/>
  <c r="R253" i="6"/>
  <c r="R252" i="6"/>
  <c r="T252" i="6" s="1"/>
  <c r="R251" i="6"/>
  <c r="T251" i="6" s="1"/>
  <c r="R250" i="6"/>
  <c r="R249" i="6"/>
  <c r="T249" i="6" s="1"/>
  <c r="T248" i="6"/>
  <c r="R248" i="6"/>
  <c r="T247" i="6"/>
  <c r="R247" i="6"/>
  <c r="R246" i="6"/>
  <c r="R245" i="6"/>
  <c r="T245" i="6" s="1"/>
  <c r="R244" i="6"/>
  <c r="T244" i="6" s="1"/>
  <c r="R243" i="6"/>
  <c r="T243" i="6" s="1"/>
  <c r="R242" i="6"/>
  <c r="R241" i="6"/>
  <c r="T241" i="6" s="1"/>
  <c r="R240" i="6"/>
  <c r="T240" i="6" s="1"/>
  <c r="R239" i="6"/>
  <c r="R238" i="6"/>
  <c r="T238" i="6" s="1"/>
  <c r="R237" i="6"/>
  <c r="R236" i="6"/>
  <c r="T236" i="6" s="1"/>
  <c r="R235" i="6"/>
  <c r="T235" i="6" s="1"/>
  <c r="R234" i="6"/>
  <c r="R233" i="6"/>
  <c r="T233" i="6" s="1"/>
  <c r="T232" i="6"/>
  <c r="R232" i="6"/>
  <c r="T231" i="6"/>
  <c r="R231" i="6"/>
  <c r="R230" i="6"/>
  <c r="R229" i="6"/>
  <c r="T228" i="6"/>
  <c r="R228" i="6"/>
  <c r="R227" i="6"/>
  <c r="T227" i="6" s="1"/>
  <c r="R226" i="6"/>
  <c r="R225" i="6"/>
  <c r="R224" i="6"/>
  <c r="T224" i="6" s="1"/>
  <c r="R223" i="6"/>
  <c r="R222" i="6"/>
  <c r="R221" i="6"/>
  <c r="T221" i="6" s="1"/>
  <c r="R220" i="6"/>
  <c r="T220" i="6" s="1"/>
  <c r="R219" i="6"/>
  <c r="R218" i="6"/>
  <c r="R217" i="6"/>
  <c r="R216" i="6"/>
  <c r="T216" i="6" s="1"/>
  <c r="T215" i="6"/>
  <c r="R215" i="6"/>
  <c r="R214" i="6"/>
  <c r="R213" i="6"/>
  <c r="T213" i="6" s="1"/>
  <c r="T212" i="6"/>
  <c r="R212" i="6"/>
  <c r="R211" i="6"/>
  <c r="R210" i="6"/>
  <c r="R209" i="6"/>
  <c r="T209" i="6" s="1"/>
  <c r="R208" i="6"/>
  <c r="T208" i="6" s="1"/>
  <c r="R207" i="6"/>
  <c r="R206" i="6"/>
  <c r="R205" i="6"/>
  <c r="R204" i="6"/>
  <c r="T204" i="6" s="1"/>
  <c r="R203" i="6"/>
  <c r="T203" i="6" s="1"/>
  <c r="R202" i="6"/>
  <c r="R201" i="6"/>
  <c r="T200" i="6"/>
  <c r="R200" i="6"/>
  <c r="R199" i="6"/>
  <c r="R198" i="6"/>
  <c r="T197" i="6"/>
  <c r="R197" i="6"/>
  <c r="R196" i="6"/>
  <c r="T196" i="6" s="1"/>
  <c r="R195" i="6"/>
  <c r="R194" i="6"/>
  <c r="R193" i="6"/>
  <c r="R192" i="6"/>
  <c r="T192" i="6" s="1"/>
  <c r="R191" i="6"/>
  <c r="T191" i="6" s="1"/>
  <c r="R190" i="6"/>
  <c r="T190" i="6" s="1"/>
  <c r="R189" i="6"/>
  <c r="T189" i="6" s="1"/>
  <c r="R188" i="6"/>
  <c r="T188" i="6" s="1"/>
  <c r="R187" i="6"/>
  <c r="T187" i="6" s="1"/>
  <c r="R186" i="6"/>
  <c r="R185" i="6"/>
  <c r="T185" i="6" s="1"/>
  <c r="R184" i="6"/>
  <c r="T184" i="6" s="1"/>
  <c r="R183" i="6"/>
  <c r="T183" i="6" s="1"/>
  <c r="R182" i="6"/>
  <c r="R181" i="6"/>
  <c r="T181" i="6" s="1"/>
  <c r="R180" i="6"/>
  <c r="T180" i="6" s="1"/>
  <c r="R179" i="6"/>
  <c r="R178" i="6"/>
  <c r="R177" i="6"/>
  <c r="T177" i="6" s="1"/>
  <c r="R176" i="6"/>
  <c r="T176" i="6" s="1"/>
  <c r="R175" i="6"/>
  <c r="T175" i="6" s="1"/>
  <c r="R174" i="6"/>
  <c r="R173" i="6"/>
  <c r="T173" i="6" s="1"/>
  <c r="R172" i="6"/>
  <c r="T172" i="6" s="1"/>
  <c r="R171" i="6"/>
  <c r="T171" i="6" s="1"/>
  <c r="R170" i="6"/>
  <c r="R169" i="6"/>
  <c r="R168" i="6"/>
  <c r="T168" i="6" s="1"/>
  <c r="R167" i="6"/>
  <c r="T167" i="6" s="1"/>
  <c r="R166" i="6"/>
  <c r="R165" i="6"/>
  <c r="T165" i="6" s="1"/>
  <c r="R164" i="6"/>
  <c r="T164" i="6" s="1"/>
  <c r="R163" i="6"/>
  <c r="R162" i="6"/>
  <c r="R161" i="6"/>
  <c r="T161" i="6" s="1"/>
  <c r="R160" i="6"/>
  <c r="T160" i="6" s="1"/>
  <c r="R159" i="6"/>
  <c r="T159" i="6" s="1"/>
  <c r="R158" i="6"/>
  <c r="R157" i="6"/>
  <c r="T157" i="6" s="1"/>
  <c r="R156" i="6"/>
  <c r="T156" i="6" s="1"/>
  <c r="R155" i="6"/>
  <c r="T155" i="6" s="1"/>
  <c r="R154" i="6"/>
  <c r="R153" i="6"/>
  <c r="R152" i="6"/>
  <c r="T152" i="6" s="1"/>
  <c r="R151" i="6"/>
  <c r="T151" i="6" s="1"/>
  <c r="R150" i="6"/>
  <c r="R149" i="6"/>
  <c r="T149" i="6" s="1"/>
  <c r="R148" i="6"/>
  <c r="T148" i="6" s="1"/>
  <c r="R147" i="6"/>
  <c r="R146" i="6"/>
  <c r="R145" i="6"/>
  <c r="T145" i="6" s="1"/>
  <c r="R144" i="6"/>
  <c r="T144" i="6" s="1"/>
  <c r="R143" i="6"/>
  <c r="T143" i="6" s="1"/>
  <c r="R142" i="6"/>
  <c r="R141" i="6"/>
  <c r="T141" i="6" s="1"/>
  <c r="R140" i="6"/>
  <c r="T140" i="6" s="1"/>
  <c r="R139" i="6"/>
  <c r="T139" i="6" s="1"/>
  <c r="R138" i="6"/>
  <c r="R137" i="6"/>
  <c r="R136" i="6"/>
  <c r="T136" i="6" s="1"/>
  <c r="R135" i="6"/>
  <c r="T135" i="6" s="1"/>
  <c r="R134" i="6"/>
  <c r="R133" i="6"/>
  <c r="T133" i="6" s="1"/>
  <c r="R132" i="6"/>
  <c r="T132" i="6" s="1"/>
  <c r="R131" i="6"/>
  <c r="R130" i="6"/>
  <c r="R129" i="6"/>
  <c r="R128" i="6"/>
  <c r="T128" i="6" s="1"/>
  <c r="R127" i="6"/>
  <c r="T127" i="6" s="1"/>
  <c r="R126" i="6"/>
  <c r="R125" i="6"/>
  <c r="T125" i="6" s="1"/>
  <c r="R124" i="6"/>
  <c r="T124" i="6" s="1"/>
  <c r="R123" i="6"/>
  <c r="T123" i="6" s="1"/>
  <c r="R122" i="6"/>
  <c r="R121" i="6"/>
  <c r="R120" i="6"/>
  <c r="T120" i="6" s="1"/>
  <c r="R119" i="6"/>
  <c r="T119" i="6" s="1"/>
  <c r="R118" i="6"/>
  <c r="R117" i="6"/>
  <c r="T117" i="6" s="1"/>
  <c r="R116" i="6"/>
  <c r="T116" i="6" s="1"/>
  <c r="R115" i="6"/>
  <c r="R114" i="6"/>
  <c r="R113" i="6"/>
  <c r="R112" i="6"/>
  <c r="T112" i="6" s="1"/>
  <c r="R111" i="6"/>
  <c r="T111" i="6" s="1"/>
  <c r="R110" i="6"/>
  <c r="R109" i="6"/>
  <c r="T109" i="6" s="1"/>
  <c r="R108" i="6"/>
  <c r="T108" i="6" s="1"/>
  <c r="R107" i="6"/>
  <c r="R106" i="6"/>
  <c r="R105" i="6"/>
  <c r="R104" i="6"/>
  <c r="T104" i="6" s="1"/>
  <c r="R103" i="6"/>
  <c r="T103" i="6" s="1"/>
  <c r="R102" i="6"/>
  <c r="R101" i="6"/>
  <c r="T101" i="6" s="1"/>
  <c r="R100" i="6"/>
  <c r="T100" i="6" s="1"/>
  <c r="R99" i="6"/>
  <c r="R98" i="6"/>
  <c r="R97" i="6"/>
  <c r="R96" i="6"/>
  <c r="T96" i="6" s="1"/>
  <c r="R95" i="6"/>
  <c r="T95" i="6" s="1"/>
  <c r="R94" i="6"/>
  <c r="R93" i="6"/>
  <c r="T93" i="6" s="1"/>
  <c r="R92" i="6"/>
  <c r="T92" i="6" s="1"/>
  <c r="R91" i="6"/>
  <c r="R90" i="6"/>
  <c r="R89" i="6"/>
  <c r="R88" i="6"/>
  <c r="T88" i="6" s="1"/>
  <c r="R87" i="6"/>
  <c r="T87" i="6" s="1"/>
  <c r="R86" i="6"/>
  <c r="R85" i="6"/>
  <c r="T85" i="6" s="1"/>
  <c r="R84" i="6"/>
  <c r="T84" i="6" s="1"/>
  <c r="R83" i="6"/>
  <c r="R82" i="6"/>
  <c r="R81" i="6"/>
  <c r="R80" i="6"/>
  <c r="T80" i="6" s="1"/>
  <c r="R79" i="6"/>
  <c r="T79" i="6" s="1"/>
  <c r="R78" i="6"/>
  <c r="R77" i="6"/>
  <c r="T77" i="6" s="1"/>
  <c r="R76" i="6"/>
  <c r="T76" i="6" s="1"/>
  <c r="R75" i="6"/>
  <c r="R74" i="6"/>
  <c r="R73" i="6"/>
  <c r="R72" i="6"/>
  <c r="T72" i="6" s="1"/>
  <c r="R71" i="6"/>
  <c r="T71" i="6" s="1"/>
  <c r="R70" i="6"/>
  <c r="R69" i="6"/>
  <c r="T69" i="6" s="1"/>
  <c r="R68" i="6"/>
  <c r="T68" i="6" s="1"/>
  <c r="R67" i="6"/>
  <c r="R66" i="6"/>
  <c r="R65" i="6"/>
  <c r="R64" i="6"/>
  <c r="T64" i="6" s="1"/>
  <c r="R63" i="6"/>
  <c r="T63" i="6" s="1"/>
  <c r="R62" i="6"/>
  <c r="R61" i="6"/>
  <c r="T61" i="6" s="1"/>
  <c r="R60" i="6"/>
  <c r="T60" i="6" s="1"/>
  <c r="R59" i="6"/>
  <c r="R58" i="6"/>
  <c r="T57" i="6"/>
  <c r="R57" i="6"/>
  <c r="T56" i="6"/>
  <c r="R56" i="6"/>
  <c r="R55" i="6"/>
  <c r="T55" i="6" s="1"/>
  <c r="R54" i="6"/>
  <c r="T53" i="6"/>
  <c r="R53" i="6"/>
  <c r="R52" i="6"/>
  <c r="T52" i="6" s="1"/>
  <c r="R51" i="6"/>
  <c r="R50" i="6"/>
  <c r="R49" i="6"/>
  <c r="T49" i="6" s="1"/>
  <c r="R48" i="6"/>
  <c r="T48" i="6" s="1"/>
  <c r="R47" i="6"/>
  <c r="T47" i="6" s="1"/>
  <c r="R46" i="6"/>
  <c r="R45" i="6"/>
  <c r="T45" i="6" s="1"/>
  <c r="R44" i="6"/>
  <c r="T44" i="6" s="1"/>
  <c r="R43" i="6"/>
  <c r="R42" i="6"/>
  <c r="T41" i="6"/>
  <c r="R41" i="6"/>
  <c r="T40" i="6"/>
  <c r="R40" i="6"/>
  <c r="R39" i="6"/>
  <c r="R38" i="6"/>
  <c r="R37" i="6"/>
  <c r="R36" i="6"/>
  <c r="T36" i="6" s="1"/>
  <c r="R35" i="6"/>
  <c r="T35" i="6" s="1"/>
  <c r="R34" i="6"/>
  <c r="R33" i="6"/>
  <c r="T33" i="6" s="1"/>
  <c r="R32" i="6"/>
  <c r="T32" i="6" s="1"/>
  <c r="T31" i="6"/>
  <c r="R31" i="6"/>
  <c r="R30" i="6"/>
  <c r="T30" i="6" s="1"/>
  <c r="R29" i="6"/>
  <c r="R28" i="6"/>
  <c r="T28" i="6" s="1"/>
  <c r="R27" i="6"/>
  <c r="R26" i="6"/>
  <c r="R25" i="6"/>
  <c r="T25" i="6" s="1"/>
  <c r="T24" i="6"/>
  <c r="R24" i="6"/>
  <c r="T23" i="6"/>
  <c r="R23" i="6"/>
  <c r="R22" i="6"/>
  <c r="T22" i="6" s="1"/>
  <c r="R21" i="6"/>
  <c r="T21" i="6" s="1"/>
  <c r="R20" i="6"/>
  <c r="T20" i="6" s="1"/>
  <c r="R19" i="6"/>
  <c r="R18" i="6"/>
  <c r="R17" i="6"/>
  <c r="T17" i="6" s="1"/>
  <c r="R16" i="6"/>
  <c r="T16" i="6" s="1"/>
  <c r="R15" i="6"/>
  <c r="R14" i="6"/>
  <c r="R13" i="6"/>
  <c r="T13" i="6" s="1"/>
  <c r="R12" i="6"/>
  <c r="T12" i="6" s="1"/>
  <c r="R11" i="6"/>
  <c r="T11" i="6" s="1"/>
  <c r="R10" i="6"/>
  <c r="R9" i="6"/>
  <c r="T9" i="6" s="1"/>
  <c r="R8" i="6"/>
  <c r="T8" i="6" s="1"/>
  <c r="R7" i="6"/>
  <c r="T7" i="6" s="1"/>
  <c r="R6" i="6"/>
  <c r="R5" i="6"/>
  <c r="T5" i="6" s="1"/>
  <c r="R4" i="6"/>
  <c r="T4" i="6" s="1"/>
  <c r="R3" i="6"/>
  <c r="R2" i="6"/>
  <c r="T2" i="6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2" i="2"/>
  <c r="V3" i="1"/>
  <c r="W3" i="1" s="1"/>
  <c r="V4" i="1"/>
  <c r="W4" i="1" s="1"/>
  <c r="V5" i="1"/>
  <c r="W5" i="1" s="1"/>
  <c r="V6" i="1"/>
  <c r="V7" i="1"/>
  <c r="W7" i="1" s="1"/>
  <c r="V8" i="1"/>
  <c r="W8" i="1" s="1"/>
  <c r="V9" i="1"/>
  <c r="W9" i="1" s="1"/>
  <c r="V10" i="1"/>
  <c r="V11" i="1"/>
  <c r="W11" i="1" s="1"/>
  <c r="V12" i="1"/>
  <c r="W12" i="1" s="1"/>
  <c r="V13" i="1"/>
  <c r="W13" i="1" s="1"/>
  <c r="V14" i="1"/>
  <c r="V15" i="1"/>
  <c r="W15" i="1" s="1"/>
  <c r="V16" i="1"/>
  <c r="W16" i="1" s="1"/>
  <c r="V17" i="1"/>
  <c r="W17" i="1" s="1"/>
  <c r="V18" i="1"/>
  <c r="V19" i="1"/>
  <c r="W19" i="1" s="1"/>
  <c r="V20" i="1"/>
  <c r="W20" i="1" s="1"/>
  <c r="V21" i="1"/>
  <c r="W21" i="1" s="1"/>
  <c r="V22" i="1"/>
  <c r="V23" i="1"/>
  <c r="W23" i="1" s="1"/>
  <c r="V24" i="1"/>
  <c r="W24" i="1" s="1"/>
  <c r="V25" i="1"/>
  <c r="W25" i="1" s="1"/>
  <c r="V26" i="1"/>
  <c r="V27" i="1"/>
  <c r="W27" i="1" s="1"/>
  <c r="V28" i="1"/>
  <c r="W28" i="1" s="1"/>
  <c r="V29" i="1"/>
  <c r="W29" i="1" s="1"/>
  <c r="V30" i="1"/>
  <c r="V31" i="1"/>
  <c r="W31" i="1" s="1"/>
  <c r="V32" i="1"/>
  <c r="W32" i="1" s="1"/>
  <c r="V33" i="1"/>
  <c r="W33" i="1" s="1"/>
  <c r="V34" i="1"/>
  <c r="V35" i="1"/>
  <c r="W35" i="1" s="1"/>
  <c r="V36" i="1"/>
  <c r="W36" i="1" s="1"/>
  <c r="V37" i="1"/>
  <c r="W37" i="1" s="1"/>
  <c r="V38" i="1"/>
  <c r="V39" i="1"/>
  <c r="W39" i="1" s="1"/>
  <c r="V40" i="1"/>
  <c r="W40" i="1" s="1"/>
  <c r="V41" i="1"/>
  <c r="W41" i="1" s="1"/>
  <c r="V42" i="1"/>
  <c r="V43" i="1"/>
  <c r="W43" i="1" s="1"/>
  <c r="V44" i="1"/>
  <c r="W44" i="1" s="1"/>
  <c r="V45" i="1"/>
  <c r="W45" i="1" s="1"/>
  <c r="V46" i="1"/>
  <c r="V47" i="1"/>
  <c r="W47" i="1" s="1"/>
  <c r="V48" i="1"/>
  <c r="W48" i="1" s="1"/>
  <c r="V49" i="1"/>
  <c r="W49" i="1" s="1"/>
  <c r="V50" i="1"/>
  <c r="V51" i="1"/>
  <c r="W51" i="1" s="1"/>
  <c r="V52" i="1"/>
  <c r="W52" i="1" s="1"/>
  <c r="V53" i="1"/>
  <c r="W53" i="1" s="1"/>
  <c r="V54" i="1"/>
  <c r="V55" i="1"/>
  <c r="W55" i="1" s="1"/>
  <c r="V56" i="1"/>
  <c r="W56" i="1" s="1"/>
  <c r="V57" i="1"/>
  <c r="W57" i="1" s="1"/>
  <c r="V58" i="1"/>
  <c r="V59" i="1"/>
  <c r="W59" i="1" s="1"/>
  <c r="V60" i="1"/>
  <c r="W60" i="1" s="1"/>
  <c r="V61" i="1"/>
  <c r="W61" i="1" s="1"/>
  <c r="V62" i="1"/>
  <c r="V63" i="1"/>
  <c r="W63" i="1" s="1"/>
  <c r="V64" i="1"/>
  <c r="W64" i="1" s="1"/>
  <c r="V65" i="1"/>
  <c r="W65" i="1" s="1"/>
  <c r="V66" i="1"/>
  <c r="V67" i="1"/>
  <c r="W67" i="1" s="1"/>
  <c r="V68" i="1"/>
  <c r="W68" i="1" s="1"/>
  <c r="V69" i="1"/>
  <c r="W69" i="1" s="1"/>
  <c r="V70" i="1"/>
  <c r="V71" i="1"/>
  <c r="W71" i="1" s="1"/>
  <c r="V72" i="1"/>
  <c r="W72" i="1" s="1"/>
  <c r="V73" i="1"/>
  <c r="W73" i="1" s="1"/>
  <c r="V74" i="1"/>
  <c r="V75" i="1"/>
  <c r="W75" i="1" s="1"/>
  <c r="V76" i="1"/>
  <c r="W76" i="1" s="1"/>
  <c r="V77" i="1"/>
  <c r="W77" i="1" s="1"/>
  <c r="V78" i="1"/>
  <c r="V79" i="1"/>
  <c r="W79" i="1" s="1"/>
  <c r="V80" i="1"/>
  <c r="W80" i="1" s="1"/>
  <c r="V81" i="1"/>
  <c r="W81" i="1" s="1"/>
  <c r="V82" i="1"/>
  <c r="V83" i="1"/>
  <c r="W83" i="1" s="1"/>
  <c r="V84" i="1"/>
  <c r="W84" i="1" s="1"/>
  <c r="V85" i="1"/>
  <c r="W85" i="1" s="1"/>
  <c r="V86" i="1"/>
  <c r="V87" i="1"/>
  <c r="W87" i="1" s="1"/>
  <c r="V88" i="1"/>
  <c r="W88" i="1" s="1"/>
  <c r="V89" i="1"/>
  <c r="W89" i="1" s="1"/>
  <c r="V90" i="1"/>
  <c r="V91" i="1"/>
  <c r="W91" i="1" s="1"/>
  <c r="V92" i="1"/>
  <c r="W92" i="1" s="1"/>
  <c r="V93" i="1"/>
  <c r="W93" i="1" s="1"/>
  <c r="V94" i="1"/>
  <c r="V95" i="1"/>
  <c r="W95" i="1" s="1"/>
  <c r="V96" i="1"/>
  <c r="W96" i="1" s="1"/>
  <c r="V97" i="1"/>
  <c r="W97" i="1" s="1"/>
  <c r="V98" i="1"/>
  <c r="V99" i="1"/>
  <c r="W99" i="1" s="1"/>
  <c r="V100" i="1"/>
  <c r="W100" i="1" s="1"/>
  <c r="V101" i="1"/>
  <c r="W101" i="1" s="1"/>
  <c r="V102" i="1"/>
  <c r="V103" i="1"/>
  <c r="W103" i="1" s="1"/>
  <c r="V104" i="1"/>
  <c r="W104" i="1" s="1"/>
  <c r="V105" i="1"/>
  <c r="W105" i="1" s="1"/>
  <c r="V106" i="1"/>
  <c r="V107" i="1"/>
  <c r="W107" i="1" s="1"/>
  <c r="V108" i="1"/>
  <c r="W108" i="1" s="1"/>
  <c r="V109" i="1"/>
  <c r="W109" i="1" s="1"/>
  <c r="V110" i="1"/>
  <c r="V111" i="1"/>
  <c r="W111" i="1" s="1"/>
  <c r="V112" i="1"/>
  <c r="W112" i="1" s="1"/>
  <c r="V113" i="1"/>
  <c r="W113" i="1" s="1"/>
  <c r="V114" i="1"/>
  <c r="V115" i="1"/>
  <c r="W115" i="1" s="1"/>
  <c r="V116" i="1"/>
  <c r="W116" i="1" s="1"/>
  <c r="V117" i="1"/>
  <c r="W117" i="1" s="1"/>
  <c r="V118" i="1"/>
  <c r="V119" i="1"/>
  <c r="W119" i="1" s="1"/>
  <c r="V120" i="1"/>
  <c r="W120" i="1" s="1"/>
  <c r="V121" i="1"/>
  <c r="W121" i="1" s="1"/>
  <c r="V122" i="1"/>
  <c r="V123" i="1"/>
  <c r="W123" i="1" s="1"/>
  <c r="V124" i="1"/>
  <c r="W124" i="1" s="1"/>
  <c r="V125" i="1"/>
  <c r="W125" i="1" s="1"/>
  <c r="V126" i="1"/>
  <c r="V127" i="1"/>
  <c r="W127" i="1" s="1"/>
  <c r="V128" i="1"/>
  <c r="W128" i="1" s="1"/>
  <c r="V129" i="1"/>
  <c r="W129" i="1" s="1"/>
  <c r="V130" i="1"/>
  <c r="V131" i="1"/>
  <c r="W131" i="1" s="1"/>
  <c r="V132" i="1"/>
  <c r="W132" i="1" s="1"/>
  <c r="V133" i="1"/>
  <c r="W133" i="1" s="1"/>
  <c r="V134" i="1"/>
  <c r="V135" i="1"/>
  <c r="W135" i="1" s="1"/>
  <c r="V136" i="1"/>
  <c r="W136" i="1" s="1"/>
  <c r="V137" i="1"/>
  <c r="W137" i="1" s="1"/>
  <c r="V138" i="1"/>
  <c r="V139" i="1"/>
  <c r="W139" i="1" s="1"/>
  <c r="V140" i="1"/>
  <c r="W140" i="1" s="1"/>
  <c r="V141" i="1"/>
  <c r="W141" i="1" s="1"/>
  <c r="V142" i="1"/>
  <c r="V143" i="1"/>
  <c r="W143" i="1" s="1"/>
  <c r="V144" i="1"/>
  <c r="W144" i="1" s="1"/>
  <c r="V145" i="1"/>
  <c r="W145" i="1" s="1"/>
  <c r="V146" i="1"/>
  <c r="V147" i="1"/>
  <c r="W147" i="1" s="1"/>
  <c r="V148" i="1"/>
  <c r="W148" i="1" s="1"/>
  <c r="V149" i="1"/>
  <c r="W149" i="1" s="1"/>
  <c r="V150" i="1"/>
  <c r="V151" i="1"/>
  <c r="W151" i="1" s="1"/>
  <c r="V152" i="1"/>
  <c r="W152" i="1" s="1"/>
  <c r="V153" i="1"/>
  <c r="W153" i="1" s="1"/>
  <c r="V154" i="1"/>
  <c r="V155" i="1"/>
  <c r="W155" i="1" s="1"/>
  <c r="V156" i="1"/>
  <c r="W156" i="1" s="1"/>
  <c r="V157" i="1"/>
  <c r="W157" i="1" s="1"/>
  <c r="V158" i="1"/>
  <c r="V159" i="1"/>
  <c r="W159" i="1" s="1"/>
  <c r="V160" i="1"/>
  <c r="W160" i="1" s="1"/>
  <c r="V161" i="1"/>
  <c r="W161" i="1" s="1"/>
  <c r="V162" i="1"/>
  <c r="V163" i="1"/>
  <c r="W163" i="1" s="1"/>
  <c r="V164" i="1"/>
  <c r="W164" i="1" s="1"/>
  <c r="V165" i="1"/>
  <c r="W165" i="1" s="1"/>
  <c r="V166" i="1"/>
  <c r="V167" i="1"/>
  <c r="W167" i="1" s="1"/>
  <c r="V168" i="1"/>
  <c r="W168" i="1" s="1"/>
  <c r="V169" i="1"/>
  <c r="W169" i="1" s="1"/>
  <c r="V170" i="1"/>
  <c r="V171" i="1"/>
  <c r="W171" i="1" s="1"/>
  <c r="V172" i="1"/>
  <c r="W172" i="1" s="1"/>
  <c r="V173" i="1"/>
  <c r="W173" i="1" s="1"/>
  <c r="V174" i="1"/>
  <c r="V175" i="1"/>
  <c r="W175" i="1" s="1"/>
  <c r="V176" i="1"/>
  <c r="W176" i="1" s="1"/>
  <c r="V177" i="1"/>
  <c r="W177" i="1" s="1"/>
  <c r="V178" i="1"/>
  <c r="V179" i="1"/>
  <c r="W179" i="1" s="1"/>
  <c r="V180" i="1"/>
  <c r="W180" i="1" s="1"/>
  <c r="V181" i="1"/>
  <c r="W181" i="1" s="1"/>
  <c r="V182" i="1"/>
  <c r="V183" i="1"/>
  <c r="W183" i="1" s="1"/>
  <c r="V184" i="1"/>
  <c r="W184" i="1" s="1"/>
  <c r="V185" i="1"/>
  <c r="W185" i="1" s="1"/>
  <c r="V186" i="1"/>
  <c r="V187" i="1"/>
  <c r="W187" i="1" s="1"/>
  <c r="V188" i="1"/>
  <c r="W188" i="1" s="1"/>
  <c r="V189" i="1"/>
  <c r="W189" i="1" s="1"/>
  <c r="V190" i="1"/>
  <c r="V191" i="1"/>
  <c r="W191" i="1" s="1"/>
  <c r="V192" i="1"/>
  <c r="W192" i="1" s="1"/>
  <c r="V193" i="1"/>
  <c r="W193" i="1" s="1"/>
  <c r="V194" i="1"/>
  <c r="V195" i="1"/>
  <c r="W195" i="1" s="1"/>
  <c r="V196" i="1"/>
  <c r="W196" i="1" s="1"/>
  <c r="V197" i="1"/>
  <c r="W197" i="1" s="1"/>
  <c r="V198" i="1"/>
  <c r="V199" i="1"/>
  <c r="W199" i="1" s="1"/>
  <c r="V200" i="1"/>
  <c r="W200" i="1" s="1"/>
  <c r="V201" i="1"/>
  <c r="W201" i="1" s="1"/>
  <c r="V202" i="1"/>
  <c r="V203" i="1"/>
  <c r="W203" i="1" s="1"/>
  <c r="V204" i="1"/>
  <c r="W204" i="1" s="1"/>
  <c r="V205" i="1"/>
  <c r="W205" i="1" s="1"/>
  <c r="V206" i="1"/>
  <c r="V207" i="1"/>
  <c r="W207" i="1" s="1"/>
  <c r="V208" i="1"/>
  <c r="W208" i="1" s="1"/>
  <c r="V209" i="1"/>
  <c r="W209" i="1" s="1"/>
  <c r="V210" i="1"/>
  <c r="V211" i="1"/>
  <c r="W211" i="1" s="1"/>
  <c r="V212" i="1"/>
  <c r="W212" i="1" s="1"/>
  <c r="V213" i="1"/>
  <c r="W213" i="1" s="1"/>
  <c r="V214" i="1"/>
  <c r="V215" i="1"/>
  <c r="W215" i="1" s="1"/>
  <c r="V216" i="1"/>
  <c r="W216" i="1" s="1"/>
  <c r="V217" i="1"/>
  <c r="W217" i="1" s="1"/>
  <c r="V218" i="1"/>
  <c r="V219" i="1"/>
  <c r="W219" i="1" s="1"/>
  <c r="V220" i="1"/>
  <c r="W220" i="1" s="1"/>
  <c r="V221" i="1"/>
  <c r="W221" i="1" s="1"/>
  <c r="V222" i="1"/>
  <c r="V223" i="1"/>
  <c r="W223" i="1" s="1"/>
  <c r="V224" i="1"/>
  <c r="W224" i="1" s="1"/>
  <c r="V225" i="1"/>
  <c r="W225" i="1" s="1"/>
  <c r="V226" i="1"/>
  <c r="V227" i="1"/>
  <c r="W227" i="1" s="1"/>
  <c r="V228" i="1"/>
  <c r="W228" i="1" s="1"/>
  <c r="V229" i="1"/>
  <c r="W229" i="1" s="1"/>
  <c r="V230" i="1"/>
  <c r="V231" i="1"/>
  <c r="W231" i="1" s="1"/>
  <c r="V232" i="1"/>
  <c r="W232" i="1" s="1"/>
  <c r="V233" i="1"/>
  <c r="W233" i="1" s="1"/>
  <c r="V234" i="1"/>
  <c r="V235" i="1"/>
  <c r="W235" i="1" s="1"/>
  <c r="V236" i="1"/>
  <c r="W236" i="1" s="1"/>
  <c r="V237" i="1"/>
  <c r="W237" i="1" s="1"/>
  <c r="V238" i="1"/>
  <c r="V239" i="1"/>
  <c r="W239" i="1" s="1"/>
  <c r="V240" i="1"/>
  <c r="W240" i="1" s="1"/>
  <c r="V241" i="1"/>
  <c r="W241" i="1" s="1"/>
  <c r="V242" i="1"/>
  <c r="V243" i="1"/>
  <c r="W243" i="1" s="1"/>
  <c r="V244" i="1"/>
  <c r="W244" i="1" s="1"/>
  <c r="V245" i="1"/>
  <c r="W245" i="1" s="1"/>
  <c r="V246" i="1"/>
  <c r="V247" i="1"/>
  <c r="W247" i="1" s="1"/>
  <c r="V248" i="1"/>
  <c r="W248" i="1" s="1"/>
  <c r="V249" i="1"/>
  <c r="W249" i="1" s="1"/>
  <c r="V250" i="1"/>
  <c r="V251" i="1"/>
  <c r="W251" i="1" s="1"/>
  <c r="V252" i="1"/>
  <c r="W252" i="1" s="1"/>
  <c r="V253" i="1"/>
  <c r="W253" i="1" s="1"/>
  <c r="V254" i="1"/>
  <c r="V255" i="1"/>
  <c r="W255" i="1" s="1"/>
  <c r="V256" i="1"/>
  <c r="W256" i="1" s="1"/>
  <c r="V257" i="1"/>
  <c r="W257" i="1" s="1"/>
  <c r="V258" i="1"/>
  <c r="V259" i="1"/>
  <c r="W259" i="1" s="1"/>
  <c r="V260" i="1"/>
  <c r="W260" i="1" s="1"/>
  <c r="V261" i="1"/>
  <c r="W261" i="1" s="1"/>
  <c r="V262" i="1"/>
  <c r="V263" i="1"/>
  <c r="W263" i="1" s="1"/>
  <c r="V264" i="1"/>
  <c r="W264" i="1" s="1"/>
  <c r="V265" i="1"/>
  <c r="W265" i="1" s="1"/>
  <c r="V266" i="1"/>
  <c r="V267" i="1"/>
  <c r="W267" i="1" s="1"/>
  <c r="V268" i="1"/>
  <c r="W268" i="1" s="1"/>
  <c r="V269" i="1"/>
  <c r="W269" i="1" s="1"/>
  <c r="V270" i="1"/>
  <c r="V271" i="1"/>
  <c r="W271" i="1" s="1"/>
  <c r="V272" i="1"/>
  <c r="W272" i="1" s="1"/>
  <c r="V273" i="1"/>
  <c r="W273" i="1" s="1"/>
  <c r="V274" i="1"/>
  <c r="V275" i="1"/>
  <c r="W275" i="1" s="1"/>
  <c r="V276" i="1"/>
  <c r="W276" i="1" s="1"/>
  <c r="V277" i="1"/>
  <c r="W277" i="1" s="1"/>
  <c r="V278" i="1"/>
  <c r="V279" i="1"/>
  <c r="W279" i="1" s="1"/>
  <c r="V280" i="1"/>
  <c r="W280" i="1" s="1"/>
  <c r="V281" i="1"/>
  <c r="W281" i="1" s="1"/>
  <c r="V282" i="1"/>
  <c r="V283" i="1"/>
  <c r="W283" i="1" s="1"/>
  <c r="V284" i="1"/>
  <c r="W284" i="1" s="1"/>
  <c r="V285" i="1"/>
  <c r="W285" i="1" s="1"/>
  <c r="V286" i="1"/>
  <c r="V287" i="1"/>
  <c r="W287" i="1" s="1"/>
  <c r="V288" i="1"/>
  <c r="W288" i="1" s="1"/>
  <c r="V289" i="1"/>
  <c r="W289" i="1" s="1"/>
  <c r="V290" i="1"/>
  <c r="V291" i="1"/>
  <c r="W291" i="1" s="1"/>
  <c r="V292" i="1"/>
  <c r="W292" i="1" s="1"/>
  <c r="V293" i="1"/>
  <c r="W293" i="1" s="1"/>
  <c r="V294" i="1"/>
  <c r="V295" i="1"/>
  <c r="W295" i="1" s="1"/>
  <c r="V296" i="1"/>
  <c r="W296" i="1" s="1"/>
  <c r="V297" i="1"/>
  <c r="W297" i="1" s="1"/>
  <c r="V298" i="1"/>
  <c r="V299" i="1"/>
  <c r="W299" i="1" s="1"/>
  <c r="V300" i="1"/>
  <c r="W300" i="1" s="1"/>
  <c r="V301" i="1"/>
  <c r="W301" i="1" s="1"/>
  <c r="V302" i="1"/>
  <c r="V303" i="1"/>
  <c r="W303" i="1" s="1"/>
  <c r="V304" i="1"/>
  <c r="W304" i="1" s="1"/>
  <c r="V305" i="1"/>
  <c r="W305" i="1" s="1"/>
  <c r="V306" i="1"/>
  <c r="V307" i="1"/>
  <c r="W307" i="1" s="1"/>
  <c r="V308" i="1"/>
  <c r="W308" i="1" s="1"/>
  <c r="V309" i="1"/>
  <c r="W309" i="1" s="1"/>
  <c r="V310" i="1"/>
  <c r="V311" i="1"/>
  <c r="W311" i="1" s="1"/>
  <c r="V312" i="1"/>
  <c r="W312" i="1" s="1"/>
  <c r="V313" i="1"/>
  <c r="W313" i="1" s="1"/>
  <c r="V314" i="1"/>
  <c r="V315" i="1"/>
  <c r="W315" i="1" s="1"/>
  <c r="V316" i="1"/>
  <c r="W316" i="1" s="1"/>
  <c r="V317" i="1"/>
  <c r="W317" i="1" s="1"/>
  <c r="V318" i="1"/>
  <c r="V319" i="1"/>
  <c r="W319" i="1" s="1"/>
  <c r="V320" i="1"/>
  <c r="W320" i="1" s="1"/>
  <c r="V321" i="1"/>
  <c r="W321" i="1" s="1"/>
  <c r="V322" i="1"/>
  <c r="V323" i="1"/>
  <c r="W323" i="1" s="1"/>
  <c r="V324" i="1"/>
  <c r="W324" i="1" s="1"/>
  <c r="V325" i="1"/>
  <c r="W325" i="1" s="1"/>
  <c r="V326" i="1"/>
  <c r="V327" i="1"/>
  <c r="W327" i="1" s="1"/>
  <c r="V328" i="1"/>
  <c r="W328" i="1" s="1"/>
  <c r="V329" i="1"/>
  <c r="W329" i="1" s="1"/>
  <c r="V330" i="1"/>
  <c r="V331" i="1"/>
  <c r="W331" i="1" s="1"/>
  <c r="V332" i="1"/>
  <c r="W332" i="1" s="1"/>
  <c r="V333" i="1"/>
  <c r="W333" i="1" s="1"/>
  <c r="V2" i="1"/>
  <c r="B3" i="5"/>
  <c r="D3" i="5" s="1"/>
  <c r="C3" i="5"/>
  <c r="B4" i="5"/>
  <c r="C4" i="5"/>
  <c r="B5" i="5"/>
  <c r="C5" i="5"/>
  <c r="B6" i="5"/>
  <c r="C6" i="5"/>
  <c r="D6" i="5" s="1"/>
  <c r="B7" i="5"/>
  <c r="D7" i="5" s="1"/>
  <c r="C7" i="5"/>
  <c r="B8" i="5"/>
  <c r="C8" i="5"/>
  <c r="D8" i="5" s="1"/>
  <c r="B9" i="5"/>
  <c r="C9" i="5"/>
  <c r="B10" i="5"/>
  <c r="C10" i="5"/>
  <c r="D10" i="5" s="1"/>
  <c r="B11" i="5"/>
  <c r="D11" i="5" s="1"/>
  <c r="C11" i="5"/>
  <c r="B12" i="5"/>
  <c r="C12" i="5"/>
  <c r="B13" i="5"/>
  <c r="C13" i="5"/>
  <c r="B14" i="5"/>
  <c r="C14" i="5"/>
  <c r="D14" i="5" s="1"/>
  <c r="B15" i="5"/>
  <c r="D15" i="5" s="1"/>
  <c r="C15" i="5"/>
  <c r="B16" i="5"/>
  <c r="C16" i="5"/>
  <c r="D16" i="5" s="1"/>
  <c r="B17" i="5"/>
  <c r="C17" i="5"/>
  <c r="B18" i="5"/>
  <c r="C18" i="5"/>
  <c r="D18" i="5" s="1"/>
  <c r="B19" i="5"/>
  <c r="D19" i="5" s="1"/>
  <c r="C19" i="5"/>
  <c r="B20" i="5"/>
  <c r="C20" i="5"/>
  <c r="B21" i="5"/>
  <c r="C21" i="5"/>
  <c r="B22" i="5"/>
  <c r="C22" i="5"/>
  <c r="D22" i="5" s="1"/>
  <c r="B23" i="5"/>
  <c r="C23" i="5"/>
  <c r="B24" i="5"/>
  <c r="C24" i="5"/>
  <c r="D24" i="5" s="1"/>
  <c r="B25" i="5"/>
  <c r="C25" i="5"/>
  <c r="B26" i="5"/>
  <c r="C26" i="5"/>
  <c r="D26" i="5" s="1"/>
  <c r="B27" i="5"/>
  <c r="C27" i="5"/>
  <c r="B28" i="5"/>
  <c r="C28" i="5"/>
  <c r="B29" i="5"/>
  <c r="C29" i="5"/>
  <c r="B30" i="5"/>
  <c r="C30" i="5"/>
  <c r="D30" i="5" s="1"/>
  <c r="B31" i="5"/>
  <c r="C31" i="5"/>
  <c r="B32" i="5"/>
  <c r="C32" i="5"/>
  <c r="D32" i="5" s="1"/>
  <c r="B33" i="5"/>
  <c r="C33" i="5"/>
  <c r="B34" i="5"/>
  <c r="C34" i="5"/>
  <c r="D34" i="5" s="1"/>
  <c r="B35" i="5"/>
  <c r="C35" i="5"/>
  <c r="B36" i="5"/>
  <c r="C36" i="5"/>
  <c r="B37" i="5"/>
  <c r="C37" i="5"/>
  <c r="B38" i="5"/>
  <c r="C38" i="5"/>
  <c r="D38" i="5" s="1"/>
  <c r="B39" i="5"/>
  <c r="C39" i="5"/>
  <c r="B40" i="5"/>
  <c r="C40" i="5"/>
  <c r="D40" i="5" s="1"/>
  <c r="B41" i="5"/>
  <c r="C41" i="5"/>
  <c r="B42" i="5"/>
  <c r="C42" i="5"/>
  <c r="D42" i="5" s="1"/>
  <c r="B43" i="5"/>
  <c r="C43" i="5"/>
  <c r="B44" i="5"/>
  <c r="C44" i="5"/>
  <c r="B45" i="5"/>
  <c r="C45" i="5"/>
  <c r="B46" i="5"/>
  <c r="C46" i="5"/>
  <c r="D46" i="5" s="1"/>
  <c r="B47" i="5"/>
  <c r="C47" i="5"/>
  <c r="B48" i="5"/>
  <c r="C48" i="5"/>
  <c r="D48" i="5" s="1"/>
  <c r="B49" i="5"/>
  <c r="C49" i="5"/>
  <c r="B50" i="5"/>
  <c r="C50" i="5"/>
  <c r="D50" i="5" s="1"/>
  <c r="B51" i="5"/>
  <c r="C51" i="5"/>
  <c r="B52" i="5"/>
  <c r="C52" i="5"/>
  <c r="B53" i="5"/>
  <c r="C53" i="5"/>
  <c r="B54" i="5"/>
  <c r="C54" i="5"/>
  <c r="D54" i="5" s="1"/>
  <c r="B55" i="5"/>
  <c r="C55" i="5"/>
  <c r="B56" i="5"/>
  <c r="C56" i="5"/>
  <c r="D56" i="5" s="1"/>
  <c r="B57" i="5"/>
  <c r="C57" i="5"/>
  <c r="B58" i="5"/>
  <c r="C58" i="5"/>
  <c r="D58" i="5" s="1"/>
  <c r="B59" i="5"/>
  <c r="C59" i="5"/>
  <c r="B60" i="5"/>
  <c r="C60" i="5"/>
  <c r="B61" i="5"/>
  <c r="C61" i="5"/>
  <c r="B62" i="5"/>
  <c r="C62" i="5"/>
  <c r="D62" i="5" s="1"/>
  <c r="B63" i="5"/>
  <c r="C63" i="5"/>
  <c r="B64" i="5"/>
  <c r="C64" i="5"/>
  <c r="D64" i="5" s="1"/>
  <c r="B65" i="5"/>
  <c r="C65" i="5"/>
  <c r="B66" i="5"/>
  <c r="C66" i="5"/>
  <c r="D66" i="5" s="1"/>
  <c r="B67" i="5"/>
  <c r="C67" i="5"/>
  <c r="B68" i="5"/>
  <c r="C68" i="5"/>
  <c r="B69" i="5"/>
  <c r="C69" i="5"/>
  <c r="B70" i="5"/>
  <c r="C70" i="5"/>
  <c r="D70" i="5" s="1"/>
  <c r="B71" i="5"/>
  <c r="C71" i="5"/>
  <c r="B72" i="5"/>
  <c r="C72" i="5"/>
  <c r="D72" i="5" s="1"/>
  <c r="B73" i="5"/>
  <c r="C73" i="5"/>
  <c r="B74" i="5"/>
  <c r="C74" i="5"/>
  <c r="D74" i="5" s="1"/>
  <c r="B75" i="5"/>
  <c r="C75" i="5"/>
  <c r="B76" i="5"/>
  <c r="C76" i="5"/>
  <c r="B77" i="5"/>
  <c r="C77" i="5"/>
  <c r="B78" i="5"/>
  <c r="C78" i="5"/>
  <c r="D78" i="5" s="1"/>
  <c r="B79" i="5"/>
  <c r="C79" i="5"/>
  <c r="B80" i="5"/>
  <c r="C80" i="5"/>
  <c r="D80" i="5" s="1"/>
  <c r="B81" i="5"/>
  <c r="C81" i="5"/>
  <c r="B82" i="5"/>
  <c r="C82" i="5"/>
  <c r="D82" i="5" s="1"/>
  <c r="B83" i="5"/>
  <c r="C83" i="5"/>
  <c r="B84" i="5"/>
  <c r="C84" i="5"/>
  <c r="B85" i="5"/>
  <c r="C85" i="5"/>
  <c r="B86" i="5"/>
  <c r="C86" i="5"/>
  <c r="D86" i="5" s="1"/>
  <c r="B87" i="5"/>
  <c r="C87" i="5"/>
  <c r="B88" i="5"/>
  <c r="C88" i="5"/>
  <c r="D88" i="5" s="1"/>
  <c r="B89" i="5"/>
  <c r="C89" i="5"/>
  <c r="B90" i="5"/>
  <c r="C90" i="5"/>
  <c r="D90" i="5" s="1"/>
  <c r="B91" i="5"/>
  <c r="C91" i="5"/>
  <c r="B92" i="5"/>
  <c r="C92" i="5"/>
  <c r="B93" i="5"/>
  <c r="C93" i="5"/>
  <c r="B94" i="5"/>
  <c r="C94" i="5"/>
  <c r="D94" i="5" s="1"/>
  <c r="B95" i="5"/>
  <c r="C95" i="5"/>
  <c r="B96" i="5"/>
  <c r="C96" i="5"/>
  <c r="D96" i="5" s="1"/>
  <c r="B97" i="5"/>
  <c r="C97" i="5"/>
  <c r="B98" i="5"/>
  <c r="C98" i="5"/>
  <c r="D98" i="5" s="1"/>
  <c r="B99" i="5"/>
  <c r="C99" i="5"/>
  <c r="B100" i="5"/>
  <c r="C100" i="5"/>
  <c r="B101" i="5"/>
  <c r="C101" i="5"/>
  <c r="B102" i="5"/>
  <c r="C102" i="5"/>
  <c r="D102" i="5" s="1"/>
  <c r="B103" i="5"/>
  <c r="C103" i="5"/>
  <c r="B104" i="5"/>
  <c r="C104" i="5"/>
  <c r="D104" i="5" s="1"/>
  <c r="B105" i="5"/>
  <c r="C105" i="5"/>
  <c r="B106" i="5"/>
  <c r="C106" i="5"/>
  <c r="D106" i="5" s="1"/>
  <c r="B107" i="5"/>
  <c r="C107" i="5"/>
  <c r="B108" i="5"/>
  <c r="C108" i="5"/>
  <c r="B109" i="5"/>
  <c r="C109" i="5"/>
  <c r="B110" i="5"/>
  <c r="C110" i="5"/>
  <c r="D110" i="5" s="1"/>
  <c r="B111" i="5"/>
  <c r="C111" i="5"/>
  <c r="B112" i="5"/>
  <c r="C112" i="5"/>
  <c r="D112" i="5" s="1"/>
  <c r="B113" i="5"/>
  <c r="C113" i="5"/>
  <c r="B114" i="5"/>
  <c r="C114" i="5"/>
  <c r="D114" i="5" s="1"/>
  <c r="B115" i="5"/>
  <c r="C115" i="5"/>
  <c r="B116" i="5"/>
  <c r="C116" i="5"/>
  <c r="B117" i="5"/>
  <c r="C117" i="5"/>
  <c r="B118" i="5"/>
  <c r="C118" i="5"/>
  <c r="D118" i="5" s="1"/>
  <c r="B119" i="5"/>
  <c r="C119" i="5"/>
  <c r="B120" i="5"/>
  <c r="C120" i="5"/>
  <c r="D120" i="5" s="1"/>
  <c r="B121" i="5"/>
  <c r="C121" i="5"/>
  <c r="B122" i="5"/>
  <c r="C122" i="5"/>
  <c r="D122" i="5" s="1"/>
  <c r="B123" i="5"/>
  <c r="C123" i="5"/>
  <c r="B124" i="5"/>
  <c r="C124" i="5"/>
  <c r="B125" i="5"/>
  <c r="C125" i="5"/>
  <c r="B126" i="5"/>
  <c r="C126" i="5"/>
  <c r="D126" i="5" s="1"/>
  <c r="B127" i="5"/>
  <c r="C127" i="5"/>
  <c r="B128" i="5"/>
  <c r="C128" i="5"/>
  <c r="B129" i="5"/>
  <c r="C129" i="5"/>
  <c r="B130" i="5"/>
  <c r="C130" i="5"/>
  <c r="D130" i="5" s="1"/>
  <c r="B131" i="5"/>
  <c r="C131" i="5"/>
  <c r="B132" i="5"/>
  <c r="C132" i="5"/>
  <c r="B133" i="5"/>
  <c r="C133" i="5"/>
  <c r="B134" i="5"/>
  <c r="C134" i="5"/>
  <c r="D134" i="5" s="1"/>
  <c r="B135" i="5"/>
  <c r="C135" i="5"/>
  <c r="B136" i="5"/>
  <c r="C136" i="5"/>
  <c r="B137" i="5"/>
  <c r="C137" i="5"/>
  <c r="B138" i="5"/>
  <c r="C138" i="5"/>
  <c r="D138" i="5" s="1"/>
  <c r="B139" i="5"/>
  <c r="C139" i="5"/>
  <c r="B140" i="5"/>
  <c r="C140" i="5"/>
  <c r="B141" i="5"/>
  <c r="C141" i="5"/>
  <c r="B142" i="5"/>
  <c r="C142" i="5"/>
  <c r="D142" i="5" s="1"/>
  <c r="B143" i="5"/>
  <c r="C143" i="5"/>
  <c r="B144" i="5"/>
  <c r="C144" i="5"/>
  <c r="B145" i="5"/>
  <c r="C145" i="5"/>
  <c r="B146" i="5"/>
  <c r="C146" i="5"/>
  <c r="D146" i="5" s="1"/>
  <c r="B147" i="5"/>
  <c r="C147" i="5"/>
  <c r="B148" i="5"/>
  <c r="C148" i="5"/>
  <c r="B149" i="5"/>
  <c r="C149" i="5"/>
  <c r="B150" i="5"/>
  <c r="C150" i="5"/>
  <c r="D150" i="5" s="1"/>
  <c r="B151" i="5"/>
  <c r="C151" i="5"/>
  <c r="B152" i="5"/>
  <c r="C152" i="5"/>
  <c r="B153" i="5"/>
  <c r="C153" i="5"/>
  <c r="B154" i="5"/>
  <c r="C154" i="5"/>
  <c r="D154" i="5" s="1"/>
  <c r="B155" i="5"/>
  <c r="C155" i="5"/>
  <c r="B156" i="5"/>
  <c r="C156" i="5"/>
  <c r="B157" i="5"/>
  <c r="C157" i="5"/>
  <c r="B158" i="5"/>
  <c r="C158" i="5"/>
  <c r="D158" i="5" s="1"/>
  <c r="B159" i="5"/>
  <c r="C159" i="5"/>
  <c r="B160" i="5"/>
  <c r="C160" i="5"/>
  <c r="B161" i="5"/>
  <c r="C161" i="5"/>
  <c r="B162" i="5"/>
  <c r="C162" i="5"/>
  <c r="D162" i="5" s="1"/>
  <c r="B163" i="5"/>
  <c r="C163" i="5"/>
  <c r="B164" i="5"/>
  <c r="C164" i="5"/>
  <c r="B165" i="5"/>
  <c r="C165" i="5"/>
  <c r="B166" i="5"/>
  <c r="C166" i="5"/>
  <c r="D166" i="5" s="1"/>
  <c r="B167" i="5"/>
  <c r="C167" i="5"/>
  <c r="B168" i="5"/>
  <c r="C168" i="5"/>
  <c r="B169" i="5"/>
  <c r="C169" i="5"/>
  <c r="B170" i="5"/>
  <c r="C170" i="5"/>
  <c r="D170" i="5" s="1"/>
  <c r="B171" i="5"/>
  <c r="C171" i="5"/>
  <c r="B172" i="5"/>
  <c r="C172" i="5"/>
  <c r="B173" i="5"/>
  <c r="C173" i="5"/>
  <c r="B174" i="5"/>
  <c r="C174" i="5"/>
  <c r="D174" i="5" s="1"/>
  <c r="B175" i="5"/>
  <c r="C175" i="5"/>
  <c r="B176" i="5"/>
  <c r="C176" i="5"/>
  <c r="B177" i="5"/>
  <c r="C177" i="5"/>
  <c r="B178" i="5"/>
  <c r="C178" i="5"/>
  <c r="D178" i="5" s="1"/>
  <c r="B179" i="5"/>
  <c r="C179" i="5"/>
  <c r="B180" i="5"/>
  <c r="C180" i="5"/>
  <c r="B181" i="5"/>
  <c r="C181" i="5"/>
  <c r="B182" i="5"/>
  <c r="C182" i="5"/>
  <c r="D182" i="5" s="1"/>
  <c r="B183" i="5"/>
  <c r="C183" i="5"/>
  <c r="B184" i="5"/>
  <c r="C184" i="5"/>
  <c r="B185" i="5"/>
  <c r="C185" i="5"/>
  <c r="B186" i="5"/>
  <c r="C186" i="5"/>
  <c r="D186" i="5" s="1"/>
  <c r="B187" i="5"/>
  <c r="C187" i="5"/>
  <c r="B188" i="5"/>
  <c r="C188" i="5"/>
  <c r="B189" i="5"/>
  <c r="C189" i="5"/>
  <c r="B190" i="5"/>
  <c r="C190" i="5"/>
  <c r="D190" i="5" s="1"/>
  <c r="B191" i="5"/>
  <c r="C191" i="5"/>
  <c r="B192" i="5"/>
  <c r="C192" i="5"/>
  <c r="B193" i="5"/>
  <c r="C193" i="5"/>
  <c r="B194" i="5"/>
  <c r="C194" i="5"/>
  <c r="D194" i="5" s="1"/>
  <c r="B195" i="5"/>
  <c r="C195" i="5"/>
  <c r="B196" i="5"/>
  <c r="C196" i="5"/>
  <c r="B197" i="5"/>
  <c r="C197" i="5"/>
  <c r="B198" i="5"/>
  <c r="C198" i="5"/>
  <c r="D198" i="5" s="1"/>
  <c r="B199" i="5"/>
  <c r="C199" i="5"/>
  <c r="B200" i="5"/>
  <c r="C200" i="5"/>
  <c r="B201" i="5"/>
  <c r="C201" i="5"/>
  <c r="B202" i="5"/>
  <c r="C202" i="5"/>
  <c r="D202" i="5" s="1"/>
  <c r="B203" i="5"/>
  <c r="C203" i="5"/>
  <c r="B204" i="5"/>
  <c r="C204" i="5"/>
  <c r="B205" i="5"/>
  <c r="C205" i="5"/>
  <c r="B206" i="5"/>
  <c r="C206" i="5"/>
  <c r="D206" i="5" s="1"/>
  <c r="B207" i="5"/>
  <c r="C207" i="5"/>
  <c r="B208" i="5"/>
  <c r="C208" i="5"/>
  <c r="B209" i="5"/>
  <c r="C209" i="5"/>
  <c r="B210" i="5"/>
  <c r="C210" i="5"/>
  <c r="D210" i="5" s="1"/>
  <c r="B211" i="5"/>
  <c r="C211" i="5"/>
  <c r="B212" i="5"/>
  <c r="C212" i="5"/>
  <c r="B213" i="5"/>
  <c r="C213" i="5"/>
  <c r="B214" i="5"/>
  <c r="C214" i="5"/>
  <c r="D214" i="5" s="1"/>
  <c r="B215" i="5"/>
  <c r="C215" i="5"/>
  <c r="B216" i="5"/>
  <c r="C216" i="5"/>
  <c r="B217" i="5"/>
  <c r="C217" i="5"/>
  <c r="B218" i="5"/>
  <c r="C218" i="5"/>
  <c r="D218" i="5" s="1"/>
  <c r="B219" i="5"/>
  <c r="C219" i="5"/>
  <c r="B220" i="5"/>
  <c r="C220" i="5"/>
  <c r="B221" i="5"/>
  <c r="C221" i="5"/>
  <c r="B222" i="5"/>
  <c r="C222" i="5"/>
  <c r="D222" i="5" s="1"/>
  <c r="B223" i="5"/>
  <c r="C223" i="5"/>
  <c r="B224" i="5"/>
  <c r="C224" i="5"/>
  <c r="B225" i="5"/>
  <c r="C225" i="5"/>
  <c r="B226" i="5"/>
  <c r="C226" i="5"/>
  <c r="D226" i="5" s="1"/>
  <c r="B227" i="5"/>
  <c r="C227" i="5"/>
  <c r="B228" i="5"/>
  <c r="C228" i="5"/>
  <c r="B229" i="5"/>
  <c r="C229" i="5"/>
  <c r="B230" i="5"/>
  <c r="C230" i="5"/>
  <c r="D230" i="5" s="1"/>
  <c r="B231" i="5"/>
  <c r="C231" i="5"/>
  <c r="B232" i="5"/>
  <c r="C232" i="5"/>
  <c r="B233" i="5"/>
  <c r="C233" i="5"/>
  <c r="B234" i="5"/>
  <c r="C234" i="5"/>
  <c r="D234" i="5" s="1"/>
  <c r="B235" i="5"/>
  <c r="C235" i="5"/>
  <c r="B236" i="5"/>
  <c r="C236" i="5"/>
  <c r="B237" i="5"/>
  <c r="C237" i="5"/>
  <c r="B238" i="5"/>
  <c r="C238" i="5"/>
  <c r="D238" i="5" s="1"/>
  <c r="B239" i="5"/>
  <c r="C239" i="5"/>
  <c r="B240" i="5"/>
  <c r="C240" i="5"/>
  <c r="B241" i="5"/>
  <c r="C241" i="5"/>
  <c r="B242" i="5"/>
  <c r="C242" i="5"/>
  <c r="D242" i="5" s="1"/>
  <c r="B243" i="5"/>
  <c r="C243" i="5"/>
  <c r="B244" i="5"/>
  <c r="C244" i="5"/>
  <c r="B245" i="5"/>
  <c r="C245" i="5"/>
  <c r="B246" i="5"/>
  <c r="C246" i="5"/>
  <c r="D246" i="5" s="1"/>
  <c r="B247" i="5"/>
  <c r="C247" i="5"/>
  <c r="B248" i="5"/>
  <c r="C248" i="5"/>
  <c r="B249" i="5"/>
  <c r="C249" i="5"/>
  <c r="B250" i="5"/>
  <c r="C250" i="5"/>
  <c r="D250" i="5" s="1"/>
  <c r="B251" i="5"/>
  <c r="C251" i="5"/>
  <c r="B252" i="5"/>
  <c r="C252" i="5"/>
  <c r="B253" i="5"/>
  <c r="C253" i="5"/>
  <c r="B254" i="5"/>
  <c r="C254" i="5"/>
  <c r="D254" i="5" s="1"/>
  <c r="B255" i="5"/>
  <c r="C255" i="5"/>
  <c r="B256" i="5"/>
  <c r="C256" i="5"/>
  <c r="B257" i="5"/>
  <c r="C257" i="5"/>
  <c r="B258" i="5"/>
  <c r="C258" i="5"/>
  <c r="D258" i="5" s="1"/>
  <c r="B259" i="5"/>
  <c r="C259" i="5"/>
  <c r="B260" i="5"/>
  <c r="C260" i="5"/>
  <c r="B261" i="5"/>
  <c r="C261" i="5"/>
  <c r="B262" i="5"/>
  <c r="C262" i="5"/>
  <c r="D262" i="5" s="1"/>
  <c r="B263" i="5"/>
  <c r="C263" i="5"/>
  <c r="B264" i="5"/>
  <c r="C264" i="5"/>
  <c r="B265" i="5"/>
  <c r="C265" i="5"/>
  <c r="B266" i="5"/>
  <c r="C266" i="5"/>
  <c r="D266" i="5" s="1"/>
  <c r="B267" i="5"/>
  <c r="C267" i="5"/>
  <c r="B268" i="5"/>
  <c r="C268" i="5"/>
  <c r="B269" i="5"/>
  <c r="C269" i="5"/>
  <c r="B270" i="5"/>
  <c r="C270" i="5"/>
  <c r="D270" i="5" s="1"/>
  <c r="B271" i="5"/>
  <c r="C271" i="5"/>
  <c r="B272" i="5"/>
  <c r="C272" i="5"/>
  <c r="B273" i="5"/>
  <c r="C273" i="5"/>
  <c r="B274" i="5"/>
  <c r="C274" i="5"/>
  <c r="D274" i="5" s="1"/>
  <c r="B275" i="5"/>
  <c r="C275" i="5"/>
  <c r="B276" i="5"/>
  <c r="C276" i="5"/>
  <c r="B277" i="5"/>
  <c r="C277" i="5"/>
  <c r="B278" i="5"/>
  <c r="C278" i="5"/>
  <c r="D278" i="5" s="1"/>
  <c r="B279" i="5"/>
  <c r="C279" i="5"/>
  <c r="B280" i="5"/>
  <c r="C280" i="5"/>
  <c r="B281" i="5"/>
  <c r="C281" i="5"/>
  <c r="B282" i="5"/>
  <c r="C282" i="5"/>
  <c r="D282" i="5" s="1"/>
  <c r="B283" i="5"/>
  <c r="C283" i="5"/>
  <c r="B284" i="5"/>
  <c r="C284" i="5"/>
  <c r="B285" i="5"/>
  <c r="C285" i="5"/>
  <c r="B286" i="5"/>
  <c r="C286" i="5"/>
  <c r="D286" i="5" s="1"/>
  <c r="B287" i="5"/>
  <c r="C287" i="5"/>
  <c r="B288" i="5"/>
  <c r="C288" i="5"/>
  <c r="B289" i="5"/>
  <c r="C289" i="5"/>
  <c r="B290" i="5"/>
  <c r="C290" i="5"/>
  <c r="D290" i="5" s="1"/>
  <c r="B291" i="5"/>
  <c r="C291" i="5"/>
  <c r="B292" i="5"/>
  <c r="C292" i="5"/>
  <c r="B293" i="5"/>
  <c r="C293" i="5"/>
  <c r="B294" i="5"/>
  <c r="C294" i="5"/>
  <c r="D294" i="5" s="1"/>
  <c r="B295" i="5"/>
  <c r="C295" i="5"/>
  <c r="B296" i="5"/>
  <c r="C296" i="5"/>
  <c r="B297" i="5"/>
  <c r="C297" i="5"/>
  <c r="B298" i="5"/>
  <c r="C298" i="5"/>
  <c r="D298" i="5" s="1"/>
  <c r="B299" i="5"/>
  <c r="C299" i="5"/>
  <c r="B300" i="5"/>
  <c r="C300" i="5"/>
  <c r="B301" i="5"/>
  <c r="C301" i="5"/>
  <c r="B302" i="5"/>
  <c r="C302" i="5"/>
  <c r="D302" i="5" s="1"/>
  <c r="B303" i="5"/>
  <c r="C303" i="5"/>
  <c r="B304" i="5"/>
  <c r="C304" i="5"/>
  <c r="B305" i="5"/>
  <c r="C305" i="5"/>
  <c r="B306" i="5"/>
  <c r="C306" i="5"/>
  <c r="D306" i="5" s="1"/>
  <c r="B307" i="5"/>
  <c r="C307" i="5"/>
  <c r="B308" i="5"/>
  <c r="C308" i="5"/>
  <c r="B309" i="5"/>
  <c r="C309" i="5"/>
  <c r="B310" i="5"/>
  <c r="C310" i="5"/>
  <c r="D310" i="5" s="1"/>
  <c r="B311" i="5"/>
  <c r="C311" i="5"/>
  <c r="B312" i="5"/>
  <c r="C312" i="5"/>
  <c r="B313" i="5"/>
  <c r="C313" i="5"/>
  <c r="B314" i="5"/>
  <c r="C314" i="5"/>
  <c r="D314" i="5" s="1"/>
  <c r="B315" i="5"/>
  <c r="C315" i="5"/>
  <c r="B316" i="5"/>
  <c r="C316" i="5"/>
  <c r="B317" i="5"/>
  <c r="C317" i="5"/>
  <c r="B318" i="5"/>
  <c r="C318" i="5"/>
  <c r="D318" i="5" s="1"/>
  <c r="B319" i="5"/>
  <c r="C319" i="5"/>
  <c r="B320" i="5"/>
  <c r="C320" i="5"/>
  <c r="B321" i="5"/>
  <c r="C321" i="5"/>
  <c r="B322" i="5"/>
  <c r="C322" i="5"/>
  <c r="D322" i="5" s="1"/>
  <c r="B323" i="5"/>
  <c r="C323" i="5"/>
  <c r="B324" i="5"/>
  <c r="C324" i="5"/>
  <c r="B325" i="5"/>
  <c r="C325" i="5"/>
  <c r="B326" i="5"/>
  <c r="C326" i="5"/>
  <c r="D326" i="5" s="1"/>
  <c r="B327" i="5"/>
  <c r="C327" i="5"/>
  <c r="B328" i="5"/>
  <c r="C328" i="5"/>
  <c r="B329" i="5"/>
  <c r="C329" i="5"/>
  <c r="B330" i="5"/>
  <c r="C330" i="5"/>
  <c r="D330" i="5" s="1"/>
  <c r="B331" i="5"/>
  <c r="C331" i="5"/>
  <c r="B332" i="5"/>
  <c r="C332" i="5"/>
  <c r="B333" i="5"/>
  <c r="C333" i="5"/>
  <c r="C2" i="5"/>
  <c r="B2" i="5"/>
  <c r="D2" i="5" s="1"/>
  <c r="T330" i="7" l="1"/>
  <c r="T218" i="7"/>
  <c r="T178" i="7"/>
  <c r="T154" i="7"/>
  <c r="T54" i="7"/>
  <c r="T134" i="7"/>
  <c r="T230" i="7"/>
  <c r="T310" i="7"/>
  <c r="T318" i="7"/>
  <c r="T331" i="7"/>
  <c r="T329" i="7"/>
  <c r="T146" i="7"/>
  <c r="T34" i="7"/>
  <c r="T2" i="7"/>
  <c r="T6" i="7"/>
  <c r="T30" i="7"/>
  <c r="T62" i="7"/>
  <c r="T94" i="7"/>
  <c r="T142" i="7"/>
  <c r="T238" i="7"/>
  <c r="T278" i="7"/>
  <c r="T286" i="7"/>
  <c r="T307" i="7"/>
  <c r="T311" i="7"/>
  <c r="T319" i="7"/>
  <c r="T158" i="6"/>
  <c r="T206" i="6"/>
  <c r="T272" i="6"/>
  <c r="T276" i="6"/>
  <c r="T286" i="6"/>
  <c r="T310" i="6"/>
  <c r="T316" i="6"/>
  <c r="T285" i="6"/>
  <c r="T277" i="6"/>
  <c r="T253" i="6"/>
  <c r="T237" i="6"/>
  <c r="T229" i="6"/>
  <c r="T246" i="6"/>
  <c r="T262" i="6"/>
  <c r="T230" i="6"/>
  <c r="T38" i="6"/>
  <c r="T138" i="6"/>
  <c r="T142" i="6"/>
  <c r="T146" i="6"/>
  <c r="T174" i="6"/>
  <c r="T317" i="7"/>
  <c r="T325" i="7"/>
  <c r="T10" i="7"/>
  <c r="T18" i="7"/>
  <c r="T202" i="6"/>
  <c r="T290" i="6"/>
  <c r="T154" i="6"/>
  <c r="T162" i="6"/>
  <c r="T210" i="6"/>
  <c r="T266" i="6"/>
  <c r="T298" i="6"/>
  <c r="T18" i="6"/>
  <c r="T242" i="6"/>
  <c r="T274" i="6"/>
  <c r="T333" i="6"/>
  <c r="T170" i="6"/>
  <c r="T178" i="6"/>
  <c r="T218" i="6"/>
  <c r="T282" i="6"/>
  <c r="T314" i="6"/>
  <c r="T122" i="6"/>
  <c r="T130" i="6"/>
  <c r="T226" i="6"/>
  <c r="T269" i="6"/>
  <c r="T309" i="6"/>
  <c r="T186" i="6"/>
  <c r="T194" i="6"/>
  <c r="T322" i="6"/>
  <c r="T3" i="6"/>
  <c r="T26" i="6"/>
  <c r="T193" i="6"/>
  <c r="T207" i="6"/>
  <c r="T211" i="6"/>
  <c r="T214" i="6"/>
  <c r="T217" i="6"/>
  <c r="T234" i="6"/>
  <c r="T250" i="6"/>
  <c r="T263" i="6"/>
  <c r="T267" i="6"/>
  <c r="T270" i="6"/>
  <c r="T273" i="6"/>
  <c r="T294" i="6"/>
  <c r="T297" i="6"/>
  <c r="T301" i="6"/>
  <c r="T326" i="6"/>
  <c r="T330" i="6"/>
  <c r="T20" i="7"/>
  <c r="T27" i="7"/>
  <c r="T31" i="7"/>
  <c r="T45" i="7"/>
  <c r="T52" i="7"/>
  <c r="T66" i="7"/>
  <c r="T73" i="7"/>
  <c r="T88" i="7"/>
  <c r="T152" i="7"/>
  <c r="T10" i="6"/>
  <c r="T27" i="6"/>
  <c r="T37" i="6"/>
  <c r="T50" i="6"/>
  <c r="T66" i="6"/>
  <c r="T82" i="6"/>
  <c r="T98" i="6"/>
  <c r="T114" i="6"/>
  <c r="T201" i="6"/>
  <c r="T305" i="6"/>
  <c r="T115" i="7"/>
  <c r="T119" i="7"/>
  <c r="T200" i="7"/>
  <c r="T14" i="6"/>
  <c r="T34" i="6"/>
  <c r="T51" i="6"/>
  <c r="T54" i="6"/>
  <c r="T67" i="6"/>
  <c r="T70" i="6"/>
  <c r="T73" i="6"/>
  <c r="T83" i="6"/>
  <c r="T86" i="6"/>
  <c r="T89" i="6"/>
  <c r="T99" i="6"/>
  <c r="T102" i="6"/>
  <c r="T105" i="6"/>
  <c r="T115" i="6"/>
  <c r="T118" i="6"/>
  <c r="T121" i="6"/>
  <c r="T131" i="6"/>
  <c r="T134" i="6"/>
  <c r="T137" i="6"/>
  <c r="T147" i="6"/>
  <c r="T150" i="6"/>
  <c r="T153" i="6"/>
  <c r="T163" i="6"/>
  <c r="T166" i="6"/>
  <c r="T169" i="6"/>
  <c r="T179" i="6"/>
  <c r="T182" i="6"/>
  <c r="T195" i="6"/>
  <c r="T198" i="6"/>
  <c r="T205" i="6"/>
  <c r="T219" i="6"/>
  <c r="T222" i="6"/>
  <c r="T225" i="6"/>
  <c r="T258" i="6"/>
  <c r="T271" i="6"/>
  <c r="T275" i="6"/>
  <c r="T278" i="6"/>
  <c r="T281" i="6"/>
  <c r="T295" i="6"/>
  <c r="T299" i="6"/>
  <c r="T306" i="6"/>
  <c r="T327" i="6"/>
  <c r="T3" i="7"/>
  <c r="T7" i="7"/>
  <c r="T61" i="7"/>
  <c r="T68" i="7"/>
  <c r="T75" i="7"/>
  <c r="T108" i="7"/>
  <c r="T185" i="7"/>
  <c r="T231" i="7"/>
  <c r="T255" i="7"/>
  <c r="D165" i="5"/>
  <c r="D161" i="5"/>
  <c r="D157" i="5"/>
  <c r="D153" i="5"/>
  <c r="D149" i="5"/>
  <c r="D145" i="5"/>
  <c r="D141" i="5"/>
  <c r="D137" i="5"/>
  <c r="D133" i="5"/>
  <c r="D129" i="5"/>
  <c r="D125" i="5"/>
  <c r="D121" i="5"/>
  <c r="D117" i="5"/>
  <c r="D113" i="5"/>
  <c r="D109" i="5"/>
  <c r="D105" i="5"/>
  <c r="D101" i="5"/>
  <c r="D97" i="5"/>
  <c r="D93" i="5"/>
  <c r="D89" i="5"/>
  <c r="D85" i="5"/>
  <c r="D81" i="5"/>
  <c r="D77" i="5"/>
  <c r="D73" i="5"/>
  <c r="D69" i="5"/>
  <c r="D65" i="5"/>
  <c r="D61" i="5"/>
  <c r="D57" i="5"/>
  <c r="D53" i="5"/>
  <c r="D49" i="5"/>
  <c r="D45" i="5"/>
  <c r="D41" i="5"/>
  <c r="D37" i="5"/>
  <c r="D33" i="5"/>
  <c r="D29" i="5"/>
  <c r="D25" i="5"/>
  <c r="D21" i="5"/>
  <c r="D17" i="5"/>
  <c r="D13" i="5"/>
  <c r="D9" i="5"/>
  <c r="D5" i="5"/>
  <c r="T239" i="6"/>
  <c r="T255" i="6"/>
  <c r="T265" i="6"/>
  <c r="T303" i="6"/>
  <c r="T11" i="7"/>
  <c r="T15" i="7"/>
  <c r="T50" i="7"/>
  <c r="T90" i="7"/>
  <c r="T97" i="7"/>
  <c r="T224" i="7"/>
  <c r="T15" i="6"/>
  <c r="T42" i="6"/>
  <c r="T58" i="6"/>
  <c r="T74" i="6"/>
  <c r="T90" i="6"/>
  <c r="T106" i="6"/>
  <c r="T199" i="6"/>
  <c r="T223" i="6"/>
  <c r="T279" i="6"/>
  <c r="T289" i="6"/>
  <c r="T58" i="7"/>
  <c r="T65" i="7"/>
  <c r="T6" i="6"/>
  <c r="T19" i="6"/>
  <c r="T29" i="6"/>
  <c r="T39" i="6"/>
  <c r="T43" i="6"/>
  <c r="T46" i="6"/>
  <c r="T59" i="6"/>
  <c r="T62" i="6"/>
  <c r="T65" i="6"/>
  <c r="T75" i="6"/>
  <c r="T78" i="6"/>
  <c r="T81" i="6"/>
  <c r="T91" i="6"/>
  <c r="T94" i="6"/>
  <c r="T97" i="6"/>
  <c r="T107" i="6"/>
  <c r="T110" i="6"/>
  <c r="T113" i="6"/>
  <c r="T126" i="6"/>
  <c r="T129" i="6"/>
  <c r="T311" i="6"/>
  <c r="T329" i="6"/>
  <c r="T26" i="7"/>
  <c r="T318" i="6"/>
  <c r="T321" i="6"/>
  <c r="T325" i="6"/>
  <c r="T4" i="7"/>
  <c r="T35" i="7"/>
  <c r="T39" i="7"/>
  <c r="T42" i="7"/>
  <c r="T49" i="7"/>
  <c r="T74" i="7"/>
  <c r="T81" i="7"/>
  <c r="T106" i="7"/>
  <c r="T113" i="7"/>
  <c r="T138" i="7"/>
  <c r="T145" i="7"/>
  <c r="T174" i="7"/>
  <c r="T187" i="7"/>
  <c r="T211" i="7"/>
  <c r="T228" i="7"/>
  <c r="T234" i="7"/>
  <c r="T245" i="7"/>
  <c r="T252" i="7"/>
  <c r="T259" i="7"/>
  <c r="T270" i="7"/>
  <c r="T277" i="7"/>
  <c r="T284" i="7"/>
  <c r="T291" i="7"/>
  <c r="T302" i="7"/>
  <c r="T309" i="7"/>
  <c r="T316" i="7"/>
  <c r="T323" i="7"/>
  <c r="T86" i="7"/>
  <c r="T93" i="7"/>
  <c r="T100" i="7"/>
  <c r="T107" i="7"/>
  <c r="T118" i="7"/>
  <c r="T125" i="7"/>
  <c r="T132" i="7"/>
  <c r="T139" i="7"/>
  <c r="T150" i="7"/>
  <c r="T157" i="7"/>
  <c r="T164" i="7"/>
  <c r="T181" i="7"/>
  <c r="T198" i="7"/>
  <c r="T205" i="7"/>
  <c r="T222" i="7"/>
  <c r="T235" i="7"/>
  <c r="T260" i="7"/>
  <c r="T292" i="7"/>
  <c r="T126" i="7"/>
  <c r="T133" i="7"/>
  <c r="T140" i="7"/>
  <c r="T147" i="7"/>
  <c r="T158" i="7"/>
  <c r="T165" i="7"/>
  <c r="T182" i="7"/>
  <c r="T195" i="7"/>
  <c r="T206" i="7"/>
  <c r="T219" i="7"/>
  <c r="T236" i="7"/>
  <c r="T242" i="7"/>
  <c r="T249" i="7"/>
  <c r="T274" i="7"/>
  <c r="T281" i="7"/>
  <c r="T306" i="7"/>
  <c r="T313" i="7"/>
  <c r="T226" i="7"/>
  <c r="T250" i="7"/>
  <c r="T257" i="7"/>
  <c r="T282" i="7"/>
  <c r="T289" i="7"/>
  <c r="T314" i="7"/>
  <c r="T321" i="7"/>
  <c r="T98" i="7"/>
  <c r="T105" i="7"/>
  <c r="T130" i="7"/>
  <c r="T137" i="7"/>
  <c r="T162" i="7"/>
  <c r="T173" i="7"/>
  <c r="T190" i="7"/>
  <c r="T214" i="7"/>
  <c r="T227" i="7"/>
  <c r="T244" i="7"/>
  <c r="T251" i="7"/>
  <c r="T262" i="7"/>
  <c r="T269" i="7"/>
  <c r="T276" i="7"/>
  <c r="T283" i="7"/>
  <c r="T294" i="7"/>
  <c r="T301" i="7"/>
  <c r="T308" i="7"/>
  <c r="T315" i="7"/>
  <c r="T326" i="7"/>
  <c r="T333" i="7"/>
  <c r="D333" i="5"/>
  <c r="D329" i="5"/>
  <c r="D325" i="5"/>
  <c r="D321" i="5"/>
  <c r="D317" i="5"/>
  <c r="D313" i="5"/>
  <c r="D309" i="5"/>
  <c r="D305" i="5"/>
  <c r="D301" i="5"/>
  <c r="D297" i="5"/>
  <c r="D293" i="5"/>
  <c r="D289" i="5"/>
  <c r="D285" i="5"/>
  <c r="D281" i="5"/>
  <c r="D277" i="5"/>
  <c r="D273" i="5"/>
  <c r="D269" i="5"/>
  <c r="D265" i="5"/>
  <c r="D261" i="5"/>
  <c r="D257" i="5"/>
  <c r="D253" i="5"/>
  <c r="D249" i="5"/>
  <c r="D245" i="5"/>
  <c r="D241" i="5"/>
  <c r="D237" i="5"/>
  <c r="D233" i="5"/>
  <c r="D229" i="5"/>
  <c r="D225" i="5"/>
  <c r="D221" i="5"/>
  <c r="D217" i="5"/>
  <c r="D213" i="5"/>
  <c r="D209" i="5"/>
  <c r="D205" i="5"/>
  <c r="D201" i="5"/>
  <c r="D197" i="5"/>
  <c r="D193" i="5"/>
  <c r="D189" i="5"/>
  <c r="D185" i="5"/>
  <c r="D181" i="5"/>
  <c r="D177" i="5"/>
  <c r="D173" i="5"/>
  <c r="D169" i="5"/>
  <c r="D332" i="5"/>
  <c r="D328" i="5"/>
  <c r="D324" i="5"/>
  <c r="D320" i="5"/>
  <c r="D316" i="5"/>
  <c r="D312" i="5"/>
  <c r="D308" i="5"/>
  <c r="D304" i="5"/>
  <c r="D300" i="5"/>
  <c r="D296" i="5"/>
  <c r="D292" i="5"/>
  <c r="D288" i="5"/>
  <c r="D284" i="5"/>
  <c r="D280" i="5"/>
  <c r="D276" i="5"/>
  <c r="D272" i="5"/>
  <c r="D268" i="5"/>
  <c r="D264" i="5"/>
  <c r="D260" i="5"/>
  <c r="D256" i="5"/>
  <c r="D252" i="5"/>
  <c r="D248" i="5"/>
  <c r="D244" i="5"/>
  <c r="D240" i="5"/>
  <c r="D236" i="5"/>
  <c r="D232" i="5"/>
  <c r="D228" i="5"/>
  <c r="D224" i="5"/>
  <c r="D220" i="5"/>
  <c r="D216" i="5"/>
  <c r="D212" i="5"/>
  <c r="D208" i="5"/>
  <c r="D204" i="5"/>
  <c r="D200" i="5"/>
  <c r="D196" i="5"/>
  <c r="D192" i="5"/>
  <c r="D188" i="5"/>
  <c r="D184" i="5"/>
  <c r="D180" i="5"/>
  <c r="D176" i="5"/>
  <c r="D172" i="5"/>
  <c r="D168" i="5"/>
  <c r="D164" i="5"/>
  <c r="D160" i="5"/>
  <c r="D156" i="5"/>
  <c r="D152" i="5"/>
  <c r="D148" i="5"/>
  <c r="D144" i="5"/>
  <c r="D140" i="5"/>
  <c r="D136" i="5"/>
  <c r="D132" i="5"/>
  <c r="D128" i="5"/>
  <c r="D124" i="5"/>
  <c r="D116" i="5"/>
  <c r="D108" i="5"/>
  <c r="D100" i="5"/>
  <c r="D92" i="5"/>
  <c r="D84" i="5"/>
  <c r="D76" i="5"/>
  <c r="D68" i="5"/>
  <c r="D60" i="5"/>
  <c r="D52" i="5"/>
  <c r="D44" i="5"/>
  <c r="D36" i="5"/>
  <c r="D28" i="5"/>
  <c r="D20" i="5"/>
  <c r="D12" i="5"/>
  <c r="D4" i="5"/>
  <c r="D331" i="5"/>
  <c r="D327" i="5"/>
  <c r="D323" i="5"/>
  <c r="D319" i="5"/>
  <c r="D315" i="5"/>
  <c r="D311" i="5"/>
  <c r="D307" i="5"/>
  <c r="D303" i="5"/>
  <c r="D299" i="5"/>
  <c r="D295" i="5"/>
  <c r="D291" i="5"/>
  <c r="D287" i="5"/>
  <c r="D283" i="5"/>
  <c r="D279" i="5"/>
  <c r="D275" i="5"/>
  <c r="D271" i="5"/>
  <c r="D267" i="5"/>
  <c r="D263" i="5"/>
  <c r="D259" i="5"/>
  <c r="D255" i="5"/>
  <c r="D251" i="5"/>
  <c r="D247" i="5"/>
  <c r="D243" i="5"/>
  <c r="D239" i="5"/>
  <c r="D235" i="5"/>
  <c r="D231" i="5"/>
  <c r="D227" i="5"/>
  <c r="D223" i="5"/>
  <c r="D219" i="5"/>
  <c r="D215" i="5"/>
  <c r="D211" i="5"/>
  <c r="D207" i="5"/>
  <c r="D203" i="5"/>
  <c r="D199" i="5"/>
  <c r="D195" i="5"/>
  <c r="D191" i="5"/>
  <c r="D187" i="5"/>
  <c r="D183" i="5"/>
  <c r="D179" i="5"/>
  <c r="D175" i="5"/>
  <c r="D171" i="5"/>
  <c r="D167" i="5"/>
  <c r="D163" i="5"/>
  <c r="D159" i="5"/>
  <c r="D155" i="5"/>
  <c r="D151" i="5"/>
  <c r="D147" i="5"/>
  <c r="D143" i="5"/>
  <c r="D139" i="5"/>
  <c r="D135" i="5"/>
  <c r="D131" i="5"/>
  <c r="D127" i="5"/>
  <c r="D123" i="5"/>
  <c r="D119" i="5"/>
  <c r="D115" i="5"/>
  <c r="D111" i="5"/>
  <c r="D107" i="5"/>
  <c r="D103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T327" i="2"/>
  <c r="T315" i="2"/>
  <c r="T303" i="2"/>
  <c r="T291" i="2"/>
  <c r="T279" i="2"/>
  <c r="T267" i="2"/>
  <c r="T255" i="2"/>
  <c r="T243" i="2"/>
  <c r="T231" i="2"/>
  <c r="T219" i="2"/>
  <c r="T203" i="2"/>
  <c r="T191" i="2"/>
  <c r="T179" i="2"/>
  <c r="T167" i="2"/>
  <c r="T155" i="2"/>
  <c r="T143" i="2"/>
  <c r="T131" i="2"/>
  <c r="T119" i="2"/>
  <c r="T107" i="2"/>
  <c r="T95" i="2"/>
  <c r="T83" i="2"/>
  <c r="T71" i="2"/>
  <c r="T59" i="2"/>
  <c r="T35" i="2"/>
  <c r="T23" i="2"/>
  <c r="T15" i="2"/>
  <c r="T7" i="2"/>
  <c r="T2" i="2"/>
  <c r="T322" i="2"/>
  <c r="T310" i="2"/>
  <c r="T302" i="2"/>
  <c r="T290" i="2"/>
  <c r="T282" i="2"/>
  <c r="T274" i="2"/>
  <c r="T266" i="2"/>
  <c r="T258" i="2"/>
  <c r="T250" i="2"/>
  <c r="T242" i="2"/>
  <c r="T238" i="2"/>
  <c r="T234" i="2"/>
  <c r="T222" i="2"/>
  <c r="T218" i="2"/>
  <c r="T214" i="2"/>
  <c r="T210" i="2"/>
  <c r="T206" i="2"/>
  <c r="T202" i="2"/>
  <c r="T198" i="2"/>
  <c r="T194" i="2"/>
  <c r="T190" i="2"/>
  <c r="T186" i="2"/>
  <c r="T182" i="2"/>
  <c r="T178" i="2"/>
  <c r="T174" i="2"/>
  <c r="T170" i="2"/>
  <c r="T166" i="2"/>
  <c r="T162" i="2"/>
  <c r="T158" i="2"/>
  <c r="T154" i="2"/>
  <c r="T150" i="2"/>
  <c r="T146" i="2"/>
  <c r="T142" i="2"/>
  <c r="T138" i="2"/>
  <c r="T134" i="2"/>
  <c r="T130" i="2"/>
  <c r="T126" i="2"/>
  <c r="T122" i="2"/>
  <c r="T118" i="2"/>
  <c r="T114" i="2"/>
  <c r="T110" i="2"/>
  <c r="T102" i="2"/>
  <c r="T98" i="2"/>
  <c r="T94" i="2"/>
  <c r="T90" i="2"/>
  <c r="T86" i="2"/>
  <c r="T82" i="2"/>
  <c r="T78" i="2"/>
  <c r="T74" i="2"/>
  <c r="T70" i="2"/>
  <c r="T66" i="2"/>
  <c r="T62" i="2"/>
  <c r="T58" i="2"/>
  <c r="T54" i="2"/>
  <c r="T50" i="2"/>
  <c r="T46" i="2"/>
  <c r="T42" i="2"/>
  <c r="T38" i="2"/>
  <c r="T34" i="2"/>
  <c r="T30" i="2"/>
  <c r="T26" i="2"/>
  <c r="T22" i="2"/>
  <c r="T18" i="2"/>
  <c r="T14" i="2"/>
  <c r="T106" i="2"/>
  <c r="T331" i="2"/>
  <c r="T319" i="2"/>
  <c r="T307" i="2"/>
  <c r="T295" i="2"/>
  <c r="T283" i="2"/>
  <c r="T271" i="2"/>
  <c r="T259" i="2"/>
  <c r="T247" i="2"/>
  <c r="T235" i="2"/>
  <c r="T223" i="2"/>
  <c r="T211" i="2"/>
  <c r="T199" i="2"/>
  <c r="T187" i="2"/>
  <c r="T175" i="2"/>
  <c r="T163" i="2"/>
  <c r="T151" i="2"/>
  <c r="T139" i="2"/>
  <c r="T127" i="2"/>
  <c r="T115" i="2"/>
  <c r="T103" i="2"/>
  <c r="T91" i="2"/>
  <c r="T79" i="2"/>
  <c r="T67" i="2"/>
  <c r="T55" i="2"/>
  <c r="T51" i="2"/>
  <c r="T47" i="2"/>
  <c r="T43" i="2"/>
  <c r="T31" i="2"/>
  <c r="T19" i="2"/>
  <c r="T3" i="2"/>
  <c r="T326" i="2"/>
  <c r="T314" i="2"/>
  <c r="T298" i="2"/>
  <c r="T226" i="2"/>
  <c r="T333" i="2"/>
  <c r="T329" i="2"/>
  <c r="T325" i="2"/>
  <c r="T321" i="2"/>
  <c r="T317" i="2"/>
  <c r="T313" i="2"/>
  <c r="T309" i="2"/>
  <c r="T305" i="2"/>
  <c r="T301" i="2"/>
  <c r="T297" i="2"/>
  <c r="T293" i="2"/>
  <c r="T289" i="2"/>
  <c r="T285" i="2"/>
  <c r="T281" i="2"/>
  <c r="T277" i="2"/>
  <c r="T273" i="2"/>
  <c r="T269" i="2"/>
  <c r="T265" i="2"/>
  <c r="T261" i="2"/>
  <c r="T257" i="2"/>
  <c r="T253" i="2"/>
  <c r="T249" i="2"/>
  <c r="T245" i="2"/>
  <c r="T241" i="2"/>
  <c r="T237" i="2"/>
  <c r="T233" i="2"/>
  <c r="T229" i="2"/>
  <c r="T225" i="2"/>
  <c r="T221" i="2"/>
  <c r="T217" i="2"/>
  <c r="T213" i="2"/>
  <c r="T209" i="2"/>
  <c r="T205" i="2"/>
  <c r="T201" i="2"/>
  <c r="T197" i="2"/>
  <c r="T193" i="2"/>
  <c r="T189" i="2"/>
  <c r="T185" i="2"/>
  <c r="T181" i="2"/>
  <c r="T177" i="2"/>
  <c r="T173" i="2"/>
  <c r="T169" i="2"/>
  <c r="T165" i="2"/>
  <c r="T161" i="2"/>
  <c r="T157" i="2"/>
  <c r="T153" i="2"/>
  <c r="T149" i="2"/>
  <c r="T145" i="2"/>
  <c r="T141" i="2"/>
  <c r="T137" i="2"/>
  <c r="T133" i="2"/>
  <c r="T129" i="2"/>
  <c r="T125" i="2"/>
  <c r="T121" i="2"/>
  <c r="T117" i="2"/>
  <c r="T113" i="2"/>
  <c r="T109" i="2"/>
  <c r="T105" i="2"/>
  <c r="T101" i="2"/>
  <c r="T97" i="2"/>
  <c r="T93" i="2"/>
  <c r="T89" i="2"/>
  <c r="T85" i="2"/>
  <c r="T81" i="2"/>
  <c r="T77" i="2"/>
  <c r="T73" i="2"/>
  <c r="T69" i="2"/>
  <c r="T65" i="2"/>
  <c r="T61" i="2"/>
  <c r="T57" i="2"/>
  <c r="T53" i="2"/>
  <c r="T49" i="2"/>
  <c r="T45" i="2"/>
  <c r="T41" i="2"/>
  <c r="T37" i="2"/>
  <c r="T33" i="2"/>
  <c r="T29" i="2"/>
  <c r="T25" i="2"/>
  <c r="T21" i="2"/>
  <c r="T17" i="2"/>
  <c r="T13" i="2"/>
  <c r="T323" i="2"/>
  <c r="T311" i="2"/>
  <c r="T299" i="2"/>
  <c r="T287" i="2"/>
  <c r="T275" i="2"/>
  <c r="T263" i="2"/>
  <c r="T251" i="2"/>
  <c r="T239" i="2"/>
  <c r="T227" i="2"/>
  <c r="T215" i="2"/>
  <c r="T207" i="2"/>
  <c r="T195" i="2"/>
  <c r="T183" i="2"/>
  <c r="T171" i="2"/>
  <c r="T159" i="2"/>
  <c r="T147" i="2"/>
  <c r="T135" i="2"/>
  <c r="T123" i="2"/>
  <c r="T111" i="2"/>
  <c r="T99" i="2"/>
  <c r="T87" i="2"/>
  <c r="T75" i="2"/>
  <c r="T63" i="2"/>
  <c r="T39" i="2"/>
  <c r="T27" i="2"/>
  <c r="T11" i="2"/>
  <c r="T330" i="2"/>
  <c r="T318" i="2"/>
  <c r="T306" i="2"/>
  <c r="T294" i="2"/>
  <c r="T286" i="2"/>
  <c r="T278" i="2"/>
  <c r="T270" i="2"/>
  <c r="T262" i="2"/>
  <c r="T254" i="2"/>
  <c r="T246" i="2"/>
  <c r="T230" i="2"/>
  <c r="T332" i="2"/>
  <c r="T328" i="2"/>
  <c r="T324" i="2"/>
  <c r="T320" i="2"/>
  <c r="T316" i="2"/>
  <c r="T312" i="2"/>
  <c r="T308" i="2"/>
  <c r="T304" i="2"/>
  <c r="T300" i="2"/>
  <c r="T296" i="2"/>
  <c r="T292" i="2"/>
  <c r="T288" i="2"/>
  <c r="T284" i="2"/>
  <c r="T280" i="2"/>
  <c r="T276" i="2"/>
  <c r="T272" i="2"/>
  <c r="T268" i="2"/>
  <c r="T264" i="2"/>
  <c r="T260" i="2"/>
  <c r="T256" i="2"/>
  <c r="T252" i="2"/>
  <c r="T248" i="2"/>
  <c r="T244" i="2"/>
  <c r="T240" i="2"/>
  <c r="T236" i="2"/>
  <c r="T232" i="2"/>
  <c r="T228" i="2"/>
  <c r="T224" i="2"/>
  <c r="T220" i="2"/>
  <c r="T216" i="2"/>
  <c r="T212" i="2"/>
  <c r="T208" i="2"/>
  <c r="T204" i="2"/>
  <c r="T200" i="2"/>
  <c r="T196" i="2"/>
  <c r="T192" i="2"/>
  <c r="T188" i="2"/>
  <c r="T184" i="2"/>
  <c r="T180" i="2"/>
  <c r="T176" i="2"/>
  <c r="T172" i="2"/>
  <c r="T168" i="2"/>
  <c r="T164" i="2"/>
  <c r="T160" i="2"/>
  <c r="T156" i="2"/>
  <c r="T152" i="2"/>
  <c r="T148" i="2"/>
  <c r="T144" i="2"/>
  <c r="T140" i="2"/>
  <c r="T136" i="2"/>
  <c r="T132" i="2"/>
  <c r="T128" i="2"/>
  <c r="T124" i="2"/>
  <c r="T120" i="2"/>
  <c r="T116" i="2"/>
  <c r="T112" i="2"/>
  <c r="T108" i="2"/>
  <c r="T104" i="2"/>
  <c r="T100" i="2"/>
  <c r="T96" i="2"/>
  <c r="T92" i="2"/>
  <c r="T88" i="2"/>
  <c r="T84" i="2"/>
  <c r="T80" i="2"/>
  <c r="T76" i="2"/>
  <c r="T72" i="2"/>
  <c r="T68" i="2"/>
  <c r="T64" i="2"/>
  <c r="T60" i="2"/>
  <c r="T56" i="2"/>
  <c r="T52" i="2"/>
  <c r="T48" i="2"/>
  <c r="T44" i="2"/>
  <c r="T40" i="2"/>
  <c r="T36" i="2"/>
  <c r="T32" i="2"/>
  <c r="T28" i="2"/>
  <c r="T24" i="2"/>
  <c r="T20" i="2"/>
  <c r="T16" i="2"/>
  <c r="T10" i="2"/>
  <c r="T6" i="2"/>
  <c r="T9" i="2"/>
  <c r="T5" i="2"/>
  <c r="T12" i="2"/>
  <c r="T8" i="2"/>
  <c r="T4" i="2"/>
  <c r="E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Jens Kiesel</author>
  </authors>
  <commentList>
    <comment ref="R1" authorId="0" shapeId="0" xr:uid="{2981CF75-2629-4F50-885F-429BE2D17A62}">
      <text>
        <r>
          <rPr>
            <b/>
            <sz val="9"/>
            <color indexed="81"/>
            <rFont val="Tahoma"/>
            <family val="2"/>
          </rPr>
          <t>Jens Kiesel:</t>
        </r>
        <r>
          <rPr>
            <sz val="9"/>
            <color indexed="81"/>
            <rFont val="Tahoma"/>
            <family val="2"/>
          </rPr>
          <t xml:space="preserve">
Measured from aerial images and DEM</t>
        </r>
      </text>
    </comment>
    <comment ref="S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Jens Kiesel:</t>
        </r>
        <r>
          <rPr>
            <sz val="9"/>
            <color indexed="81"/>
            <rFont val="Tahoma"/>
            <family val="2"/>
          </rPr>
          <t xml:space="preserve">
Based on regime equation from Hey and Thorne (1986)</t>
        </r>
      </text>
    </comment>
    <comment ref="T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Jens Kiesel:</t>
        </r>
        <r>
          <rPr>
            <sz val="9"/>
            <color indexed="81"/>
            <rFont val="Tahoma"/>
            <family val="2"/>
          </rPr>
          <t xml:space="preserve">
Width * Depth
But Depth was not 'measured' and the original Crosssec_m2 is not Width * Depth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Jens Kiesel</author>
  </authors>
  <commentList>
    <comment ref="R1" authorId="0" shapeId="0" xr:uid="{EF024F5E-88D1-4166-AC89-16518035189B}">
      <text>
        <r>
          <rPr>
            <b/>
            <sz val="9"/>
            <color indexed="81"/>
            <rFont val="Tahoma"/>
            <family val="2"/>
          </rPr>
          <t>Jens Kiesel:</t>
        </r>
        <r>
          <rPr>
            <sz val="9"/>
            <color indexed="81"/>
            <rFont val="Tahoma"/>
            <family val="2"/>
          </rPr>
          <t xml:space="preserve">
Measured from aerial images and DEM</t>
        </r>
      </text>
    </comment>
    <comment ref="S1" authorId="0" shapeId="0" xr:uid="{586851C9-6B4F-41DB-BF3E-8E27094F2023}">
      <text>
        <r>
          <rPr>
            <b/>
            <sz val="9"/>
            <color indexed="81"/>
            <rFont val="Tahoma"/>
            <family val="2"/>
          </rPr>
          <t>Jens Kiesel:</t>
        </r>
        <r>
          <rPr>
            <sz val="9"/>
            <color indexed="81"/>
            <rFont val="Tahoma"/>
            <family val="2"/>
          </rPr>
          <t xml:space="preserve">
Based on regime equation from Williams (1986)</t>
        </r>
      </text>
    </comment>
    <comment ref="T1" authorId="0" shapeId="0" xr:uid="{B7EBD4A0-304C-410C-ACB6-0DD42619938D}">
      <text>
        <r>
          <rPr>
            <b/>
            <sz val="9"/>
            <color indexed="81"/>
            <rFont val="Tahoma"/>
            <family val="2"/>
          </rPr>
          <t>Jens Kiesel:</t>
        </r>
        <r>
          <rPr>
            <sz val="9"/>
            <color indexed="81"/>
            <rFont val="Tahoma"/>
            <family val="2"/>
          </rPr>
          <t xml:space="preserve">
Width * Depth
But Depth was not 'measured' and the original Crosssec_m2 is not Width * Depth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Jens Kiesel</author>
  </authors>
  <commentList>
    <comment ref="R1" authorId="0" shapeId="0" xr:uid="{6D3BB453-D47B-4C25-8AB7-1C0EE55DE78B}">
      <text>
        <r>
          <rPr>
            <b/>
            <sz val="9"/>
            <color indexed="81"/>
            <rFont val="Tahoma"/>
            <family val="2"/>
          </rPr>
          <t>Jens Kiesel:</t>
        </r>
        <r>
          <rPr>
            <sz val="9"/>
            <color indexed="81"/>
            <rFont val="Tahoma"/>
            <family val="2"/>
          </rPr>
          <t xml:space="preserve">
Measured from aerial images and DEM</t>
        </r>
      </text>
    </comment>
    <comment ref="S1" authorId="0" shapeId="0" xr:uid="{40F8B330-CB3D-4CCB-B10A-481B98D3BF65}">
      <text>
        <r>
          <rPr>
            <b/>
            <sz val="9"/>
            <color indexed="81"/>
            <rFont val="Tahoma"/>
            <family val="2"/>
          </rPr>
          <t>Jens Kiesel:</t>
        </r>
        <r>
          <rPr>
            <sz val="9"/>
            <color indexed="81"/>
            <rFont val="Tahoma"/>
            <family val="2"/>
          </rPr>
          <t xml:space="preserve">
Based on regime equation from Kellerhals (1967)</t>
        </r>
      </text>
    </comment>
    <comment ref="T1" authorId="0" shapeId="0" xr:uid="{198372E4-2452-4CC4-BB82-4F01989803F2}">
      <text>
        <r>
          <rPr>
            <b/>
            <sz val="9"/>
            <color indexed="81"/>
            <rFont val="Tahoma"/>
            <family val="2"/>
          </rPr>
          <t>Jens Kiesel:</t>
        </r>
        <r>
          <rPr>
            <sz val="9"/>
            <color indexed="81"/>
            <rFont val="Tahoma"/>
            <family val="2"/>
          </rPr>
          <t xml:space="preserve">
Width * Depth
But Depth was not 'measured' and the original Crosssec_m2 is not Width * Depth</t>
        </r>
      </text>
    </comment>
  </commentList>
</comments>
</file>

<file path=xl/sharedStrings.xml><?xml version="1.0" encoding="utf-8"?>
<sst xmlns="http://schemas.openxmlformats.org/spreadsheetml/2006/main" count="4126" uniqueCount="89">
  <si>
    <t>OBJECTID_1</t>
  </si>
  <si>
    <t>OBJECTID</t>
  </si>
  <si>
    <t>pointid</t>
  </si>
  <si>
    <t>grid_code</t>
  </si>
  <si>
    <t>Xpr</t>
  </si>
  <si>
    <t>Ypr</t>
  </si>
  <si>
    <t>Lat</t>
  </si>
  <si>
    <t>Long_</t>
  </si>
  <si>
    <t>Elev</t>
  </si>
  <si>
    <t>Name</t>
  </si>
  <si>
    <t>Type</t>
  </si>
  <si>
    <t>Subbasin</t>
  </si>
  <si>
    <t>HydroID</t>
  </si>
  <si>
    <t>OutletID</t>
  </si>
  <si>
    <t>RASTERVALU</t>
  </si>
  <si>
    <t>DA_km2</t>
  </si>
  <si>
    <t>Width_m</t>
  </si>
  <si>
    <t>Depth_m</t>
  </si>
  <si>
    <t>Crosssec_m2</t>
  </si>
  <si>
    <t xml:space="preserve"> </t>
  </si>
  <si>
    <t>O</t>
  </si>
  <si>
    <t>T</t>
  </si>
  <si>
    <t>L</t>
  </si>
  <si>
    <t>OID</t>
  </si>
  <si>
    <t>SUBBASIN</t>
  </si>
  <si>
    <t>CH_W2</t>
  </si>
  <si>
    <t>CH_S2</t>
  </si>
  <si>
    <t>CH_L2</t>
  </si>
  <si>
    <t>CH_N2</t>
  </si>
  <si>
    <t>CH_K2</t>
  </si>
  <si>
    <t>CH_COV1</t>
  </si>
  <si>
    <t>CH_COV2</t>
  </si>
  <si>
    <t>CH_WDR</t>
  </si>
  <si>
    <t>ALPHA_BNK</t>
  </si>
  <si>
    <t>ICANAL</t>
  </si>
  <si>
    <t>CH_ONCO</t>
  </si>
  <si>
    <t>CH_OPCO</t>
  </si>
  <si>
    <t>CH_SIDE</t>
  </si>
  <si>
    <t>CH_BNK_BD</t>
  </si>
  <si>
    <t>CH_BED_BD</t>
  </si>
  <si>
    <t>CH_BNK_KD</t>
  </si>
  <si>
    <t>CH_BED_KD</t>
  </si>
  <si>
    <t>CH_BNK_D50</t>
  </si>
  <si>
    <t>CH_BED_D50</t>
  </si>
  <si>
    <t>CH_BNK_TC</t>
  </si>
  <si>
    <t>CH_BED_TC</t>
  </si>
  <si>
    <t>CH_ERODMO1</t>
  </si>
  <si>
    <t>CH_ERODMO2</t>
  </si>
  <si>
    <t>CH_ERODMO3</t>
  </si>
  <si>
    <t>CH_ERODMO4</t>
  </si>
  <si>
    <t>CH_ERODMO5</t>
  </si>
  <si>
    <t>CH_ERODMO6</t>
  </si>
  <si>
    <t>CH_ERODMO7</t>
  </si>
  <si>
    <t>CH_ERODMO8</t>
  </si>
  <si>
    <t>CH_ERODMO9</t>
  </si>
  <si>
    <t>CH_ERODMO10</t>
  </si>
  <si>
    <t>CH_ERODMO11</t>
  </si>
  <si>
    <t>CH_ERODMO12</t>
  </si>
  <si>
    <t>CH_EQN</t>
  </si>
  <si>
    <t>PRF</t>
  </si>
  <si>
    <t>SPCON</t>
  </si>
  <si>
    <t>SPEXP</t>
  </si>
  <si>
    <t>HRU_SALT1</t>
  </si>
  <si>
    <t>HRU_SALT2</t>
  </si>
  <si>
    <t>HRU_SALT3</t>
  </si>
  <si>
    <t>HRU_SALT4</t>
  </si>
  <si>
    <t>HRU_SALT5</t>
  </si>
  <si>
    <t>HRU_SALT6</t>
  </si>
  <si>
    <t>HRU_SALT7</t>
  </si>
  <si>
    <t>HRU_SALT8</t>
  </si>
  <si>
    <t>HRU_SALT9</t>
  </si>
  <si>
    <t>HRU_SALT10</t>
  </si>
  <si>
    <t>HRU_SALT11</t>
  </si>
  <si>
    <t>HRU_SALT12</t>
  </si>
  <si>
    <t>SALT_DEL</t>
  </si>
  <si>
    <t>Subbasin,N,10,0</t>
  </si>
  <si>
    <t>BankWidth,N,19,11</t>
  </si>
  <si>
    <t>shp</t>
  </si>
  <si>
    <t>.rte</t>
  </si>
  <si>
    <t>DIFF</t>
  </si>
  <si>
    <t>Wid*Dep</t>
  </si>
  <si>
    <t>CH_D_Run032</t>
  </si>
  <si>
    <t>CH_D_Run033</t>
  </si>
  <si>
    <t>CH_D_Run034</t>
  </si>
  <si>
    <t>model_info</t>
  </si>
  <si>
    <t>Run032_Run031+DepHeyTho+MannN</t>
  </si>
  <si>
    <t>Run033_Run032+DepWillms</t>
  </si>
  <si>
    <t>Run034_Run032+DepKellh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</si>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</sst>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6">
    <xf numFmtId="0" fontId="0" fillId="0" borderId="0" xfId="0"/>
    <xf numFmtId="0" fontId="0" fillId="34" borderId="0" xfId="0" applyFill="1"/>
    <xf numFmtId="0" fontId="1" fillId="0" borderId="0" xfId="0" applyFont="1"/>
    <xf numFmtId="0" fontId="18" fillId="33" borderId="10" xfId="42" applyFont="1" applyFill="1" applyBorder="1" applyAlignment="1">
      <alignment horizontal="center"/>
    </xf>
    <xf numFmtId="0" fontId="18" fillId="0" borderId="11" xfId="42" applyFont="1" applyBorder="1" applyAlignment="1">
      <alignment horizontal="right" wrapText="1"/>
    </xf>
    <xf numFmtId="0" fontId="18" fillId="0" borderId="11" xfId="42" applyFont="1" applyFill="1" applyBorder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wat_project.mdb .rte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3"/>
  <sheetViews>
    <sheetView topLeftCell="A298" workbookViewId="0">
      <selection sqref="A1:T333"/>
    </sheetView>
  </sheetViews>
  <sheetFormatPr defaultRowHeight="15" x14ac:dyDescent="0.25"/>
  <sheetData>
    <row r="1" spans="1:23" x14ac:dyDescent="0.25">
      <c r="A1" t="s">
        <v>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V1" t="s">
        <v>80</v>
      </c>
    </row>
    <row r="2" spans="1:23" x14ac:dyDescent="0.25">
      <c r="A2" t="s">
        <v>88</v>
      </c>
      <c r="B2">
        <v>1</v>
      </c>
      <c r="C2">
        <v>1</v>
      </c>
      <c r="D2">
        <v>411</v>
      </c>
      <c r="E2">
        <v>95</v>
      </c>
      <c r="F2">
        <v>987332.3125</v>
      </c>
      <c r="G2">
        <v>4243767</v>
      </c>
      <c r="H2">
        <v>29.972840000000001</v>
      </c>
      <c r="I2">
        <v>-94.98563</v>
      </c>
      <c r="J2">
        <v>0</v>
      </c>
      <c r="K2" t="s">
        <v>19</v>
      </c>
      <c r="L2" t="s">
        <v>20</v>
      </c>
      <c r="M2">
        <v>95</v>
      </c>
      <c r="N2">
        <v>400001</v>
      </c>
      <c r="O2">
        <v>100001</v>
      </c>
      <c r="P2">
        <v>178965</v>
      </c>
      <c r="Q2">
        <v>161.0684967</v>
      </c>
      <c r="R2">
        <v>14.0442266</v>
      </c>
      <c r="S2">
        <v>1.2390125000000001</v>
      </c>
      <c r="T2">
        <v>16.4729195</v>
      </c>
      <c r="V2">
        <f t="shared" ref="V2:V65" si="0">R2*S2</f>
        <v>17.4009723102325</v>
      </c>
      <c r="W2">
        <f>V2/T2</f>
        <v>1.0563380893248766</v>
      </c>
    </row>
    <row r="3" spans="1:23" x14ac:dyDescent="0.25">
      <c r="A3" t="s">
        <v>88</v>
      </c>
      <c r="B3">
        <v>2</v>
      </c>
      <c r="C3">
        <v>2</v>
      </c>
      <c r="D3">
        <v>289</v>
      </c>
      <c r="E3">
        <v>37</v>
      </c>
      <c r="F3">
        <v>952712.3125</v>
      </c>
      <c r="G3">
        <v>4261317</v>
      </c>
      <c r="H3">
        <v>30.14133</v>
      </c>
      <c r="I3">
        <v>-95.338489999999993</v>
      </c>
      <c r="J3">
        <v>0</v>
      </c>
      <c r="K3" t="s">
        <v>19</v>
      </c>
      <c r="L3" t="s">
        <v>20</v>
      </c>
      <c r="M3">
        <v>37</v>
      </c>
      <c r="N3">
        <v>400002</v>
      </c>
      <c r="O3">
        <v>100002</v>
      </c>
      <c r="P3">
        <v>2742814</v>
      </c>
      <c r="Q3">
        <v>2468.5327148000001</v>
      </c>
      <c r="R3">
        <v>37.827556600000001</v>
      </c>
      <c r="S3">
        <v>2.9920510999999999</v>
      </c>
      <c r="T3">
        <v>105.40513609999999</v>
      </c>
      <c r="V3">
        <f t="shared" si="0"/>
        <v>113.18198233534225</v>
      </c>
      <c r="W3">
        <f t="shared" ref="W3:W66" si="1">V3/T3</f>
        <v>1.0737805245843448</v>
      </c>
    </row>
    <row r="4" spans="1:23" x14ac:dyDescent="0.25">
      <c r="A4" t="s">
        <v>88</v>
      </c>
      <c r="B4">
        <v>3</v>
      </c>
      <c r="C4">
        <v>3</v>
      </c>
      <c r="D4">
        <v>318</v>
      </c>
      <c r="E4">
        <v>48</v>
      </c>
      <c r="F4">
        <v>943412.3125</v>
      </c>
      <c r="G4">
        <v>4257657</v>
      </c>
      <c r="H4">
        <v>30.11092</v>
      </c>
      <c r="I4">
        <v>-95.436130000000006</v>
      </c>
      <c r="J4">
        <v>0</v>
      </c>
      <c r="K4" t="s">
        <v>19</v>
      </c>
      <c r="L4" t="s">
        <v>20</v>
      </c>
      <c r="M4">
        <v>48</v>
      </c>
      <c r="N4">
        <v>400003</v>
      </c>
      <c r="O4">
        <v>100003</v>
      </c>
      <c r="P4">
        <v>1161931</v>
      </c>
      <c r="Q4">
        <v>1045.7379149999999</v>
      </c>
      <c r="R4">
        <v>27.695133200000001</v>
      </c>
      <c r="S4">
        <v>2.2671738000000001</v>
      </c>
      <c r="T4">
        <v>58.777469600000003</v>
      </c>
      <c r="V4">
        <f t="shared" si="0"/>
        <v>62.789680378550166</v>
      </c>
      <c r="W4">
        <f t="shared" si="1"/>
        <v>1.0682610327707975</v>
      </c>
    </row>
    <row r="5" spans="1:23" x14ac:dyDescent="0.25">
      <c r="A5" t="s">
        <v>88</v>
      </c>
      <c r="B5">
        <v>4</v>
      </c>
      <c r="C5">
        <v>4</v>
      </c>
      <c r="D5">
        <v>370</v>
      </c>
      <c r="E5">
        <v>78</v>
      </c>
      <c r="F5">
        <v>944312.3125</v>
      </c>
      <c r="G5">
        <v>4249347</v>
      </c>
      <c r="H5">
        <v>30.035740000000001</v>
      </c>
      <c r="I5">
        <v>-95.42944</v>
      </c>
      <c r="J5">
        <v>0</v>
      </c>
      <c r="K5" t="s">
        <v>19</v>
      </c>
      <c r="L5" t="s">
        <v>20</v>
      </c>
      <c r="M5">
        <v>78</v>
      </c>
      <c r="N5">
        <v>400004</v>
      </c>
      <c r="O5">
        <v>100004</v>
      </c>
      <c r="P5">
        <v>830097</v>
      </c>
      <c r="Q5">
        <v>747.08728029999997</v>
      </c>
      <c r="R5">
        <v>24.512453099999998</v>
      </c>
      <c r="S5">
        <v>2.0338091999999999</v>
      </c>
      <c r="T5">
        <v>46.762298600000001</v>
      </c>
      <c r="V5">
        <f t="shared" si="0"/>
        <v>49.853652629348517</v>
      </c>
      <c r="W5">
        <f t="shared" si="1"/>
        <v>1.0661078287830041</v>
      </c>
    </row>
    <row r="6" spans="1:23" x14ac:dyDescent="0.25">
      <c r="A6" t="s">
        <v>88</v>
      </c>
      <c r="B6">
        <v>5</v>
      </c>
      <c r="C6">
        <v>5</v>
      </c>
      <c r="D6">
        <v>285</v>
      </c>
      <c r="E6">
        <v>36</v>
      </c>
      <c r="F6">
        <v>973292.3125</v>
      </c>
      <c r="G6">
        <v>4262397</v>
      </c>
      <c r="H6">
        <v>30.14509</v>
      </c>
      <c r="I6">
        <v>-95.124629999999996</v>
      </c>
      <c r="J6">
        <v>0</v>
      </c>
      <c r="K6" t="s">
        <v>19</v>
      </c>
      <c r="L6" t="s">
        <v>20</v>
      </c>
      <c r="M6">
        <v>36</v>
      </c>
      <c r="N6">
        <v>400005</v>
      </c>
      <c r="O6">
        <v>100005</v>
      </c>
      <c r="P6">
        <v>1111530</v>
      </c>
      <c r="Q6">
        <v>1000.3770142</v>
      </c>
      <c r="R6">
        <v>27.252880099999999</v>
      </c>
      <c r="S6">
        <v>2.234931</v>
      </c>
      <c r="T6">
        <v>57.031482699999998</v>
      </c>
      <c r="V6">
        <f t="shared" si="0"/>
        <v>60.9083065747731</v>
      </c>
      <c r="W6">
        <f t="shared" si="1"/>
        <v>1.0679769083887609</v>
      </c>
    </row>
    <row r="7" spans="1:23" x14ac:dyDescent="0.25">
      <c r="A7" t="s">
        <v>88</v>
      </c>
      <c r="B7">
        <v>6</v>
      </c>
      <c r="C7">
        <v>6</v>
      </c>
      <c r="D7">
        <v>213</v>
      </c>
      <c r="E7">
        <v>12</v>
      </c>
      <c r="F7">
        <v>955772.3125</v>
      </c>
      <c r="G7">
        <v>4274487</v>
      </c>
      <c r="H7">
        <v>30.259209999999999</v>
      </c>
      <c r="I7">
        <v>-95.302430000000001</v>
      </c>
      <c r="J7">
        <v>0</v>
      </c>
      <c r="K7" t="s">
        <v>19</v>
      </c>
      <c r="L7" t="s">
        <v>20</v>
      </c>
      <c r="M7">
        <v>12</v>
      </c>
      <c r="N7">
        <v>400006</v>
      </c>
      <c r="O7">
        <v>100006</v>
      </c>
      <c r="P7">
        <v>298811</v>
      </c>
      <c r="Q7">
        <v>268.9299011</v>
      </c>
      <c r="R7">
        <v>16.916557300000001</v>
      </c>
      <c r="S7">
        <v>1.4621255</v>
      </c>
      <c r="T7">
        <v>23.3430672</v>
      </c>
      <c r="V7">
        <f t="shared" si="0"/>
        <v>24.734129800541151</v>
      </c>
      <c r="W7">
        <f t="shared" si="1"/>
        <v>1.0595921088099833</v>
      </c>
    </row>
    <row r="8" spans="1:23" x14ac:dyDescent="0.25">
      <c r="A8" t="s">
        <v>88</v>
      </c>
      <c r="B8">
        <v>7</v>
      </c>
      <c r="C8">
        <v>7</v>
      </c>
      <c r="D8">
        <v>234</v>
      </c>
      <c r="E8">
        <v>21</v>
      </c>
      <c r="F8">
        <v>968702.3125</v>
      </c>
      <c r="G8">
        <v>4271937</v>
      </c>
      <c r="H8">
        <v>30.232469999999999</v>
      </c>
      <c r="I8">
        <v>-95.16901</v>
      </c>
      <c r="J8">
        <v>0</v>
      </c>
      <c r="K8" t="s">
        <v>19</v>
      </c>
      <c r="L8" t="s">
        <v>20</v>
      </c>
      <c r="M8">
        <v>21</v>
      </c>
      <c r="N8">
        <v>400007</v>
      </c>
      <c r="O8">
        <v>100007</v>
      </c>
      <c r="P8">
        <v>337347</v>
      </c>
      <c r="Q8">
        <v>303.61230469999998</v>
      </c>
      <c r="R8">
        <v>17.678072</v>
      </c>
      <c r="S8">
        <v>1.5205489000000001</v>
      </c>
      <c r="T8">
        <v>25.350149200000001</v>
      </c>
      <c r="V8">
        <f t="shared" si="0"/>
        <v>26.880372933720803</v>
      </c>
      <c r="W8">
        <f t="shared" si="1"/>
        <v>1.0603635000980902</v>
      </c>
    </row>
    <row r="9" spans="1:23" x14ac:dyDescent="0.25">
      <c r="A9" t="s">
        <v>88</v>
      </c>
      <c r="B9">
        <v>8</v>
      </c>
      <c r="C9">
        <v>8</v>
      </c>
      <c r="D9">
        <v>311</v>
      </c>
      <c r="E9">
        <v>44</v>
      </c>
      <c r="F9">
        <v>979682.3125</v>
      </c>
      <c r="G9">
        <v>4258677</v>
      </c>
      <c r="H9">
        <v>30.10962</v>
      </c>
      <c r="I9">
        <v>-95.059650000000005</v>
      </c>
      <c r="J9">
        <v>0</v>
      </c>
      <c r="K9" t="s">
        <v>19</v>
      </c>
      <c r="L9" t="s">
        <v>20</v>
      </c>
      <c r="M9">
        <v>44</v>
      </c>
      <c r="N9">
        <v>400008</v>
      </c>
      <c r="O9">
        <v>100008</v>
      </c>
      <c r="P9">
        <v>585066</v>
      </c>
      <c r="Q9">
        <v>526.55938719999995</v>
      </c>
      <c r="R9">
        <v>21.589290600000002</v>
      </c>
      <c r="S9">
        <v>1.816514</v>
      </c>
      <c r="T9">
        <v>36.862735700000002</v>
      </c>
      <c r="V9">
        <f t="shared" si="0"/>
        <v>39.217248624968406</v>
      </c>
      <c r="W9">
        <f t="shared" si="1"/>
        <v>1.063872441376303</v>
      </c>
    </row>
    <row r="10" spans="1:23" x14ac:dyDescent="0.25">
      <c r="A10" t="s">
        <v>88</v>
      </c>
      <c r="B10">
        <v>9</v>
      </c>
      <c r="C10">
        <v>9</v>
      </c>
      <c r="D10">
        <v>643</v>
      </c>
      <c r="E10">
        <v>221</v>
      </c>
      <c r="F10">
        <v>936182.3125</v>
      </c>
      <c r="G10">
        <v>4217037</v>
      </c>
      <c r="H10">
        <v>29.746580000000002</v>
      </c>
      <c r="I10">
        <v>-95.523650000000004</v>
      </c>
      <c r="J10">
        <v>0</v>
      </c>
      <c r="K10" t="s">
        <v>19</v>
      </c>
      <c r="L10" t="s">
        <v>20</v>
      </c>
      <c r="M10">
        <v>221</v>
      </c>
      <c r="N10">
        <v>400009</v>
      </c>
      <c r="O10">
        <v>100009</v>
      </c>
      <c r="P10">
        <v>851457</v>
      </c>
      <c r="Q10">
        <v>766.31127930000002</v>
      </c>
      <c r="R10">
        <v>24.739564900000001</v>
      </c>
      <c r="S10">
        <v>2.0505678999999999</v>
      </c>
      <c r="T10">
        <v>47.577201799999997</v>
      </c>
      <c r="V10">
        <f t="shared" si="0"/>
        <v>50.730157643906708</v>
      </c>
      <c r="W10">
        <f t="shared" si="1"/>
        <v>1.0662703085641894</v>
      </c>
    </row>
    <row r="11" spans="1:23" x14ac:dyDescent="0.25">
      <c r="A11" t="s">
        <v>88</v>
      </c>
      <c r="B11">
        <v>10</v>
      </c>
      <c r="C11">
        <v>10</v>
      </c>
      <c r="D11">
        <v>629</v>
      </c>
      <c r="E11">
        <v>209</v>
      </c>
      <c r="F11">
        <v>947222.3125</v>
      </c>
      <c r="G11">
        <v>4218927</v>
      </c>
      <c r="H11">
        <v>29.760619999999999</v>
      </c>
      <c r="I11">
        <v>-95.408959999999993</v>
      </c>
      <c r="J11">
        <v>0</v>
      </c>
      <c r="K11" t="s">
        <v>19</v>
      </c>
      <c r="L11" t="s">
        <v>20</v>
      </c>
      <c r="M11">
        <v>209</v>
      </c>
      <c r="N11">
        <v>400010</v>
      </c>
      <c r="O11">
        <v>100010</v>
      </c>
      <c r="P11">
        <v>950774</v>
      </c>
      <c r="Q11">
        <v>855.69659420000005</v>
      </c>
      <c r="R11">
        <v>25.750463499999999</v>
      </c>
      <c r="S11">
        <v>2.124959</v>
      </c>
      <c r="T11">
        <v>51.283870700000001</v>
      </c>
      <c r="V11">
        <f t="shared" si="0"/>
        <v>54.7186791684965</v>
      </c>
      <c r="W11">
        <f t="shared" si="1"/>
        <v>1.0669763889038215</v>
      </c>
    </row>
    <row r="12" spans="1:23" x14ac:dyDescent="0.25">
      <c r="A12" t="s">
        <v>88</v>
      </c>
      <c r="B12">
        <v>11</v>
      </c>
      <c r="C12">
        <v>11</v>
      </c>
      <c r="D12">
        <v>602</v>
      </c>
      <c r="E12">
        <v>184</v>
      </c>
      <c r="F12">
        <v>948362.3125</v>
      </c>
      <c r="G12">
        <v>4220577</v>
      </c>
      <c r="H12">
        <v>29.775179999999999</v>
      </c>
      <c r="I12">
        <v>-95.396649999999994</v>
      </c>
      <c r="J12">
        <v>0</v>
      </c>
      <c r="K12" t="s">
        <v>19</v>
      </c>
      <c r="L12" t="s">
        <v>20</v>
      </c>
      <c r="M12">
        <v>184</v>
      </c>
      <c r="N12">
        <v>400011</v>
      </c>
      <c r="O12">
        <v>100011</v>
      </c>
      <c r="P12">
        <v>284880</v>
      </c>
      <c r="Q12">
        <v>256.39199830000001</v>
      </c>
      <c r="R12">
        <v>16.625906000000001</v>
      </c>
      <c r="S12">
        <v>1.439751</v>
      </c>
      <c r="T12">
        <v>22.597394900000001</v>
      </c>
      <c r="V12">
        <f t="shared" si="0"/>
        <v>23.937164789406001</v>
      </c>
      <c r="W12">
        <f t="shared" si="1"/>
        <v>1.059288687715326</v>
      </c>
    </row>
    <row r="13" spans="1:23" x14ac:dyDescent="0.25">
      <c r="A13" t="s">
        <v>88</v>
      </c>
      <c r="B13">
        <v>12</v>
      </c>
      <c r="C13">
        <v>12</v>
      </c>
      <c r="D13">
        <v>693</v>
      </c>
      <c r="E13">
        <v>249</v>
      </c>
      <c r="F13">
        <v>947102.3125</v>
      </c>
      <c r="G13">
        <v>4211907</v>
      </c>
      <c r="H13">
        <v>29.697340000000001</v>
      </c>
      <c r="I13">
        <v>-95.412419999999997</v>
      </c>
      <c r="J13">
        <v>0</v>
      </c>
      <c r="K13" t="s">
        <v>19</v>
      </c>
      <c r="L13" t="s">
        <v>20</v>
      </c>
      <c r="M13">
        <v>249</v>
      </c>
      <c r="N13">
        <v>400012</v>
      </c>
      <c r="O13">
        <v>100012</v>
      </c>
      <c r="P13">
        <v>330706</v>
      </c>
      <c r="Q13">
        <v>297.63540649999999</v>
      </c>
      <c r="R13">
        <v>17.550943400000001</v>
      </c>
      <c r="S13">
        <v>1.5108153</v>
      </c>
      <c r="T13">
        <v>25.009721800000001</v>
      </c>
      <c r="V13">
        <f t="shared" si="0"/>
        <v>26.516233818154021</v>
      </c>
      <c r="W13">
        <f t="shared" si="1"/>
        <v>1.0602370562216337</v>
      </c>
    </row>
    <row r="14" spans="1:23" x14ac:dyDescent="0.25">
      <c r="A14" t="s">
        <v>88</v>
      </c>
      <c r="B14">
        <v>13</v>
      </c>
      <c r="C14">
        <v>13</v>
      </c>
      <c r="D14">
        <v>589</v>
      </c>
      <c r="E14">
        <v>175</v>
      </c>
      <c r="F14">
        <v>960752.3125</v>
      </c>
      <c r="G14">
        <v>4222977</v>
      </c>
      <c r="H14">
        <v>29.793320000000001</v>
      </c>
      <c r="I14">
        <v>-95.267780000000002</v>
      </c>
      <c r="J14">
        <v>0</v>
      </c>
      <c r="K14" t="s">
        <v>19</v>
      </c>
      <c r="L14" t="s">
        <v>20</v>
      </c>
      <c r="M14">
        <v>175</v>
      </c>
      <c r="N14">
        <v>400013</v>
      </c>
      <c r="O14">
        <v>100013</v>
      </c>
      <c r="P14">
        <v>57388</v>
      </c>
      <c r="Q14">
        <v>51.649200399999998</v>
      </c>
      <c r="R14">
        <v>9.2938375000000004</v>
      </c>
      <c r="S14">
        <v>0.85808589999999996</v>
      </c>
      <c r="T14">
        <v>7.6012778000000001</v>
      </c>
      <c r="V14">
        <f t="shared" si="0"/>
        <v>7.9749109156412503</v>
      </c>
      <c r="W14">
        <f t="shared" si="1"/>
        <v>1.0491539877204923</v>
      </c>
    </row>
    <row r="15" spans="1:23" x14ac:dyDescent="0.25">
      <c r="A15" t="s">
        <v>88</v>
      </c>
      <c r="B15">
        <v>14</v>
      </c>
      <c r="C15">
        <v>14</v>
      </c>
      <c r="D15">
        <v>472</v>
      </c>
      <c r="E15">
        <v>121</v>
      </c>
      <c r="F15">
        <v>956672.3125</v>
      </c>
      <c r="G15">
        <v>4236717</v>
      </c>
      <c r="H15">
        <v>29.918389999999999</v>
      </c>
      <c r="I15">
        <v>-95.305480000000003</v>
      </c>
      <c r="J15">
        <v>0</v>
      </c>
      <c r="K15" t="s">
        <v>19</v>
      </c>
      <c r="L15" t="s">
        <v>20</v>
      </c>
      <c r="M15">
        <v>121</v>
      </c>
      <c r="N15">
        <v>400014</v>
      </c>
      <c r="O15">
        <v>100014</v>
      </c>
      <c r="P15">
        <v>174959</v>
      </c>
      <c r="Q15">
        <v>157.4631042</v>
      </c>
      <c r="R15">
        <v>13.929287</v>
      </c>
      <c r="S15">
        <v>1.2299855</v>
      </c>
      <c r="T15">
        <v>16.221273400000001</v>
      </c>
      <c r="V15">
        <f t="shared" si="0"/>
        <v>17.132821035338498</v>
      </c>
      <c r="W15">
        <f t="shared" si="1"/>
        <v>1.0561945793564207</v>
      </c>
    </row>
    <row r="16" spans="1:23" x14ac:dyDescent="0.25">
      <c r="A16" t="s">
        <v>88</v>
      </c>
      <c r="B16">
        <v>15</v>
      </c>
      <c r="C16">
        <v>15</v>
      </c>
      <c r="D16">
        <v>532</v>
      </c>
      <c r="E16">
        <v>146</v>
      </c>
      <c r="F16">
        <v>954032.3125</v>
      </c>
      <c r="G16">
        <v>4230387</v>
      </c>
      <c r="H16">
        <v>29.86206</v>
      </c>
      <c r="I16">
        <v>-95.334860000000006</v>
      </c>
      <c r="J16">
        <v>0</v>
      </c>
      <c r="K16" t="s">
        <v>19</v>
      </c>
      <c r="L16" t="s">
        <v>20</v>
      </c>
      <c r="M16">
        <v>146</v>
      </c>
      <c r="N16">
        <v>400015</v>
      </c>
      <c r="O16">
        <v>100015</v>
      </c>
      <c r="P16">
        <v>87416</v>
      </c>
      <c r="Q16">
        <v>78.674400300000002</v>
      </c>
      <c r="R16">
        <v>10.827807399999999</v>
      </c>
      <c r="S16">
        <v>0.98302699999999998</v>
      </c>
      <c r="T16">
        <v>10.1197567</v>
      </c>
      <c r="V16">
        <f t="shared" si="0"/>
        <v>10.644027024999799</v>
      </c>
      <c r="W16">
        <f t="shared" si="1"/>
        <v>1.0518066135917872</v>
      </c>
    </row>
    <row r="17" spans="1:23" x14ac:dyDescent="0.25">
      <c r="A17" t="s">
        <v>88</v>
      </c>
      <c r="B17">
        <v>16</v>
      </c>
      <c r="C17">
        <v>16</v>
      </c>
      <c r="D17">
        <v>784</v>
      </c>
      <c r="E17">
        <v>291</v>
      </c>
      <c r="F17">
        <v>958562.3125</v>
      </c>
      <c r="G17">
        <v>4201077</v>
      </c>
      <c r="H17">
        <v>29.596450000000001</v>
      </c>
      <c r="I17">
        <v>-95.297600000000003</v>
      </c>
      <c r="J17">
        <v>0</v>
      </c>
      <c r="K17" t="s">
        <v>19</v>
      </c>
      <c r="L17" t="s">
        <v>20</v>
      </c>
      <c r="M17">
        <v>291</v>
      </c>
      <c r="N17">
        <v>400016</v>
      </c>
      <c r="O17">
        <v>100016</v>
      </c>
      <c r="P17">
        <v>94660</v>
      </c>
      <c r="Q17">
        <v>85.194000200000005</v>
      </c>
      <c r="R17">
        <v>11.145292299999999</v>
      </c>
      <c r="S17">
        <v>1.0086333999999999</v>
      </c>
      <c r="T17">
        <v>10.6827106</v>
      </c>
      <c r="V17">
        <f t="shared" si="0"/>
        <v>11.241514066542818</v>
      </c>
      <c r="W17">
        <f t="shared" si="1"/>
        <v>1.0523091458213627</v>
      </c>
    </row>
    <row r="18" spans="1:23" x14ac:dyDescent="0.25">
      <c r="A18" t="s">
        <v>88</v>
      </c>
      <c r="B18">
        <v>17</v>
      </c>
      <c r="C18">
        <v>17</v>
      </c>
      <c r="D18">
        <v>700</v>
      </c>
      <c r="E18">
        <v>253</v>
      </c>
      <c r="F18">
        <v>993782.28200000001</v>
      </c>
      <c r="G18">
        <v>4210598.2679000003</v>
      </c>
      <c r="H18">
        <v>29.671756845600001</v>
      </c>
      <c r="I18">
        <v>-94.930787509799998</v>
      </c>
      <c r="J18">
        <v>0</v>
      </c>
      <c r="K18" t="s">
        <v>19</v>
      </c>
      <c r="L18" t="s">
        <v>21</v>
      </c>
      <c r="M18">
        <v>253</v>
      </c>
      <c r="N18">
        <v>400017</v>
      </c>
      <c r="O18">
        <v>100017</v>
      </c>
      <c r="P18">
        <v>28901</v>
      </c>
      <c r="Q18">
        <v>26.010900500000002</v>
      </c>
      <c r="R18">
        <v>7.2452668999999998</v>
      </c>
      <c r="S18">
        <v>0.68755339999999998</v>
      </c>
      <c r="T18">
        <v>4.7677011</v>
      </c>
      <c r="V18">
        <f t="shared" si="0"/>
        <v>4.9815078910024599</v>
      </c>
      <c r="W18">
        <f t="shared" si="1"/>
        <v>1.0448448395815879</v>
      </c>
    </row>
    <row r="19" spans="1:23" x14ac:dyDescent="0.25">
      <c r="A19" t="s">
        <v>88</v>
      </c>
      <c r="B19">
        <v>18</v>
      </c>
      <c r="C19">
        <v>18</v>
      </c>
      <c r="D19">
        <v>681</v>
      </c>
      <c r="E19">
        <v>242</v>
      </c>
      <c r="F19">
        <v>992174.27839999995</v>
      </c>
      <c r="G19">
        <v>4213629.0439999998</v>
      </c>
      <c r="H19">
        <v>29.699589260500002</v>
      </c>
      <c r="I19">
        <v>-94.946305615499995</v>
      </c>
      <c r="J19">
        <v>0</v>
      </c>
      <c r="K19" t="s">
        <v>19</v>
      </c>
      <c r="L19" t="s">
        <v>21</v>
      </c>
      <c r="M19">
        <v>242</v>
      </c>
      <c r="N19">
        <v>400018</v>
      </c>
      <c r="O19">
        <v>100018</v>
      </c>
      <c r="P19">
        <v>650906</v>
      </c>
      <c r="Q19">
        <v>585.81542969999998</v>
      </c>
      <c r="R19">
        <v>22.441410099999999</v>
      </c>
      <c r="S19">
        <v>1.8801737000000001</v>
      </c>
      <c r="T19">
        <v>39.6351662</v>
      </c>
      <c r="V19">
        <f t="shared" si="0"/>
        <v>42.193749060934373</v>
      </c>
      <c r="W19">
        <f t="shared" si="1"/>
        <v>1.0645533526470836</v>
      </c>
    </row>
    <row r="20" spans="1:23" x14ac:dyDescent="0.25">
      <c r="A20" t="s">
        <v>88</v>
      </c>
      <c r="B20">
        <v>19</v>
      </c>
      <c r="C20">
        <v>19</v>
      </c>
      <c r="D20">
        <v>735</v>
      </c>
      <c r="E20">
        <v>270</v>
      </c>
      <c r="F20">
        <v>985796.48959999997</v>
      </c>
      <c r="G20">
        <v>4207142.84</v>
      </c>
      <c r="H20">
        <v>29.643079253300002</v>
      </c>
      <c r="I20">
        <v>-95.014461806</v>
      </c>
      <c r="J20">
        <v>0</v>
      </c>
      <c r="K20" t="s">
        <v>19</v>
      </c>
      <c r="L20" t="s">
        <v>21</v>
      </c>
      <c r="M20">
        <v>270</v>
      </c>
      <c r="N20">
        <v>400019</v>
      </c>
      <c r="O20">
        <v>100019</v>
      </c>
      <c r="P20">
        <v>16104</v>
      </c>
      <c r="Q20">
        <v>14.4935999</v>
      </c>
      <c r="R20">
        <v>5.8594917999999998</v>
      </c>
      <c r="S20">
        <v>0.5692083</v>
      </c>
      <c r="T20">
        <v>3.2033412000000001</v>
      </c>
      <c r="V20">
        <f t="shared" si="0"/>
        <v>3.33527136634194</v>
      </c>
      <c r="W20">
        <f t="shared" si="1"/>
        <v>1.0411851745115193</v>
      </c>
    </row>
    <row r="21" spans="1:23" x14ac:dyDescent="0.25">
      <c r="A21" t="s">
        <v>88</v>
      </c>
      <c r="B21">
        <v>20</v>
      </c>
      <c r="C21">
        <v>20</v>
      </c>
      <c r="D21">
        <v>671</v>
      </c>
      <c r="E21">
        <v>236</v>
      </c>
      <c r="F21">
        <v>981632.28200000001</v>
      </c>
      <c r="G21">
        <v>4214637.0476000002</v>
      </c>
      <c r="H21">
        <v>29.711930650700001</v>
      </c>
      <c r="I21">
        <v>-95.054837435300001</v>
      </c>
      <c r="J21">
        <v>0</v>
      </c>
      <c r="K21" t="s">
        <v>19</v>
      </c>
      <c r="L21" t="s">
        <v>21</v>
      </c>
      <c r="M21">
        <v>236</v>
      </c>
      <c r="N21">
        <v>400020</v>
      </c>
      <c r="O21">
        <v>100020</v>
      </c>
      <c r="P21">
        <v>11481115</v>
      </c>
      <c r="Q21">
        <v>10333.0039062</v>
      </c>
      <c r="R21">
        <v>63.608802799999999</v>
      </c>
      <c r="S21">
        <v>4.7512340999999996</v>
      </c>
      <c r="T21">
        <v>279.04705810000002</v>
      </c>
      <c r="V21">
        <f t="shared" si="0"/>
        <v>302.22031292353546</v>
      </c>
      <c r="W21">
        <f t="shared" si="1"/>
        <v>1.0830442541889513</v>
      </c>
    </row>
    <row r="22" spans="1:23" x14ac:dyDescent="0.25">
      <c r="A22" t="s">
        <v>88</v>
      </c>
      <c r="B22">
        <v>21</v>
      </c>
      <c r="C22">
        <v>21</v>
      </c>
      <c r="D22">
        <v>651</v>
      </c>
      <c r="E22">
        <v>225</v>
      </c>
      <c r="F22">
        <v>982292.28200000001</v>
      </c>
      <c r="G22">
        <v>4216437.0476000002</v>
      </c>
      <c r="H22">
        <v>29.727960713400002</v>
      </c>
      <c r="I22">
        <v>-95.047391160199993</v>
      </c>
      <c r="J22">
        <v>0</v>
      </c>
      <c r="K22" t="s">
        <v>19</v>
      </c>
      <c r="L22" t="s">
        <v>21</v>
      </c>
      <c r="M22">
        <v>225</v>
      </c>
      <c r="N22">
        <v>400021</v>
      </c>
      <c r="O22">
        <v>100021</v>
      </c>
      <c r="P22">
        <v>11470171</v>
      </c>
      <c r="Q22">
        <v>10323.1542969</v>
      </c>
      <c r="R22">
        <v>63.586788200000001</v>
      </c>
      <c r="S22">
        <v>4.7497705999999997</v>
      </c>
      <c r="T22">
        <v>278.86614989999998</v>
      </c>
      <c r="V22">
        <f t="shared" si="0"/>
        <v>302.02265714078692</v>
      </c>
      <c r="W22">
        <f t="shared" si="1"/>
        <v>1.0830380713080119</v>
      </c>
    </row>
    <row r="23" spans="1:23" x14ac:dyDescent="0.25">
      <c r="A23" t="s">
        <v>88</v>
      </c>
      <c r="B23">
        <v>22</v>
      </c>
      <c r="C23">
        <v>22</v>
      </c>
      <c r="D23">
        <v>635</v>
      </c>
      <c r="E23">
        <v>215</v>
      </c>
      <c r="F23">
        <v>980462.28200000001</v>
      </c>
      <c r="G23">
        <v>4217877.0476000002</v>
      </c>
      <c r="H23">
        <v>29.741502172099999</v>
      </c>
      <c r="I23">
        <v>-95.065796996100005</v>
      </c>
      <c r="J23">
        <v>0</v>
      </c>
      <c r="K23" t="s">
        <v>19</v>
      </c>
      <c r="L23" t="s">
        <v>21</v>
      </c>
      <c r="M23">
        <v>215</v>
      </c>
      <c r="N23">
        <v>400022</v>
      </c>
      <c r="O23">
        <v>100022</v>
      </c>
      <c r="P23">
        <v>11452619</v>
      </c>
      <c r="Q23">
        <v>10307.3574219</v>
      </c>
      <c r="R23">
        <v>63.551448800000003</v>
      </c>
      <c r="S23">
        <v>4.7474217000000003</v>
      </c>
      <c r="T23">
        <v>278.57589719999999</v>
      </c>
      <c r="V23">
        <f t="shared" si="0"/>
        <v>301.70552709955899</v>
      </c>
      <c r="W23">
        <f t="shared" si="1"/>
        <v>1.0830281087920302</v>
      </c>
    </row>
    <row r="24" spans="1:23" x14ac:dyDescent="0.25">
      <c r="A24" t="s">
        <v>88</v>
      </c>
      <c r="B24">
        <v>23</v>
      </c>
      <c r="C24">
        <v>23</v>
      </c>
      <c r="D24">
        <v>641</v>
      </c>
      <c r="E24">
        <v>219</v>
      </c>
      <c r="F24">
        <v>972669.91780000005</v>
      </c>
      <c r="G24">
        <v>4217097.0476000002</v>
      </c>
      <c r="H24">
        <v>29.736808972799999</v>
      </c>
      <c r="I24">
        <v>-95.146581349599998</v>
      </c>
      <c r="J24">
        <v>0</v>
      </c>
      <c r="K24" t="s">
        <v>19</v>
      </c>
      <c r="L24" t="s">
        <v>21</v>
      </c>
      <c r="M24">
        <v>219</v>
      </c>
      <c r="N24">
        <v>400023</v>
      </c>
      <c r="O24">
        <v>100023</v>
      </c>
      <c r="P24">
        <v>2903946</v>
      </c>
      <c r="Q24">
        <v>2613.5515137000002</v>
      </c>
      <c r="R24">
        <v>38.619605999999997</v>
      </c>
      <c r="S24">
        <v>3.0477325999999998</v>
      </c>
      <c r="T24">
        <v>109.5772705</v>
      </c>
      <c r="V24">
        <f t="shared" si="0"/>
        <v>117.70223220535559</v>
      </c>
      <c r="W24">
        <f t="shared" si="1"/>
        <v>1.0741482395781667</v>
      </c>
    </row>
    <row r="25" spans="1:23" x14ac:dyDescent="0.25">
      <c r="A25" t="s">
        <v>88</v>
      </c>
      <c r="B25">
        <v>24</v>
      </c>
      <c r="C25">
        <v>24</v>
      </c>
      <c r="D25">
        <v>664</v>
      </c>
      <c r="E25">
        <v>231</v>
      </c>
      <c r="F25">
        <v>987820.19720000005</v>
      </c>
      <c r="G25">
        <v>4215064.9627999999</v>
      </c>
      <c r="H25">
        <v>29.713890986599999</v>
      </c>
      <c r="I25">
        <v>-94.990767348399999</v>
      </c>
      <c r="J25">
        <v>0</v>
      </c>
      <c r="K25" t="s">
        <v>19</v>
      </c>
      <c r="L25" t="s">
        <v>21</v>
      </c>
      <c r="M25">
        <v>231</v>
      </c>
      <c r="N25">
        <v>400024</v>
      </c>
      <c r="O25">
        <v>100024</v>
      </c>
      <c r="P25">
        <v>80261</v>
      </c>
      <c r="Q25">
        <v>72.234901399999998</v>
      </c>
      <c r="R25">
        <v>10.497313500000001</v>
      </c>
      <c r="S25">
        <v>0.95628329999999995</v>
      </c>
      <c r="T25">
        <v>9.5488567</v>
      </c>
      <c r="V25">
        <f t="shared" si="0"/>
        <v>10.038405594914551</v>
      </c>
      <c r="W25">
        <f t="shared" si="1"/>
        <v>1.0512678020306401</v>
      </c>
    </row>
    <row r="26" spans="1:23" x14ac:dyDescent="0.25">
      <c r="A26" t="s">
        <v>88</v>
      </c>
      <c r="B26">
        <v>25</v>
      </c>
      <c r="C26">
        <v>25</v>
      </c>
      <c r="D26">
        <v>698</v>
      </c>
      <c r="E26">
        <v>252</v>
      </c>
      <c r="F26">
        <v>988922.28200000001</v>
      </c>
      <c r="G26">
        <v>4211089.7236000001</v>
      </c>
      <c r="H26">
        <v>29.677704392300001</v>
      </c>
      <c r="I26">
        <v>-94.980794858799996</v>
      </c>
      <c r="J26">
        <v>0</v>
      </c>
      <c r="K26" t="s">
        <v>19</v>
      </c>
      <c r="L26" t="s">
        <v>21</v>
      </c>
      <c r="M26">
        <v>252</v>
      </c>
      <c r="N26">
        <v>400025</v>
      </c>
      <c r="O26">
        <v>100025</v>
      </c>
      <c r="P26">
        <v>11601625</v>
      </c>
      <c r="Q26">
        <v>10441.4628906</v>
      </c>
      <c r="R26">
        <v>63.850360899999998</v>
      </c>
      <c r="S26">
        <v>4.7672853000000002</v>
      </c>
      <c r="T26">
        <v>281.03543089999999</v>
      </c>
      <c r="V26">
        <f t="shared" si="0"/>
        <v>304.39288691826476</v>
      </c>
      <c r="W26">
        <f t="shared" si="1"/>
        <v>1.0831121397877266</v>
      </c>
    </row>
    <row r="27" spans="1:23" x14ac:dyDescent="0.25">
      <c r="A27" t="s">
        <v>88</v>
      </c>
      <c r="B27">
        <v>26</v>
      </c>
      <c r="C27">
        <v>26</v>
      </c>
      <c r="D27">
        <v>626</v>
      </c>
      <c r="E27">
        <v>206</v>
      </c>
      <c r="F27">
        <v>958022.28200000001</v>
      </c>
      <c r="G27">
        <v>4218507.0476000002</v>
      </c>
      <c r="H27">
        <v>29.7537922709</v>
      </c>
      <c r="I27">
        <v>-95.297473714700004</v>
      </c>
      <c r="J27">
        <v>0</v>
      </c>
      <c r="K27" t="s">
        <v>19</v>
      </c>
      <c r="L27" t="s">
        <v>21</v>
      </c>
      <c r="M27">
        <v>206</v>
      </c>
      <c r="N27">
        <v>400026</v>
      </c>
      <c r="O27">
        <v>100026</v>
      </c>
      <c r="P27">
        <v>1332336</v>
      </c>
      <c r="Q27">
        <v>1199.1024170000001</v>
      </c>
      <c r="R27">
        <v>29.1056843</v>
      </c>
      <c r="S27">
        <v>2.369637</v>
      </c>
      <c r="T27">
        <v>64.509788499999999</v>
      </c>
      <c r="V27">
        <f t="shared" si="0"/>
        <v>68.969906427599099</v>
      </c>
      <c r="W27">
        <f t="shared" si="1"/>
        <v>1.0691386227006325</v>
      </c>
    </row>
    <row r="28" spans="1:23" x14ac:dyDescent="0.25">
      <c r="A28" t="s">
        <v>88</v>
      </c>
      <c r="B28">
        <v>27</v>
      </c>
      <c r="C28">
        <v>27</v>
      </c>
      <c r="D28">
        <v>579</v>
      </c>
      <c r="E28">
        <v>170</v>
      </c>
      <c r="F28">
        <v>956352.23589999997</v>
      </c>
      <c r="G28">
        <v>4224657.0476000002</v>
      </c>
      <c r="H28">
        <v>29.809727438100001</v>
      </c>
      <c r="I28">
        <v>-95.312728647599997</v>
      </c>
      <c r="J28">
        <v>0</v>
      </c>
      <c r="K28" t="s">
        <v>19</v>
      </c>
      <c r="L28" t="s">
        <v>21</v>
      </c>
      <c r="M28">
        <v>170</v>
      </c>
      <c r="N28">
        <v>400027</v>
      </c>
      <c r="O28">
        <v>100027</v>
      </c>
      <c r="P28">
        <v>32117</v>
      </c>
      <c r="Q28">
        <v>28.905300100000002</v>
      </c>
      <c r="R28">
        <v>7.5281419999999999</v>
      </c>
      <c r="S28">
        <v>0.71138869999999998</v>
      </c>
      <c r="T28">
        <v>5.1223353999999999</v>
      </c>
      <c r="V28">
        <f t="shared" si="0"/>
        <v>5.3554351507954001</v>
      </c>
      <c r="W28">
        <f t="shared" si="1"/>
        <v>1.0455065380520379</v>
      </c>
    </row>
    <row r="29" spans="1:23" x14ac:dyDescent="0.25">
      <c r="A29" t="s">
        <v>88</v>
      </c>
      <c r="B29">
        <v>28</v>
      </c>
      <c r="C29">
        <v>28</v>
      </c>
      <c r="D29">
        <v>619</v>
      </c>
      <c r="E29">
        <v>201</v>
      </c>
      <c r="F29">
        <v>955118.61360000004</v>
      </c>
      <c r="G29">
        <v>4219047.0476000002</v>
      </c>
      <c r="H29">
        <v>29.759487817499998</v>
      </c>
      <c r="I29">
        <v>-95.327307183000002</v>
      </c>
      <c r="J29">
        <v>0</v>
      </c>
      <c r="K29" t="s">
        <v>19</v>
      </c>
      <c r="L29" t="s">
        <v>21</v>
      </c>
      <c r="M29">
        <v>201</v>
      </c>
      <c r="N29">
        <v>400028</v>
      </c>
      <c r="O29">
        <v>100028</v>
      </c>
      <c r="P29">
        <v>1313781</v>
      </c>
      <c r="Q29">
        <v>1182.4029541</v>
      </c>
      <c r="R29">
        <v>28.957885699999999</v>
      </c>
      <c r="S29">
        <v>2.358927</v>
      </c>
      <c r="T29">
        <v>63.897502899999999</v>
      </c>
      <c r="V29">
        <f t="shared" si="0"/>
        <v>68.309538440643891</v>
      </c>
      <c r="W29">
        <f t="shared" si="1"/>
        <v>1.0690486379029358</v>
      </c>
    </row>
    <row r="30" spans="1:23" x14ac:dyDescent="0.25">
      <c r="A30" t="s">
        <v>88</v>
      </c>
      <c r="B30">
        <v>29</v>
      </c>
      <c r="C30">
        <v>29</v>
      </c>
      <c r="D30">
        <v>662</v>
      </c>
      <c r="E30">
        <v>229</v>
      </c>
      <c r="F30">
        <v>954943.98829999997</v>
      </c>
      <c r="G30">
        <v>4216347.0476000002</v>
      </c>
      <c r="H30">
        <v>29.7351889326</v>
      </c>
      <c r="I30">
        <v>-95.329987982700004</v>
      </c>
      <c r="J30">
        <v>0</v>
      </c>
      <c r="K30" t="s">
        <v>19</v>
      </c>
      <c r="L30" t="s">
        <v>21</v>
      </c>
      <c r="M30">
        <v>229</v>
      </c>
      <c r="N30">
        <v>400029</v>
      </c>
      <c r="O30">
        <v>100029</v>
      </c>
      <c r="P30">
        <v>25457</v>
      </c>
      <c r="Q30">
        <v>22.911300700000002</v>
      </c>
      <c r="R30">
        <v>6.9191227</v>
      </c>
      <c r="S30">
        <v>0.65994439999999999</v>
      </c>
      <c r="T30">
        <v>4.3735809000000003</v>
      </c>
      <c r="V30">
        <f t="shared" si="0"/>
        <v>4.5662362787778799</v>
      </c>
      <c r="W30">
        <f t="shared" si="1"/>
        <v>1.0440498033951719</v>
      </c>
    </row>
    <row r="31" spans="1:23" x14ac:dyDescent="0.25">
      <c r="A31" t="s">
        <v>88</v>
      </c>
      <c r="B31">
        <v>30</v>
      </c>
      <c r="C31">
        <v>30</v>
      </c>
      <c r="D31">
        <v>594</v>
      </c>
      <c r="E31">
        <v>176</v>
      </c>
      <c r="F31">
        <v>929775.56830000004</v>
      </c>
      <c r="G31">
        <v>4221793.7613000004</v>
      </c>
      <c r="H31">
        <v>29.791182279800001</v>
      </c>
      <c r="I31">
        <v>-95.588426205600001</v>
      </c>
      <c r="J31">
        <v>0</v>
      </c>
      <c r="K31" t="s">
        <v>19</v>
      </c>
      <c r="L31" t="s">
        <v>21</v>
      </c>
      <c r="M31">
        <v>176</v>
      </c>
      <c r="N31">
        <v>400030</v>
      </c>
      <c r="O31">
        <v>100030</v>
      </c>
      <c r="P31">
        <v>357876</v>
      </c>
      <c r="Q31">
        <v>322.08840939999999</v>
      </c>
      <c r="R31">
        <v>18.0612545</v>
      </c>
      <c r="S31">
        <v>1.5498411999999999</v>
      </c>
      <c r="T31">
        <v>26.389211700000001</v>
      </c>
      <c r="V31">
        <f t="shared" si="0"/>
        <v>27.9920763477854</v>
      </c>
      <c r="W31">
        <f t="shared" si="1"/>
        <v>1.0607393910059617</v>
      </c>
    </row>
    <row r="32" spans="1:23" x14ac:dyDescent="0.25">
      <c r="A32" t="s">
        <v>88</v>
      </c>
      <c r="B32">
        <v>31</v>
      </c>
      <c r="C32">
        <v>31</v>
      </c>
      <c r="D32">
        <v>647</v>
      </c>
      <c r="E32">
        <v>224</v>
      </c>
      <c r="F32">
        <v>924142.37769999995</v>
      </c>
      <c r="G32">
        <v>4219157.1432999996</v>
      </c>
      <c r="H32">
        <v>29.7688735188</v>
      </c>
      <c r="I32">
        <v>-95.647451826899996</v>
      </c>
      <c r="J32">
        <v>0</v>
      </c>
      <c r="K32" t="s">
        <v>19</v>
      </c>
      <c r="L32" t="s">
        <v>21</v>
      </c>
      <c r="M32">
        <v>224</v>
      </c>
      <c r="N32">
        <v>400031</v>
      </c>
      <c r="O32">
        <v>100031</v>
      </c>
      <c r="P32">
        <v>386064</v>
      </c>
      <c r="Q32">
        <v>347.45761110000001</v>
      </c>
      <c r="R32">
        <v>18.5652294</v>
      </c>
      <c r="S32">
        <v>1.5882634</v>
      </c>
      <c r="T32">
        <v>27.785396599999999</v>
      </c>
      <c r="V32">
        <f t="shared" si="0"/>
        <v>29.486474368623959</v>
      </c>
      <c r="W32">
        <f t="shared" si="1"/>
        <v>1.0612220078450836</v>
      </c>
    </row>
    <row r="33" spans="1:23" x14ac:dyDescent="0.25">
      <c r="A33" t="s">
        <v>88</v>
      </c>
      <c r="B33">
        <v>32</v>
      </c>
      <c r="C33">
        <v>32</v>
      </c>
      <c r="D33">
        <v>464</v>
      </c>
      <c r="E33">
        <v>115</v>
      </c>
      <c r="F33">
        <v>973339.93590000004</v>
      </c>
      <c r="G33">
        <v>4237389.3936999999</v>
      </c>
      <c r="H33">
        <v>29.919589991100001</v>
      </c>
      <c r="I33">
        <v>-95.132722563200005</v>
      </c>
      <c r="J33">
        <v>0</v>
      </c>
      <c r="K33" t="s">
        <v>19</v>
      </c>
      <c r="L33" t="s">
        <v>21</v>
      </c>
      <c r="M33">
        <v>115</v>
      </c>
      <c r="N33">
        <v>400032</v>
      </c>
      <c r="O33">
        <v>100032</v>
      </c>
      <c r="P33">
        <v>8168704</v>
      </c>
      <c r="Q33">
        <v>7351.8334961</v>
      </c>
      <c r="R33">
        <v>56.215309099999999</v>
      </c>
      <c r="S33">
        <v>4.2565432000000003</v>
      </c>
      <c r="T33">
        <v>221.387146</v>
      </c>
      <c r="V33">
        <f t="shared" si="0"/>
        <v>239.28289168550313</v>
      </c>
      <c r="W33">
        <f t="shared" si="1"/>
        <v>1.0808346193934093</v>
      </c>
    </row>
    <row r="34" spans="1:23" x14ac:dyDescent="0.25">
      <c r="A34" t="s">
        <v>88</v>
      </c>
      <c r="B34">
        <v>33</v>
      </c>
      <c r="C34">
        <v>33</v>
      </c>
      <c r="D34">
        <v>795</v>
      </c>
      <c r="E34">
        <v>295</v>
      </c>
      <c r="F34">
        <v>980618.74569999997</v>
      </c>
      <c r="G34">
        <v>4198190.5839</v>
      </c>
      <c r="H34">
        <v>29.5639326318</v>
      </c>
      <c r="I34">
        <v>-95.071016655799994</v>
      </c>
      <c r="J34">
        <v>0</v>
      </c>
      <c r="K34" t="s">
        <v>19</v>
      </c>
      <c r="L34" t="s">
        <v>21</v>
      </c>
      <c r="M34">
        <v>295</v>
      </c>
      <c r="N34">
        <v>400033</v>
      </c>
      <c r="O34">
        <v>100033</v>
      </c>
      <c r="P34">
        <v>165725</v>
      </c>
      <c r="Q34">
        <v>149.1524963</v>
      </c>
      <c r="R34">
        <v>13.6578035</v>
      </c>
      <c r="S34">
        <v>1.2086315000000001</v>
      </c>
      <c r="T34">
        <v>15.6340714</v>
      </c>
      <c r="V34">
        <f t="shared" si="0"/>
        <v>16.507251530910253</v>
      </c>
      <c r="W34">
        <f t="shared" si="1"/>
        <v>1.0558511029257711</v>
      </c>
    </row>
    <row r="35" spans="1:23" x14ac:dyDescent="0.25">
      <c r="A35" t="s">
        <v>88</v>
      </c>
      <c r="B35">
        <v>34</v>
      </c>
      <c r="C35">
        <v>34</v>
      </c>
      <c r="D35">
        <v>793</v>
      </c>
      <c r="E35">
        <v>294</v>
      </c>
      <c r="F35">
        <v>982262.28200000001</v>
      </c>
      <c r="G35">
        <v>4198587.0476000002</v>
      </c>
      <c r="H35">
        <v>29.567008620700001</v>
      </c>
      <c r="I35">
        <v>-95.053925862599996</v>
      </c>
      <c r="J35">
        <v>0</v>
      </c>
      <c r="K35" t="s">
        <v>19</v>
      </c>
      <c r="L35" t="s">
        <v>21</v>
      </c>
      <c r="M35">
        <v>294</v>
      </c>
      <c r="N35">
        <v>400034</v>
      </c>
      <c r="O35">
        <v>100034</v>
      </c>
      <c r="P35">
        <v>46153</v>
      </c>
      <c r="Q35">
        <v>41.537700700000002</v>
      </c>
      <c r="R35">
        <v>8.5871209999999998</v>
      </c>
      <c r="S35">
        <v>0.79977560000000003</v>
      </c>
      <c r="T35">
        <v>6.5545701999999997</v>
      </c>
      <c r="V35">
        <f t="shared" si="0"/>
        <v>6.8677698500476003</v>
      </c>
      <c r="W35">
        <f t="shared" si="1"/>
        <v>1.0477834000538435</v>
      </c>
    </row>
    <row r="36" spans="1:23" x14ac:dyDescent="0.25">
      <c r="A36" t="s">
        <v>88</v>
      </c>
      <c r="B36">
        <v>35</v>
      </c>
      <c r="C36">
        <v>35</v>
      </c>
      <c r="D36">
        <v>815</v>
      </c>
      <c r="E36">
        <v>302</v>
      </c>
      <c r="F36">
        <v>985502.28200000001</v>
      </c>
      <c r="G36">
        <v>4197237.0476000002</v>
      </c>
      <c r="H36">
        <v>29.553844566199999</v>
      </c>
      <c r="I36">
        <v>-95.020979167099995</v>
      </c>
      <c r="J36">
        <v>0</v>
      </c>
      <c r="K36" t="s">
        <v>19</v>
      </c>
      <c r="L36" t="s">
        <v>21</v>
      </c>
      <c r="M36">
        <v>302</v>
      </c>
      <c r="N36">
        <v>400035</v>
      </c>
      <c r="O36">
        <v>100035</v>
      </c>
      <c r="P36">
        <v>742453</v>
      </c>
      <c r="Q36">
        <v>668.20770259999995</v>
      </c>
      <c r="R36">
        <v>23.5394249</v>
      </c>
      <c r="S36">
        <v>1.9618131999999999</v>
      </c>
      <c r="T36">
        <v>43.345413200000003</v>
      </c>
      <c r="V36">
        <f t="shared" si="0"/>
        <v>46.179954489228678</v>
      </c>
      <c r="W36">
        <f t="shared" si="1"/>
        <v>1.0653942615831073</v>
      </c>
    </row>
    <row r="37" spans="1:23" x14ac:dyDescent="0.25">
      <c r="A37" t="s">
        <v>88</v>
      </c>
      <c r="B37">
        <v>36</v>
      </c>
      <c r="C37">
        <v>36</v>
      </c>
      <c r="D37">
        <v>818</v>
      </c>
      <c r="E37">
        <v>304</v>
      </c>
      <c r="F37">
        <v>983942.28200000001</v>
      </c>
      <c r="G37">
        <v>4196532.0133999996</v>
      </c>
      <c r="H37">
        <v>29.547964678</v>
      </c>
      <c r="I37">
        <v>-95.037315077399995</v>
      </c>
      <c r="J37">
        <v>0</v>
      </c>
      <c r="K37" t="s">
        <v>19</v>
      </c>
      <c r="L37" t="s">
        <v>21</v>
      </c>
      <c r="M37">
        <v>304</v>
      </c>
      <c r="N37">
        <v>400036</v>
      </c>
      <c r="O37">
        <v>100036</v>
      </c>
      <c r="P37">
        <v>11560</v>
      </c>
      <c r="Q37">
        <v>10.4040003</v>
      </c>
      <c r="R37">
        <v>5.1951331999999999</v>
      </c>
      <c r="S37">
        <v>0.51140730000000001</v>
      </c>
      <c r="T37">
        <v>2.5568165999999999</v>
      </c>
      <c r="V37">
        <f t="shared" si="0"/>
        <v>2.65682904295236</v>
      </c>
      <c r="W37">
        <f t="shared" si="1"/>
        <v>1.0391160018878007</v>
      </c>
    </row>
    <row r="38" spans="1:23" x14ac:dyDescent="0.25">
      <c r="A38" t="s">
        <v>88</v>
      </c>
      <c r="B38">
        <v>37</v>
      </c>
      <c r="C38">
        <v>37</v>
      </c>
      <c r="D38">
        <v>855</v>
      </c>
      <c r="E38">
        <v>323</v>
      </c>
      <c r="F38">
        <v>992530.6814</v>
      </c>
      <c r="G38">
        <v>4187967.0476000002</v>
      </c>
      <c r="H38">
        <v>29.468075972000001</v>
      </c>
      <c r="I38">
        <v>-94.951802576899993</v>
      </c>
      <c r="J38">
        <v>0</v>
      </c>
      <c r="K38" t="s">
        <v>19</v>
      </c>
      <c r="L38" t="s">
        <v>21</v>
      </c>
      <c r="M38">
        <v>323</v>
      </c>
      <c r="N38">
        <v>400037</v>
      </c>
      <c r="O38">
        <v>100037</v>
      </c>
      <c r="P38">
        <v>285265</v>
      </c>
      <c r="Q38">
        <v>256.73849489999998</v>
      </c>
      <c r="R38">
        <v>16.634058</v>
      </c>
      <c r="S38">
        <v>1.4403790999999999</v>
      </c>
      <c r="T38">
        <v>22.6181564</v>
      </c>
      <c r="V38">
        <f t="shared" si="0"/>
        <v>23.959349491387798</v>
      </c>
      <c r="W38">
        <f t="shared" si="1"/>
        <v>1.0592971888454974</v>
      </c>
    </row>
    <row r="39" spans="1:23" x14ac:dyDescent="0.25">
      <c r="A39" t="s">
        <v>88</v>
      </c>
      <c r="B39">
        <v>38</v>
      </c>
      <c r="C39">
        <v>38</v>
      </c>
      <c r="D39">
        <v>852</v>
      </c>
      <c r="E39">
        <v>322</v>
      </c>
      <c r="F39">
        <v>999509.80530000001</v>
      </c>
      <c r="G39">
        <v>4186919.5243000002</v>
      </c>
      <c r="H39">
        <v>29.4564314233</v>
      </c>
      <c r="I39">
        <v>-94.880265776599998</v>
      </c>
      <c r="J39">
        <v>0</v>
      </c>
      <c r="K39" t="s">
        <v>19</v>
      </c>
      <c r="L39" t="s">
        <v>21</v>
      </c>
      <c r="M39">
        <v>322</v>
      </c>
      <c r="N39">
        <v>400038</v>
      </c>
      <c r="O39">
        <v>100038</v>
      </c>
      <c r="P39">
        <v>13689836</v>
      </c>
      <c r="Q39">
        <v>12320.8525391</v>
      </c>
      <c r="R39">
        <v>67.804039000000003</v>
      </c>
      <c r="S39">
        <v>5.0290761000000002</v>
      </c>
      <c r="T39">
        <v>314.51333620000003</v>
      </c>
      <c r="V39">
        <f t="shared" si="0"/>
        <v>340.99167201836792</v>
      </c>
      <c r="W39">
        <f t="shared" si="1"/>
        <v>1.0841882768415589</v>
      </c>
    </row>
    <row r="40" spans="1:23" x14ac:dyDescent="0.25">
      <c r="A40" t="s">
        <v>88</v>
      </c>
      <c r="B40">
        <v>39</v>
      </c>
      <c r="C40">
        <v>39</v>
      </c>
      <c r="D40">
        <v>159</v>
      </c>
      <c r="E40">
        <v>1</v>
      </c>
      <c r="F40">
        <v>930212.28200000001</v>
      </c>
      <c r="G40">
        <v>4284567.0476000002</v>
      </c>
      <c r="H40">
        <v>30.357123968100002</v>
      </c>
      <c r="I40">
        <v>-95.5648418464</v>
      </c>
      <c r="J40">
        <v>0</v>
      </c>
      <c r="K40" t="s">
        <v>19</v>
      </c>
      <c r="L40" t="s">
        <v>22</v>
      </c>
      <c r="M40">
        <v>1</v>
      </c>
      <c r="N40">
        <v>400039</v>
      </c>
      <c r="O40">
        <v>100039</v>
      </c>
      <c r="P40">
        <v>1268493</v>
      </c>
      <c r="Q40">
        <v>1141.6436768000001</v>
      </c>
      <c r="R40">
        <v>28.591476400000001</v>
      </c>
      <c r="S40">
        <v>2.3323494999999999</v>
      </c>
      <c r="T40">
        <v>62.391315499999997</v>
      </c>
      <c r="V40">
        <f t="shared" si="0"/>
        <v>66.685315685801797</v>
      </c>
      <c r="W40">
        <f t="shared" si="1"/>
        <v>1.0688236840558651</v>
      </c>
    </row>
    <row r="41" spans="1:23" x14ac:dyDescent="0.25">
      <c r="A41" t="s">
        <v>88</v>
      </c>
      <c r="B41">
        <v>40</v>
      </c>
      <c r="C41">
        <v>40</v>
      </c>
      <c r="D41">
        <v>160</v>
      </c>
      <c r="E41">
        <v>2</v>
      </c>
      <c r="F41">
        <v>930242.28200000001</v>
      </c>
      <c r="G41">
        <v>4284567.0476000002</v>
      </c>
      <c r="H41">
        <v>30.357116020399999</v>
      </c>
      <c r="I41">
        <v>-95.564529939500005</v>
      </c>
      <c r="J41">
        <v>0</v>
      </c>
      <c r="K41" t="s">
        <v>19</v>
      </c>
      <c r="L41" t="s">
        <v>22</v>
      </c>
      <c r="M41">
        <v>2</v>
      </c>
      <c r="N41">
        <v>400040</v>
      </c>
      <c r="O41">
        <v>100040</v>
      </c>
      <c r="P41">
        <v>25822</v>
      </c>
      <c r="Q41">
        <v>23.2397995</v>
      </c>
      <c r="R41">
        <v>6.9549707999999999</v>
      </c>
      <c r="S41">
        <v>0.66298590000000002</v>
      </c>
      <c r="T41">
        <v>4.4161248000000004</v>
      </c>
      <c r="V41">
        <f t="shared" si="0"/>
        <v>4.6110475753117202</v>
      </c>
      <c r="W41">
        <f t="shared" si="1"/>
        <v>1.0441388738179953</v>
      </c>
    </row>
    <row r="42" spans="1:23" x14ac:dyDescent="0.25">
      <c r="A42" t="s">
        <v>88</v>
      </c>
      <c r="B42">
        <v>41</v>
      </c>
      <c r="C42">
        <v>41</v>
      </c>
      <c r="D42">
        <v>176</v>
      </c>
      <c r="E42">
        <v>3</v>
      </c>
      <c r="F42">
        <v>935342.28200000001</v>
      </c>
      <c r="G42">
        <v>4280427.0476000002</v>
      </c>
      <c r="H42">
        <v>30.318426601100001</v>
      </c>
      <c r="I42">
        <v>-95.512790282699996</v>
      </c>
      <c r="J42">
        <v>0</v>
      </c>
      <c r="K42" t="s">
        <v>19</v>
      </c>
      <c r="L42" t="s">
        <v>22</v>
      </c>
      <c r="M42">
        <v>3</v>
      </c>
      <c r="N42">
        <v>400041</v>
      </c>
      <c r="O42">
        <v>100041</v>
      </c>
      <c r="P42">
        <v>1336489</v>
      </c>
      <c r="Q42">
        <v>1202.8400879000001</v>
      </c>
      <c r="R42">
        <v>29.138584099999999</v>
      </c>
      <c r="S42">
        <v>2.3720202000000001</v>
      </c>
      <c r="T42">
        <v>64.646453899999997</v>
      </c>
      <c r="V42">
        <f t="shared" si="0"/>
        <v>69.117310084598827</v>
      </c>
      <c r="W42">
        <f t="shared" si="1"/>
        <v>1.0691585681020446</v>
      </c>
    </row>
    <row r="43" spans="1:23" x14ac:dyDescent="0.25">
      <c r="A43" t="s">
        <v>88</v>
      </c>
      <c r="B43">
        <v>42</v>
      </c>
      <c r="C43">
        <v>42</v>
      </c>
      <c r="D43">
        <v>177</v>
      </c>
      <c r="E43">
        <v>4</v>
      </c>
      <c r="F43">
        <v>935372.28200000001</v>
      </c>
      <c r="G43">
        <v>4280427.0476000002</v>
      </c>
      <c r="H43">
        <v>30.318418532900001</v>
      </c>
      <c r="I43">
        <v>-95.512478498999997</v>
      </c>
      <c r="J43">
        <v>0</v>
      </c>
      <c r="K43" t="s">
        <v>19</v>
      </c>
      <c r="L43" t="s">
        <v>22</v>
      </c>
      <c r="M43">
        <v>4</v>
      </c>
      <c r="N43">
        <v>400042</v>
      </c>
      <c r="O43">
        <v>100042</v>
      </c>
      <c r="P43">
        <v>24618</v>
      </c>
      <c r="Q43">
        <v>22.156200399999999</v>
      </c>
      <c r="R43">
        <v>6.8354602</v>
      </c>
      <c r="S43">
        <v>0.65283919999999995</v>
      </c>
      <c r="T43">
        <v>4.2750396999999998</v>
      </c>
      <c r="V43">
        <f t="shared" si="0"/>
        <v>4.46245636859984</v>
      </c>
      <c r="W43">
        <f t="shared" si="1"/>
        <v>1.0438397492776126</v>
      </c>
    </row>
    <row r="44" spans="1:23" x14ac:dyDescent="0.25">
      <c r="A44" t="s">
        <v>88</v>
      </c>
      <c r="B44">
        <v>43</v>
      </c>
      <c r="C44">
        <v>43</v>
      </c>
      <c r="D44">
        <v>190</v>
      </c>
      <c r="E44">
        <v>5</v>
      </c>
      <c r="F44">
        <v>967352.28200000001</v>
      </c>
      <c r="G44">
        <v>4278897.0476000002</v>
      </c>
      <c r="H44">
        <v>30.295613626200002</v>
      </c>
      <c r="I44">
        <v>-95.180665459799997</v>
      </c>
      <c r="J44">
        <v>0</v>
      </c>
      <c r="K44" t="s">
        <v>19</v>
      </c>
      <c r="L44" t="s">
        <v>22</v>
      </c>
      <c r="M44">
        <v>5</v>
      </c>
      <c r="N44">
        <v>400043</v>
      </c>
      <c r="O44">
        <v>100043</v>
      </c>
      <c r="P44">
        <v>47028</v>
      </c>
      <c r="Q44">
        <v>42.325199099999999</v>
      </c>
      <c r="R44">
        <v>8.6458645000000001</v>
      </c>
      <c r="S44">
        <v>0.80464199999999997</v>
      </c>
      <c r="T44">
        <v>6.6388163999999996</v>
      </c>
      <c r="V44">
        <f t="shared" si="0"/>
        <v>6.9568257030089997</v>
      </c>
      <c r="W44">
        <f t="shared" si="1"/>
        <v>1.0479015059083423</v>
      </c>
    </row>
    <row r="45" spans="1:23" x14ac:dyDescent="0.25">
      <c r="A45" t="s">
        <v>88</v>
      </c>
      <c r="B45">
        <v>44</v>
      </c>
      <c r="C45">
        <v>44</v>
      </c>
      <c r="D45">
        <v>191</v>
      </c>
      <c r="E45">
        <v>6</v>
      </c>
      <c r="F45">
        <v>967382.28200000001</v>
      </c>
      <c r="G45">
        <v>4278867.0476000002</v>
      </c>
      <c r="H45">
        <v>30.295334317199998</v>
      </c>
      <c r="I45">
        <v>-95.180363957099999</v>
      </c>
      <c r="J45">
        <v>0</v>
      </c>
      <c r="K45" t="s">
        <v>19</v>
      </c>
      <c r="L45" t="s">
        <v>22</v>
      </c>
      <c r="M45">
        <v>6</v>
      </c>
      <c r="N45">
        <v>400044</v>
      </c>
      <c r="O45">
        <v>100044</v>
      </c>
      <c r="P45">
        <v>18403</v>
      </c>
      <c r="Q45">
        <v>16.562700299999999</v>
      </c>
      <c r="R45">
        <v>6.1503180999999998</v>
      </c>
      <c r="S45">
        <v>0.59427929999999995</v>
      </c>
      <c r="T45">
        <v>3.5076198999999999</v>
      </c>
      <c r="V45">
        <f t="shared" si="0"/>
        <v>3.6550067352453297</v>
      </c>
      <c r="W45">
        <f t="shared" si="1"/>
        <v>1.042019044094638</v>
      </c>
    </row>
    <row r="46" spans="1:23" x14ac:dyDescent="0.25">
      <c r="A46" t="s">
        <v>88</v>
      </c>
      <c r="B46">
        <v>45</v>
      </c>
      <c r="C46">
        <v>45</v>
      </c>
      <c r="D46">
        <v>200</v>
      </c>
      <c r="E46">
        <v>8</v>
      </c>
      <c r="F46">
        <v>967862.28200000001</v>
      </c>
      <c r="G46">
        <v>4277367.0476000002</v>
      </c>
      <c r="H46">
        <v>30.2816691833</v>
      </c>
      <c r="I46">
        <v>-95.175886762100006</v>
      </c>
      <c r="J46">
        <v>0</v>
      </c>
      <c r="K46" t="s">
        <v>19</v>
      </c>
      <c r="L46" t="s">
        <v>22</v>
      </c>
      <c r="M46">
        <v>8</v>
      </c>
      <c r="N46">
        <v>400045</v>
      </c>
      <c r="O46">
        <v>100045</v>
      </c>
      <c r="P46">
        <v>67633</v>
      </c>
      <c r="Q46">
        <v>60.869701399999997</v>
      </c>
      <c r="R46">
        <v>9.8648529000000007</v>
      </c>
      <c r="S46">
        <v>0.90484209999999998</v>
      </c>
      <c r="T46">
        <v>8.4995536999999999</v>
      </c>
      <c r="V46">
        <f t="shared" si="0"/>
        <v>8.9261342142270905</v>
      </c>
      <c r="W46">
        <f t="shared" si="1"/>
        <v>1.0501885780458202</v>
      </c>
    </row>
    <row r="47" spans="1:23" x14ac:dyDescent="0.25">
      <c r="A47" t="s">
        <v>88</v>
      </c>
      <c r="B47">
        <v>46</v>
      </c>
      <c r="C47">
        <v>46</v>
      </c>
      <c r="D47">
        <v>199</v>
      </c>
      <c r="E47">
        <v>7</v>
      </c>
      <c r="F47">
        <v>967802.28200000001</v>
      </c>
      <c r="G47">
        <v>4277337.0476000002</v>
      </c>
      <c r="H47">
        <v>30.2814164023</v>
      </c>
      <c r="I47">
        <v>-95.176520240100004</v>
      </c>
      <c r="J47">
        <v>0</v>
      </c>
      <c r="K47" t="s">
        <v>19</v>
      </c>
      <c r="L47" t="s">
        <v>22</v>
      </c>
      <c r="M47">
        <v>7</v>
      </c>
      <c r="N47">
        <v>400046</v>
      </c>
      <c r="O47">
        <v>100046</v>
      </c>
      <c r="P47">
        <v>240168</v>
      </c>
      <c r="Q47">
        <v>216.1511993</v>
      </c>
      <c r="R47">
        <v>15.626797699999999</v>
      </c>
      <c r="S47">
        <v>1.3625046000000001</v>
      </c>
      <c r="T47">
        <v>20.1204891</v>
      </c>
      <c r="V47">
        <f t="shared" si="0"/>
        <v>21.291583749519418</v>
      </c>
      <c r="W47">
        <f t="shared" si="1"/>
        <v>1.0582040845875569</v>
      </c>
    </row>
    <row r="48" spans="1:23" x14ac:dyDescent="0.25">
      <c r="A48" t="s">
        <v>88</v>
      </c>
      <c r="B48">
        <v>47</v>
      </c>
      <c r="C48">
        <v>47</v>
      </c>
      <c r="D48">
        <v>208</v>
      </c>
      <c r="E48">
        <v>9</v>
      </c>
      <c r="F48">
        <v>950252.28200000001</v>
      </c>
      <c r="G48">
        <v>4276077.0476000002</v>
      </c>
      <c r="H48">
        <v>30.275107355799999</v>
      </c>
      <c r="I48">
        <v>-95.359247657799997</v>
      </c>
      <c r="J48">
        <v>0</v>
      </c>
      <c r="K48" t="s">
        <v>19</v>
      </c>
      <c r="L48" t="s">
        <v>22</v>
      </c>
      <c r="M48">
        <v>9</v>
      </c>
      <c r="N48">
        <v>400047</v>
      </c>
      <c r="O48">
        <v>100047</v>
      </c>
      <c r="P48">
        <v>27001</v>
      </c>
      <c r="Q48">
        <v>24.3008995</v>
      </c>
      <c r="R48">
        <v>7.0686077999999997</v>
      </c>
      <c r="S48">
        <v>0.67261610000000005</v>
      </c>
      <c r="T48">
        <v>4.5522546999999998</v>
      </c>
      <c r="V48">
        <f t="shared" si="0"/>
        <v>4.7544594108655804</v>
      </c>
      <c r="W48">
        <f t="shared" si="1"/>
        <v>1.0444185846775182</v>
      </c>
    </row>
    <row r="49" spans="1:23" x14ac:dyDescent="0.25">
      <c r="A49" t="s">
        <v>88</v>
      </c>
      <c r="B49">
        <v>48</v>
      </c>
      <c r="C49">
        <v>48</v>
      </c>
      <c r="D49">
        <v>209</v>
      </c>
      <c r="E49">
        <v>10</v>
      </c>
      <c r="F49">
        <v>950282.28200000001</v>
      </c>
      <c r="G49">
        <v>4276047.0476000002</v>
      </c>
      <c r="H49">
        <v>30.274828444000001</v>
      </c>
      <c r="I49">
        <v>-95.358945724899996</v>
      </c>
      <c r="J49">
        <v>0</v>
      </c>
      <c r="K49" t="s">
        <v>19</v>
      </c>
      <c r="L49" t="s">
        <v>22</v>
      </c>
      <c r="M49">
        <v>10</v>
      </c>
      <c r="N49">
        <v>400048</v>
      </c>
      <c r="O49">
        <v>100048</v>
      </c>
      <c r="P49">
        <v>75297</v>
      </c>
      <c r="Q49">
        <v>67.767303499999997</v>
      </c>
      <c r="R49">
        <v>10.256834</v>
      </c>
      <c r="S49">
        <v>0.93676530000000002</v>
      </c>
      <c r="T49">
        <v>9.1431760999999998</v>
      </c>
      <c r="V49">
        <f t="shared" si="0"/>
        <v>9.608246179060199</v>
      </c>
      <c r="W49">
        <f t="shared" si="1"/>
        <v>1.050865265414739</v>
      </c>
    </row>
    <row r="50" spans="1:23" x14ac:dyDescent="0.25">
      <c r="A50" t="s">
        <v>88</v>
      </c>
      <c r="B50">
        <v>49</v>
      </c>
      <c r="C50">
        <v>49</v>
      </c>
      <c r="D50">
        <v>212</v>
      </c>
      <c r="E50">
        <v>11</v>
      </c>
      <c r="F50">
        <v>937382.28200000001</v>
      </c>
      <c r="G50">
        <v>4274877.0476000002</v>
      </c>
      <c r="H50">
        <v>30.267834651499999</v>
      </c>
      <c r="I50">
        <v>-95.493319087100005</v>
      </c>
      <c r="J50">
        <v>0</v>
      </c>
      <c r="K50" t="s">
        <v>19</v>
      </c>
      <c r="L50" t="s">
        <v>22</v>
      </c>
      <c r="M50">
        <v>11</v>
      </c>
      <c r="N50">
        <v>400049</v>
      </c>
      <c r="O50">
        <v>100049</v>
      </c>
      <c r="P50">
        <v>1390766</v>
      </c>
      <c r="Q50">
        <v>1251.6894531</v>
      </c>
      <c r="R50">
        <v>29.5627098</v>
      </c>
      <c r="S50">
        <v>2.4027170999999998</v>
      </c>
      <c r="T50">
        <v>66.420326200000005</v>
      </c>
      <c r="V50">
        <f t="shared" si="0"/>
        <v>71.030828358797578</v>
      </c>
      <c r="W50">
        <f t="shared" si="1"/>
        <v>1.069414024630273</v>
      </c>
    </row>
    <row r="51" spans="1:23" x14ac:dyDescent="0.25">
      <c r="A51" t="s">
        <v>88</v>
      </c>
      <c r="B51">
        <v>50</v>
      </c>
      <c r="C51">
        <v>50</v>
      </c>
      <c r="D51">
        <v>216</v>
      </c>
      <c r="E51">
        <v>13</v>
      </c>
      <c r="F51">
        <v>937382.28200000001</v>
      </c>
      <c r="G51">
        <v>4274847.0476000002</v>
      </c>
      <c r="H51">
        <v>30.267564152999999</v>
      </c>
      <c r="I51">
        <v>-95.493328433800002</v>
      </c>
      <c r="J51">
        <v>0</v>
      </c>
      <c r="K51" t="s">
        <v>19</v>
      </c>
      <c r="L51" t="s">
        <v>22</v>
      </c>
      <c r="M51">
        <v>13</v>
      </c>
      <c r="N51">
        <v>400050</v>
      </c>
      <c r="O51">
        <v>100050</v>
      </c>
      <c r="P51">
        <v>951586</v>
      </c>
      <c r="Q51">
        <v>856.42742920000001</v>
      </c>
      <c r="R51">
        <v>25.758445699999999</v>
      </c>
      <c r="S51">
        <v>2.1255449999999998</v>
      </c>
      <c r="T51">
        <v>51.313651999999998</v>
      </c>
      <c r="V51">
        <f t="shared" si="0"/>
        <v>54.750735465406493</v>
      </c>
      <c r="W51">
        <f t="shared" si="1"/>
        <v>1.0669818524202195</v>
      </c>
    </row>
    <row r="52" spans="1:23" x14ac:dyDescent="0.25">
      <c r="A52" t="s">
        <v>88</v>
      </c>
      <c r="B52">
        <v>51</v>
      </c>
      <c r="C52">
        <v>51</v>
      </c>
      <c r="D52">
        <v>237</v>
      </c>
      <c r="E52">
        <v>23</v>
      </c>
      <c r="F52">
        <v>931052.28200000001</v>
      </c>
      <c r="G52">
        <v>4273437.0476000002</v>
      </c>
      <c r="H52">
        <v>30.2565462974</v>
      </c>
      <c r="I52">
        <v>-95.559513640399999</v>
      </c>
      <c r="J52">
        <v>0</v>
      </c>
      <c r="K52" t="s">
        <v>19</v>
      </c>
      <c r="L52" t="s">
        <v>22</v>
      </c>
      <c r="M52">
        <v>23</v>
      </c>
      <c r="N52">
        <v>400051</v>
      </c>
      <c r="O52">
        <v>100051</v>
      </c>
      <c r="P52">
        <v>846959</v>
      </c>
      <c r="Q52">
        <v>762.26312259999997</v>
      </c>
      <c r="R52">
        <v>24.692045199999999</v>
      </c>
      <c r="S52">
        <v>2.0470625999999998</v>
      </c>
      <c r="T52">
        <v>47.406150799999999</v>
      </c>
      <c r="V52">
        <f t="shared" si="0"/>
        <v>50.546162246429517</v>
      </c>
      <c r="W52">
        <f t="shared" si="1"/>
        <v>1.0662363721466608</v>
      </c>
    </row>
    <row r="53" spans="1:23" x14ac:dyDescent="0.25">
      <c r="A53" t="s">
        <v>88</v>
      </c>
      <c r="B53">
        <v>52</v>
      </c>
      <c r="C53">
        <v>52</v>
      </c>
      <c r="D53">
        <v>219</v>
      </c>
      <c r="E53">
        <v>14</v>
      </c>
      <c r="F53">
        <v>931082.28200000001</v>
      </c>
      <c r="G53">
        <v>4273437.0476000002</v>
      </c>
      <c r="H53">
        <v>30.256538336999999</v>
      </c>
      <c r="I53">
        <v>-95.559202042999999</v>
      </c>
      <c r="J53">
        <v>0</v>
      </c>
      <c r="K53" t="s">
        <v>19</v>
      </c>
      <c r="L53" t="s">
        <v>22</v>
      </c>
      <c r="M53">
        <v>14</v>
      </c>
      <c r="N53">
        <v>400052</v>
      </c>
      <c r="O53">
        <v>100052</v>
      </c>
      <c r="P53">
        <v>62331</v>
      </c>
      <c r="Q53">
        <v>56.0979004</v>
      </c>
      <c r="R53">
        <v>9.5768041999999998</v>
      </c>
      <c r="S53">
        <v>0.88129440000000003</v>
      </c>
      <c r="T53">
        <v>8.0405741000000006</v>
      </c>
      <c r="V53">
        <f t="shared" si="0"/>
        <v>8.4399839113564799</v>
      </c>
      <c r="W53">
        <f t="shared" si="1"/>
        <v>1.049674290217222</v>
      </c>
    </row>
    <row r="54" spans="1:23" x14ac:dyDescent="0.25">
      <c r="A54" t="s">
        <v>88</v>
      </c>
      <c r="B54">
        <v>53</v>
      </c>
      <c r="C54">
        <v>53</v>
      </c>
      <c r="D54">
        <v>220</v>
      </c>
      <c r="E54">
        <v>15</v>
      </c>
      <c r="F54">
        <v>948572.28200000001</v>
      </c>
      <c r="G54">
        <v>4273407.0476000002</v>
      </c>
      <c r="H54">
        <v>30.251504237399999</v>
      </c>
      <c r="I54">
        <v>-95.377558854300005</v>
      </c>
      <c r="J54">
        <v>0</v>
      </c>
      <c r="K54" t="s">
        <v>19</v>
      </c>
      <c r="L54" t="s">
        <v>22</v>
      </c>
      <c r="M54">
        <v>15</v>
      </c>
      <c r="N54">
        <v>400053</v>
      </c>
      <c r="O54">
        <v>100053</v>
      </c>
      <c r="P54">
        <v>13087</v>
      </c>
      <c r="Q54">
        <v>11.7783003</v>
      </c>
      <c r="R54">
        <v>5.4344543999999999</v>
      </c>
      <c r="S54">
        <v>0.5323177</v>
      </c>
      <c r="T54">
        <v>2.7818873000000002</v>
      </c>
      <c r="V54">
        <f t="shared" si="0"/>
        <v>2.8928562669628799</v>
      </c>
      <c r="W54">
        <f t="shared" si="1"/>
        <v>1.0398898139988919</v>
      </c>
    </row>
    <row r="55" spans="1:23" x14ac:dyDescent="0.25">
      <c r="A55" t="s">
        <v>88</v>
      </c>
      <c r="B55">
        <v>54</v>
      </c>
      <c r="C55">
        <v>54</v>
      </c>
      <c r="D55">
        <v>221</v>
      </c>
      <c r="E55">
        <v>16</v>
      </c>
      <c r="F55">
        <v>948602.28200000001</v>
      </c>
      <c r="G55">
        <v>4273407.0476000002</v>
      </c>
      <c r="H55">
        <v>30.2514958561</v>
      </c>
      <c r="I55">
        <v>-95.377247286900001</v>
      </c>
      <c r="J55">
        <v>0</v>
      </c>
      <c r="K55" t="s">
        <v>19</v>
      </c>
      <c r="L55" t="s">
        <v>22</v>
      </c>
      <c r="M55">
        <v>16</v>
      </c>
      <c r="N55">
        <v>400054</v>
      </c>
      <c r="O55">
        <v>100054</v>
      </c>
      <c r="P55">
        <v>109092</v>
      </c>
      <c r="Q55">
        <v>98.182800299999997</v>
      </c>
      <c r="R55">
        <v>11.7344255</v>
      </c>
      <c r="S55">
        <v>1.0559385999999999</v>
      </c>
      <c r="T55">
        <v>11.764878299999999</v>
      </c>
      <c r="V55">
        <f t="shared" si="0"/>
        <v>12.390832834274299</v>
      </c>
      <c r="W55">
        <f t="shared" si="1"/>
        <v>1.0532053556622256</v>
      </c>
    </row>
    <row r="56" spans="1:23" x14ac:dyDescent="0.25">
      <c r="A56" t="s">
        <v>88</v>
      </c>
      <c r="B56">
        <v>55</v>
      </c>
      <c r="C56">
        <v>55</v>
      </c>
      <c r="D56">
        <v>223</v>
      </c>
      <c r="E56">
        <v>17</v>
      </c>
      <c r="F56">
        <v>941432.28200000001</v>
      </c>
      <c r="G56">
        <v>4272867.0476000002</v>
      </c>
      <c r="H56">
        <v>30.248609526300001</v>
      </c>
      <c r="I56">
        <v>-95.451883533200004</v>
      </c>
      <c r="J56">
        <v>0</v>
      </c>
      <c r="K56" t="s">
        <v>19</v>
      </c>
      <c r="L56" t="s">
        <v>22</v>
      </c>
      <c r="M56">
        <v>17</v>
      </c>
      <c r="N56">
        <v>400055</v>
      </c>
      <c r="O56">
        <v>100055</v>
      </c>
      <c r="P56">
        <v>55213</v>
      </c>
      <c r="Q56">
        <v>49.691699999999997</v>
      </c>
      <c r="R56">
        <v>9.1643991000000007</v>
      </c>
      <c r="S56">
        <v>0.84744379999999997</v>
      </c>
      <c r="T56">
        <v>7.4041696000000004</v>
      </c>
      <c r="V56">
        <f t="shared" si="0"/>
        <v>7.7663131980205806</v>
      </c>
      <c r="W56">
        <f t="shared" si="1"/>
        <v>1.0489107648237259</v>
      </c>
    </row>
    <row r="57" spans="1:23" x14ac:dyDescent="0.25">
      <c r="A57" t="s">
        <v>88</v>
      </c>
      <c r="B57">
        <v>56</v>
      </c>
      <c r="C57">
        <v>56</v>
      </c>
      <c r="D57">
        <v>230</v>
      </c>
      <c r="E57">
        <v>20</v>
      </c>
      <c r="F57">
        <v>941432.28200000001</v>
      </c>
      <c r="G57">
        <v>4272837.0476000002</v>
      </c>
      <c r="H57">
        <v>30.2483390284</v>
      </c>
      <c r="I57">
        <v>-95.451892988500006</v>
      </c>
      <c r="J57">
        <v>0</v>
      </c>
      <c r="K57" t="s">
        <v>19</v>
      </c>
      <c r="L57" t="s">
        <v>22</v>
      </c>
      <c r="M57">
        <v>20</v>
      </c>
      <c r="N57">
        <v>400056</v>
      </c>
      <c r="O57">
        <v>100056</v>
      </c>
      <c r="P57">
        <v>2396984</v>
      </c>
      <c r="Q57">
        <v>2157.2856445000002</v>
      </c>
      <c r="R57">
        <v>36.021472899999999</v>
      </c>
      <c r="S57">
        <v>2.8645961</v>
      </c>
      <c r="T57">
        <v>96.174636800000002</v>
      </c>
      <c r="V57">
        <f t="shared" si="0"/>
        <v>103.18697078559569</v>
      </c>
      <c r="W57">
        <f t="shared" si="1"/>
        <v>1.0729125081093698</v>
      </c>
    </row>
    <row r="58" spans="1:23" x14ac:dyDescent="0.25">
      <c r="A58" t="s">
        <v>88</v>
      </c>
      <c r="B58">
        <v>57</v>
      </c>
      <c r="C58">
        <v>57</v>
      </c>
      <c r="D58">
        <v>226</v>
      </c>
      <c r="E58">
        <v>18</v>
      </c>
      <c r="F58">
        <v>939902.28200000001</v>
      </c>
      <c r="G58">
        <v>4272717.0476000002</v>
      </c>
      <c r="H58">
        <v>30.247674753599998</v>
      </c>
      <c r="I58">
        <v>-95.467820454299996</v>
      </c>
      <c r="J58">
        <v>0</v>
      </c>
      <c r="K58" t="s">
        <v>19</v>
      </c>
      <c r="L58" t="s">
        <v>22</v>
      </c>
      <c r="M58">
        <v>18</v>
      </c>
      <c r="N58">
        <v>400057</v>
      </c>
      <c r="O58">
        <v>100057</v>
      </c>
      <c r="P58">
        <v>24609</v>
      </c>
      <c r="Q58">
        <v>22.148099899999998</v>
      </c>
      <c r="R58">
        <v>6.8345528</v>
      </c>
      <c r="S58">
        <v>0.65276210000000001</v>
      </c>
      <c r="T58">
        <v>4.2739767999999998</v>
      </c>
      <c r="V58">
        <f t="shared" si="0"/>
        <v>4.46133703828888</v>
      </c>
      <c r="W58">
        <f t="shared" si="1"/>
        <v>1.0438374486003013</v>
      </c>
    </row>
    <row r="59" spans="1:23" x14ac:dyDescent="0.25">
      <c r="A59" t="s">
        <v>88</v>
      </c>
      <c r="B59">
        <v>58</v>
      </c>
      <c r="C59">
        <v>58</v>
      </c>
      <c r="D59">
        <v>228</v>
      </c>
      <c r="E59">
        <v>19</v>
      </c>
      <c r="F59">
        <v>939872.28200000001</v>
      </c>
      <c r="G59">
        <v>4272687.0476000002</v>
      </c>
      <c r="H59">
        <v>30.2474124262</v>
      </c>
      <c r="I59">
        <v>-95.468141429200003</v>
      </c>
      <c r="J59">
        <v>0</v>
      </c>
      <c r="K59" t="s">
        <v>19</v>
      </c>
      <c r="L59" t="s">
        <v>22</v>
      </c>
      <c r="M59">
        <v>19</v>
      </c>
      <c r="N59">
        <v>400058</v>
      </c>
      <c r="O59">
        <v>100058</v>
      </c>
      <c r="P59">
        <v>2351571</v>
      </c>
      <c r="Q59">
        <v>2116.4138183999999</v>
      </c>
      <c r="R59">
        <v>35.772228200000001</v>
      </c>
      <c r="S59">
        <v>2.8469527000000001</v>
      </c>
      <c r="T59">
        <v>94.931808500000002</v>
      </c>
      <c r="V59">
        <f t="shared" si="0"/>
        <v>101.84184165900615</v>
      </c>
      <c r="W59">
        <f t="shared" si="1"/>
        <v>1.072789439790417</v>
      </c>
    </row>
    <row r="60" spans="1:23" x14ac:dyDescent="0.25">
      <c r="A60" t="s">
        <v>88</v>
      </c>
      <c r="B60">
        <v>59</v>
      </c>
      <c r="C60">
        <v>59</v>
      </c>
      <c r="D60">
        <v>235</v>
      </c>
      <c r="E60">
        <v>22</v>
      </c>
      <c r="F60">
        <v>927572.28200000001</v>
      </c>
      <c r="G60">
        <v>4271907.0476000002</v>
      </c>
      <c r="H60">
        <v>30.2436689267</v>
      </c>
      <c r="I60">
        <v>-95.596121936599999</v>
      </c>
      <c r="J60">
        <v>0</v>
      </c>
      <c r="K60" t="s">
        <v>19</v>
      </c>
      <c r="L60" t="s">
        <v>22</v>
      </c>
      <c r="M60">
        <v>22</v>
      </c>
      <c r="N60">
        <v>400059</v>
      </c>
      <c r="O60">
        <v>100059</v>
      </c>
      <c r="P60">
        <v>13669</v>
      </c>
      <c r="Q60">
        <v>12.3021002</v>
      </c>
      <c r="R60">
        <v>5.5209707999999997</v>
      </c>
      <c r="S60">
        <v>0.53985179999999999</v>
      </c>
      <c r="T60">
        <v>2.8654263000000002</v>
      </c>
      <c r="V60">
        <f t="shared" si="0"/>
        <v>2.9805060241274397</v>
      </c>
      <c r="W60">
        <f t="shared" si="1"/>
        <v>1.040161467118327</v>
      </c>
    </row>
    <row r="61" spans="1:23" x14ac:dyDescent="0.25">
      <c r="A61" t="s">
        <v>88</v>
      </c>
      <c r="B61">
        <v>60</v>
      </c>
      <c r="C61">
        <v>60</v>
      </c>
      <c r="D61">
        <v>243</v>
      </c>
      <c r="E61">
        <v>24</v>
      </c>
      <c r="F61">
        <v>927572.28200000001</v>
      </c>
      <c r="G61">
        <v>4271877.0476000002</v>
      </c>
      <c r="H61">
        <v>30.2433984183</v>
      </c>
      <c r="I61">
        <v>-95.5961310072</v>
      </c>
      <c r="J61">
        <v>0</v>
      </c>
      <c r="K61" t="s">
        <v>19</v>
      </c>
      <c r="L61" t="s">
        <v>22</v>
      </c>
      <c r="M61">
        <v>24</v>
      </c>
      <c r="N61">
        <v>400060</v>
      </c>
      <c r="O61">
        <v>100060</v>
      </c>
      <c r="P61">
        <v>816329</v>
      </c>
      <c r="Q61">
        <v>734.69610599999999</v>
      </c>
      <c r="R61">
        <v>24.364084200000001</v>
      </c>
      <c r="S61">
        <v>2.0228516999999999</v>
      </c>
      <c r="T61">
        <v>46.2334824</v>
      </c>
      <c r="V61">
        <f t="shared" si="0"/>
        <v>49.284929142913143</v>
      </c>
      <c r="W61">
        <f t="shared" si="1"/>
        <v>1.0660007982204935</v>
      </c>
    </row>
    <row r="62" spans="1:23" x14ac:dyDescent="0.25">
      <c r="A62" t="s">
        <v>88</v>
      </c>
      <c r="B62">
        <v>61</v>
      </c>
      <c r="C62">
        <v>61</v>
      </c>
      <c r="D62">
        <v>244</v>
      </c>
      <c r="E62">
        <v>25</v>
      </c>
      <c r="F62">
        <v>943652.28200000001</v>
      </c>
      <c r="G62">
        <v>4271067.0476000002</v>
      </c>
      <c r="H62">
        <v>30.231770247</v>
      </c>
      <c r="I62">
        <v>-95.429398804100003</v>
      </c>
      <c r="J62">
        <v>0</v>
      </c>
      <c r="K62" t="s">
        <v>19</v>
      </c>
      <c r="L62" t="s">
        <v>22</v>
      </c>
      <c r="M62">
        <v>25</v>
      </c>
      <c r="N62">
        <v>400061</v>
      </c>
      <c r="O62">
        <v>100061</v>
      </c>
      <c r="P62">
        <v>25163</v>
      </c>
      <c r="Q62">
        <v>22.646699900000002</v>
      </c>
      <c r="R62">
        <v>6.8900084000000001</v>
      </c>
      <c r="S62">
        <v>0.65747279999999997</v>
      </c>
      <c r="T62">
        <v>4.3391704999999998</v>
      </c>
      <c r="V62">
        <f t="shared" si="0"/>
        <v>4.5299931147715196</v>
      </c>
      <c r="W62">
        <f t="shared" si="1"/>
        <v>1.0439767496510035</v>
      </c>
    </row>
    <row r="63" spans="1:23" x14ac:dyDescent="0.25">
      <c r="A63" t="s">
        <v>88</v>
      </c>
      <c r="B63">
        <v>62</v>
      </c>
      <c r="C63">
        <v>62</v>
      </c>
      <c r="D63">
        <v>245</v>
      </c>
      <c r="E63">
        <v>26</v>
      </c>
      <c r="F63">
        <v>943622.28200000001</v>
      </c>
      <c r="G63">
        <v>4271007.0476000002</v>
      </c>
      <c r="H63">
        <v>30.231237511100002</v>
      </c>
      <c r="I63">
        <v>-95.429729340700007</v>
      </c>
      <c r="J63">
        <v>0</v>
      </c>
      <c r="K63" t="s">
        <v>19</v>
      </c>
      <c r="L63" t="s">
        <v>22</v>
      </c>
      <c r="M63">
        <v>26</v>
      </c>
      <c r="N63">
        <v>400062</v>
      </c>
      <c r="O63">
        <v>100062</v>
      </c>
      <c r="P63">
        <v>2462386</v>
      </c>
      <c r="Q63">
        <v>2216.1474609000002</v>
      </c>
      <c r="R63">
        <v>36.375190699999997</v>
      </c>
      <c r="S63">
        <v>2.8896123999999999</v>
      </c>
      <c r="T63">
        <v>97.951347400000003</v>
      </c>
      <c r="V63">
        <f t="shared" si="0"/>
        <v>105.11020209908467</v>
      </c>
      <c r="W63">
        <f t="shared" si="1"/>
        <v>1.0730858215747696</v>
      </c>
    </row>
    <row r="64" spans="1:23" x14ac:dyDescent="0.25">
      <c r="A64" t="s">
        <v>88</v>
      </c>
      <c r="B64">
        <v>63</v>
      </c>
      <c r="C64">
        <v>63</v>
      </c>
      <c r="D64">
        <v>252</v>
      </c>
      <c r="E64">
        <v>27</v>
      </c>
      <c r="F64">
        <v>947252.28200000001</v>
      </c>
      <c r="G64">
        <v>4268397.0476000002</v>
      </c>
      <c r="H64">
        <v>30.2066994839</v>
      </c>
      <c r="I64">
        <v>-95.392873206700003</v>
      </c>
      <c r="J64">
        <v>0</v>
      </c>
      <c r="K64" t="s">
        <v>19</v>
      </c>
      <c r="L64" t="s">
        <v>22</v>
      </c>
      <c r="M64">
        <v>27</v>
      </c>
      <c r="N64">
        <v>400063</v>
      </c>
      <c r="O64">
        <v>100063</v>
      </c>
      <c r="P64">
        <v>2521087</v>
      </c>
      <c r="Q64">
        <v>2268.9782715000001</v>
      </c>
      <c r="R64">
        <v>36.687606799999998</v>
      </c>
      <c r="S64">
        <v>2.9116852</v>
      </c>
      <c r="T64">
        <v>99.533203099999994</v>
      </c>
      <c r="V64">
        <f t="shared" si="0"/>
        <v>106.82276174297935</v>
      </c>
      <c r="W64">
        <f t="shared" si="1"/>
        <v>1.0732374566068734</v>
      </c>
    </row>
    <row r="65" spans="1:23" x14ac:dyDescent="0.25">
      <c r="A65" t="s">
        <v>88</v>
      </c>
      <c r="B65">
        <v>64</v>
      </c>
      <c r="C65">
        <v>64</v>
      </c>
      <c r="D65">
        <v>253</v>
      </c>
      <c r="E65">
        <v>28</v>
      </c>
      <c r="F65">
        <v>947282.28200000001</v>
      </c>
      <c r="G65">
        <v>4268397.0476000002</v>
      </c>
      <c r="H65">
        <v>30.206691137899998</v>
      </c>
      <c r="I65">
        <v>-95.392561775600001</v>
      </c>
      <c r="J65">
        <v>0</v>
      </c>
      <c r="K65" t="s">
        <v>19</v>
      </c>
      <c r="L65" t="s">
        <v>22</v>
      </c>
      <c r="M65">
        <v>28</v>
      </c>
      <c r="N65">
        <v>400064</v>
      </c>
      <c r="O65">
        <v>100064</v>
      </c>
      <c r="P65">
        <v>135440</v>
      </c>
      <c r="Q65">
        <v>121.89600369999999</v>
      </c>
      <c r="R65">
        <v>12.6930838</v>
      </c>
      <c r="S65">
        <v>1.1323634</v>
      </c>
      <c r="T65">
        <v>13.629382100000001</v>
      </c>
      <c r="V65">
        <f t="shared" si="0"/>
        <v>14.37318352825292</v>
      </c>
      <c r="W65">
        <f t="shared" si="1"/>
        <v>1.05457337851383</v>
      </c>
    </row>
    <row r="66" spans="1:23" x14ac:dyDescent="0.25">
      <c r="A66" t="s">
        <v>88</v>
      </c>
      <c r="B66">
        <v>65</v>
      </c>
      <c r="C66">
        <v>65</v>
      </c>
      <c r="D66">
        <v>264</v>
      </c>
      <c r="E66">
        <v>29</v>
      </c>
      <c r="F66">
        <v>967652.28200000001</v>
      </c>
      <c r="G66">
        <v>4267077.0476000002</v>
      </c>
      <c r="H66">
        <v>30.188956597600001</v>
      </c>
      <c r="I66">
        <v>-95.181559574600001</v>
      </c>
      <c r="J66">
        <v>0</v>
      </c>
      <c r="K66" t="s">
        <v>19</v>
      </c>
      <c r="L66" t="s">
        <v>22</v>
      </c>
      <c r="M66">
        <v>29</v>
      </c>
      <c r="N66">
        <v>400065</v>
      </c>
      <c r="O66">
        <v>100065</v>
      </c>
      <c r="P66">
        <v>395544</v>
      </c>
      <c r="Q66">
        <v>355.98959350000001</v>
      </c>
      <c r="R66">
        <v>18.7294369</v>
      </c>
      <c r="S66">
        <v>1.6007572000000001</v>
      </c>
      <c r="T66">
        <v>28.247545200000001</v>
      </c>
      <c r="V66">
        <f t="shared" ref="V66:V129" si="2">R66*S66</f>
        <v>29.981280969620681</v>
      </c>
      <c r="W66">
        <f t="shared" si="1"/>
        <v>1.061376511032919</v>
      </c>
    </row>
    <row r="67" spans="1:23" x14ac:dyDescent="0.25">
      <c r="A67" t="s">
        <v>88</v>
      </c>
      <c r="B67">
        <v>66</v>
      </c>
      <c r="C67">
        <v>66</v>
      </c>
      <c r="D67">
        <v>265</v>
      </c>
      <c r="E67">
        <v>30</v>
      </c>
      <c r="F67">
        <v>967682.28200000001</v>
      </c>
      <c r="G67">
        <v>4267077.0476000002</v>
      </c>
      <c r="H67">
        <v>30.188947762800002</v>
      </c>
      <c r="I67">
        <v>-95.181248215699995</v>
      </c>
      <c r="J67">
        <v>0</v>
      </c>
      <c r="K67" t="s">
        <v>19</v>
      </c>
      <c r="L67" t="s">
        <v>22</v>
      </c>
      <c r="M67">
        <v>30</v>
      </c>
      <c r="N67">
        <v>400066</v>
      </c>
      <c r="O67">
        <v>100066</v>
      </c>
      <c r="P67">
        <v>31257</v>
      </c>
      <c r="Q67">
        <v>28.1313</v>
      </c>
      <c r="R67">
        <v>7.4543343000000002</v>
      </c>
      <c r="S67">
        <v>0.70517929999999995</v>
      </c>
      <c r="T67">
        <v>5.0286616999999998</v>
      </c>
      <c r="V67">
        <f t="shared" si="2"/>
        <v>5.2566422436399902</v>
      </c>
      <c r="W67">
        <f t="shared" ref="W67:W130" si="3">V67/T67</f>
        <v>1.0453362260658716</v>
      </c>
    </row>
    <row r="68" spans="1:23" x14ac:dyDescent="0.25">
      <c r="A68" t="s">
        <v>88</v>
      </c>
      <c r="B68">
        <v>67</v>
      </c>
      <c r="C68">
        <v>67</v>
      </c>
      <c r="D68">
        <v>266</v>
      </c>
      <c r="E68">
        <v>31</v>
      </c>
      <c r="F68">
        <v>938192.28200000001</v>
      </c>
      <c r="G68">
        <v>4266597.0476000002</v>
      </c>
      <c r="H68">
        <v>30.192956670400001</v>
      </c>
      <c r="I68">
        <v>-95.4874891451</v>
      </c>
      <c r="J68">
        <v>0</v>
      </c>
      <c r="K68" t="s">
        <v>19</v>
      </c>
      <c r="L68" t="s">
        <v>22</v>
      </c>
      <c r="M68">
        <v>31</v>
      </c>
      <c r="N68">
        <v>400067</v>
      </c>
      <c r="O68">
        <v>100067</v>
      </c>
      <c r="P68">
        <v>26352</v>
      </c>
      <c r="Q68">
        <v>23.7168007</v>
      </c>
      <c r="R68">
        <v>7.0064548999999996</v>
      </c>
      <c r="S68">
        <v>0.66735109999999997</v>
      </c>
      <c r="T68">
        <v>4.4775609999999997</v>
      </c>
      <c r="V68">
        <f t="shared" si="2"/>
        <v>4.6757653846153895</v>
      </c>
      <c r="W68">
        <f t="shared" si="3"/>
        <v>1.0442661494986645</v>
      </c>
    </row>
    <row r="69" spans="1:23" x14ac:dyDescent="0.25">
      <c r="A69" t="s">
        <v>88</v>
      </c>
      <c r="B69">
        <v>68</v>
      </c>
      <c r="C69">
        <v>68</v>
      </c>
      <c r="D69">
        <v>268</v>
      </c>
      <c r="E69">
        <v>32</v>
      </c>
      <c r="F69">
        <v>938192.28200000001</v>
      </c>
      <c r="G69">
        <v>4266567.0476000002</v>
      </c>
      <c r="H69">
        <v>30.192686163600001</v>
      </c>
      <c r="I69">
        <v>-95.487498500399994</v>
      </c>
      <c r="J69">
        <v>0</v>
      </c>
      <c r="K69" t="s">
        <v>19</v>
      </c>
      <c r="L69" t="s">
        <v>22</v>
      </c>
      <c r="M69">
        <v>32</v>
      </c>
      <c r="N69">
        <v>400068</v>
      </c>
      <c r="O69">
        <v>100068</v>
      </c>
      <c r="P69">
        <v>45383</v>
      </c>
      <c r="Q69">
        <v>40.844699900000002</v>
      </c>
      <c r="R69">
        <v>8.5348368000000008</v>
      </c>
      <c r="S69">
        <v>0.79544119999999996</v>
      </c>
      <c r="T69">
        <v>6.4800091000000002</v>
      </c>
      <c r="V69">
        <f t="shared" si="2"/>
        <v>6.7889608259961607</v>
      </c>
      <c r="W69">
        <f t="shared" si="3"/>
        <v>1.0476776685384841</v>
      </c>
    </row>
    <row r="70" spans="1:23" x14ac:dyDescent="0.25">
      <c r="A70" t="s">
        <v>88</v>
      </c>
      <c r="B70">
        <v>69</v>
      </c>
      <c r="C70">
        <v>69</v>
      </c>
      <c r="D70">
        <v>280</v>
      </c>
      <c r="E70">
        <v>33</v>
      </c>
      <c r="F70">
        <v>931502.28200000001</v>
      </c>
      <c r="G70">
        <v>4263717.0476000002</v>
      </c>
      <c r="H70">
        <v>30.168781819300001</v>
      </c>
      <c r="I70">
        <v>-95.557811994999994</v>
      </c>
      <c r="J70">
        <v>0</v>
      </c>
      <c r="K70" t="s">
        <v>19</v>
      </c>
      <c r="L70" t="s">
        <v>22</v>
      </c>
      <c r="M70">
        <v>33</v>
      </c>
      <c r="N70">
        <v>400069</v>
      </c>
      <c r="O70">
        <v>100069</v>
      </c>
      <c r="P70">
        <v>47885</v>
      </c>
      <c r="Q70">
        <v>43.096500399999996</v>
      </c>
      <c r="R70">
        <v>8.7027283000000004</v>
      </c>
      <c r="S70">
        <v>0.80934930000000005</v>
      </c>
      <c r="T70">
        <v>6.7208452000000003</v>
      </c>
      <c r="V70">
        <f t="shared" si="2"/>
        <v>7.0435470576951911</v>
      </c>
      <c r="W70">
        <f t="shared" si="3"/>
        <v>1.0480150707377087</v>
      </c>
    </row>
    <row r="71" spans="1:23" x14ac:dyDescent="0.25">
      <c r="A71" t="s">
        <v>88</v>
      </c>
      <c r="B71">
        <v>70</v>
      </c>
      <c r="C71">
        <v>70</v>
      </c>
      <c r="D71">
        <v>304</v>
      </c>
      <c r="E71">
        <v>41</v>
      </c>
      <c r="F71">
        <v>931502.28200000001</v>
      </c>
      <c r="G71">
        <v>4263687.0476000002</v>
      </c>
      <c r="H71">
        <v>30.168511305100001</v>
      </c>
      <c r="I71">
        <v>-95.557821160800003</v>
      </c>
      <c r="J71">
        <v>0</v>
      </c>
      <c r="K71" t="s">
        <v>19</v>
      </c>
      <c r="L71" t="s">
        <v>22</v>
      </c>
      <c r="M71">
        <v>41</v>
      </c>
      <c r="N71">
        <v>400070</v>
      </c>
      <c r="O71">
        <v>100070</v>
      </c>
      <c r="P71">
        <v>799306</v>
      </c>
      <c r="Q71">
        <v>719.37542719999999</v>
      </c>
      <c r="R71">
        <v>24.178417199999998</v>
      </c>
      <c r="S71">
        <v>2.0091293000000001</v>
      </c>
      <c r="T71">
        <v>45.575679800000003</v>
      </c>
      <c r="V71">
        <f t="shared" si="2"/>
        <v>48.57756642414396</v>
      </c>
      <c r="W71">
        <f t="shared" si="3"/>
        <v>1.0658659758300293</v>
      </c>
    </row>
    <row r="72" spans="1:23" x14ac:dyDescent="0.25">
      <c r="A72" t="s">
        <v>88</v>
      </c>
      <c r="B72">
        <v>71</v>
      </c>
      <c r="C72">
        <v>71</v>
      </c>
      <c r="D72">
        <v>282</v>
      </c>
      <c r="E72">
        <v>35</v>
      </c>
      <c r="F72">
        <v>949622.28200000001</v>
      </c>
      <c r="G72">
        <v>4262877.0476000002</v>
      </c>
      <c r="H72">
        <v>30.156265985099999</v>
      </c>
      <c r="I72">
        <v>-95.370049445800007</v>
      </c>
      <c r="J72">
        <v>0</v>
      </c>
      <c r="K72" t="s">
        <v>19</v>
      </c>
      <c r="L72" t="s">
        <v>22</v>
      </c>
      <c r="M72">
        <v>35</v>
      </c>
      <c r="N72">
        <v>400071</v>
      </c>
      <c r="O72">
        <v>100071</v>
      </c>
      <c r="P72">
        <v>2682949</v>
      </c>
      <c r="Q72">
        <v>2414.6540527000002</v>
      </c>
      <c r="R72">
        <v>37.525745399999998</v>
      </c>
      <c r="S72">
        <v>2.9707997000000002</v>
      </c>
      <c r="T72">
        <v>103.8352203</v>
      </c>
      <c r="V72">
        <f t="shared" si="2"/>
        <v>111.48147317659638</v>
      </c>
      <c r="W72">
        <f t="shared" si="3"/>
        <v>1.0736383363419935</v>
      </c>
    </row>
    <row r="73" spans="1:23" x14ac:dyDescent="0.25">
      <c r="A73" t="s">
        <v>88</v>
      </c>
      <c r="B73">
        <v>72</v>
      </c>
      <c r="C73">
        <v>72</v>
      </c>
      <c r="D73">
        <v>281</v>
      </c>
      <c r="E73">
        <v>34</v>
      </c>
      <c r="F73">
        <v>949592.28200000001</v>
      </c>
      <c r="G73">
        <v>4262847.0476000002</v>
      </c>
      <c r="H73">
        <v>30.1560038808</v>
      </c>
      <c r="I73">
        <v>-95.370370384200001</v>
      </c>
      <c r="J73">
        <v>0</v>
      </c>
      <c r="K73" t="s">
        <v>19</v>
      </c>
      <c r="L73" t="s">
        <v>22</v>
      </c>
      <c r="M73">
        <v>34</v>
      </c>
      <c r="N73">
        <v>400072</v>
      </c>
      <c r="O73">
        <v>100072</v>
      </c>
      <c r="P73">
        <v>40612</v>
      </c>
      <c r="Q73">
        <v>36.550800299999999</v>
      </c>
      <c r="R73">
        <v>8.1975593999999994</v>
      </c>
      <c r="S73">
        <v>0.76740909999999996</v>
      </c>
      <c r="T73">
        <v>6.0085993000000002</v>
      </c>
      <c r="V73">
        <f t="shared" si="2"/>
        <v>6.2908816813505393</v>
      </c>
      <c r="W73">
        <f t="shared" si="3"/>
        <v>1.0469797314243503</v>
      </c>
    </row>
    <row r="74" spans="1:23" x14ac:dyDescent="0.25">
      <c r="A74" t="s">
        <v>88</v>
      </c>
      <c r="B74">
        <v>73</v>
      </c>
      <c r="C74">
        <v>73</v>
      </c>
      <c r="D74">
        <v>296</v>
      </c>
      <c r="E74">
        <v>38</v>
      </c>
      <c r="F74">
        <v>925652.28200000001</v>
      </c>
      <c r="G74">
        <v>4260387.0476000002</v>
      </c>
      <c r="H74">
        <v>30.1402934547</v>
      </c>
      <c r="I74">
        <v>-95.619521112599998</v>
      </c>
      <c r="J74">
        <v>0</v>
      </c>
      <c r="K74" t="s">
        <v>19</v>
      </c>
      <c r="L74" t="s">
        <v>22</v>
      </c>
      <c r="M74">
        <v>38</v>
      </c>
      <c r="N74">
        <v>400073</v>
      </c>
      <c r="O74">
        <v>100073</v>
      </c>
      <c r="P74">
        <v>29212</v>
      </c>
      <c r="Q74">
        <v>26.290800099999998</v>
      </c>
      <c r="R74">
        <v>7.2734718000000003</v>
      </c>
      <c r="S74">
        <v>0.68993450000000001</v>
      </c>
      <c r="T74">
        <v>4.8025283999999999</v>
      </c>
      <c r="V74">
        <f t="shared" si="2"/>
        <v>5.0182191295971004</v>
      </c>
      <c r="W74">
        <f t="shared" si="3"/>
        <v>1.0449119113167764</v>
      </c>
    </row>
    <row r="75" spans="1:23" x14ac:dyDescent="0.25">
      <c r="A75" t="s">
        <v>88</v>
      </c>
      <c r="B75">
        <v>74</v>
      </c>
      <c r="C75">
        <v>74</v>
      </c>
      <c r="D75">
        <v>297</v>
      </c>
      <c r="E75">
        <v>39</v>
      </c>
      <c r="F75">
        <v>925682.28200000001</v>
      </c>
      <c r="G75">
        <v>4260387.0476000002</v>
      </c>
      <c r="H75">
        <v>30.140285632699999</v>
      </c>
      <c r="I75">
        <v>-95.619209866800006</v>
      </c>
      <c r="J75">
        <v>0</v>
      </c>
      <c r="K75" t="s">
        <v>19</v>
      </c>
      <c r="L75" t="s">
        <v>22</v>
      </c>
      <c r="M75">
        <v>39</v>
      </c>
      <c r="N75">
        <v>400074</v>
      </c>
      <c r="O75">
        <v>100074</v>
      </c>
      <c r="P75">
        <v>185092</v>
      </c>
      <c r="Q75">
        <v>166.5827942</v>
      </c>
      <c r="R75">
        <v>14.216894099999999</v>
      </c>
      <c r="S75">
        <v>1.2525577999999999</v>
      </c>
      <c r="T75">
        <v>16.854343400000001</v>
      </c>
      <c r="V75">
        <f t="shared" si="2"/>
        <v>17.807481596728977</v>
      </c>
      <c r="W75">
        <f t="shared" si="3"/>
        <v>1.0565514878929649</v>
      </c>
    </row>
    <row r="76" spans="1:23" x14ac:dyDescent="0.25">
      <c r="A76" t="s">
        <v>88</v>
      </c>
      <c r="B76">
        <v>75</v>
      </c>
      <c r="C76">
        <v>75</v>
      </c>
      <c r="D76">
        <v>303</v>
      </c>
      <c r="E76">
        <v>40</v>
      </c>
      <c r="F76">
        <v>925952.28200000001</v>
      </c>
      <c r="G76">
        <v>4259847.0476000002</v>
      </c>
      <c r="H76">
        <v>30.135345813600001</v>
      </c>
      <c r="I76">
        <v>-95.616570782300002</v>
      </c>
      <c r="J76">
        <v>0</v>
      </c>
      <c r="K76" t="s">
        <v>19</v>
      </c>
      <c r="L76" t="s">
        <v>22</v>
      </c>
      <c r="M76">
        <v>40</v>
      </c>
      <c r="N76">
        <v>400075</v>
      </c>
      <c r="O76">
        <v>100075</v>
      </c>
      <c r="P76">
        <v>214600</v>
      </c>
      <c r="Q76">
        <v>193.13999939999999</v>
      </c>
      <c r="R76">
        <v>15.0011511</v>
      </c>
      <c r="S76">
        <v>1.3138566</v>
      </c>
      <c r="T76">
        <v>18.637878400000002</v>
      </c>
      <c r="V76">
        <f t="shared" si="2"/>
        <v>19.709361380332261</v>
      </c>
      <c r="W76">
        <f t="shared" si="3"/>
        <v>1.0574895359512733</v>
      </c>
    </row>
    <row r="77" spans="1:23" x14ac:dyDescent="0.25">
      <c r="A77" t="s">
        <v>88</v>
      </c>
      <c r="B77">
        <v>76</v>
      </c>
      <c r="C77">
        <v>76</v>
      </c>
      <c r="D77">
        <v>324</v>
      </c>
      <c r="E77">
        <v>54</v>
      </c>
      <c r="F77">
        <v>925952.28200000001</v>
      </c>
      <c r="G77">
        <v>4259817.0476000002</v>
      </c>
      <c r="H77">
        <v>30.135075291700002</v>
      </c>
      <c r="I77">
        <v>-95.616579788799996</v>
      </c>
      <c r="J77">
        <v>0</v>
      </c>
      <c r="K77" t="s">
        <v>19</v>
      </c>
      <c r="L77" t="s">
        <v>22</v>
      </c>
      <c r="M77">
        <v>54</v>
      </c>
      <c r="N77">
        <v>400076</v>
      </c>
      <c r="O77">
        <v>100076</v>
      </c>
      <c r="P77">
        <v>551433</v>
      </c>
      <c r="Q77">
        <v>496.28970340000001</v>
      </c>
      <c r="R77">
        <v>21.130262399999999</v>
      </c>
      <c r="S77">
        <v>1.7821069</v>
      </c>
      <c r="T77">
        <v>35.408157299999999</v>
      </c>
      <c r="V77">
        <f t="shared" si="2"/>
        <v>37.656386421850563</v>
      </c>
      <c r="W77">
        <f t="shared" si="3"/>
        <v>1.0634946660116245</v>
      </c>
    </row>
    <row r="78" spans="1:23" x14ac:dyDescent="0.25">
      <c r="A78" t="s">
        <v>88</v>
      </c>
      <c r="B78">
        <v>77</v>
      </c>
      <c r="C78">
        <v>77</v>
      </c>
      <c r="D78">
        <v>305</v>
      </c>
      <c r="E78">
        <v>42</v>
      </c>
      <c r="F78">
        <v>968762.28200000001</v>
      </c>
      <c r="G78">
        <v>4259337.0476000002</v>
      </c>
      <c r="H78">
        <v>30.1188432985</v>
      </c>
      <c r="I78">
        <v>-95.172669149100003</v>
      </c>
      <c r="J78">
        <v>0</v>
      </c>
      <c r="K78" t="s">
        <v>19</v>
      </c>
      <c r="L78" t="s">
        <v>22</v>
      </c>
      <c r="M78">
        <v>42</v>
      </c>
      <c r="N78">
        <v>400077</v>
      </c>
      <c r="O78">
        <v>100077</v>
      </c>
      <c r="P78">
        <v>450086</v>
      </c>
      <c r="Q78">
        <v>405.0773926</v>
      </c>
      <c r="R78">
        <v>19.628597299999999</v>
      </c>
      <c r="S78">
        <v>1.6689603</v>
      </c>
      <c r="T78">
        <v>30.841052999999999</v>
      </c>
      <c r="V78">
        <f t="shared" si="2"/>
        <v>32.759349638387185</v>
      </c>
      <c r="W78">
        <f t="shared" si="3"/>
        <v>1.0621994533840069</v>
      </c>
    </row>
    <row r="79" spans="1:23" x14ac:dyDescent="0.25">
      <c r="A79" t="s">
        <v>88</v>
      </c>
      <c r="B79">
        <v>78</v>
      </c>
      <c r="C79">
        <v>78</v>
      </c>
      <c r="D79">
        <v>306</v>
      </c>
      <c r="E79">
        <v>43</v>
      </c>
      <c r="F79">
        <v>968762.28200000001</v>
      </c>
      <c r="G79">
        <v>4259307.0476000002</v>
      </c>
      <c r="H79">
        <v>30.118572806500001</v>
      </c>
      <c r="I79">
        <v>-95.1726793351</v>
      </c>
      <c r="J79">
        <v>0</v>
      </c>
      <c r="K79" t="s">
        <v>19</v>
      </c>
      <c r="L79" t="s">
        <v>22</v>
      </c>
      <c r="M79">
        <v>43</v>
      </c>
      <c r="N79">
        <v>400078</v>
      </c>
      <c r="O79">
        <v>100078</v>
      </c>
      <c r="P79">
        <v>538386</v>
      </c>
      <c r="Q79">
        <v>484.54739380000001</v>
      </c>
      <c r="R79">
        <v>20.9473953</v>
      </c>
      <c r="S79">
        <v>1.7683769</v>
      </c>
      <c r="T79">
        <v>34.8362999</v>
      </c>
      <c r="V79">
        <f t="shared" si="2"/>
        <v>37.042889963688573</v>
      </c>
      <c r="W79">
        <f t="shared" si="3"/>
        <v>1.063341688698936</v>
      </c>
    </row>
    <row r="80" spans="1:23" x14ac:dyDescent="0.25">
      <c r="A80" t="s">
        <v>88</v>
      </c>
      <c r="B80">
        <v>79</v>
      </c>
      <c r="C80">
        <v>79</v>
      </c>
      <c r="D80">
        <v>319</v>
      </c>
      <c r="E80">
        <v>49</v>
      </c>
      <c r="F80">
        <v>968882.28200000001</v>
      </c>
      <c r="G80">
        <v>4257657.0476000002</v>
      </c>
      <c r="H80">
        <v>30.103660280900002</v>
      </c>
      <c r="I80">
        <v>-95.171995097299998</v>
      </c>
      <c r="J80">
        <v>0</v>
      </c>
      <c r="K80" t="s">
        <v>19</v>
      </c>
      <c r="L80" t="s">
        <v>22</v>
      </c>
      <c r="M80">
        <v>49</v>
      </c>
      <c r="N80">
        <v>400079</v>
      </c>
      <c r="O80">
        <v>100079</v>
      </c>
      <c r="P80">
        <v>81320</v>
      </c>
      <c r="Q80">
        <v>73.188003499999994</v>
      </c>
      <c r="R80">
        <v>10.547381400000001</v>
      </c>
      <c r="S80">
        <v>0.96034070000000005</v>
      </c>
      <c r="T80">
        <v>9.6343508</v>
      </c>
      <c r="V80">
        <f t="shared" si="2"/>
        <v>10.129079636842981</v>
      </c>
      <c r="W80">
        <f t="shared" si="3"/>
        <v>1.0513505110113885</v>
      </c>
    </row>
    <row r="81" spans="1:23" x14ac:dyDescent="0.25">
      <c r="A81" t="s">
        <v>88</v>
      </c>
      <c r="B81">
        <v>80</v>
      </c>
      <c r="C81">
        <v>80</v>
      </c>
      <c r="D81">
        <v>315</v>
      </c>
      <c r="E81">
        <v>45</v>
      </c>
      <c r="F81">
        <v>968912.28200000001</v>
      </c>
      <c r="G81">
        <v>4257657.0476000002</v>
      </c>
      <c r="H81">
        <v>30.103651423700001</v>
      </c>
      <c r="I81">
        <v>-95.171684000400006</v>
      </c>
      <c r="J81">
        <v>0</v>
      </c>
      <c r="K81" t="s">
        <v>19</v>
      </c>
      <c r="L81" t="s">
        <v>22</v>
      </c>
      <c r="M81">
        <v>45</v>
      </c>
      <c r="N81">
        <v>400080</v>
      </c>
      <c r="O81">
        <v>100080</v>
      </c>
      <c r="P81">
        <v>990264</v>
      </c>
      <c r="Q81">
        <v>891.23760990000005</v>
      </c>
      <c r="R81">
        <v>26.1336823</v>
      </c>
      <c r="S81">
        <v>2.1530749999999999</v>
      </c>
      <c r="T81">
        <v>52.722854599999998</v>
      </c>
      <c r="V81">
        <f t="shared" si="2"/>
        <v>56.267778018072498</v>
      </c>
      <c r="W81">
        <f t="shared" si="3"/>
        <v>1.0672369401271475</v>
      </c>
    </row>
    <row r="82" spans="1:23" x14ac:dyDescent="0.25">
      <c r="A82" t="s">
        <v>88</v>
      </c>
      <c r="B82">
        <v>81</v>
      </c>
      <c r="C82">
        <v>81</v>
      </c>
      <c r="D82">
        <v>316</v>
      </c>
      <c r="E82">
        <v>46</v>
      </c>
      <c r="F82">
        <v>938072.28200000001</v>
      </c>
      <c r="G82">
        <v>4257507.0476000002</v>
      </c>
      <c r="H82">
        <v>30.111024209</v>
      </c>
      <c r="I82">
        <v>-95.491566103899999</v>
      </c>
      <c r="J82">
        <v>0</v>
      </c>
      <c r="K82" t="s">
        <v>19</v>
      </c>
      <c r="L82" t="s">
        <v>22</v>
      </c>
      <c r="M82">
        <v>46</v>
      </c>
      <c r="N82">
        <v>400081</v>
      </c>
      <c r="O82">
        <v>100081</v>
      </c>
      <c r="P82">
        <v>883127</v>
      </c>
      <c r="Q82">
        <v>794.81426999999996</v>
      </c>
      <c r="R82">
        <v>25.069715500000001</v>
      </c>
      <c r="S82">
        <v>2.0748994000000001</v>
      </c>
      <c r="T82">
        <v>48.7735062</v>
      </c>
      <c r="V82">
        <f t="shared" si="2"/>
        <v>52.017137649120706</v>
      </c>
      <c r="W82">
        <f t="shared" si="3"/>
        <v>1.066503962947013</v>
      </c>
    </row>
    <row r="83" spans="1:23" x14ac:dyDescent="0.25">
      <c r="A83" t="s">
        <v>88</v>
      </c>
      <c r="B83">
        <v>82</v>
      </c>
      <c r="C83">
        <v>82</v>
      </c>
      <c r="D83">
        <v>329</v>
      </c>
      <c r="E83">
        <v>57</v>
      </c>
      <c r="F83">
        <v>938042.28200000001</v>
      </c>
      <c r="G83">
        <v>4257477.0476000002</v>
      </c>
      <c r="H83">
        <v>30.1107618104</v>
      </c>
      <c r="I83">
        <v>-95.491886586199996</v>
      </c>
      <c r="J83">
        <v>0</v>
      </c>
      <c r="K83" t="s">
        <v>19</v>
      </c>
      <c r="L83" t="s">
        <v>22</v>
      </c>
      <c r="M83">
        <v>57</v>
      </c>
      <c r="N83">
        <v>400082</v>
      </c>
      <c r="O83">
        <v>100082</v>
      </c>
      <c r="P83">
        <v>147818</v>
      </c>
      <c r="Q83">
        <v>133.03619380000001</v>
      </c>
      <c r="R83">
        <v>13.1024952</v>
      </c>
      <c r="S83">
        <v>1.1648057000000001</v>
      </c>
      <c r="T83">
        <v>14.4644794</v>
      </c>
      <c r="V83">
        <f t="shared" si="2"/>
        <v>15.26186109318264</v>
      </c>
      <c r="W83">
        <f t="shared" si="3"/>
        <v>1.0551268850493603</v>
      </c>
    </row>
    <row r="84" spans="1:23" x14ac:dyDescent="0.25">
      <c r="A84" t="s">
        <v>88</v>
      </c>
      <c r="B84">
        <v>83</v>
      </c>
      <c r="C84">
        <v>83</v>
      </c>
      <c r="D84">
        <v>317</v>
      </c>
      <c r="E84">
        <v>47</v>
      </c>
      <c r="F84">
        <v>941852.28200000001</v>
      </c>
      <c r="G84">
        <v>4257237.0476000002</v>
      </c>
      <c r="H84">
        <v>30.107561046099999</v>
      </c>
      <c r="I84">
        <v>-95.452447056400004</v>
      </c>
      <c r="J84">
        <v>0</v>
      </c>
      <c r="K84" t="s">
        <v>19</v>
      </c>
      <c r="L84" t="s">
        <v>22</v>
      </c>
      <c r="M84">
        <v>47</v>
      </c>
      <c r="N84">
        <v>400083</v>
      </c>
      <c r="O84">
        <v>100083</v>
      </c>
      <c r="P84">
        <v>113656</v>
      </c>
      <c r="Q84">
        <v>102.29039760000001</v>
      </c>
      <c r="R84">
        <v>11.910308799999999</v>
      </c>
      <c r="S84">
        <v>1.0700102</v>
      </c>
      <c r="T84">
        <v>12.097372099999999</v>
      </c>
      <c r="V84">
        <f t="shared" si="2"/>
        <v>12.74415190114976</v>
      </c>
      <c r="W84">
        <f t="shared" si="3"/>
        <v>1.0534644876427137</v>
      </c>
    </row>
    <row r="85" spans="1:23" x14ac:dyDescent="0.25">
      <c r="A85" t="s">
        <v>88</v>
      </c>
      <c r="B85">
        <v>84</v>
      </c>
      <c r="C85">
        <v>84</v>
      </c>
      <c r="D85">
        <v>320</v>
      </c>
      <c r="E85">
        <v>50</v>
      </c>
      <c r="F85">
        <v>941882.28200000001</v>
      </c>
      <c r="G85">
        <v>4257207.0476000002</v>
      </c>
      <c r="H85">
        <v>30.107282324</v>
      </c>
      <c r="I85">
        <v>-95.452145365500002</v>
      </c>
      <c r="J85">
        <v>0</v>
      </c>
      <c r="K85" t="s">
        <v>19</v>
      </c>
      <c r="L85" t="s">
        <v>22</v>
      </c>
      <c r="M85">
        <v>50</v>
      </c>
      <c r="N85">
        <v>400084</v>
      </c>
      <c r="O85">
        <v>100084</v>
      </c>
      <c r="P85">
        <v>1045280</v>
      </c>
      <c r="Q85">
        <v>940.75201419999996</v>
      </c>
      <c r="R85">
        <v>26.651672399999999</v>
      </c>
      <c r="S85">
        <v>2.1910067</v>
      </c>
      <c r="T85">
        <v>54.697372399999999</v>
      </c>
      <c r="V85">
        <f t="shared" si="2"/>
        <v>58.393992794605076</v>
      </c>
      <c r="W85">
        <f t="shared" si="3"/>
        <v>1.0675831439867316</v>
      </c>
    </row>
    <row r="86" spans="1:23" x14ac:dyDescent="0.25">
      <c r="A86" t="s">
        <v>88</v>
      </c>
      <c r="B86">
        <v>85</v>
      </c>
      <c r="C86">
        <v>85</v>
      </c>
      <c r="D86">
        <v>321</v>
      </c>
      <c r="E86">
        <v>51</v>
      </c>
      <c r="F86">
        <v>919502.28200000001</v>
      </c>
      <c r="G86">
        <v>4256547.0476000002</v>
      </c>
      <c r="H86">
        <v>30.1072542424</v>
      </c>
      <c r="I86">
        <v>-95.684457271499994</v>
      </c>
      <c r="J86">
        <v>0</v>
      </c>
      <c r="K86" t="s">
        <v>19</v>
      </c>
      <c r="L86" t="s">
        <v>22</v>
      </c>
      <c r="M86">
        <v>51</v>
      </c>
      <c r="N86">
        <v>400085</v>
      </c>
      <c r="O86">
        <v>100085</v>
      </c>
      <c r="P86">
        <v>218297</v>
      </c>
      <c r="Q86">
        <v>196.4673004</v>
      </c>
      <c r="R86">
        <v>15.094451899999999</v>
      </c>
      <c r="S86">
        <v>1.3211253000000001</v>
      </c>
      <c r="T86">
        <v>18.8556156</v>
      </c>
      <c r="V86">
        <f t="shared" si="2"/>
        <v>19.94166229472307</v>
      </c>
      <c r="W86">
        <f t="shared" si="3"/>
        <v>1.0575980502446747</v>
      </c>
    </row>
    <row r="87" spans="1:23" x14ac:dyDescent="0.25">
      <c r="A87" t="s">
        <v>88</v>
      </c>
      <c r="B87">
        <v>86</v>
      </c>
      <c r="C87">
        <v>86</v>
      </c>
      <c r="D87">
        <v>333</v>
      </c>
      <c r="E87">
        <v>60</v>
      </c>
      <c r="F87">
        <v>919502.28200000001</v>
      </c>
      <c r="G87">
        <v>4256517.0476000002</v>
      </c>
      <c r="H87">
        <v>30.106983713000002</v>
      </c>
      <c r="I87">
        <v>-95.684466094900003</v>
      </c>
      <c r="J87">
        <v>0</v>
      </c>
      <c r="K87" t="s">
        <v>19</v>
      </c>
      <c r="L87" t="s">
        <v>22</v>
      </c>
      <c r="M87">
        <v>60</v>
      </c>
      <c r="N87">
        <v>400086</v>
      </c>
      <c r="O87">
        <v>100086</v>
      </c>
      <c r="P87">
        <v>303646</v>
      </c>
      <c r="Q87">
        <v>273.28140259999998</v>
      </c>
      <c r="R87">
        <v>17.015411400000001</v>
      </c>
      <c r="S87">
        <v>1.4697256999999999</v>
      </c>
      <c r="T87">
        <v>23.599248899999999</v>
      </c>
      <c r="V87">
        <f t="shared" si="2"/>
        <v>25.007987430652982</v>
      </c>
      <c r="W87">
        <f t="shared" si="3"/>
        <v>1.0596942104650195</v>
      </c>
    </row>
    <row r="88" spans="1:23" x14ac:dyDescent="0.25">
      <c r="A88" t="s">
        <v>88</v>
      </c>
      <c r="B88">
        <v>87</v>
      </c>
      <c r="C88">
        <v>87</v>
      </c>
      <c r="D88">
        <v>322</v>
      </c>
      <c r="E88">
        <v>52</v>
      </c>
      <c r="F88">
        <v>945902.28200000001</v>
      </c>
      <c r="G88">
        <v>4256307.0476000002</v>
      </c>
      <c r="H88">
        <v>30.0980605369</v>
      </c>
      <c r="I88">
        <v>-95.410740741300003</v>
      </c>
      <c r="J88">
        <v>0</v>
      </c>
      <c r="K88" t="s">
        <v>19</v>
      </c>
      <c r="L88" t="s">
        <v>22</v>
      </c>
      <c r="M88">
        <v>52</v>
      </c>
      <c r="N88">
        <v>400087</v>
      </c>
      <c r="O88">
        <v>100087</v>
      </c>
      <c r="P88">
        <v>1179612</v>
      </c>
      <c r="Q88">
        <v>1061.6507568</v>
      </c>
      <c r="R88">
        <v>27.847379700000001</v>
      </c>
      <c r="S88">
        <v>2.2782602000000001</v>
      </c>
      <c r="T88">
        <v>59.384197200000003</v>
      </c>
      <c r="V88">
        <f t="shared" si="2"/>
        <v>63.443576844797946</v>
      </c>
      <c r="W88">
        <f t="shared" si="3"/>
        <v>1.0683579106260603</v>
      </c>
    </row>
    <row r="89" spans="1:23" x14ac:dyDescent="0.25">
      <c r="A89" t="s">
        <v>88</v>
      </c>
      <c r="B89">
        <v>88</v>
      </c>
      <c r="C89">
        <v>88</v>
      </c>
      <c r="D89">
        <v>323</v>
      </c>
      <c r="E89">
        <v>53</v>
      </c>
      <c r="F89">
        <v>945932.28200000001</v>
      </c>
      <c r="G89">
        <v>4256307.0476000002</v>
      </c>
      <c r="H89">
        <v>30.098052231899999</v>
      </c>
      <c r="I89">
        <v>-95.4104296414</v>
      </c>
      <c r="J89">
        <v>0</v>
      </c>
      <c r="K89" t="s">
        <v>19</v>
      </c>
      <c r="L89" t="s">
        <v>22</v>
      </c>
      <c r="M89">
        <v>53</v>
      </c>
      <c r="N89">
        <v>400088</v>
      </c>
      <c r="O89">
        <v>100088</v>
      </c>
      <c r="P89">
        <v>20119</v>
      </c>
      <c r="Q89">
        <v>18.1070995</v>
      </c>
      <c r="R89">
        <v>6.3526091999999998</v>
      </c>
      <c r="S89">
        <v>0.61164079999999998</v>
      </c>
      <c r="T89">
        <v>3.7268385999999998</v>
      </c>
      <c r="V89">
        <f t="shared" si="2"/>
        <v>3.88551497317536</v>
      </c>
      <c r="W89">
        <f t="shared" si="3"/>
        <v>1.0425766689159439</v>
      </c>
    </row>
    <row r="90" spans="1:23" x14ac:dyDescent="0.25">
      <c r="A90" t="s">
        <v>88</v>
      </c>
      <c r="B90">
        <v>89</v>
      </c>
      <c r="C90">
        <v>89</v>
      </c>
      <c r="D90">
        <v>325</v>
      </c>
      <c r="E90">
        <v>55</v>
      </c>
      <c r="F90">
        <v>955172.28200000001</v>
      </c>
      <c r="G90">
        <v>4256007.0476000002</v>
      </c>
      <c r="H90">
        <v>30.092754984700001</v>
      </c>
      <c r="I90">
        <v>-95.314711368900007</v>
      </c>
      <c r="J90">
        <v>0</v>
      </c>
      <c r="K90" t="s">
        <v>19</v>
      </c>
      <c r="L90" t="s">
        <v>22</v>
      </c>
      <c r="M90">
        <v>55</v>
      </c>
      <c r="N90">
        <v>400089</v>
      </c>
      <c r="O90">
        <v>100089</v>
      </c>
      <c r="P90">
        <v>21623</v>
      </c>
      <c r="Q90">
        <v>19.460699099999999</v>
      </c>
      <c r="R90">
        <v>6.5210495000000002</v>
      </c>
      <c r="S90">
        <v>0.62605060000000001</v>
      </c>
      <c r="T90">
        <v>3.9140925000000002</v>
      </c>
      <c r="V90">
        <f t="shared" si="2"/>
        <v>4.0825069521047004</v>
      </c>
      <c r="W90">
        <f t="shared" si="3"/>
        <v>1.0430277138582442</v>
      </c>
    </row>
    <row r="91" spans="1:23" x14ac:dyDescent="0.25">
      <c r="A91" t="s">
        <v>88</v>
      </c>
      <c r="B91">
        <v>90</v>
      </c>
      <c r="C91">
        <v>90</v>
      </c>
      <c r="D91">
        <v>326</v>
      </c>
      <c r="E91">
        <v>56</v>
      </c>
      <c r="F91">
        <v>955202.28200000001</v>
      </c>
      <c r="G91">
        <v>4256007.0476000002</v>
      </c>
      <c r="H91">
        <v>30.092746457499999</v>
      </c>
      <c r="I91">
        <v>-95.314400293199995</v>
      </c>
      <c r="J91">
        <v>0</v>
      </c>
      <c r="K91" t="s">
        <v>19</v>
      </c>
      <c r="L91" t="s">
        <v>22</v>
      </c>
      <c r="M91">
        <v>56</v>
      </c>
      <c r="N91">
        <v>400090</v>
      </c>
      <c r="O91">
        <v>100090</v>
      </c>
      <c r="P91">
        <v>2762314</v>
      </c>
      <c r="Q91">
        <v>2486.0825195000002</v>
      </c>
      <c r="R91">
        <v>37.924957300000003</v>
      </c>
      <c r="S91">
        <v>2.9989053999999999</v>
      </c>
      <c r="T91">
        <v>105.9141312</v>
      </c>
      <c r="V91">
        <f t="shared" si="2"/>
        <v>113.73335924173942</v>
      </c>
      <c r="W91">
        <f t="shared" si="3"/>
        <v>1.0738261075566413</v>
      </c>
    </row>
    <row r="92" spans="1:23" x14ac:dyDescent="0.25">
      <c r="A92" t="s">
        <v>88</v>
      </c>
      <c r="B92">
        <v>91</v>
      </c>
      <c r="C92">
        <v>91</v>
      </c>
      <c r="D92">
        <v>330</v>
      </c>
      <c r="E92">
        <v>58</v>
      </c>
      <c r="F92">
        <v>932012.28200000001</v>
      </c>
      <c r="G92">
        <v>4255557.0476000002</v>
      </c>
      <c r="H92">
        <v>30.095065431799998</v>
      </c>
      <c r="I92">
        <v>-95.555014565899995</v>
      </c>
      <c r="J92">
        <v>0</v>
      </c>
      <c r="K92" t="s">
        <v>19</v>
      </c>
      <c r="L92" t="s">
        <v>22</v>
      </c>
      <c r="M92">
        <v>58</v>
      </c>
      <c r="N92">
        <v>400091</v>
      </c>
      <c r="O92">
        <v>100091</v>
      </c>
      <c r="P92">
        <v>14656</v>
      </c>
      <c r="Q92">
        <v>13.1904001</v>
      </c>
      <c r="R92">
        <v>5.6624793999999996</v>
      </c>
      <c r="S92">
        <v>0.55214680000000005</v>
      </c>
      <c r="T92">
        <v>3.0045454999999999</v>
      </c>
      <c r="V92">
        <f t="shared" si="2"/>
        <v>3.1265198807759202</v>
      </c>
      <c r="W92">
        <f t="shared" si="3"/>
        <v>1.0405966162855316</v>
      </c>
    </row>
    <row r="93" spans="1:23" x14ac:dyDescent="0.25">
      <c r="A93" t="s">
        <v>88</v>
      </c>
      <c r="B93">
        <v>92</v>
      </c>
      <c r="C93">
        <v>92</v>
      </c>
      <c r="D93">
        <v>356</v>
      </c>
      <c r="E93">
        <v>67</v>
      </c>
      <c r="F93">
        <v>932042.28200000001</v>
      </c>
      <c r="G93">
        <v>4255557.0476000002</v>
      </c>
      <c r="H93">
        <v>30.0950574604</v>
      </c>
      <c r="I93">
        <v>-95.554703463600006</v>
      </c>
      <c r="J93">
        <v>0</v>
      </c>
      <c r="K93" t="s">
        <v>19</v>
      </c>
      <c r="L93" t="s">
        <v>22</v>
      </c>
      <c r="M93">
        <v>67</v>
      </c>
      <c r="N93">
        <v>400092</v>
      </c>
      <c r="O93">
        <v>100092</v>
      </c>
      <c r="P93">
        <v>96786</v>
      </c>
      <c r="Q93">
        <v>87.107399000000001</v>
      </c>
      <c r="R93">
        <v>11.2355146</v>
      </c>
      <c r="S93">
        <v>1.0158955000000001</v>
      </c>
      <c r="T93">
        <v>10.845279700000001</v>
      </c>
      <c r="V93">
        <f t="shared" si="2"/>
        <v>11.414108722324301</v>
      </c>
      <c r="W93">
        <f t="shared" si="3"/>
        <v>1.0524494561744038</v>
      </c>
    </row>
    <row r="94" spans="1:23" x14ac:dyDescent="0.25">
      <c r="A94" t="s">
        <v>88</v>
      </c>
      <c r="B94">
        <v>93</v>
      </c>
      <c r="C94">
        <v>93</v>
      </c>
      <c r="D94">
        <v>331</v>
      </c>
      <c r="E94">
        <v>59</v>
      </c>
      <c r="F94">
        <v>970022.28200000001</v>
      </c>
      <c r="G94">
        <v>4255317.0476000002</v>
      </c>
      <c r="H94">
        <v>30.082224685900002</v>
      </c>
      <c r="I94">
        <v>-95.160970275099999</v>
      </c>
      <c r="J94">
        <v>0</v>
      </c>
      <c r="K94" t="s">
        <v>19</v>
      </c>
      <c r="L94" t="s">
        <v>22</v>
      </c>
      <c r="M94">
        <v>59</v>
      </c>
      <c r="N94">
        <v>400093</v>
      </c>
      <c r="O94">
        <v>100093</v>
      </c>
      <c r="P94">
        <v>1073681</v>
      </c>
      <c r="Q94">
        <v>966.31292719999999</v>
      </c>
      <c r="R94">
        <v>26.9122944</v>
      </c>
      <c r="S94">
        <v>2.2100610999999999</v>
      </c>
      <c r="T94">
        <v>55.703620899999997</v>
      </c>
      <c r="V94">
        <f t="shared" si="2"/>
        <v>59.477814965187839</v>
      </c>
      <c r="W94">
        <f t="shared" si="3"/>
        <v>1.0677549143881209</v>
      </c>
    </row>
    <row r="95" spans="1:23" x14ac:dyDescent="0.25">
      <c r="A95" t="s">
        <v>88</v>
      </c>
      <c r="B95">
        <v>94</v>
      </c>
      <c r="C95">
        <v>94</v>
      </c>
      <c r="D95">
        <v>336</v>
      </c>
      <c r="E95">
        <v>63</v>
      </c>
      <c r="F95">
        <v>970052.28200000001</v>
      </c>
      <c r="G95">
        <v>4255257.0476000002</v>
      </c>
      <c r="H95">
        <v>30.081674813300001</v>
      </c>
      <c r="I95">
        <v>-95.160679673399997</v>
      </c>
      <c r="J95">
        <v>0</v>
      </c>
      <c r="K95" t="s">
        <v>19</v>
      </c>
      <c r="L95" t="s">
        <v>22</v>
      </c>
      <c r="M95">
        <v>63</v>
      </c>
      <c r="N95">
        <v>400094</v>
      </c>
      <c r="O95">
        <v>100094</v>
      </c>
      <c r="P95">
        <v>17522</v>
      </c>
      <c r="Q95">
        <v>15.769800200000001</v>
      </c>
      <c r="R95">
        <v>6.0417657</v>
      </c>
      <c r="S95">
        <v>0.58493700000000004</v>
      </c>
      <c r="T95">
        <v>3.3925413999999998</v>
      </c>
      <c r="V95">
        <f t="shared" si="2"/>
        <v>3.5340523032609004</v>
      </c>
      <c r="W95">
        <f t="shared" si="3"/>
        <v>1.0417123585465753</v>
      </c>
    </row>
    <row r="96" spans="1:23" x14ac:dyDescent="0.25">
      <c r="A96" t="s">
        <v>88</v>
      </c>
      <c r="B96">
        <v>95</v>
      </c>
      <c r="C96">
        <v>95</v>
      </c>
      <c r="D96">
        <v>334</v>
      </c>
      <c r="E96">
        <v>61</v>
      </c>
      <c r="F96">
        <v>970802.28200000001</v>
      </c>
      <c r="G96">
        <v>4254927.0476000002</v>
      </c>
      <c r="H96">
        <v>30.078477070800002</v>
      </c>
      <c r="I96">
        <v>-95.153016554000004</v>
      </c>
      <c r="J96">
        <v>0</v>
      </c>
      <c r="K96" t="s">
        <v>19</v>
      </c>
      <c r="L96" t="s">
        <v>22</v>
      </c>
      <c r="M96">
        <v>61</v>
      </c>
      <c r="N96">
        <v>400095</v>
      </c>
      <c r="O96">
        <v>100095</v>
      </c>
      <c r="P96">
        <v>1091427</v>
      </c>
      <c r="Q96">
        <v>982.28430179999998</v>
      </c>
      <c r="R96">
        <v>27.0729179</v>
      </c>
      <c r="S96">
        <v>2.2217943999999998</v>
      </c>
      <c r="T96">
        <v>56.3280411</v>
      </c>
      <c r="V96">
        <f t="shared" si="2"/>
        <v>60.150457381879754</v>
      </c>
      <c r="W96">
        <f t="shared" si="3"/>
        <v>1.0678599185633628</v>
      </c>
    </row>
    <row r="97" spans="1:23" x14ac:dyDescent="0.25">
      <c r="A97" t="s">
        <v>88</v>
      </c>
      <c r="B97">
        <v>96</v>
      </c>
      <c r="C97">
        <v>96</v>
      </c>
      <c r="D97">
        <v>335</v>
      </c>
      <c r="E97">
        <v>62</v>
      </c>
      <c r="F97">
        <v>970832.28200000001</v>
      </c>
      <c r="G97">
        <v>4254927.0476000002</v>
      </c>
      <c r="H97">
        <v>30.078468169600001</v>
      </c>
      <c r="I97">
        <v>-95.152705535799996</v>
      </c>
      <c r="J97">
        <v>0</v>
      </c>
      <c r="K97" t="s">
        <v>19</v>
      </c>
      <c r="L97" t="s">
        <v>22</v>
      </c>
      <c r="M97">
        <v>62</v>
      </c>
      <c r="N97">
        <v>400096</v>
      </c>
      <c r="O97">
        <v>100096</v>
      </c>
      <c r="P97">
        <v>1150511</v>
      </c>
      <c r="Q97">
        <v>1035.4599608999999</v>
      </c>
      <c r="R97">
        <v>27.596014</v>
      </c>
      <c r="S97">
        <v>2.2599524999999998</v>
      </c>
      <c r="T97">
        <v>58.384021799999999</v>
      </c>
      <c r="V97">
        <f t="shared" si="2"/>
        <v>62.365680829334998</v>
      </c>
      <c r="W97">
        <f t="shared" si="3"/>
        <v>1.068197751826254</v>
      </c>
    </row>
    <row r="98" spans="1:23" x14ac:dyDescent="0.25">
      <c r="A98" t="s">
        <v>88</v>
      </c>
      <c r="B98">
        <v>97</v>
      </c>
      <c r="C98">
        <v>97</v>
      </c>
      <c r="D98">
        <v>353</v>
      </c>
      <c r="E98">
        <v>64</v>
      </c>
      <c r="F98">
        <v>921872.28200000001</v>
      </c>
      <c r="G98">
        <v>4250817.0476000002</v>
      </c>
      <c r="H98">
        <v>30.054974617900001</v>
      </c>
      <c r="I98">
        <v>-95.661573491599995</v>
      </c>
      <c r="J98">
        <v>0</v>
      </c>
      <c r="K98" t="s">
        <v>19</v>
      </c>
      <c r="L98" t="s">
        <v>22</v>
      </c>
      <c r="M98">
        <v>64</v>
      </c>
      <c r="N98">
        <v>400097</v>
      </c>
      <c r="O98">
        <v>100097</v>
      </c>
      <c r="P98">
        <v>12933</v>
      </c>
      <c r="Q98">
        <v>11.6396999</v>
      </c>
      <c r="R98">
        <v>5.4111532999999996</v>
      </c>
      <c r="S98">
        <v>0.53028629999999999</v>
      </c>
      <c r="T98">
        <v>2.7595849000000001</v>
      </c>
      <c r="V98">
        <f t="shared" si="2"/>
        <v>2.8694604621897897</v>
      </c>
      <c r="W98">
        <f t="shared" si="3"/>
        <v>1.0398159745655187</v>
      </c>
    </row>
    <row r="99" spans="1:23" x14ac:dyDescent="0.25">
      <c r="A99" t="s">
        <v>88</v>
      </c>
      <c r="B99">
        <v>98</v>
      </c>
      <c r="C99">
        <v>98</v>
      </c>
      <c r="D99">
        <v>354</v>
      </c>
      <c r="E99">
        <v>65</v>
      </c>
      <c r="F99">
        <v>921872.28200000001</v>
      </c>
      <c r="G99">
        <v>4250787.0476000002</v>
      </c>
      <c r="H99">
        <v>30.054704084600001</v>
      </c>
      <c r="I99">
        <v>-95.6615823713</v>
      </c>
      <c r="J99">
        <v>0</v>
      </c>
      <c r="K99" t="s">
        <v>19</v>
      </c>
      <c r="L99" t="s">
        <v>22</v>
      </c>
      <c r="M99">
        <v>65</v>
      </c>
      <c r="N99">
        <v>400098</v>
      </c>
      <c r="O99">
        <v>100098</v>
      </c>
      <c r="P99">
        <v>11167</v>
      </c>
      <c r="Q99">
        <v>10.050299600000001</v>
      </c>
      <c r="R99">
        <v>5.1303139</v>
      </c>
      <c r="S99">
        <v>0.50572569999999994</v>
      </c>
      <c r="T99">
        <v>2.4973825999999999</v>
      </c>
      <c r="V99">
        <f t="shared" si="2"/>
        <v>2.5945315882972295</v>
      </c>
      <c r="W99">
        <f t="shared" si="3"/>
        <v>1.0389003224004323</v>
      </c>
    </row>
    <row r="100" spans="1:23" x14ac:dyDescent="0.25">
      <c r="A100" t="s">
        <v>88</v>
      </c>
      <c r="B100">
        <v>99</v>
      </c>
      <c r="C100">
        <v>99</v>
      </c>
      <c r="D100">
        <v>355</v>
      </c>
      <c r="E100">
        <v>66</v>
      </c>
      <c r="F100">
        <v>922652.28200000001</v>
      </c>
      <c r="G100">
        <v>4250487.0476000002</v>
      </c>
      <c r="H100">
        <v>30.051797673700001</v>
      </c>
      <c r="I100">
        <v>-95.653585731500002</v>
      </c>
      <c r="J100">
        <v>0</v>
      </c>
      <c r="K100" t="s">
        <v>19</v>
      </c>
      <c r="L100" t="s">
        <v>22</v>
      </c>
      <c r="M100">
        <v>66</v>
      </c>
      <c r="N100">
        <v>400099</v>
      </c>
      <c r="O100">
        <v>100099</v>
      </c>
      <c r="P100">
        <v>24951</v>
      </c>
      <c r="Q100">
        <v>22.455900199999999</v>
      </c>
      <c r="R100">
        <v>6.8688802999999998</v>
      </c>
      <c r="S100">
        <v>0.6556786</v>
      </c>
      <c r="T100">
        <v>4.3142772000000003</v>
      </c>
      <c r="V100">
        <f t="shared" si="2"/>
        <v>4.5037778186715798</v>
      </c>
      <c r="W100">
        <f t="shared" si="3"/>
        <v>1.0439240711448907</v>
      </c>
    </row>
    <row r="101" spans="1:23" x14ac:dyDescent="0.25">
      <c r="A101" t="s">
        <v>88</v>
      </c>
      <c r="B101">
        <v>100</v>
      </c>
      <c r="C101">
        <v>100</v>
      </c>
      <c r="D101">
        <v>360</v>
      </c>
      <c r="E101">
        <v>68</v>
      </c>
      <c r="F101">
        <v>922622.28200000001</v>
      </c>
      <c r="G101">
        <v>4250427.0476000002</v>
      </c>
      <c r="H101">
        <v>30.051264350299999</v>
      </c>
      <c r="I101">
        <v>-95.6539145088</v>
      </c>
      <c r="J101">
        <v>0</v>
      </c>
      <c r="K101" t="s">
        <v>19</v>
      </c>
      <c r="L101" t="s">
        <v>22</v>
      </c>
      <c r="M101">
        <v>68</v>
      </c>
      <c r="N101">
        <v>400100</v>
      </c>
      <c r="O101">
        <v>100100</v>
      </c>
      <c r="P101">
        <v>23759</v>
      </c>
      <c r="Q101">
        <v>21.383100500000001</v>
      </c>
      <c r="R101">
        <v>6.7478999999999996</v>
      </c>
      <c r="S101">
        <v>0.64539270000000004</v>
      </c>
      <c r="T101">
        <v>4.1730289000000003</v>
      </c>
      <c r="V101">
        <f t="shared" si="2"/>
        <v>4.3550454003299999</v>
      </c>
      <c r="W101">
        <f t="shared" si="3"/>
        <v>1.0436173591632685</v>
      </c>
    </row>
    <row r="102" spans="1:23" x14ac:dyDescent="0.25">
      <c r="A102" t="s">
        <v>88</v>
      </c>
      <c r="B102">
        <v>101</v>
      </c>
      <c r="C102">
        <v>101</v>
      </c>
      <c r="D102">
        <v>361</v>
      </c>
      <c r="E102">
        <v>69</v>
      </c>
      <c r="F102">
        <v>945512.28200000001</v>
      </c>
      <c r="G102">
        <v>4249587.0476000002</v>
      </c>
      <c r="H102">
        <v>30.0375730632</v>
      </c>
      <c r="I102">
        <v>-95.416920730900003</v>
      </c>
      <c r="J102">
        <v>0</v>
      </c>
      <c r="K102" t="s">
        <v>19</v>
      </c>
      <c r="L102" t="s">
        <v>22</v>
      </c>
      <c r="M102">
        <v>69</v>
      </c>
      <c r="N102">
        <v>400101</v>
      </c>
      <c r="O102">
        <v>100101</v>
      </c>
      <c r="P102">
        <v>13722</v>
      </c>
      <c r="Q102">
        <v>12.3498001</v>
      </c>
      <c r="R102">
        <v>5.5287318000000001</v>
      </c>
      <c r="S102">
        <v>0.54052699999999998</v>
      </c>
      <c r="T102">
        <v>2.8729765</v>
      </c>
      <c r="V102">
        <f t="shared" si="2"/>
        <v>2.9884288136585999</v>
      </c>
      <c r="W102">
        <f t="shared" si="3"/>
        <v>1.0401856101707061</v>
      </c>
    </row>
    <row r="103" spans="1:23" x14ac:dyDescent="0.25">
      <c r="A103" t="s">
        <v>88</v>
      </c>
      <c r="B103">
        <v>102</v>
      </c>
      <c r="C103">
        <v>102</v>
      </c>
      <c r="D103">
        <v>371</v>
      </c>
      <c r="E103">
        <v>79</v>
      </c>
      <c r="F103">
        <v>945512.28200000001</v>
      </c>
      <c r="G103">
        <v>4249557.0476000002</v>
      </c>
      <c r="H103">
        <v>30.037302544999999</v>
      </c>
      <c r="I103">
        <v>-95.416930259500006</v>
      </c>
      <c r="J103">
        <v>0</v>
      </c>
      <c r="K103" t="s">
        <v>19</v>
      </c>
      <c r="L103" t="s">
        <v>22</v>
      </c>
      <c r="M103">
        <v>79</v>
      </c>
      <c r="N103">
        <v>400102</v>
      </c>
      <c r="O103">
        <v>100102</v>
      </c>
      <c r="P103">
        <v>831824</v>
      </c>
      <c r="Q103">
        <v>748.64160159999994</v>
      </c>
      <c r="R103">
        <v>24.530952500000001</v>
      </c>
      <c r="S103">
        <v>2.0351748000000001</v>
      </c>
      <c r="T103">
        <v>46.828434000000001</v>
      </c>
      <c r="V103">
        <f t="shared" si="2"/>
        <v>49.924776347997003</v>
      </c>
      <c r="W103">
        <f t="shared" si="3"/>
        <v>1.0661209885429226</v>
      </c>
    </row>
    <row r="104" spans="1:23" x14ac:dyDescent="0.25">
      <c r="A104" t="s">
        <v>88</v>
      </c>
      <c r="B104">
        <v>103</v>
      </c>
      <c r="C104">
        <v>103</v>
      </c>
      <c r="D104">
        <v>362</v>
      </c>
      <c r="E104">
        <v>70</v>
      </c>
      <c r="F104">
        <v>960242.28200000001</v>
      </c>
      <c r="G104">
        <v>4249467.0476000002</v>
      </c>
      <c r="H104">
        <v>30.032333669700002</v>
      </c>
      <c r="I104">
        <v>-95.264307147599993</v>
      </c>
      <c r="J104">
        <v>0</v>
      </c>
      <c r="K104" t="s">
        <v>19</v>
      </c>
      <c r="L104" t="s">
        <v>22</v>
      </c>
      <c r="M104">
        <v>70</v>
      </c>
      <c r="N104">
        <v>400103</v>
      </c>
      <c r="O104">
        <v>100103</v>
      </c>
      <c r="P104">
        <v>2828582</v>
      </c>
      <c r="Q104">
        <v>2545.7238769999999</v>
      </c>
      <c r="R104">
        <v>38.252735100000002</v>
      </c>
      <c r="S104">
        <v>3.0219572000000001</v>
      </c>
      <c r="T104">
        <v>107.63537599999999</v>
      </c>
      <c r="V104">
        <f t="shared" si="2"/>
        <v>115.59812825513774</v>
      </c>
      <c r="W104">
        <f t="shared" si="3"/>
        <v>1.0739789514475031</v>
      </c>
    </row>
    <row r="105" spans="1:23" x14ac:dyDescent="0.25">
      <c r="A105" t="s">
        <v>88</v>
      </c>
      <c r="B105">
        <v>104</v>
      </c>
      <c r="C105">
        <v>104</v>
      </c>
      <c r="D105">
        <v>363</v>
      </c>
      <c r="E105">
        <v>71</v>
      </c>
      <c r="F105">
        <v>894002.28200000001</v>
      </c>
      <c r="G105">
        <v>4249437.0476000002</v>
      </c>
      <c r="H105">
        <v>30.049394954099999</v>
      </c>
      <c r="I105">
        <v>-95.950874184100002</v>
      </c>
      <c r="J105">
        <v>0</v>
      </c>
      <c r="K105" t="s">
        <v>19</v>
      </c>
      <c r="L105" t="s">
        <v>22</v>
      </c>
      <c r="M105">
        <v>71</v>
      </c>
      <c r="N105">
        <v>400104</v>
      </c>
      <c r="O105">
        <v>100104</v>
      </c>
      <c r="P105">
        <v>17496</v>
      </c>
      <c r="Q105">
        <v>15.7463999</v>
      </c>
      <c r="R105">
        <v>6.0385097999999999</v>
      </c>
      <c r="S105">
        <v>0.58465650000000002</v>
      </c>
      <c r="T105">
        <v>3.3891174999999998</v>
      </c>
      <c r="V105">
        <f t="shared" si="2"/>
        <v>3.5304540048837003</v>
      </c>
      <c r="W105">
        <f t="shared" si="3"/>
        <v>1.0417030406540053</v>
      </c>
    </row>
    <row r="106" spans="1:23" x14ac:dyDescent="0.25">
      <c r="A106" t="s">
        <v>88</v>
      </c>
      <c r="B106">
        <v>105</v>
      </c>
      <c r="C106">
        <v>105</v>
      </c>
      <c r="D106">
        <v>364</v>
      </c>
      <c r="E106">
        <v>72</v>
      </c>
      <c r="F106">
        <v>942782.28200000001</v>
      </c>
      <c r="G106">
        <v>4249437.0476000002</v>
      </c>
      <c r="H106">
        <v>30.036971927</v>
      </c>
      <c r="I106">
        <v>-95.445261517800006</v>
      </c>
      <c r="J106">
        <v>0</v>
      </c>
      <c r="K106" t="s">
        <v>19</v>
      </c>
      <c r="L106" t="s">
        <v>22</v>
      </c>
      <c r="M106">
        <v>72</v>
      </c>
      <c r="N106">
        <v>400105</v>
      </c>
      <c r="O106">
        <v>100105</v>
      </c>
      <c r="P106">
        <v>26919</v>
      </c>
      <c r="Q106">
        <v>24.227100400000001</v>
      </c>
      <c r="R106">
        <v>7.0608076999999998</v>
      </c>
      <c r="S106">
        <v>0.67195559999999999</v>
      </c>
      <c r="T106">
        <v>4.5428490999999998</v>
      </c>
      <c r="V106">
        <f t="shared" si="2"/>
        <v>4.7445492745381195</v>
      </c>
      <c r="W106">
        <f t="shared" si="3"/>
        <v>1.044399488096164</v>
      </c>
    </row>
    <row r="107" spans="1:23" x14ac:dyDescent="0.25">
      <c r="A107" t="s">
        <v>88</v>
      </c>
      <c r="B107">
        <v>106</v>
      </c>
      <c r="C107">
        <v>106</v>
      </c>
      <c r="D107">
        <v>375</v>
      </c>
      <c r="E107">
        <v>83</v>
      </c>
      <c r="F107">
        <v>960242.28200000001</v>
      </c>
      <c r="G107">
        <v>4249437.0476000002</v>
      </c>
      <c r="H107">
        <v>30.032063162</v>
      </c>
      <c r="I107">
        <v>-95.264317081399994</v>
      </c>
      <c r="J107">
        <v>0</v>
      </c>
      <c r="K107" t="s">
        <v>19</v>
      </c>
      <c r="L107" t="s">
        <v>22</v>
      </c>
      <c r="M107">
        <v>83</v>
      </c>
      <c r="N107">
        <v>400106</v>
      </c>
      <c r="O107">
        <v>100106</v>
      </c>
      <c r="P107">
        <v>2192030</v>
      </c>
      <c r="Q107">
        <v>1972.8270264</v>
      </c>
      <c r="R107">
        <v>34.871471399999997</v>
      </c>
      <c r="S107">
        <v>2.7830756000000001</v>
      </c>
      <c r="T107">
        <v>90.5031891</v>
      </c>
      <c r="V107">
        <f t="shared" si="2"/>
        <v>97.049941189437831</v>
      </c>
      <c r="W107">
        <f t="shared" si="3"/>
        <v>1.072337253024356</v>
      </c>
    </row>
    <row r="108" spans="1:23" x14ac:dyDescent="0.25">
      <c r="A108" t="s">
        <v>88</v>
      </c>
      <c r="B108">
        <v>107</v>
      </c>
      <c r="C108">
        <v>107</v>
      </c>
      <c r="D108">
        <v>369</v>
      </c>
      <c r="E108">
        <v>77</v>
      </c>
      <c r="F108">
        <v>894032.28200000001</v>
      </c>
      <c r="G108">
        <v>4249377.0476000002</v>
      </c>
      <c r="H108">
        <v>30.048846794199999</v>
      </c>
      <c r="I108">
        <v>-95.950579413699998</v>
      </c>
      <c r="J108">
        <v>0</v>
      </c>
      <c r="K108" t="s">
        <v>19</v>
      </c>
      <c r="L108" t="s">
        <v>22</v>
      </c>
      <c r="M108">
        <v>77</v>
      </c>
      <c r="N108">
        <v>400107</v>
      </c>
      <c r="O108">
        <v>100107</v>
      </c>
      <c r="P108">
        <v>17032</v>
      </c>
      <c r="Q108">
        <v>15.3288002</v>
      </c>
      <c r="R108">
        <v>5.9798793999999997</v>
      </c>
      <c r="S108">
        <v>0.57960270000000003</v>
      </c>
      <c r="T108">
        <v>3.3277361000000001</v>
      </c>
      <c r="V108">
        <f t="shared" si="2"/>
        <v>3.4659542459143799</v>
      </c>
      <c r="W108">
        <f t="shared" si="3"/>
        <v>1.0415351884166475</v>
      </c>
    </row>
    <row r="109" spans="1:23" x14ac:dyDescent="0.25">
      <c r="A109" t="s">
        <v>88</v>
      </c>
      <c r="B109">
        <v>108</v>
      </c>
      <c r="C109">
        <v>108</v>
      </c>
      <c r="D109">
        <v>366</v>
      </c>
      <c r="E109">
        <v>74</v>
      </c>
      <c r="F109">
        <v>942782.28200000001</v>
      </c>
      <c r="G109">
        <v>4249377.0476000002</v>
      </c>
      <c r="H109">
        <v>30.0364308865</v>
      </c>
      <c r="I109">
        <v>-95.445280424200007</v>
      </c>
      <c r="J109">
        <v>0</v>
      </c>
      <c r="K109" t="s">
        <v>19</v>
      </c>
      <c r="L109" t="s">
        <v>22</v>
      </c>
      <c r="M109">
        <v>74</v>
      </c>
      <c r="N109">
        <v>400108</v>
      </c>
      <c r="O109">
        <v>100108</v>
      </c>
      <c r="P109">
        <v>785833</v>
      </c>
      <c r="Q109">
        <v>707.24969480000004</v>
      </c>
      <c r="R109">
        <v>24.029674499999999</v>
      </c>
      <c r="S109">
        <v>1.9981277</v>
      </c>
      <c r="T109">
        <v>45.051872299999999</v>
      </c>
      <c r="V109">
        <f t="shared" si="2"/>
        <v>48.014358240433644</v>
      </c>
      <c r="W109">
        <f t="shared" si="3"/>
        <v>1.0657572213804229</v>
      </c>
    </row>
    <row r="110" spans="1:23" x14ac:dyDescent="0.25">
      <c r="A110" t="s">
        <v>88</v>
      </c>
      <c r="B110">
        <v>109</v>
      </c>
      <c r="C110">
        <v>109</v>
      </c>
      <c r="D110">
        <v>365</v>
      </c>
      <c r="E110">
        <v>73</v>
      </c>
      <c r="F110">
        <v>955802.28200000001</v>
      </c>
      <c r="G110">
        <v>4249377.0476000002</v>
      </c>
      <c r="H110">
        <v>30.0327935133</v>
      </c>
      <c r="I110">
        <v>-95.310348404400003</v>
      </c>
      <c r="J110">
        <v>0</v>
      </c>
      <c r="K110" t="s">
        <v>19</v>
      </c>
      <c r="L110" t="s">
        <v>22</v>
      </c>
      <c r="M110">
        <v>73</v>
      </c>
      <c r="N110">
        <v>400109</v>
      </c>
      <c r="O110">
        <v>100109</v>
      </c>
      <c r="P110">
        <v>1249926</v>
      </c>
      <c r="Q110">
        <v>1124.9333495999999</v>
      </c>
      <c r="R110">
        <v>28.438848499999999</v>
      </c>
      <c r="S110">
        <v>2.3212676000000001</v>
      </c>
      <c r="T110">
        <v>61.768856</v>
      </c>
      <c r="V110">
        <f t="shared" si="2"/>
        <v>66.014177604358593</v>
      </c>
      <c r="W110">
        <f t="shared" si="3"/>
        <v>1.0687291602803619</v>
      </c>
    </row>
    <row r="111" spans="1:23" x14ac:dyDescent="0.25">
      <c r="A111" t="s">
        <v>88</v>
      </c>
      <c r="B111">
        <v>110</v>
      </c>
      <c r="C111">
        <v>110</v>
      </c>
      <c r="D111">
        <v>372</v>
      </c>
      <c r="E111">
        <v>80</v>
      </c>
      <c r="F111">
        <v>944072.28200000001</v>
      </c>
      <c r="G111">
        <v>4249317.0476000002</v>
      </c>
      <c r="H111">
        <v>30.035535508500001</v>
      </c>
      <c r="I111">
        <v>-95.431930132299996</v>
      </c>
      <c r="J111">
        <v>0</v>
      </c>
      <c r="K111" t="s">
        <v>19</v>
      </c>
      <c r="L111" t="s">
        <v>22</v>
      </c>
      <c r="M111">
        <v>80</v>
      </c>
      <c r="N111">
        <v>400110</v>
      </c>
      <c r="O111">
        <v>100110</v>
      </c>
      <c r="P111">
        <v>816135</v>
      </c>
      <c r="Q111">
        <v>734.52148439999996</v>
      </c>
      <c r="R111">
        <v>24.361982300000001</v>
      </c>
      <c r="S111">
        <v>2.0226962999999998</v>
      </c>
      <c r="T111">
        <v>46.226009400000002</v>
      </c>
      <c r="V111">
        <f t="shared" si="2"/>
        <v>49.27689145887549</v>
      </c>
      <c r="W111">
        <f t="shared" si="3"/>
        <v>1.0659992523359694</v>
      </c>
    </row>
    <row r="112" spans="1:23" x14ac:dyDescent="0.25">
      <c r="A112" t="s">
        <v>88</v>
      </c>
      <c r="B112">
        <v>111</v>
      </c>
      <c r="C112">
        <v>111</v>
      </c>
      <c r="D112">
        <v>367</v>
      </c>
      <c r="E112">
        <v>75</v>
      </c>
      <c r="F112">
        <v>944102.28200000001</v>
      </c>
      <c r="G112">
        <v>4249317.0476000002</v>
      </c>
      <c r="H112">
        <v>30.035527252200001</v>
      </c>
      <c r="I112">
        <v>-95.431619221800005</v>
      </c>
      <c r="J112">
        <v>0</v>
      </c>
      <c r="K112" t="s">
        <v>19</v>
      </c>
      <c r="L112" t="s">
        <v>22</v>
      </c>
      <c r="M112">
        <v>75</v>
      </c>
      <c r="N112">
        <v>400111</v>
      </c>
      <c r="O112">
        <v>100111</v>
      </c>
      <c r="P112">
        <v>13178</v>
      </c>
      <c r="Q112">
        <v>11.8601999</v>
      </c>
      <c r="R112">
        <v>5.4481415999999996</v>
      </c>
      <c r="S112">
        <v>0.5335105</v>
      </c>
      <c r="T112">
        <v>2.7950263</v>
      </c>
      <c r="V112">
        <f t="shared" si="2"/>
        <v>2.9066407490867996</v>
      </c>
      <c r="W112">
        <f t="shared" si="3"/>
        <v>1.0399332375107881</v>
      </c>
    </row>
    <row r="113" spans="1:23" x14ac:dyDescent="0.25">
      <c r="A113" t="s">
        <v>88</v>
      </c>
      <c r="B113">
        <v>112</v>
      </c>
      <c r="C113">
        <v>112</v>
      </c>
      <c r="D113">
        <v>376</v>
      </c>
      <c r="E113">
        <v>84</v>
      </c>
      <c r="F113">
        <v>955802.28200000001</v>
      </c>
      <c r="G113">
        <v>4249317.0476000002</v>
      </c>
      <c r="H113">
        <v>30.032252491200001</v>
      </c>
      <c r="I113">
        <v>-95.310368027300001</v>
      </c>
      <c r="J113">
        <v>0</v>
      </c>
      <c r="K113" t="s">
        <v>19</v>
      </c>
      <c r="L113" t="s">
        <v>22</v>
      </c>
      <c r="M113">
        <v>84</v>
      </c>
      <c r="N113">
        <v>400112</v>
      </c>
      <c r="O113">
        <v>100112</v>
      </c>
      <c r="P113">
        <v>929063</v>
      </c>
      <c r="Q113">
        <v>836.15667719999999</v>
      </c>
      <c r="R113">
        <v>25.535442400000001</v>
      </c>
      <c r="S113">
        <v>2.1091630000000001</v>
      </c>
      <c r="T113">
        <v>50.484603900000003</v>
      </c>
      <c r="V113">
        <f t="shared" si="2"/>
        <v>53.858410298711206</v>
      </c>
      <c r="W113">
        <f t="shared" si="3"/>
        <v>1.0668284216985053</v>
      </c>
    </row>
    <row r="114" spans="1:23" x14ac:dyDescent="0.25">
      <c r="A114" t="s">
        <v>88</v>
      </c>
      <c r="B114">
        <v>113</v>
      </c>
      <c r="C114">
        <v>113</v>
      </c>
      <c r="D114">
        <v>373</v>
      </c>
      <c r="E114">
        <v>81</v>
      </c>
      <c r="F114">
        <v>951632.28200000001</v>
      </c>
      <c r="G114">
        <v>4249287.0476000002</v>
      </c>
      <c r="H114">
        <v>30.033161680900001</v>
      </c>
      <c r="I114">
        <v>-95.353591996700004</v>
      </c>
      <c r="J114">
        <v>0</v>
      </c>
      <c r="K114" t="s">
        <v>19</v>
      </c>
      <c r="L114" t="s">
        <v>22</v>
      </c>
      <c r="M114">
        <v>81</v>
      </c>
      <c r="N114">
        <v>400113</v>
      </c>
      <c r="O114">
        <v>100113</v>
      </c>
      <c r="P114">
        <v>867704</v>
      </c>
      <c r="Q114">
        <v>780.93359380000004</v>
      </c>
      <c r="R114">
        <v>24.909894900000001</v>
      </c>
      <c r="S114">
        <v>2.0631254000000001</v>
      </c>
      <c r="T114">
        <v>48.192665099999999</v>
      </c>
      <c r="V114">
        <f t="shared" si="2"/>
        <v>51.392236879520468</v>
      </c>
      <c r="W114">
        <f t="shared" si="3"/>
        <v>1.0663912604310499</v>
      </c>
    </row>
    <row r="115" spans="1:23" x14ac:dyDescent="0.25">
      <c r="A115" t="s">
        <v>88</v>
      </c>
      <c r="B115">
        <v>114</v>
      </c>
      <c r="C115">
        <v>114</v>
      </c>
      <c r="D115">
        <v>368</v>
      </c>
      <c r="E115">
        <v>76</v>
      </c>
      <c r="F115">
        <v>951692.28200000001</v>
      </c>
      <c r="G115">
        <v>4249287.0476000002</v>
      </c>
      <c r="H115">
        <v>30.033144805300001</v>
      </c>
      <c r="I115">
        <v>-95.352970203200002</v>
      </c>
      <c r="J115">
        <v>0</v>
      </c>
      <c r="K115" t="s">
        <v>19</v>
      </c>
      <c r="L115" t="s">
        <v>22</v>
      </c>
      <c r="M115">
        <v>76</v>
      </c>
      <c r="N115">
        <v>400114</v>
      </c>
      <c r="O115">
        <v>100114</v>
      </c>
      <c r="P115">
        <v>11605</v>
      </c>
      <c r="Q115">
        <v>10.4445</v>
      </c>
      <c r="R115">
        <v>5.2024654999999997</v>
      </c>
      <c r="S115">
        <v>0.51204950000000005</v>
      </c>
      <c r="T115">
        <v>2.5635805</v>
      </c>
      <c r="V115">
        <f t="shared" si="2"/>
        <v>2.6639198580422501</v>
      </c>
      <c r="W115">
        <f t="shared" si="3"/>
        <v>1.039140318801087</v>
      </c>
    </row>
    <row r="116" spans="1:23" x14ac:dyDescent="0.25">
      <c r="A116" t="s">
        <v>88</v>
      </c>
      <c r="B116">
        <v>115</v>
      </c>
      <c r="C116">
        <v>115</v>
      </c>
      <c r="D116">
        <v>374</v>
      </c>
      <c r="E116">
        <v>82</v>
      </c>
      <c r="F116">
        <v>952082.28200000001</v>
      </c>
      <c r="G116">
        <v>4248837.0476000002</v>
      </c>
      <c r="H116">
        <v>30.0289773342</v>
      </c>
      <c r="I116">
        <v>-95.349074178799995</v>
      </c>
      <c r="J116">
        <v>0</v>
      </c>
      <c r="K116" t="s">
        <v>19</v>
      </c>
      <c r="L116" t="s">
        <v>22</v>
      </c>
      <c r="M116">
        <v>82</v>
      </c>
      <c r="N116">
        <v>400115</v>
      </c>
      <c r="O116">
        <v>100115</v>
      </c>
      <c r="P116">
        <v>880047</v>
      </c>
      <c r="Q116">
        <v>792.04229740000005</v>
      </c>
      <c r="R116">
        <v>25.037942900000001</v>
      </c>
      <c r="S116">
        <v>2.0725593999999998</v>
      </c>
      <c r="T116">
        <v>48.657775899999997</v>
      </c>
      <c r="V116">
        <f t="shared" si="2"/>
        <v>51.892623914058255</v>
      </c>
      <c r="W116">
        <f t="shared" si="3"/>
        <v>1.0664816250686513</v>
      </c>
    </row>
    <row r="117" spans="1:23" x14ac:dyDescent="0.25">
      <c r="A117" t="s">
        <v>88</v>
      </c>
      <c r="B117">
        <v>116</v>
      </c>
      <c r="C117">
        <v>116</v>
      </c>
      <c r="D117">
        <v>398</v>
      </c>
      <c r="E117">
        <v>90</v>
      </c>
      <c r="F117">
        <v>952082.28200000001</v>
      </c>
      <c r="G117">
        <v>4248807.0476000002</v>
      </c>
      <c r="H117">
        <v>30.02870682</v>
      </c>
      <c r="I117">
        <v>-95.349083887000006</v>
      </c>
      <c r="J117">
        <v>0</v>
      </c>
      <c r="K117" t="s">
        <v>19</v>
      </c>
      <c r="L117" t="s">
        <v>22</v>
      </c>
      <c r="M117">
        <v>90</v>
      </c>
      <c r="N117">
        <v>400116</v>
      </c>
      <c r="O117">
        <v>100116</v>
      </c>
      <c r="P117">
        <v>35637</v>
      </c>
      <c r="Q117">
        <v>32.073299400000003</v>
      </c>
      <c r="R117">
        <v>7.8177743</v>
      </c>
      <c r="S117">
        <v>0.73569130000000005</v>
      </c>
      <c r="T117">
        <v>5.4976997000000001</v>
      </c>
      <c r="V117">
        <f t="shared" si="2"/>
        <v>5.7514685378735901</v>
      </c>
      <c r="W117">
        <f t="shared" si="3"/>
        <v>1.0461590941159609</v>
      </c>
    </row>
    <row r="118" spans="1:23" x14ac:dyDescent="0.25">
      <c r="A118" t="s">
        <v>88</v>
      </c>
      <c r="B118">
        <v>117</v>
      </c>
      <c r="C118">
        <v>117</v>
      </c>
      <c r="D118">
        <v>377</v>
      </c>
      <c r="E118">
        <v>85</v>
      </c>
      <c r="F118">
        <v>968252.28200000001</v>
      </c>
      <c r="G118">
        <v>4248567.0476000002</v>
      </c>
      <c r="H118">
        <v>30.0218851351</v>
      </c>
      <c r="I118">
        <v>-95.181606872299994</v>
      </c>
      <c r="J118">
        <v>0</v>
      </c>
      <c r="K118" t="s">
        <v>19</v>
      </c>
      <c r="L118" t="s">
        <v>22</v>
      </c>
      <c r="M118">
        <v>85</v>
      </c>
      <c r="N118">
        <v>400117</v>
      </c>
      <c r="O118">
        <v>100117</v>
      </c>
      <c r="P118">
        <v>21042</v>
      </c>
      <c r="Q118">
        <v>18.937799500000001</v>
      </c>
      <c r="R118">
        <v>6.456893</v>
      </c>
      <c r="S118">
        <v>0.62056699999999998</v>
      </c>
      <c r="T118">
        <v>3.8422657999999998</v>
      </c>
      <c r="V118">
        <f t="shared" si="2"/>
        <v>4.0069347183310002</v>
      </c>
      <c r="W118">
        <f t="shared" si="3"/>
        <v>1.0428572428099587</v>
      </c>
    </row>
    <row r="119" spans="1:23" x14ac:dyDescent="0.25">
      <c r="A119" t="s">
        <v>88</v>
      </c>
      <c r="B119">
        <v>118</v>
      </c>
      <c r="C119">
        <v>118</v>
      </c>
      <c r="D119">
        <v>384</v>
      </c>
      <c r="E119">
        <v>86</v>
      </c>
      <c r="F119">
        <v>968252.28200000001</v>
      </c>
      <c r="G119">
        <v>4248537.0476000002</v>
      </c>
      <c r="H119">
        <v>30.021614632599999</v>
      </c>
      <c r="I119">
        <v>-95.181617024900007</v>
      </c>
      <c r="J119">
        <v>0</v>
      </c>
      <c r="K119" t="s">
        <v>19</v>
      </c>
      <c r="L119" t="s">
        <v>22</v>
      </c>
      <c r="M119">
        <v>86</v>
      </c>
      <c r="N119">
        <v>400118</v>
      </c>
      <c r="O119">
        <v>100118</v>
      </c>
      <c r="P119">
        <v>5064057</v>
      </c>
      <c r="Q119">
        <v>4557.6513672000001</v>
      </c>
      <c r="R119">
        <v>47.258071899999997</v>
      </c>
      <c r="S119">
        <v>3.6474104000000001</v>
      </c>
      <c r="T119">
        <v>159.93638609999999</v>
      </c>
      <c r="V119">
        <f t="shared" si="2"/>
        <v>172.36958293200775</v>
      </c>
      <c r="W119">
        <f t="shared" si="3"/>
        <v>1.0777383879627862</v>
      </c>
    </row>
    <row r="120" spans="1:23" x14ac:dyDescent="0.25">
      <c r="A120" t="s">
        <v>88</v>
      </c>
      <c r="B120">
        <v>119</v>
      </c>
      <c r="C120">
        <v>119</v>
      </c>
      <c r="D120">
        <v>387</v>
      </c>
      <c r="E120">
        <v>87</v>
      </c>
      <c r="F120">
        <v>914342.28200000001</v>
      </c>
      <c r="G120">
        <v>4247877.0476000002</v>
      </c>
      <c r="H120">
        <v>30.030377965300001</v>
      </c>
      <c r="I120">
        <v>-95.740482605899999</v>
      </c>
      <c r="J120">
        <v>0</v>
      </c>
      <c r="K120" t="s">
        <v>19</v>
      </c>
      <c r="L120" t="s">
        <v>22</v>
      </c>
      <c r="M120">
        <v>87</v>
      </c>
      <c r="N120">
        <v>400119</v>
      </c>
      <c r="O120">
        <v>100119</v>
      </c>
      <c r="P120">
        <v>22710</v>
      </c>
      <c r="Q120">
        <v>20.438999200000001</v>
      </c>
      <c r="R120">
        <v>6.6381921999999998</v>
      </c>
      <c r="S120">
        <v>0.63604769999999999</v>
      </c>
      <c r="T120">
        <v>4.0468387999999997</v>
      </c>
      <c r="V120">
        <f t="shared" si="2"/>
        <v>4.2222068809679394</v>
      </c>
      <c r="W120">
        <f t="shared" si="3"/>
        <v>1.0433345852490936</v>
      </c>
    </row>
    <row r="121" spans="1:23" x14ac:dyDescent="0.25">
      <c r="A121" t="s">
        <v>88</v>
      </c>
      <c r="B121">
        <v>120</v>
      </c>
      <c r="C121">
        <v>120</v>
      </c>
      <c r="D121">
        <v>393</v>
      </c>
      <c r="E121">
        <v>88</v>
      </c>
      <c r="F121">
        <v>914312.28200000001</v>
      </c>
      <c r="G121">
        <v>4247847.0476000002</v>
      </c>
      <c r="H121">
        <v>30.030114966199999</v>
      </c>
      <c r="I121">
        <v>-95.740802191499995</v>
      </c>
      <c r="J121">
        <v>0</v>
      </c>
      <c r="K121" t="s">
        <v>19</v>
      </c>
      <c r="L121" t="s">
        <v>22</v>
      </c>
      <c r="M121">
        <v>88</v>
      </c>
      <c r="N121">
        <v>400120</v>
      </c>
      <c r="O121">
        <v>100120</v>
      </c>
      <c r="P121">
        <v>78765</v>
      </c>
      <c r="Q121">
        <v>70.888496399999994</v>
      </c>
      <c r="R121">
        <v>10.4258623</v>
      </c>
      <c r="S121">
        <v>0.95048929999999998</v>
      </c>
      <c r="T121">
        <v>9.4274635</v>
      </c>
      <c r="V121">
        <f t="shared" si="2"/>
        <v>9.9096705594233896</v>
      </c>
      <c r="W121">
        <f t="shared" si="3"/>
        <v>1.051149183385689</v>
      </c>
    </row>
    <row r="122" spans="1:23" x14ac:dyDescent="0.25">
      <c r="A122" t="s">
        <v>88</v>
      </c>
      <c r="B122">
        <v>121</v>
      </c>
      <c r="C122">
        <v>121</v>
      </c>
      <c r="D122">
        <v>396</v>
      </c>
      <c r="E122">
        <v>89</v>
      </c>
      <c r="F122">
        <v>937922.28200000001</v>
      </c>
      <c r="G122">
        <v>4246857.0476000002</v>
      </c>
      <c r="H122">
        <v>30.0150298101</v>
      </c>
      <c r="I122">
        <v>-95.496431850299999</v>
      </c>
      <c r="J122">
        <v>0</v>
      </c>
      <c r="K122" t="s">
        <v>19</v>
      </c>
      <c r="L122" t="s">
        <v>22</v>
      </c>
      <c r="M122">
        <v>89</v>
      </c>
      <c r="N122">
        <v>400121</v>
      </c>
      <c r="O122">
        <v>100121</v>
      </c>
      <c r="P122">
        <v>53537</v>
      </c>
      <c r="Q122">
        <v>48.183300000000003</v>
      </c>
      <c r="R122">
        <v>9.0624246999999993</v>
      </c>
      <c r="S122">
        <v>0.83904800000000002</v>
      </c>
      <c r="T122">
        <v>7.2505841000000002</v>
      </c>
      <c r="V122">
        <f t="shared" si="2"/>
        <v>7.6038093196855998</v>
      </c>
      <c r="W122">
        <f t="shared" si="3"/>
        <v>1.0487167950628418</v>
      </c>
    </row>
    <row r="123" spans="1:23" x14ac:dyDescent="0.25">
      <c r="A123" t="s">
        <v>88</v>
      </c>
      <c r="B123">
        <v>122</v>
      </c>
      <c r="C123">
        <v>122</v>
      </c>
      <c r="D123">
        <v>413</v>
      </c>
      <c r="E123">
        <v>96</v>
      </c>
      <c r="F123">
        <v>937952.28200000001</v>
      </c>
      <c r="G123">
        <v>4246827.0476000002</v>
      </c>
      <c r="H123">
        <v>30.014751177000001</v>
      </c>
      <c r="I123">
        <v>-95.4961303133</v>
      </c>
      <c r="J123">
        <v>0</v>
      </c>
      <c r="K123" t="s">
        <v>19</v>
      </c>
      <c r="L123" t="s">
        <v>22</v>
      </c>
      <c r="M123">
        <v>96</v>
      </c>
      <c r="N123">
        <v>400122</v>
      </c>
      <c r="O123">
        <v>100122</v>
      </c>
      <c r="P123">
        <v>703812</v>
      </c>
      <c r="Q123">
        <v>633.43078609999998</v>
      </c>
      <c r="R123">
        <v>23.0871201</v>
      </c>
      <c r="S123">
        <v>1.9282355</v>
      </c>
      <c r="T123">
        <v>41.798316999999997</v>
      </c>
      <c r="V123">
        <f t="shared" si="2"/>
        <v>44.517404569583547</v>
      </c>
      <c r="W123">
        <f t="shared" si="3"/>
        <v>1.0650525610776038</v>
      </c>
    </row>
    <row r="124" spans="1:23" x14ac:dyDescent="0.25">
      <c r="A124" t="s">
        <v>88</v>
      </c>
      <c r="B124">
        <v>123</v>
      </c>
      <c r="C124">
        <v>123</v>
      </c>
      <c r="D124">
        <v>402</v>
      </c>
      <c r="E124">
        <v>91</v>
      </c>
      <c r="F124">
        <v>972542.28200000001</v>
      </c>
      <c r="G124">
        <v>4245057.0476000002</v>
      </c>
      <c r="H124">
        <v>29.988965794799999</v>
      </c>
      <c r="I124">
        <v>-95.138357486800004</v>
      </c>
      <c r="J124">
        <v>0</v>
      </c>
      <c r="K124" t="s">
        <v>19</v>
      </c>
      <c r="L124" t="s">
        <v>22</v>
      </c>
      <c r="M124">
        <v>91</v>
      </c>
      <c r="N124">
        <v>400123</v>
      </c>
      <c r="O124">
        <v>100123</v>
      </c>
      <c r="P124">
        <v>17940</v>
      </c>
      <c r="Q124">
        <v>16.1459999</v>
      </c>
      <c r="R124">
        <v>6.0936928000000004</v>
      </c>
      <c r="S124">
        <v>0.5894083</v>
      </c>
      <c r="T124">
        <v>3.4473669999999998</v>
      </c>
      <c r="V124">
        <f t="shared" si="2"/>
        <v>3.59167311397024</v>
      </c>
      <c r="W124">
        <f t="shared" si="3"/>
        <v>1.0418598060404478</v>
      </c>
    </row>
    <row r="125" spans="1:23" x14ac:dyDescent="0.25">
      <c r="A125" t="s">
        <v>88</v>
      </c>
      <c r="B125">
        <v>124</v>
      </c>
      <c r="C125">
        <v>124</v>
      </c>
      <c r="D125">
        <v>403</v>
      </c>
      <c r="E125">
        <v>92</v>
      </c>
      <c r="F125">
        <v>972572.28200000001</v>
      </c>
      <c r="G125">
        <v>4245057.0476000002</v>
      </c>
      <c r="H125">
        <v>29.988956859400002</v>
      </c>
      <c r="I125">
        <v>-95.138046743299995</v>
      </c>
      <c r="J125">
        <v>0</v>
      </c>
      <c r="K125" t="s">
        <v>19</v>
      </c>
      <c r="L125" t="s">
        <v>22</v>
      </c>
      <c r="M125">
        <v>92</v>
      </c>
      <c r="N125">
        <v>400124</v>
      </c>
      <c r="O125">
        <v>100124</v>
      </c>
      <c r="P125">
        <v>5167152</v>
      </c>
      <c r="Q125">
        <v>4650.4370116999999</v>
      </c>
      <c r="R125">
        <v>47.605072</v>
      </c>
      <c r="S125">
        <v>3.6712310000000001</v>
      </c>
      <c r="T125">
        <v>162.14334109999999</v>
      </c>
      <c r="V125">
        <f t="shared" si="2"/>
        <v>174.76921608363202</v>
      </c>
      <c r="W125">
        <f t="shared" si="3"/>
        <v>1.0778686000792668</v>
      </c>
    </row>
    <row r="126" spans="1:23" x14ac:dyDescent="0.25">
      <c r="A126" t="s">
        <v>88</v>
      </c>
      <c r="B126">
        <v>125</v>
      </c>
      <c r="C126">
        <v>125</v>
      </c>
      <c r="D126">
        <v>407</v>
      </c>
      <c r="E126">
        <v>93</v>
      </c>
      <c r="F126">
        <v>898952.28200000001</v>
      </c>
      <c r="G126">
        <v>4244547.0476000002</v>
      </c>
      <c r="H126">
        <v>30.004121167800001</v>
      </c>
      <c r="I126">
        <v>-95.900904678499998</v>
      </c>
      <c r="J126">
        <v>0</v>
      </c>
      <c r="K126" t="s">
        <v>19</v>
      </c>
      <c r="L126" t="s">
        <v>22</v>
      </c>
      <c r="M126">
        <v>93</v>
      </c>
      <c r="N126">
        <v>400125</v>
      </c>
      <c r="O126">
        <v>100125</v>
      </c>
      <c r="P126">
        <v>12549</v>
      </c>
      <c r="Q126">
        <v>11.2940998</v>
      </c>
      <c r="R126">
        <v>5.3522711000000003</v>
      </c>
      <c r="S126">
        <v>0.52514870000000002</v>
      </c>
      <c r="T126">
        <v>2.7036001999999999</v>
      </c>
      <c r="V126">
        <f t="shared" si="2"/>
        <v>2.8107382102125702</v>
      </c>
      <c r="W126">
        <f t="shared" si="3"/>
        <v>1.0396279043819312</v>
      </c>
    </row>
    <row r="127" spans="1:23" x14ac:dyDescent="0.25">
      <c r="A127" t="s">
        <v>88</v>
      </c>
      <c r="B127">
        <v>126</v>
      </c>
      <c r="C127">
        <v>126</v>
      </c>
      <c r="D127">
        <v>408</v>
      </c>
      <c r="E127">
        <v>94</v>
      </c>
      <c r="F127">
        <v>898952.28200000001</v>
      </c>
      <c r="G127">
        <v>4244487.0476000002</v>
      </c>
      <c r="H127">
        <v>30.003580060800001</v>
      </c>
      <c r="I127">
        <v>-95.900921156699994</v>
      </c>
      <c r="J127">
        <v>0</v>
      </c>
      <c r="K127" t="s">
        <v>19</v>
      </c>
      <c r="L127" t="s">
        <v>22</v>
      </c>
      <c r="M127">
        <v>94</v>
      </c>
      <c r="N127">
        <v>400126</v>
      </c>
      <c r="O127">
        <v>100126</v>
      </c>
      <c r="P127">
        <v>70432</v>
      </c>
      <c r="Q127">
        <v>63.388801600000001</v>
      </c>
      <c r="R127">
        <v>10.0111399</v>
      </c>
      <c r="S127">
        <v>0.91677189999999997</v>
      </c>
      <c r="T127">
        <v>8.7371922000000009</v>
      </c>
      <c r="V127">
        <f t="shared" si="2"/>
        <v>9.1779317472888096</v>
      </c>
      <c r="W127">
        <f t="shared" si="3"/>
        <v>1.0504440714133321</v>
      </c>
    </row>
    <row r="128" spans="1:23" x14ac:dyDescent="0.25">
      <c r="A128" t="s">
        <v>88</v>
      </c>
      <c r="B128">
        <v>127</v>
      </c>
      <c r="C128">
        <v>127</v>
      </c>
      <c r="D128">
        <v>424</v>
      </c>
      <c r="E128">
        <v>98</v>
      </c>
      <c r="F128">
        <v>943232.28200000001</v>
      </c>
      <c r="G128">
        <v>4242837.0476000002</v>
      </c>
      <c r="H128">
        <v>29.977333432799998</v>
      </c>
      <c r="I128">
        <v>-95.442679003500004</v>
      </c>
      <c r="J128">
        <v>0</v>
      </c>
      <c r="K128" t="s">
        <v>19</v>
      </c>
      <c r="L128" t="s">
        <v>22</v>
      </c>
      <c r="M128">
        <v>98</v>
      </c>
      <c r="N128">
        <v>400127</v>
      </c>
      <c r="O128">
        <v>100127</v>
      </c>
      <c r="P128">
        <v>16946</v>
      </c>
      <c r="Q128">
        <v>15.2514</v>
      </c>
      <c r="R128">
        <v>5.9689012000000004</v>
      </c>
      <c r="S128">
        <v>0.57865580000000005</v>
      </c>
      <c r="T128">
        <v>3.3163011</v>
      </c>
      <c r="V128">
        <f t="shared" si="2"/>
        <v>3.4539392990069606</v>
      </c>
      <c r="W128">
        <f t="shared" si="3"/>
        <v>1.0415035290393144</v>
      </c>
    </row>
    <row r="129" spans="1:23" x14ac:dyDescent="0.25">
      <c r="A129" t="s">
        <v>88</v>
      </c>
      <c r="B129">
        <v>128</v>
      </c>
      <c r="C129">
        <v>128</v>
      </c>
      <c r="D129">
        <v>420</v>
      </c>
      <c r="E129">
        <v>97</v>
      </c>
      <c r="F129">
        <v>943292.28200000001</v>
      </c>
      <c r="G129">
        <v>4242837.0476000002</v>
      </c>
      <c r="H129">
        <v>29.977316969</v>
      </c>
      <c r="I129">
        <v>-95.4420575364</v>
      </c>
      <c r="J129">
        <v>0</v>
      </c>
      <c r="K129" t="s">
        <v>19</v>
      </c>
      <c r="L129" t="s">
        <v>22</v>
      </c>
      <c r="M129">
        <v>97</v>
      </c>
      <c r="N129">
        <v>400128</v>
      </c>
      <c r="O129">
        <v>100128</v>
      </c>
      <c r="P129">
        <v>12305</v>
      </c>
      <c r="Q129">
        <v>11.0745001</v>
      </c>
      <c r="R129">
        <v>5.3142581</v>
      </c>
      <c r="S129">
        <v>0.52182870000000003</v>
      </c>
      <c r="T129">
        <v>2.6677415</v>
      </c>
      <c r="V129">
        <f t="shared" si="2"/>
        <v>2.7731323957874703</v>
      </c>
      <c r="W129">
        <f t="shared" si="3"/>
        <v>1.0395056626691417</v>
      </c>
    </row>
    <row r="130" spans="1:23" x14ac:dyDescent="0.25">
      <c r="A130" t="s">
        <v>88</v>
      </c>
      <c r="B130">
        <v>129</v>
      </c>
      <c r="C130">
        <v>129</v>
      </c>
      <c r="D130">
        <v>444</v>
      </c>
      <c r="E130">
        <v>104</v>
      </c>
      <c r="F130">
        <v>926162.28200000001</v>
      </c>
      <c r="G130">
        <v>4240887.0476000002</v>
      </c>
      <c r="H130">
        <v>29.964315611899998</v>
      </c>
      <c r="I130">
        <v>-95.620078379099994</v>
      </c>
      <c r="J130">
        <v>0</v>
      </c>
      <c r="K130" t="s">
        <v>19</v>
      </c>
      <c r="L130" t="s">
        <v>22</v>
      </c>
      <c r="M130">
        <v>104</v>
      </c>
      <c r="N130">
        <v>400129</v>
      </c>
      <c r="O130">
        <v>100129</v>
      </c>
      <c r="P130">
        <v>458267</v>
      </c>
      <c r="Q130">
        <v>412.44030759999998</v>
      </c>
      <c r="R130">
        <v>19.7573662</v>
      </c>
      <c r="S130">
        <v>1.6786991</v>
      </c>
      <c r="T130">
        <v>31.221149400000002</v>
      </c>
      <c r="V130">
        <f t="shared" ref="V130:V193" si="4">R130*S130</f>
        <v>33.16667285831042</v>
      </c>
      <c r="W130">
        <f t="shared" si="3"/>
        <v>1.0623142804060384</v>
      </c>
    </row>
    <row r="131" spans="1:23" x14ac:dyDescent="0.25">
      <c r="A131" t="s">
        <v>88</v>
      </c>
      <c r="B131">
        <v>130</v>
      </c>
      <c r="C131">
        <v>130</v>
      </c>
      <c r="D131">
        <v>433</v>
      </c>
      <c r="E131">
        <v>99</v>
      </c>
      <c r="F131">
        <v>926222.28200000001</v>
      </c>
      <c r="G131">
        <v>4240887.0476000002</v>
      </c>
      <c r="H131">
        <v>29.964299968700001</v>
      </c>
      <c r="I131">
        <v>-95.619456963399998</v>
      </c>
      <c r="J131">
        <v>0</v>
      </c>
      <c r="K131" t="s">
        <v>19</v>
      </c>
      <c r="L131" t="s">
        <v>22</v>
      </c>
      <c r="M131">
        <v>99</v>
      </c>
      <c r="N131">
        <v>400130</v>
      </c>
      <c r="O131">
        <v>100130</v>
      </c>
      <c r="P131">
        <v>145801</v>
      </c>
      <c r="Q131">
        <v>131.2209015</v>
      </c>
      <c r="R131">
        <v>13.037312500000001</v>
      </c>
      <c r="S131">
        <v>1.1596481000000001</v>
      </c>
      <c r="T131">
        <v>14.329974200000001</v>
      </c>
      <c r="V131">
        <f t="shared" si="4"/>
        <v>15.118694669731251</v>
      </c>
      <c r="W131">
        <f t="shared" ref="W131:W194" si="5">V131/T131</f>
        <v>1.0550399085667057</v>
      </c>
    </row>
    <row r="132" spans="1:23" x14ac:dyDescent="0.25">
      <c r="A132" t="s">
        <v>88</v>
      </c>
      <c r="B132">
        <v>131</v>
      </c>
      <c r="C132">
        <v>131</v>
      </c>
      <c r="D132">
        <v>434</v>
      </c>
      <c r="E132">
        <v>100</v>
      </c>
      <c r="F132">
        <v>960092.28200000001</v>
      </c>
      <c r="G132">
        <v>4240887.0476000002</v>
      </c>
      <c r="H132">
        <v>29.9550105611</v>
      </c>
      <c r="I132">
        <v>-95.2686993226</v>
      </c>
      <c r="J132">
        <v>0</v>
      </c>
      <c r="K132" t="s">
        <v>19</v>
      </c>
      <c r="L132" t="s">
        <v>22</v>
      </c>
      <c r="M132">
        <v>100</v>
      </c>
      <c r="N132">
        <v>400131</v>
      </c>
      <c r="O132">
        <v>100131</v>
      </c>
      <c r="P132">
        <v>30166</v>
      </c>
      <c r="Q132">
        <v>27.149400700000001</v>
      </c>
      <c r="R132">
        <v>7.3588161000000003</v>
      </c>
      <c r="S132">
        <v>0.69713320000000001</v>
      </c>
      <c r="T132">
        <v>4.9086303999999998</v>
      </c>
      <c r="V132">
        <f t="shared" si="4"/>
        <v>5.1300750160045201</v>
      </c>
      <c r="W132">
        <f t="shared" si="5"/>
        <v>1.0451133204089924</v>
      </c>
    </row>
    <row r="133" spans="1:23" x14ac:dyDescent="0.25">
      <c r="A133" t="s">
        <v>88</v>
      </c>
      <c r="B133">
        <v>132</v>
      </c>
      <c r="C133">
        <v>132</v>
      </c>
      <c r="D133">
        <v>436</v>
      </c>
      <c r="E133">
        <v>101</v>
      </c>
      <c r="F133">
        <v>960092.28200000001</v>
      </c>
      <c r="G133">
        <v>4240857.0476000002</v>
      </c>
      <c r="H133">
        <v>29.954740045699999</v>
      </c>
      <c r="I133">
        <v>-95.2687092372</v>
      </c>
      <c r="J133">
        <v>0</v>
      </c>
      <c r="K133" t="s">
        <v>19</v>
      </c>
      <c r="L133" t="s">
        <v>22</v>
      </c>
      <c r="M133">
        <v>101</v>
      </c>
      <c r="N133">
        <v>400132</v>
      </c>
      <c r="O133">
        <v>100132</v>
      </c>
      <c r="P133">
        <v>21407</v>
      </c>
      <c r="Q133">
        <v>19.2663002</v>
      </c>
      <c r="R133">
        <v>6.4973277999999999</v>
      </c>
      <c r="S133">
        <v>0.62402369999999996</v>
      </c>
      <c r="T133">
        <v>3.8874624</v>
      </c>
      <c r="V133">
        <f t="shared" si="4"/>
        <v>4.05448653386886</v>
      </c>
      <c r="W133">
        <f t="shared" si="5"/>
        <v>1.0429648229829465</v>
      </c>
    </row>
    <row r="134" spans="1:23" x14ac:dyDescent="0.25">
      <c r="A134" t="s">
        <v>88</v>
      </c>
      <c r="B134">
        <v>133</v>
      </c>
      <c r="C134">
        <v>133</v>
      </c>
      <c r="D134">
        <v>438</v>
      </c>
      <c r="E134">
        <v>102</v>
      </c>
      <c r="F134">
        <v>945392.28200000001</v>
      </c>
      <c r="G134">
        <v>4240587.0476000002</v>
      </c>
      <c r="H134">
        <v>29.956449530299999</v>
      </c>
      <c r="I134">
        <v>-95.421019715699998</v>
      </c>
      <c r="J134">
        <v>0</v>
      </c>
      <c r="K134" t="s">
        <v>19</v>
      </c>
      <c r="L134" t="s">
        <v>22</v>
      </c>
      <c r="M134">
        <v>102</v>
      </c>
      <c r="N134">
        <v>400133</v>
      </c>
      <c r="O134">
        <v>100133</v>
      </c>
      <c r="P134">
        <v>41670</v>
      </c>
      <c r="Q134">
        <v>37.502998400000003</v>
      </c>
      <c r="R134">
        <v>8.2744464999999998</v>
      </c>
      <c r="S134">
        <v>0.77381040000000001</v>
      </c>
      <c r="T134">
        <v>6.1146026000000004</v>
      </c>
      <c r="V134">
        <f t="shared" si="4"/>
        <v>6.4028527559436004</v>
      </c>
      <c r="W134">
        <f t="shared" si="5"/>
        <v>1.0471412738979309</v>
      </c>
    </row>
    <row r="135" spans="1:23" x14ac:dyDescent="0.25">
      <c r="A135" t="s">
        <v>88</v>
      </c>
      <c r="B135">
        <v>134</v>
      </c>
      <c r="C135">
        <v>134</v>
      </c>
      <c r="D135">
        <v>461</v>
      </c>
      <c r="E135">
        <v>114</v>
      </c>
      <c r="F135">
        <v>945392.28200000001</v>
      </c>
      <c r="G135">
        <v>4240557.0476000002</v>
      </c>
      <c r="H135">
        <v>29.956179003999999</v>
      </c>
      <c r="I135">
        <v>-95.421029225799998</v>
      </c>
      <c r="J135">
        <v>0</v>
      </c>
      <c r="K135" t="s">
        <v>19</v>
      </c>
      <c r="L135" t="s">
        <v>22</v>
      </c>
      <c r="M135">
        <v>114</v>
      </c>
      <c r="N135">
        <v>400134</v>
      </c>
      <c r="O135">
        <v>100134</v>
      </c>
      <c r="P135">
        <v>51441</v>
      </c>
      <c r="Q135">
        <v>46.296901699999999</v>
      </c>
      <c r="R135">
        <v>8.9319915999999999</v>
      </c>
      <c r="S135">
        <v>0.82829399999999997</v>
      </c>
      <c r="T135">
        <v>7.0563263999999997</v>
      </c>
      <c r="V135">
        <f t="shared" si="4"/>
        <v>7.3983150503303996</v>
      </c>
      <c r="W135">
        <f t="shared" si="5"/>
        <v>1.0484655372986147</v>
      </c>
    </row>
    <row r="136" spans="1:23" x14ac:dyDescent="0.25">
      <c r="A136" t="s">
        <v>88</v>
      </c>
      <c r="B136">
        <v>135</v>
      </c>
      <c r="C136">
        <v>135</v>
      </c>
      <c r="D136">
        <v>439</v>
      </c>
      <c r="E136">
        <v>103</v>
      </c>
      <c r="F136">
        <v>921002.28200000001</v>
      </c>
      <c r="G136">
        <v>4240497.0476000002</v>
      </c>
      <c r="H136">
        <v>29.962133108900002</v>
      </c>
      <c r="I136">
        <v>-95.673635758800003</v>
      </c>
      <c r="J136">
        <v>0</v>
      </c>
      <c r="K136" t="s">
        <v>19</v>
      </c>
      <c r="L136" t="s">
        <v>22</v>
      </c>
      <c r="M136">
        <v>103</v>
      </c>
      <c r="N136">
        <v>400135</v>
      </c>
      <c r="O136">
        <v>100135</v>
      </c>
      <c r="P136">
        <v>23502</v>
      </c>
      <c r="Q136">
        <v>21.1518002</v>
      </c>
      <c r="R136">
        <v>6.7213120000000002</v>
      </c>
      <c r="S136">
        <v>0.64312950000000002</v>
      </c>
      <c r="T136">
        <v>4.1422806000000003</v>
      </c>
      <c r="V136">
        <f t="shared" si="4"/>
        <v>4.322674025904</v>
      </c>
      <c r="W136">
        <f t="shared" si="5"/>
        <v>1.0435493012964887</v>
      </c>
    </row>
    <row r="137" spans="1:23" x14ac:dyDescent="0.25">
      <c r="A137" t="s">
        <v>88</v>
      </c>
      <c r="B137">
        <v>136</v>
      </c>
      <c r="C137">
        <v>136</v>
      </c>
      <c r="D137">
        <v>447</v>
      </c>
      <c r="E137">
        <v>106</v>
      </c>
      <c r="F137">
        <v>921002.28200000001</v>
      </c>
      <c r="G137">
        <v>4240467.0476000002</v>
      </c>
      <c r="H137">
        <v>29.961862566000001</v>
      </c>
      <c r="I137">
        <v>-95.673644598300001</v>
      </c>
      <c r="J137">
        <v>0</v>
      </c>
      <c r="K137" t="s">
        <v>19</v>
      </c>
      <c r="L137" t="s">
        <v>22</v>
      </c>
      <c r="M137">
        <v>106</v>
      </c>
      <c r="N137">
        <v>400136</v>
      </c>
      <c r="O137">
        <v>100136</v>
      </c>
      <c r="P137">
        <v>412622</v>
      </c>
      <c r="Q137">
        <v>371.35980219999999</v>
      </c>
      <c r="R137">
        <v>19.0190372</v>
      </c>
      <c r="S137">
        <v>1.6227625999999999</v>
      </c>
      <c r="T137">
        <v>29.071260500000001</v>
      </c>
      <c r="V137">
        <f t="shared" si="4"/>
        <v>30.86338225616872</v>
      </c>
      <c r="W137">
        <f t="shared" si="5"/>
        <v>1.0616458222088003</v>
      </c>
    </row>
    <row r="138" spans="1:23" x14ac:dyDescent="0.25">
      <c r="A138" t="s">
        <v>88</v>
      </c>
      <c r="B138">
        <v>137</v>
      </c>
      <c r="C138">
        <v>137</v>
      </c>
      <c r="D138">
        <v>445</v>
      </c>
      <c r="E138">
        <v>105</v>
      </c>
      <c r="F138">
        <v>908972.28200000001</v>
      </c>
      <c r="G138">
        <v>4239327.0476000002</v>
      </c>
      <c r="H138">
        <v>29.954610299999999</v>
      </c>
      <c r="I138">
        <v>-95.798564131500001</v>
      </c>
      <c r="J138">
        <v>0</v>
      </c>
      <c r="K138" t="s">
        <v>19</v>
      </c>
      <c r="L138" t="s">
        <v>22</v>
      </c>
      <c r="M138">
        <v>105</v>
      </c>
      <c r="N138">
        <v>400137</v>
      </c>
      <c r="O138">
        <v>100137</v>
      </c>
      <c r="P138">
        <v>16193</v>
      </c>
      <c r="Q138">
        <v>14.573700000000001</v>
      </c>
      <c r="R138">
        <v>5.8712263</v>
      </c>
      <c r="S138">
        <v>0.57022240000000002</v>
      </c>
      <c r="T138">
        <v>3.2153689999999999</v>
      </c>
      <c r="V138">
        <f t="shared" si="4"/>
        <v>3.3479047517291201</v>
      </c>
      <c r="W138">
        <f t="shared" si="5"/>
        <v>1.0412194531107068</v>
      </c>
    </row>
    <row r="139" spans="1:23" x14ac:dyDescent="0.25">
      <c r="A139" t="s">
        <v>88</v>
      </c>
      <c r="B139">
        <v>138</v>
      </c>
      <c r="C139">
        <v>138</v>
      </c>
      <c r="D139">
        <v>455</v>
      </c>
      <c r="E139">
        <v>111</v>
      </c>
      <c r="F139">
        <v>908942.28200000001</v>
      </c>
      <c r="G139">
        <v>4239297.0476000002</v>
      </c>
      <c r="H139">
        <v>29.954347155899999</v>
      </c>
      <c r="I139">
        <v>-95.798883329299997</v>
      </c>
      <c r="J139">
        <v>0</v>
      </c>
      <c r="K139" t="s">
        <v>19</v>
      </c>
      <c r="L139" t="s">
        <v>22</v>
      </c>
      <c r="M139">
        <v>111</v>
      </c>
      <c r="N139">
        <v>400138</v>
      </c>
      <c r="O139">
        <v>100138</v>
      </c>
      <c r="P139">
        <v>305536</v>
      </c>
      <c r="Q139">
        <v>274.98239139999998</v>
      </c>
      <c r="R139">
        <v>17.053779599999999</v>
      </c>
      <c r="S139">
        <v>1.4726744000000001</v>
      </c>
      <c r="T139">
        <v>23.699035599999998</v>
      </c>
      <c r="V139">
        <f t="shared" si="4"/>
        <v>25.114664640162239</v>
      </c>
      <c r="W139">
        <f t="shared" si="5"/>
        <v>1.0597336138084135</v>
      </c>
    </row>
    <row r="140" spans="1:23" x14ac:dyDescent="0.25">
      <c r="A140" t="s">
        <v>88</v>
      </c>
      <c r="B140">
        <v>139</v>
      </c>
      <c r="C140">
        <v>139</v>
      </c>
      <c r="D140">
        <v>448</v>
      </c>
      <c r="E140">
        <v>107</v>
      </c>
      <c r="F140">
        <v>963302.28200000001</v>
      </c>
      <c r="G140">
        <v>4239297.0476000002</v>
      </c>
      <c r="H140">
        <v>29.939745421400001</v>
      </c>
      <c r="I140">
        <v>-95.235990030099998</v>
      </c>
      <c r="J140">
        <v>0</v>
      </c>
      <c r="K140" t="s">
        <v>19</v>
      </c>
      <c r="L140" t="s">
        <v>22</v>
      </c>
      <c r="M140">
        <v>107</v>
      </c>
      <c r="N140">
        <v>400139</v>
      </c>
      <c r="O140">
        <v>100139</v>
      </c>
      <c r="P140">
        <v>69934</v>
      </c>
      <c r="Q140">
        <v>62.940601299999997</v>
      </c>
      <c r="R140">
        <v>9.9853868000000006</v>
      </c>
      <c r="S140">
        <v>0.91467310000000002</v>
      </c>
      <c r="T140">
        <v>8.6951350999999999</v>
      </c>
      <c r="V140">
        <f t="shared" si="4"/>
        <v>9.1333646990550807</v>
      </c>
      <c r="W140">
        <f t="shared" si="5"/>
        <v>1.0503994008161048</v>
      </c>
    </row>
    <row r="141" spans="1:23" x14ac:dyDescent="0.25">
      <c r="A141" t="s">
        <v>88</v>
      </c>
      <c r="B141">
        <v>140</v>
      </c>
      <c r="C141">
        <v>140</v>
      </c>
      <c r="D141">
        <v>449</v>
      </c>
      <c r="E141">
        <v>108</v>
      </c>
      <c r="F141">
        <v>963332.28200000001</v>
      </c>
      <c r="G141">
        <v>4239297.0476000002</v>
      </c>
      <c r="H141">
        <v>29.9397367117</v>
      </c>
      <c r="I141">
        <v>-95.235679428300003</v>
      </c>
      <c r="J141">
        <v>0</v>
      </c>
      <c r="K141" t="s">
        <v>19</v>
      </c>
      <c r="L141" t="s">
        <v>22</v>
      </c>
      <c r="M141">
        <v>108</v>
      </c>
      <c r="N141">
        <v>400140</v>
      </c>
      <c r="O141">
        <v>100140</v>
      </c>
      <c r="P141">
        <v>20300</v>
      </c>
      <c r="Q141">
        <v>18.270000499999998</v>
      </c>
      <c r="R141">
        <v>6.3732958000000002</v>
      </c>
      <c r="S141">
        <v>0.61341270000000003</v>
      </c>
      <c r="T141">
        <v>3.7496054000000001</v>
      </c>
      <c r="V141">
        <f t="shared" si="4"/>
        <v>3.9094605845766601</v>
      </c>
      <c r="W141">
        <f t="shared" si="5"/>
        <v>1.0426325353000239</v>
      </c>
    </row>
    <row r="142" spans="1:23" x14ac:dyDescent="0.25">
      <c r="A142" t="s">
        <v>88</v>
      </c>
      <c r="B142">
        <v>141</v>
      </c>
      <c r="C142">
        <v>141</v>
      </c>
      <c r="D142">
        <v>452</v>
      </c>
      <c r="E142">
        <v>109</v>
      </c>
      <c r="F142">
        <v>952292.28200000001</v>
      </c>
      <c r="G142">
        <v>4238997.0476000002</v>
      </c>
      <c r="H142">
        <v>29.940188150899999</v>
      </c>
      <c r="I142">
        <v>-95.350081398900002</v>
      </c>
      <c r="J142">
        <v>0</v>
      </c>
      <c r="K142" t="s">
        <v>19</v>
      </c>
      <c r="L142" t="s">
        <v>22</v>
      </c>
      <c r="M142">
        <v>109</v>
      </c>
      <c r="N142">
        <v>400141</v>
      </c>
      <c r="O142">
        <v>100141</v>
      </c>
      <c r="P142">
        <v>127351</v>
      </c>
      <c r="Q142">
        <v>114.6158981</v>
      </c>
      <c r="R142">
        <v>12.4124889</v>
      </c>
      <c r="S142">
        <v>1.1100622</v>
      </c>
      <c r="T142">
        <v>13.0704288</v>
      </c>
      <c r="V142">
        <f t="shared" si="4"/>
        <v>13.778634735809579</v>
      </c>
      <c r="W142">
        <f t="shared" si="5"/>
        <v>1.0541838333421454</v>
      </c>
    </row>
    <row r="143" spans="1:23" x14ac:dyDescent="0.25">
      <c r="A143" t="s">
        <v>88</v>
      </c>
      <c r="B143">
        <v>142</v>
      </c>
      <c r="C143">
        <v>142</v>
      </c>
      <c r="D143">
        <v>453</v>
      </c>
      <c r="E143">
        <v>110</v>
      </c>
      <c r="F143">
        <v>952322.28200000001</v>
      </c>
      <c r="G143">
        <v>4238997.0476000002</v>
      </c>
      <c r="H143">
        <v>29.940179704999998</v>
      </c>
      <c r="I143">
        <v>-95.349770786199997</v>
      </c>
      <c r="J143">
        <v>0</v>
      </c>
      <c r="K143" t="s">
        <v>19</v>
      </c>
      <c r="L143" t="s">
        <v>22</v>
      </c>
      <c r="M143">
        <v>110</v>
      </c>
      <c r="N143">
        <v>400142</v>
      </c>
      <c r="O143">
        <v>100142</v>
      </c>
      <c r="P143">
        <v>14939</v>
      </c>
      <c r="Q143">
        <v>13.445099799999999</v>
      </c>
      <c r="R143">
        <v>5.7019276999999997</v>
      </c>
      <c r="S143">
        <v>0.55556830000000001</v>
      </c>
      <c r="T143">
        <v>3.0438755</v>
      </c>
      <c r="V143">
        <f t="shared" si="4"/>
        <v>3.1678102790119098</v>
      </c>
      <c r="W143">
        <f t="shared" si="5"/>
        <v>1.0407161130643845</v>
      </c>
    </row>
    <row r="144" spans="1:23" x14ac:dyDescent="0.25">
      <c r="A144" t="s">
        <v>88</v>
      </c>
      <c r="B144">
        <v>143</v>
      </c>
      <c r="C144">
        <v>143</v>
      </c>
      <c r="D144">
        <v>457</v>
      </c>
      <c r="E144">
        <v>112</v>
      </c>
      <c r="F144">
        <v>899912.28200000001</v>
      </c>
      <c r="G144">
        <v>4238577.0476000002</v>
      </c>
      <c r="H144">
        <v>29.950050788799999</v>
      </c>
      <c r="I144">
        <v>-95.892601481699998</v>
      </c>
      <c r="J144">
        <v>0</v>
      </c>
      <c r="K144" t="s">
        <v>19</v>
      </c>
      <c r="L144" t="s">
        <v>22</v>
      </c>
      <c r="M144">
        <v>112</v>
      </c>
      <c r="N144">
        <v>400143</v>
      </c>
      <c r="O144">
        <v>100143</v>
      </c>
      <c r="P144">
        <v>37454</v>
      </c>
      <c r="Q144">
        <v>33.708599100000001</v>
      </c>
      <c r="R144">
        <v>7.9601793000000001</v>
      </c>
      <c r="S144">
        <v>0.74760380000000004</v>
      </c>
      <c r="T144">
        <v>5.6867875999999997</v>
      </c>
      <c r="V144">
        <f t="shared" si="4"/>
        <v>5.9510602933613406</v>
      </c>
      <c r="W144">
        <f t="shared" si="5"/>
        <v>1.0464713493715398</v>
      </c>
    </row>
    <row r="145" spans="1:23" x14ac:dyDescent="0.25">
      <c r="A145" t="s">
        <v>88</v>
      </c>
      <c r="B145">
        <v>144</v>
      </c>
      <c r="C145">
        <v>144</v>
      </c>
      <c r="D145">
        <v>458</v>
      </c>
      <c r="E145">
        <v>113</v>
      </c>
      <c r="F145">
        <v>899942.28200000001</v>
      </c>
      <c r="G145">
        <v>4238577.0476000002</v>
      </c>
      <c r="H145">
        <v>29.950043598000001</v>
      </c>
      <c r="I145">
        <v>-95.892290797200005</v>
      </c>
      <c r="J145">
        <v>0</v>
      </c>
      <c r="K145" t="s">
        <v>19</v>
      </c>
      <c r="L145" t="s">
        <v>22</v>
      </c>
      <c r="M145">
        <v>113</v>
      </c>
      <c r="N145">
        <v>400144</v>
      </c>
      <c r="O145">
        <v>100144</v>
      </c>
      <c r="P145">
        <v>93863</v>
      </c>
      <c r="Q145">
        <v>84.476699800000006</v>
      </c>
      <c r="R145">
        <v>11.111136399999999</v>
      </c>
      <c r="S145">
        <v>1.0058825</v>
      </c>
      <c r="T145">
        <v>10.6214657</v>
      </c>
      <c r="V145">
        <f t="shared" si="4"/>
        <v>11.176497659873</v>
      </c>
      <c r="W145">
        <f t="shared" si="5"/>
        <v>1.0522556844365651</v>
      </c>
    </row>
    <row r="146" spans="1:23" x14ac:dyDescent="0.25">
      <c r="A146" t="s">
        <v>88</v>
      </c>
      <c r="B146">
        <v>145</v>
      </c>
      <c r="C146">
        <v>145</v>
      </c>
      <c r="D146">
        <v>475</v>
      </c>
      <c r="E146">
        <v>123</v>
      </c>
      <c r="F146">
        <v>962522.28200000001</v>
      </c>
      <c r="G146">
        <v>4237227.0476000002</v>
      </c>
      <c r="H146">
        <v>29.921306034200001</v>
      </c>
      <c r="I146">
        <v>-95.244754091000004</v>
      </c>
      <c r="J146">
        <v>0</v>
      </c>
      <c r="K146" t="s">
        <v>19</v>
      </c>
      <c r="L146" t="s">
        <v>22</v>
      </c>
      <c r="M146">
        <v>123</v>
      </c>
      <c r="N146">
        <v>400145</v>
      </c>
      <c r="O146">
        <v>100145</v>
      </c>
      <c r="P146">
        <v>206023</v>
      </c>
      <c r="Q146">
        <v>185.4207001</v>
      </c>
      <c r="R146">
        <v>14.7806797</v>
      </c>
      <c r="S146">
        <v>1.2966607000000001</v>
      </c>
      <c r="T146">
        <v>18.1280441</v>
      </c>
      <c r="V146">
        <f t="shared" si="4"/>
        <v>19.165526486277791</v>
      </c>
      <c r="W146">
        <f t="shared" si="5"/>
        <v>1.0572307955869211</v>
      </c>
    </row>
    <row r="147" spans="1:23" x14ac:dyDescent="0.25">
      <c r="A147" t="s">
        <v>88</v>
      </c>
      <c r="B147">
        <v>146</v>
      </c>
      <c r="C147">
        <v>146</v>
      </c>
      <c r="D147">
        <v>465</v>
      </c>
      <c r="E147">
        <v>116</v>
      </c>
      <c r="F147">
        <v>962552.28200000001</v>
      </c>
      <c r="G147">
        <v>4237227.0476000002</v>
      </c>
      <c r="H147">
        <v>29.921297344700001</v>
      </c>
      <c r="I147">
        <v>-95.244443544700005</v>
      </c>
      <c r="J147">
        <v>0</v>
      </c>
      <c r="K147" t="s">
        <v>19</v>
      </c>
      <c r="L147" t="s">
        <v>22</v>
      </c>
      <c r="M147">
        <v>116</v>
      </c>
      <c r="N147">
        <v>400146</v>
      </c>
      <c r="O147">
        <v>100146</v>
      </c>
      <c r="P147">
        <v>103775</v>
      </c>
      <c r="Q147">
        <v>93.397499100000005</v>
      </c>
      <c r="R147">
        <v>11.5235071</v>
      </c>
      <c r="S147">
        <v>1.0390334000000001</v>
      </c>
      <c r="T147">
        <v>11.371854799999999</v>
      </c>
      <c r="V147">
        <f t="shared" si="4"/>
        <v>11.97330876203714</v>
      </c>
      <c r="W147">
        <f t="shared" si="5"/>
        <v>1.0528896976452022</v>
      </c>
    </row>
    <row r="148" spans="1:23" x14ac:dyDescent="0.25">
      <c r="A148" t="s">
        <v>88</v>
      </c>
      <c r="B148">
        <v>147</v>
      </c>
      <c r="C148">
        <v>147</v>
      </c>
      <c r="D148">
        <v>468</v>
      </c>
      <c r="E148">
        <v>117</v>
      </c>
      <c r="F148">
        <v>986762.28200000001</v>
      </c>
      <c r="G148">
        <v>4237077.0476000002</v>
      </c>
      <c r="H148">
        <v>29.912698230899998</v>
      </c>
      <c r="I148">
        <v>-94.993903547000002</v>
      </c>
      <c r="J148">
        <v>0</v>
      </c>
      <c r="K148" t="s">
        <v>19</v>
      </c>
      <c r="L148" t="s">
        <v>22</v>
      </c>
      <c r="M148">
        <v>117</v>
      </c>
      <c r="N148">
        <v>400147</v>
      </c>
      <c r="O148">
        <v>100147</v>
      </c>
      <c r="P148">
        <v>202267</v>
      </c>
      <c r="Q148">
        <v>182.04029850000001</v>
      </c>
      <c r="R148">
        <v>14.682290099999999</v>
      </c>
      <c r="S148">
        <v>1.2889775000000001</v>
      </c>
      <c r="T148">
        <v>17.902647000000002</v>
      </c>
      <c r="V148">
        <f t="shared" si="4"/>
        <v>18.92514158737275</v>
      </c>
      <c r="W148">
        <f t="shared" si="5"/>
        <v>1.0571141567709372</v>
      </c>
    </row>
    <row r="149" spans="1:23" x14ac:dyDescent="0.25">
      <c r="A149" t="s">
        <v>88</v>
      </c>
      <c r="B149">
        <v>148</v>
      </c>
      <c r="C149">
        <v>148</v>
      </c>
      <c r="D149">
        <v>469</v>
      </c>
      <c r="E149">
        <v>118</v>
      </c>
      <c r="F149">
        <v>986762.28200000001</v>
      </c>
      <c r="G149">
        <v>4237047.0476000002</v>
      </c>
      <c r="H149">
        <v>29.912427732800001</v>
      </c>
      <c r="I149">
        <v>-94.993914187100003</v>
      </c>
      <c r="J149">
        <v>0</v>
      </c>
      <c r="K149" t="s">
        <v>19</v>
      </c>
      <c r="L149" t="s">
        <v>22</v>
      </c>
      <c r="M149">
        <v>118</v>
      </c>
      <c r="N149">
        <v>400148</v>
      </c>
      <c r="O149">
        <v>100148</v>
      </c>
      <c r="P149">
        <v>33441</v>
      </c>
      <c r="Q149">
        <v>30.096900900000001</v>
      </c>
      <c r="R149">
        <v>7.6393494999999998</v>
      </c>
      <c r="S149">
        <v>0.72073200000000004</v>
      </c>
      <c r="T149">
        <v>5.2649974999999998</v>
      </c>
      <c r="V149">
        <f t="shared" si="4"/>
        <v>5.5059236438340005</v>
      </c>
      <c r="W149">
        <f t="shared" si="5"/>
        <v>1.0457599730738716</v>
      </c>
    </row>
    <row r="150" spans="1:23" x14ac:dyDescent="0.25">
      <c r="A150" t="s">
        <v>88</v>
      </c>
      <c r="B150">
        <v>149</v>
      </c>
      <c r="C150">
        <v>149</v>
      </c>
      <c r="D150">
        <v>470</v>
      </c>
      <c r="E150">
        <v>119</v>
      </c>
      <c r="F150">
        <v>953162.28200000001</v>
      </c>
      <c r="G150">
        <v>4236897.0476000002</v>
      </c>
      <c r="H150">
        <v>29.921006327099999</v>
      </c>
      <c r="I150">
        <v>-95.341753990900003</v>
      </c>
      <c r="J150">
        <v>0</v>
      </c>
      <c r="K150" t="s">
        <v>19</v>
      </c>
      <c r="L150" t="s">
        <v>22</v>
      </c>
      <c r="M150">
        <v>119</v>
      </c>
      <c r="N150">
        <v>400149</v>
      </c>
      <c r="O150">
        <v>100149</v>
      </c>
      <c r="P150">
        <v>152467</v>
      </c>
      <c r="Q150">
        <v>137.2203064</v>
      </c>
      <c r="R150">
        <v>13.2506094</v>
      </c>
      <c r="S150">
        <v>1.1765147</v>
      </c>
      <c r="T150">
        <v>14.7722902</v>
      </c>
      <c r="V150">
        <f t="shared" si="4"/>
        <v>15.589536743058181</v>
      </c>
      <c r="W150">
        <f t="shared" si="5"/>
        <v>1.055322941263243</v>
      </c>
    </row>
    <row r="151" spans="1:23" x14ac:dyDescent="0.25">
      <c r="A151" t="s">
        <v>88</v>
      </c>
      <c r="B151">
        <v>150</v>
      </c>
      <c r="C151">
        <v>150</v>
      </c>
      <c r="D151">
        <v>471</v>
      </c>
      <c r="E151">
        <v>120</v>
      </c>
      <c r="F151">
        <v>953162.28200000001</v>
      </c>
      <c r="G151">
        <v>4236837.0476000002</v>
      </c>
      <c r="H151">
        <v>29.9204652795</v>
      </c>
      <c r="I151">
        <v>-95.341773425400007</v>
      </c>
      <c r="J151">
        <v>0</v>
      </c>
      <c r="K151" t="s">
        <v>19</v>
      </c>
      <c r="L151" t="s">
        <v>22</v>
      </c>
      <c r="M151">
        <v>120</v>
      </c>
      <c r="N151">
        <v>400150</v>
      </c>
      <c r="O151">
        <v>100150</v>
      </c>
      <c r="P151">
        <v>11619</v>
      </c>
      <c r="Q151">
        <v>10.457099899999999</v>
      </c>
      <c r="R151">
        <v>5.2047423999999998</v>
      </c>
      <c r="S151">
        <v>0.51224890000000001</v>
      </c>
      <c r="T151">
        <v>2.5656831000000002</v>
      </c>
      <c r="V151">
        <f t="shared" si="4"/>
        <v>2.6661235691833598</v>
      </c>
      <c r="W151">
        <f t="shared" si="5"/>
        <v>1.0391476520164784</v>
      </c>
    </row>
    <row r="152" spans="1:23" x14ac:dyDescent="0.25">
      <c r="A152" t="s">
        <v>88</v>
      </c>
      <c r="B152">
        <v>151</v>
      </c>
      <c r="C152">
        <v>151</v>
      </c>
      <c r="D152">
        <v>473</v>
      </c>
      <c r="E152">
        <v>122</v>
      </c>
      <c r="F152">
        <v>959582.28200000001</v>
      </c>
      <c r="G152">
        <v>4236597.0476000002</v>
      </c>
      <c r="H152">
        <v>29.9164732216</v>
      </c>
      <c r="I152">
        <v>-95.275395650099995</v>
      </c>
      <c r="J152">
        <v>0</v>
      </c>
      <c r="K152" t="s">
        <v>19</v>
      </c>
      <c r="L152" t="s">
        <v>22</v>
      </c>
      <c r="M152">
        <v>122</v>
      </c>
      <c r="N152">
        <v>400151</v>
      </c>
      <c r="O152">
        <v>100151</v>
      </c>
      <c r="P152">
        <v>15119</v>
      </c>
      <c r="Q152">
        <v>13.6070995</v>
      </c>
      <c r="R152">
        <v>5.7267717999999999</v>
      </c>
      <c r="S152">
        <v>0.55772169999999999</v>
      </c>
      <c r="T152">
        <v>3.0687671000000001</v>
      </c>
      <c r="V152">
        <f t="shared" si="4"/>
        <v>3.1939449038080601</v>
      </c>
      <c r="W152">
        <f t="shared" si="5"/>
        <v>1.0407909103978794</v>
      </c>
    </row>
    <row r="153" spans="1:23" x14ac:dyDescent="0.25">
      <c r="A153" t="s">
        <v>88</v>
      </c>
      <c r="B153">
        <v>152</v>
      </c>
      <c r="C153">
        <v>152</v>
      </c>
      <c r="D153">
        <v>477</v>
      </c>
      <c r="E153">
        <v>124</v>
      </c>
      <c r="F153">
        <v>959552.28200000001</v>
      </c>
      <c r="G153">
        <v>4236567.0476000002</v>
      </c>
      <c r="H153">
        <v>29.916211320199999</v>
      </c>
      <c r="I153">
        <v>-95.275716076600006</v>
      </c>
      <c r="J153">
        <v>0</v>
      </c>
      <c r="K153" t="s">
        <v>19</v>
      </c>
      <c r="L153" t="s">
        <v>22</v>
      </c>
      <c r="M153">
        <v>124</v>
      </c>
      <c r="N153">
        <v>400152</v>
      </c>
      <c r="O153">
        <v>100152</v>
      </c>
      <c r="P153">
        <v>183894</v>
      </c>
      <c r="Q153">
        <v>165.50459290000001</v>
      </c>
      <c r="R153">
        <v>14.1834221</v>
      </c>
      <c r="S153">
        <v>1.2499335</v>
      </c>
      <c r="T153">
        <v>16.780086499999999</v>
      </c>
      <c r="V153">
        <f t="shared" si="4"/>
        <v>17.728334427430351</v>
      </c>
      <c r="W153">
        <f t="shared" si="5"/>
        <v>1.0565103122341086</v>
      </c>
    </row>
    <row r="154" spans="1:23" x14ac:dyDescent="0.25">
      <c r="A154" t="s">
        <v>88</v>
      </c>
      <c r="B154">
        <v>153</v>
      </c>
      <c r="C154">
        <v>153</v>
      </c>
      <c r="D154">
        <v>485</v>
      </c>
      <c r="E154">
        <v>129</v>
      </c>
      <c r="F154">
        <v>905432.28200000001</v>
      </c>
      <c r="G154">
        <v>4235877.0476000002</v>
      </c>
      <c r="H154">
        <v>29.9243655655</v>
      </c>
      <c r="I154">
        <v>-95.836192880699997</v>
      </c>
      <c r="J154">
        <v>0</v>
      </c>
      <c r="K154" t="s">
        <v>19</v>
      </c>
      <c r="L154" t="s">
        <v>22</v>
      </c>
      <c r="M154">
        <v>129</v>
      </c>
      <c r="N154">
        <v>400153</v>
      </c>
      <c r="O154">
        <v>100153</v>
      </c>
      <c r="P154">
        <v>143685</v>
      </c>
      <c r="Q154">
        <v>129.31649780000001</v>
      </c>
      <c r="R154">
        <v>12.968309400000001</v>
      </c>
      <c r="S154">
        <v>1.1541851000000001</v>
      </c>
      <c r="T154">
        <v>14.188223799999999</v>
      </c>
      <c r="V154">
        <f t="shared" si="4"/>
        <v>14.967829481669941</v>
      </c>
      <c r="W154">
        <f t="shared" si="5"/>
        <v>1.0549473769697615</v>
      </c>
    </row>
    <row r="155" spans="1:23" x14ac:dyDescent="0.25">
      <c r="A155" t="s">
        <v>88</v>
      </c>
      <c r="B155">
        <v>154</v>
      </c>
      <c r="C155">
        <v>154</v>
      </c>
      <c r="D155">
        <v>496</v>
      </c>
      <c r="E155">
        <v>134</v>
      </c>
      <c r="F155">
        <v>905432.28200000001</v>
      </c>
      <c r="G155">
        <v>4235847.0476000002</v>
      </c>
      <c r="H155">
        <v>29.9240950087</v>
      </c>
      <c r="I155">
        <v>-95.836201285300007</v>
      </c>
      <c r="J155">
        <v>0</v>
      </c>
      <c r="K155" t="s">
        <v>19</v>
      </c>
      <c r="L155" t="s">
        <v>22</v>
      </c>
      <c r="M155">
        <v>134</v>
      </c>
      <c r="N155">
        <v>400154</v>
      </c>
      <c r="O155">
        <v>100154</v>
      </c>
      <c r="P155">
        <v>88514</v>
      </c>
      <c r="Q155">
        <v>79.662597700000006</v>
      </c>
      <c r="R155">
        <v>10.8769808</v>
      </c>
      <c r="S155">
        <v>0.98699840000000005</v>
      </c>
      <c r="T155">
        <v>10.206019400000001</v>
      </c>
      <c r="V155">
        <f t="shared" si="4"/>
        <v>10.73556264643072</v>
      </c>
      <c r="W155">
        <f t="shared" si="5"/>
        <v>1.0518853850533265</v>
      </c>
    </row>
    <row r="156" spans="1:23" x14ac:dyDescent="0.25">
      <c r="A156" t="s">
        <v>88</v>
      </c>
      <c r="B156">
        <v>155</v>
      </c>
      <c r="C156">
        <v>155</v>
      </c>
      <c r="D156">
        <v>481</v>
      </c>
      <c r="E156">
        <v>125</v>
      </c>
      <c r="F156">
        <v>987482.28200000001</v>
      </c>
      <c r="G156">
        <v>4235847.0476000002</v>
      </c>
      <c r="H156">
        <v>29.901385137399998</v>
      </c>
      <c r="I156">
        <v>-94.9868886191</v>
      </c>
      <c r="J156">
        <v>0</v>
      </c>
      <c r="K156" t="s">
        <v>19</v>
      </c>
      <c r="L156" t="s">
        <v>22</v>
      </c>
      <c r="M156">
        <v>125</v>
      </c>
      <c r="N156">
        <v>400155</v>
      </c>
      <c r="O156">
        <v>100155</v>
      </c>
      <c r="P156">
        <v>236019</v>
      </c>
      <c r="Q156">
        <v>212.41709900000001</v>
      </c>
      <c r="R156">
        <v>15.528258299999999</v>
      </c>
      <c r="S156">
        <v>1.354857</v>
      </c>
      <c r="T156">
        <v>19.883470500000001</v>
      </c>
      <c r="V156">
        <f t="shared" si="4"/>
        <v>21.038569455563099</v>
      </c>
      <c r="W156">
        <f t="shared" si="5"/>
        <v>1.0580934276822096</v>
      </c>
    </row>
    <row r="157" spans="1:23" x14ac:dyDescent="0.25">
      <c r="A157" t="s">
        <v>88</v>
      </c>
      <c r="B157">
        <v>156</v>
      </c>
      <c r="C157">
        <v>156</v>
      </c>
      <c r="D157">
        <v>482</v>
      </c>
      <c r="E157">
        <v>126</v>
      </c>
      <c r="F157">
        <v>987542.28200000001</v>
      </c>
      <c r="G157">
        <v>4235817.0476000002</v>
      </c>
      <c r="H157">
        <v>29.901096066099999</v>
      </c>
      <c r="I157">
        <v>-94.986278352699998</v>
      </c>
      <c r="J157">
        <v>0</v>
      </c>
      <c r="K157" t="s">
        <v>19</v>
      </c>
      <c r="L157" t="s">
        <v>22</v>
      </c>
      <c r="M157">
        <v>126</v>
      </c>
      <c r="N157">
        <v>400156</v>
      </c>
      <c r="O157">
        <v>100156</v>
      </c>
      <c r="P157">
        <v>34655</v>
      </c>
      <c r="Q157">
        <v>31.189500800000001</v>
      </c>
      <c r="R157">
        <v>7.7388786999999999</v>
      </c>
      <c r="S157">
        <v>0.72908130000000004</v>
      </c>
      <c r="T157">
        <v>5.3942250999999999</v>
      </c>
      <c r="V157">
        <f t="shared" si="4"/>
        <v>5.64227174313831</v>
      </c>
      <c r="W157">
        <f t="shared" si="5"/>
        <v>1.0459837397475886</v>
      </c>
    </row>
    <row r="158" spans="1:23" x14ac:dyDescent="0.25">
      <c r="A158" t="s">
        <v>88</v>
      </c>
      <c r="B158">
        <v>157</v>
      </c>
      <c r="C158">
        <v>157</v>
      </c>
      <c r="D158">
        <v>483</v>
      </c>
      <c r="E158">
        <v>127</v>
      </c>
      <c r="F158">
        <v>978092.28200000001</v>
      </c>
      <c r="G158">
        <v>4235727.0476000002</v>
      </c>
      <c r="H158">
        <v>29.9031743476</v>
      </c>
      <c r="I158">
        <v>-95.084107841900007</v>
      </c>
      <c r="J158">
        <v>0</v>
      </c>
      <c r="K158" t="s">
        <v>19</v>
      </c>
      <c r="L158" t="s">
        <v>22</v>
      </c>
      <c r="M158">
        <v>127</v>
      </c>
      <c r="N158">
        <v>400157</v>
      </c>
      <c r="O158">
        <v>100157</v>
      </c>
      <c r="P158">
        <v>56164</v>
      </c>
      <c r="Q158">
        <v>50.5475998</v>
      </c>
      <c r="R158">
        <v>9.2213878999999999</v>
      </c>
      <c r="S158">
        <v>0.85213130000000004</v>
      </c>
      <c r="T158">
        <v>7.4906534999999996</v>
      </c>
      <c r="V158">
        <f t="shared" si="4"/>
        <v>7.8578332590312705</v>
      </c>
      <c r="W158">
        <f t="shared" si="5"/>
        <v>1.0490183879191943</v>
      </c>
    </row>
    <row r="159" spans="1:23" x14ac:dyDescent="0.25">
      <c r="A159" t="s">
        <v>88</v>
      </c>
      <c r="B159">
        <v>158</v>
      </c>
      <c r="C159">
        <v>158</v>
      </c>
      <c r="D159">
        <v>484</v>
      </c>
      <c r="E159">
        <v>128</v>
      </c>
      <c r="F159">
        <v>978122.28200000001</v>
      </c>
      <c r="G159">
        <v>4235697.0476000002</v>
      </c>
      <c r="H159">
        <v>29.9028947804</v>
      </c>
      <c r="I159">
        <v>-95.083807765299994</v>
      </c>
      <c r="J159">
        <v>0</v>
      </c>
      <c r="K159" t="s">
        <v>19</v>
      </c>
      <c r="L159" t="s">
        <v>22</v>
      </c>
      <c r="M159">
        <v>128</v>
      </c>
      <c r="N159">
        <v>400158</v>
      </c>
      <c r="O159">
        <v>100158</v>
      </c>
      <c r="P159">
        <v>13966</v>
      </c>
      <c r="Q159">
        <v>12.569399799999999</v>
      </c>
      <c r="R159">
        <v>5.5642180000000003</v>
      </c>
      <c r="S159">
        <v>0.54361300000000001</v>
      </c>
      <c r="T159">
        <v>2.9076173000000001</v>
      </c>
      <c r="V159">
        <f t="shared" si="4"/>
        <v>3.0247812396340001</v>
      </c>
      <c r="W159">
        <f t="shared" si="5"/>
        <v>1.0402955160687757</v>
      </c>
    </row>
    <row r="160" spans="1:23" x14ac:dyDescent="0.25">
      <c r="A160" t="s">
        <v>88</v>
      </c>
      <c r="B160">
        <v>159</v>
      </c>
      <c r="C160">
        <v>159</v>
      </c>
      <c r="D160">
        <v>488</v>
      </c>
      <c r="E160">
        <v>130</v>
      </c>
      <c r="F160">
        <v>946082.28200000001</v>
      </c>
      <c r="G160">
        <v>4234887.0476000002</v>
      </c>
      <c r="H160">
        <v>29.9048585227</v>
      </c>
      <c r="I160">
        <v>-95.415683980599994</v>
      </c>
      <c r="J160">
        <v>0</v>
      </c>
      <c r="K160" t="s">
        <v>19</v>
      </c>
      <c r="L160" t="s">
        <v>22</v>
      </c>
      <c r="M160">
        <v>130</v>
      </c>
      <c r="N160">
        <v>400159</v>
      </c>
      <c r="O160">
        <v>100159</v>
      </c>
      <c r="P160">
        <v>16214</v>
      </c>
      <c r="Q160">
        <v>14.5925999</v>
      </c>
      <c r="R160">
        <v>5.8739891000000002</v>
      </c>
      <c r="S160">
        <v>0.5704612</v>
      </c>
      <c r="T160">
        <v>3.2182040000000001</v>
      </c>
      <c r="V160">
        <f t="shared" si="4"/>
        <v>3.3508828707729199</v>
      </c>
      <c r="W160">
        <f t="shared" si="5"/>
        <v>1.0412276135300682</v>
      </c>
    </row>
    <row r="161" spans="1:23" x14ac:dyDescent="0.25">
      <c r="A161" t="s">
        <v>88</v>
      </c>
      <c r="B161">
        <v>160</v>
      </c>
      <c r="C161">
        <v>160</v>
      </c>
      <c r="D161">
        <v>494</v>
      </c>
      <c r="E161">
        <v>132</v>
      </c>
      <c r="F161">
        <v>946052.28200000001</v>
      </c>
      <c r="G161">
        <v>4234857.0476000002</v>
      </c>
      <c r="H161">
        <v>29.9045962856</v>
      </c>
      <c r="I161">
        <v>-95.416004009700004</v>
      </c>
      <c r="J161">
        <v>0</v>
      </c>
      <c r="K161" t="s">
        <v>19</v>
      </c>
      <c r="L161" t="s">
        <v>22</v>
      </c>
      <c r="M161">
        <v>132</v>
      </c>
      <c r="N161">
        <v>400160</v>
      </c>
      <c r="O161">
        <v>100160</v>
      </c>
      <c r="P161">
        <v>18076</v>
      </c>
      <c r="Q161">
        <v>16.268400199999999</v>
      </c>
      <c r="R161">
        <v>6.1104212000000002</v>
      </c>
      <c r="S161">
        <v>0.59084780000000003</v>
      </c>
      <c r="T161">
        <v>3.4651165000000002</v>
      </c>
      <c r="V161">
        <f t="shared" si="4"/>
        <v>3.6103289230933604</v>
      </c>
      <c r="W161">
        <f t="shared" si="5"/>
        <v>1.0419069382207957</v>
      </c>
    </row>
    <row r="162" spans="1:23" x14ac:dyDescent="0.25">
      <c r="A162" t="s">
        <v>88</v>
      </c>
      <c r="B162">
        <v>161</v>
      </c>
      <c r="C162">
        <v>161</v>
      </c>
      <c r="D162">
        <v>491</v>
      </c>
      <c r="E162">
        <v>131</v>
      </c>
      <c r="F162">
        <v>975692.28200000001</v>
      </c>
      <c r="G162">
        <v>4234347.0476000002</v>
      </c>
      <c r="H162">
        <v>29.891453523199999</v>
      </c>
      <c r="I162">
        <v>-95.109421478900003</v>
      </c>
      <c r="J162">
        <v>0</v>
      </c>
      <c r="K162" t="s">
        <v>19</v>
      </c>
      <c r="L162" t="s">
        <v>22</v>
      </c>
      <c r="M162">
        <v>131</v>
      </c>
      <c r="N162">
        <v>400161</v>
      </c>
      <c r="O162">
        <v>100161</v>
      </c>
      <c r="P162">
        <v>8174756</v>
      </c>
      <c r="Q162">
        <v>7357.2802733999997</v>
      </c>
      <c r="R162">
        <v>56.230423000000002</v>
      </c>
      <c r="S162">
        <v>4.2575617000000001</v>
      </c>
      <c r="T162">
        <v>221.4986572</v>
      </c>
      <c r="V162">
        <f t="shared" si="4"/>
        <v>239.40449533959912</v>
      </c>
      <c r="W162">
        <f t="shared" si="5"/>
        <v>1.0808394884463395</v>
      </c>
    </row>
    <row r="163" spans="1:23" x14ac:dyDescent="0.25">
      <c r="A163" t="s">
        <v>88</v>
      </c>
      <c r="B163">
        <v>162</v>
      </c>
      <c r="C163">
        <v>162</v>
      </c>
      <c r="D163">
        <v>495</v>
      </c>
      <c r="E163">
        <v>133</v>
      </c>
      <c r="F163">
        <v>975692.28200000001</v>
      </c>
      <c r="G163">
        <v>4234317.0476000002</v>
      </c>
      <c r="H163">
        <v>29.891183014199999</v>
      </c>
      <c r="I163">
        <v>-95.109431810100006</v>
      </c>
      <c r="J163">
        <v>0</v>
      </c>
      <c r="K163" t="s">
        <v>19</v>
      </c>
      <c r="L163" t="s">
        <v>22</v>
      </c>
      <c r="M163">
        <v>133</v>
      </c>
      <c r="N163">
        <v>400162</v>
      </c>
      <c r="O163">
        <v>100162</v>
      </c>
      <c r="P163">
        <v>13830</v>
      </c>
      <c r="Q163">
        <v>12.4469995</v>
      </c>
      <c r="R163">
        <v>5.5444880000000003</v>
      </c>
      <c r="S163">
        <v>0.54189750000000003</v>
      </c>
      <c r="T163">
        <v>2.8883333000000002</v>
      </c>
      <c r="V163">
        <f t="shared" si="4"/>
        <v>3.0045441859800004</v>
      </c>
      <c r="W163">
        <f t="shared" si="5"/>
        <v>1.040234583030982</v>
      </c>
    </row>
    <row r="164" spans="1:23" x14ac:dyDescent="0.25">
      <c r="A164" t="s">
        <v>88</v>
      </c>
      <c r="B164">
        <v>163</v>
      </c>
      <c r="C164">
        <v>163</v>
      </c>
      <c r="D164">
        <v>498</v>
      </c>
      <c r="E164">
        <v>135</v>
      </c>
      <c r="F164">
        <v>976952.28200000001</v>
      </c>
      <c r="G164">
        <v>4233777.0476000002</v>
      </c>
      <c r="H164">
        <v>29.885935137000001</v>
      </c>
      <c r="I164">
        <v>-95.096579837099995</v>
      </c>
      <c r="J164">
        <v>0</v>
      </c>
      <c r="K164" t="s">
        <v>19</v>
      </c>
      <c r="L164" t="s">
        <v>22</v>
      </c>
      <c r="M164">
        <v>135</v>
      </c>
      <c r="N164">
        <v>400163</v>
      </c>
      <c r="O164">
        <v>100163</v>
      </c>
      <c r="P164">
        <v>8191043</v>
      </c>
      <c r="Q164">
        <v>7371.9384766000003</v>
      </c>
      <c r="R164">
        <v>56.271064799999998</v>
      </c>
      <c r="S164">
        <v>4.2602997</v>
      </c>
      <c r="T164">
        <v>221.79864499999999</v>
      </c>
      <c r="V164">
        <f t="shared" si="4"/>
        <v>239.73160048612056</v>
      </c>
      <c r="W164">
        <f t="shared" si="5"/>
        <v>1.0808524122684364</v>
      </c>
    </row>
    <row r="165" spans="1:23" x14ac:dyDescent="0.25">
      <c r="A165" t="s">
        <v>88</v>
      </c>
      <c r="B165">
        <v>164</v>
      </c>
      <c r="C165">
        <v>164</v>
      </c>
      <c r="D165">
        <v>499</v>
      </c>
      <c r="E165">
        <v>136</v>
      </c>
      <c r="F165">
        <v>976982.28200000001</v>
      </c>
      <c r="G165">
        <v>4233777.0476000002</v>
      </c>
      <c r="H165">
        <v>29.885926104700001</v>
      </c>
      <c r="I165">
        <v>-95.096269411500003</v>
      </c>
      <c r="J165">
        <v>0</v>
      </c>
      <c r="K165" t="s">
        <v>19</v>
      </c>
      <c r="L165" t="s">
        <v>22</v>
      </c>
      <c r="M165">
        <v>136</v>
      </c>
      <c r="N165">
        <v>400164</v>
      </c>
      <c r="O165">
        <v>100164</v>
      </c>
      <c r="P165">
        <v>79459</v>
      </c>
      <c r="Q165">
        <v>71.513099699999998</v>
      </c>
      <c r="R165">
        <v>10.459115000000001</v>
      </c>
      <c r="S165">
        <v>0.95318630000000004</v>
      </c>
      <c r="T165">
        <v>9.4838696000000002</v>
      </c>
      <c r="V165">
        <f t="shared" si="4"/>
        <v>9.9694851281245018</v>
      </c>
      <c r="W165">
        <f t="shared" si="5"/>
        <v>1.0512043657922607</v>
      </c>
    </row>
    <row r="166" spans="1:23" x14ac:dyDescent="0.25">
      <c r="A166" t="s">
        <v>88</v>
      </c>
      <c r="B166">
        <v>165</v>
      </c>
      <c r="C166">
        <v>165</v>
      </c>
      <c r="D166">
        <v>509</v>
      </c>
      <c r="E166">
        <v>137</v>
      </c>
      <c r="F166">
        <v>932132.28200000001</v>
      </c>
      <c r="G166">
        <v>4232817.0476000002</v>
      </c>
      <c r="H166">
        <v>29.889970157099999</v>
      </c>
      <c r="I166">
        <v>-95.560707023399999</v>
      </c>
      <c r="J166">
        <v>0</v>
      </c>
      <c r="K166" t="s">
        <v>19</v>
      </c>
      <c r="L166" t="s">
        <v>22</v>
      </c>
      <c r="M166">
        <v>137</v>
      </c>
      <c r="N166">
        <v>400165</v>
      </c>
      <c r="O166">
        <v>100165</v>
      </c>
      <c r="P166">
        <v>40251</v>
      </c>
      <c r="Q166">
        <v>36.225898700000002</v>
      </c>
      <c r="R166">
        <v>8.1710320000000003</v>
      </c>
      <c r="S166">
        <v>0.76519910000000002</v>
      </c>
      <c r="T166">
        <v>5.9722280999999997</v>
      </c>
      <c r="V166">
        <f t="shared" si="4"/>
        <v>6.2524663324712</v>
      </c>
      <c r="W166">
        <f t="shared" si="5"/>
        <v>1.0469235648369157</v>
      </c>
    </row>
    <row r="167" spans="1:23" x14ac:dyDescent="0.25">
      <c r="A167" t="s">
        <v>88</v>
      </c>
      <c r="B167">
        <v>166</v>
      </c>
      <c r="C167">
        <v>166</v>
      </c>
      <c r="D167">
        <v>510</v>
      </c>
      <c r="E167">
        <v>138</v>
      </c>
      <c r="F167">
        <v>932132.28200000001</v>
      </c>
      <c r="G167">
        <v>4232757.0476000002</v>
      </c>
      <c r="H167">
        <v>29.889429073300001</v>
      </c>
      <c r="I167">
        <v>-95.560725289600001</v>
      </c>
      <c r="J167">
        <v>0</v>
      </c>
      <c r="K167" t="s">
        <v>19</v>
      </c>
      <c r="L167" t="s">
        <v>22</v>
      </c>
      <c r="M167">
        <v>138</v>
      </c>
      <c r="N167">
        <v>400166</v>
      </c>
      <c r="O167">
        <v>100166</v>
      </c>
      <c r="P167">
        <v>27422</v>
      </c>
      <c r="Q167">
        <v>24.6798</v>
      </c>
      <c r="R167">
        <v>7.1084185</v>
      </c>
      <c r="S167">
        <v>0.67598579999999997</v>
      </c>
      <c r="T167">
        <v>4.6004003999999998</v>
      </c>
      <c r="V167">
        <f t="shared" si="4"/>
        <v>4.8051899664572995</v>
      </c>
      <c r="W167">
        <f t="shared" si="5"/>
        <v>1.0445155961766501</v>
      </c>
    </row>
    <row r="168" spans="1:23" x14ac:dyDescent="0.25">
      <c r="A168" t="s">
        <v>88</v>
      </c>
      <c r="B168">
        <v>167</v>
      </c>
      <c r="C168">
        <v>167</v>
      </c>
      <c r="D168">
        <v>515</v>
      </c>
      <c r="E168">
        <v>139</v>
      </c>
      <c r="F168">
        <v>988682.28200000001</v>
      </c>
      <c r="G168">
        <v>4232067.0476000002</v>
      </c>
      <c r="H168">
        <v>29.866930243199999</v>
      </c>
      <c r="I168">
        <v>-94.975816699899994</v>
      </c>
      <c r="J168">
        <v>0</v>
      </c>
      <c r="K168" t="s">
        <v>19</v>
      </c>
      <c r="L168" t="s">
        <v>22</v>
      </c>
      <c r="M168">
        <v>139</v>
      </c>
      <c r="N168">
        <v>400167</v>
      </c>
      <c r="O168">
        <v>100167</v>
      </c>
      <c r="P168">
        <v>440867</v>
      </c>
      <c r="Q168">
        <v>396.780304</v>
      </c>
      <c r="R168">
        <v>19.481691399999999</v>
      </c>
      <c r="S168">
        <v>1.6578412</v>
      </c>
      <c r="T168">
        <v>30.410070399999999</v>
      </c>
      <c r="V168">
        <f t="shared" si="4"/>
        <v>32.297550648605679</v>
      </c>
      <c r="W168">
        <f t="shared" si="5"/>
        <v>1.0620676053616003</v>
      </c>
    </row>
    <row r="169" spans="1:23" x14ac:dyDescent="0.25">
      <c r="A169" t="s">
        <v>88</v>
      </c>
      <c r="B169">
        <v>168</v>
      </c>
      <c r="C169">
        <v>168</v>
      </c>
      <c r="D169">
        <v>518</v>
      </c>
      <c r="E169">
        <v>140</v>
      </c>
      <c r="F169">
        <v>988682.28200000001</v>
      </c>
      <c r="G169">
        <v>4232007.0476000002</v>
      </c>
      <c r="H169">
        <v>29.8663892418</v>
      </c>
      <c r="I169">
        <v>-94.975838066400001</v>
      </c>
      <c r="J169">
        <v>0</v>
      </c>
      <c r="K169" t="s">
        <v>19</v>
      </c>
      <c r="L169" t="s">
        <v>22</v>
      </c>
      <c r="M169">
        <v>140</v>
      </c>
      <c r="N169">
        <v>400168</v>
      </c>
      <c r="O169">
        <v>100168</v>
      </c>
      <c r="P169">
        <v>16781</v>
      </c>
      <c r="Q169">
        <v>15.102899600000001</v>
      </c>
      <c r="R169">
        <v>5.9477386000000001</v>
      </c>
      <c r="S169">
        <v>0.57682990000000001</v>
      </c>
      <c r="T169">
        <v>3.2943093999999999</v>
      </c>
      <c r="V169">
        <f t="shared" si="4"/>
        <v>3.4308334618641401</v>
      </c>
      <c r="W169">
        <f t="shared" si="5"/>
        <v>1.041442392103225</v>
      </c>
    </row>
    <row r="170" spans="1:23" x14ac:dyDescent="0.25">
      <c r="A170" t="s">
        <v>88</v>
      </c>
      <c r="B170">
        <v>169</v>
      </c>
      <c r="C170">
        <v>169</v>
      </c>
      <c r="D170">
        <v>519</v>
      </c>
      <c r="E170">
        <v>141</v>
      </c>
      <c r="F170">
        <v>963692.28200000001</v>
      </c>
      <c r="G170">
        <v>4231257.0476000002</v>
      </c>
      <c r="H170">
        <v>29.8671334892</v>
      </c>
      <c r="I170">
        <v>-95.234633178400003</v>
      </c>
      <c r="J170">
        <v>0</v>
      </c>
      <c r="K170" t="s">
        <v>19</v>
      </c>
      <c r="L170" t="s">
        <v>22</v>
      </c>
      <c r="M170">
        <v>141</v>
      </c>
      <c r="N170">
        <v>400169</v>
      </c>
      <c r="O170">
        <v>100169</v>
      </c>
      <c r="P170">
        <v>337717</v>
      </c>
      <c r="Q170">
        <v>303.9453125</v>
      </c>
      <c r="R170">
        <v>17.685108199999998</v>
      </c>
      <c r="S170">
        <v>1.5210874000000001</v>
      </c>
      <c r="T170">
        <v>25.3690529</v>
      </c>
      <c r="V170">
        <f t="shared" si="4"/>
        <v>26.900595250656679</v>
      </c>
      <c r="W170">
        <f t="shared" si="5"/>
        <v>1.0603704977357149</v>
      </c>
    </row>
    <row r="171" spans="1:23" x14ac:dyDescent="0.25">
      <c r="A171" t="s">
        <v>88</v>
      </c>
      <c r="B171">
        <v>170</v>
      </c>
      <c r="C171">
        <v>170</v>
      </c>
      <c r="D171">
        <v>524</v>
      </c>
      <c r="E171">
        <v>142</v>
      </c>
      <c r="F171">
        <v>963692.28200000001</v>
      </c>
      <c r="G171">
        <v>4231227.0476000002</v>
      </c>
      <c r="H171">
        <v>29.8668629686</v>
      </c>
      <c r="I171">
        <v>-95.2346431749</v>
      </c>
      <c r="J171">
        <v>0</v>
      </c>
      <c r="K171" t="s">
        <v>19</v>
      </c>
      <c r="L171" t="s">
        <v>22</v>
      </c>
      <c r="M171">
        <v>142</v>
      </c>
      <c r="N171">
        <v>400170</v>
      </c>
      <c r="O171">
        <v>100170</v>
      </c>
      <c r="P171">
        <v>16556</v>
      </c>
      <c r="Q171">
        <v>14.9004002</v>
      </c>
      <c r="R171">
        <v>5.9186658999999997</v>
      </c>
      <c r="S171">
        <v>0.57432030000000001</v>
      </c>
      <c r="T171">
        <v>3.2642088</v>
      </c>
      <c r="V171">
        <f t="shared" si="4"/>
        <v>3.39920997528777</v>
      </c>
      <c r="W171">
        <f t="shared" si="5"/>
        <v>1.0413580084974252</v>
      </c>
    </row>
    <row r="172" spans="1:23" x14ac:dyDescent="0.25">
      <c r="A172" t="s">
        <v>88</v>
      </c>
      <c r="B172">
        <v>171</v>
      </c>
      <c r="C172">
        <v>171</v>
      </c>
      <c r="D172">
        <v>527</v>
      </c>
      <c r="E172">
        <v>143</v>
      </c>
      <c r="F172">
        <v>964112.28200000001</v>
      </c>
      <c r="G172">
        <v>4230627.0476000002</v>
      </c>
      <c r="H172">
        <v>29.861330509599998</v>
      </c>
      <c r="I172">
        <v>-95.2304980145</v>
      </c>
      <c r="J172">
        <v>0</v>
      </c>
      <c r="K172" t="s">
        <v>19</v>
      </c>
      <c r="L172" t="s">
        <v>22</v>
      </c>
      <c r="M172">
        <v>143</v>
      </c>
      <c r="N172">
        <v>400171</v>
      </c>
      <c r="O172">
        <v>100171</v>
      </c>
      <c r="P172">
        <v>357057</v>
      </c>
      <c r="Q172">
        <v>321.35128780000002</v>
      </c>
      <c r="R172">
        <v>18.0462399</v>
      </c>
      <c r="S172">
        <v>1.5486945999999999</v>
      </c>
      <c r="T172">
        <v>26.3481293</v>
      </c>
      <c r="V172">
        <f t="shared" si="4"/>
        <v>27.948114283434538</v>
      </c>
      <c r="W172">
        <f t="shared" si="5"/>
        <v>1.0607248038453545</v>
      </c>
    </row>
    <row r="173" spans="1:23" x14ac:dyDescent="0.25">
      <c r="A173" t="s">
        <v>88</v>
      </c>
      <c r="B173">
        <v>172</v>
      </c>
      <c r="C173">
        <v>172</v>
      </c>
      <c r="D173">
        <v>528</v>
      </c>
      <c r="E173">
        <v>144</v>
      </c>
      <c r="F173">
        <v>964142.28200000001</v>
      </c>
      <c r="G173">
        <v>4230627.0476000002</v>
      </c>
      <c r="H173">
        <v>29.8613217869</v>
      </c>
      <c r="I173">
        <v>-95.230187652200001</v>
      </c>
      <c r="J173">
        <v>0</v>
      </c>
      <c r="K173" t="s">
        <v>19</v>
      </c>
      <c r="L173" t="s">
        <v>22</v>
      </c>
      <c r="M173">
        <v>144</v>
      </c>
      <c r="N173">
        <v>400172</v>
      </c>
      <c r="O173">
        <v>100172</v>
      </c>
      <c r="P173">
        <v>30215</v>
      </c>
      <c r="Q173">
        <v>27.193500499999999</v>
      </c>
      <c r="R173">
        <v>7.3631529999999996</v>
      </c>
      <c r="S173">
        <v>0.69749879999999997</v>
      </c>
      <c r="T173">
        <v>4.9140506000000004</v>
      </c>
      <c r="V173">
        <f t="shared" si="4"/>
        <v>5.1357903817163999</v>
      </c>
      <c r="W173">
        <f t="shared" si="5"/>
        <v>1.0451236260604235</v>
      </c>
    </row>
    <row r="174" spans="1:23" x14ac:dyDescent="0.25">
      <c r="A174" t="s">
        <v>88</v>
      </c>
      <c r="B174">
        <v>173</v>
      </c>
      <c r="C174">
        <v>173</v>
      </c>
      <c r="D174">
        <v>531</v>
      </c>
      <c r="E174">
        <v>145</v>
      </c>
      <c r="F174">
        <v>920552.28200000001</v>
      </c>
      <c r="G174">
        <v>4230357.0476000002</v>
      </c>
      <c r="H174">
        <v>29.870803433999999</v>
      </c>
      <c r="I174">
        <v>-95.681277263400005</v>
      </c>
      <c r="J174">
        <v>0</v>
      </c>
      <c r="K174" t="s">
        <v>19</v>
      </c>
      <c r="L174" t="s">
        <v>22</v>
      </c>
      <c r="M174">
        <v>145</v>
      </c>
      <c r="N174">
        <v>400173</v>
      </c>
      <c r="O174">
        <v>100173</v>
      </c>
      <c r="P174">
        <v>35898</v>
      </c>
      <c r="Q174">
        <v>32.308200800000002</v>
      </c>
      <c r="R174">
        <v>7.8385100000000003</v>
      </c>
      <c r="S174">
        <v>0.73742739999999996</v>
      </c>
      <c r="T174">
        <v>5.5250478000000003</v>
      </c>
      <c r="V174">
        <f t="shared" si="4"/>
        <v>5.7803320491739996</v>
      </c>
      <c r="W174">
        <f t="shared" si="5"/>
        <v>1.0462048942226345</v>
      </c>
    </row>
    <row r="175" spans="1:23" x14ac:dyDescent="0.25">
      <c r="A175" t="s">
        <v>88</v>
      </c>
      <c r="B175">
        <v>174</v>
      </c>
      <c r="C175">
        <v>174</v>
      </c>
      <c r="D175">
        <v>533</v>
      </c>
      <c r="E175">
        <v>147</v>
      </c>
      <c r="F175">
        <v>920552.28200000001</v>
      </c>
      <c r="G175">
        <v>4230327.0476000002</v>
      </c>
      <c r="H175">
        <v>29.870532882399999</v>
      </c>
      <c r="I175">
        <v>-95.681286074799999</v>
      </c>
      <c r="J175">
        <v>0</v>
      </c>
      <c r="K175" t="s">
        <v>19</v>
      </c>
      <c r="L175" t="s">
        <v>22</v>
      </c>
      <c r="M175">
        <v>147</v>
      </c>
      <c r="N175">
        <v>400174</v>
      </c>
      <c r="O175">
        <v>100174</v>
      </c>
      <c r="P175">
        <v>22536</v>
      </c>
      <c r="Q175">
        <v>20.2824001</v>
      </c>
      <c r="R175">
        <v>6.6196846999999996</v>
      </c>
      <c r="S175">
        <v>0.63446959999999997</v>
      </c>
      <c r="T175">
        <v>4.0257287000000002</v>
      </c>
      <c r="V175">
        <f t="shared" si="4"/>
        <v>4.1999887037351193</v>
      </c>
      <c r="W175">
        <f t="shared" si="5"/>
        <v>1.0432865741139286</v>
      </c>
    </row>
    <row r="176" spans="1:23" x14ac:dyDescent="0.25">
      <c r="A176" t="s">
        <v>88</v>
      </c>
      <c r="B176">
        <v>175</v>
      </c>
      <c r="C176">
        <v>175</v>
      </c>
      <c r="D176">
        <v>535</v>
      </c>
      <c r="E176">
        <v>148</v>
      </c>
      <c r="F176">
        <v>941252.28200000001</v>
      </c>
      <c r="G176">
        <v>4229997.0476000002</v>
      </c>
      <c r="H176">
        <v>29.862087170599999</v>
      </c>
      <c r="I176">
        <v>-95.467206214100003</v>
      </c>
      <c r="J176">
        <v>0</v>
      </c>
      <c r="K176" t="s">
        <v>19</v>
      </c>
      <c r="L176" t="s">
        <v>22</v>
      </c>
      <c r="M176">
        <v>148</v>
      </c>
      <c r="N176">
        <v>400175</v>
      </c>
      <c r="O176">
        <v>100175</v>
      </c>
      <c r="P176">
        <v>109577</v>
      </c>
      <c r="Q176">
        <v>98.619300800000005</v>
      </c>
      <c r="R176">
        <v>11.753335999999999</v>
      </c>
      <c r="S176">
        <v>1.0574527</v>
      </c>
      <c r="T176">
        <v>11.8004198</v>
      </c>
      <c r="V176">
        <f t="shared" si="4"/>
        <v>12.428596887207199</v>
      </c>
      <c r="W176">
        <f t="shared" si="5"/>
        <v>1.0532334525257481</v>
      </c>
    </row>
    <row r="177" spans="1:23" x14ac:dyDescent="0.25">
      <c r="A177" t="s">
        <v>88</v>
      </c>
      <c r="B177">
        <v>176</v>
      </c>
      <c r="C177">
        <v>176</v>
      </c>
      <c r="D177">
        <v>536</v>
      </c>
      <c r="E177">
        <v>149</v>
      </c>
      <c r="F177">
        <v>941282.28200000001</v>
      </c>
      <c r="G177">
        <v>4229997.0476000002</v>
      </c>
      <c r="H177">
        <v>29.862078995499999</v>
      </c>
      <c r="I177">
        <v>-95.466895829799995</v>
      </c>
      <c r="J177">
        <v>0</v>
      </c>
      <c r="K177" t="s">
        <v>19</v>
      </c>
      <c r="L177" t="s">
        <v>22</v>
      </c>
      <c r="M177">
        <v>149</v>
      </c>
      <c r="N177">
        <v>400176</v>
      </c>
      <c r="O177">
        <v>100176</v>
      </c>
      <c r="P177">
        <v>49784</v>
      </c>
      <c r="Q177">
        <v>44.805599200000003</v>
      </c>
      <c r="R177">
        <v>8.8264607999999996</v>
      </c>
      <c r="S177">
        <v>0.81958039999999999</v>
      </c>
      <c r="T177">
        <v>6.9009565999999998</v>
      </c>
      <c r="V177">
        <f t="shared" si="4"/>
        <v>7.2339942730483191</v>
      </c>
      <c r="W177">
        <f t="shared" si="5"/>
        <v>1.0482596388228727</v>
      </c>
    </row>
    <row r="178" spans="1:23" x14ac:dyDescent="0.25">
      <c r="A178" t="s">
        <v>88</v>
      </c>
      <c r="B178">
        <v>177</v>
      </c>
      <c r="C178">
        <v>177</v>
      </c>
      <c r="D178">
        <v>541</v>
      </c>
      <c r="E178">
        <v>150</v>
      </c>
      <c r="F178">
        <v>935852.28200000001</v>
      </c>
      <c r="G178">
        <v>4229667.0476000002</v>
      </c>
      <c r="H178">
        <v>29.8605710346</v>
      </c>
      <c r="I178">
        <v>-95.5231777252</v>
      </c>
      <c r="J178">
        <v>0</v>
      </c>
      <c r="K178" t="s">
        <v>19</v>
      </c>
      <c r="L178" t="s">
        <v>22</v>
      </c>
      <c r="M178">
        <v>150</v>
      </c>
      <c r="N178">
        <v>400177</v>
      </c>
      <c r="O178">
        <v>100177</v>
      </c>
      <c r="P178">
        <v>11812</v>
      </c>
      <c r="Q178">
        <v>10.630800199999999</v>
      </c>
      <c r="R178">
        <v>5.2359609999999996</v>
      </c>
      <c r="S178">
        <v>0.51498200000000005</v>
      </c>
      <c r="T178">
        <v>2.5945868000000001</v>
      </c>
      <c r="V178">
        <f t="shared" si="4"/>
        <v>2.696425667702</v>
      </c>
      <c r="W178">
        <f t="shared" si="5"/>
        <v>1.0392505148419009</v>
      </c>
    </row>
    <row r="179" spans="1:23" x14ac:dyDescent="0.25">
      <c r="A179" t="s">
        <v>88</v>
      </c>
      <c r="B179">
        <v>178</v>
      </c>
      <c r="C179">
        <v>178</v>
      </c>
      <c r="D179">
        <v>548</v>
      </c>
      <c r="E179">
        <v>153</v>
      </c>
      <c r="F179">
        <v>935852.28200000001</v>
      </c>
      <c r="G179">
        <v>4229637.0476000002</v>
      </c>
      <c r="H179">
        <v>29.8603004928</v>
      </c>
      <c r="I179">
        <v>-95.523186955300005</v>
      </c>
      <c r="J179">
        <v>0</v>
      </c>
      <c r="K179" t="s">
        <v>19</v>
      </c>
      <c r="L179" t="s">
        <v>22</v>
      </c>
      <c r="M179">
        <v>153</v>
      </c>
      <c r="N179">
        <v>400178</v>
      </c>
      <c r="O179">
        <v>100178</v>
      </c>
      <c r="P179">
        <v>15148</v>
      </c>
      <c r="Q179">
        <v>13.6331997</v>
      </c>
      <c r="R179">
        <v>5.7307568</v>
      </c>
      <c r="S179">
        <v>0.55806699999999998</v>
      </c>
      <c r="T179">
        <v>3.0727684000000002</v>
      </c>
      <c r="V179">
        <f t="shared" si="4"/>
        <v>3.1981462551055997</v>
      </c>
      <c r="W179">
        <f t="shared" si="5"/>
        <v>1.0408028978381838</v>
      </c>
    </row>
    <row r="180" spans="1:23" x14ac:dyDescent="0.25">
      <c r="A180" t="s">
        <v>88</v>
      </c>
      <c r="B180">
        <v>179</v>
      </c>
      <c r="C180">
        <v>179</v>
      </c>
      <c r="D180">
        <v>546</v>
      </c>
      <c r="E180">
        <v>151</v>
      </c>
      <c r="F180">
        <v>977312.28200000001</v>
      </c>
      <c r="G180">
        <v>4229517.0476000002</v>
      </c>
      <c r="H180">
        <v>29.8474142914</v>
      </c>
      <c r="I180">
        <v>-95.094327379899994</v>
      </c>
      <c r="J180">
        <v>0</v>
      </c>
      <c r="K180" t="s">
        <v>19</v>
      </c>
      <c r="L180" t="s">
        <v>22</v>
      </c>
      <c r="M180">
        <v>151</v>
      </c>
      <c r="N180">
        <v>400179</v>
      </c>
      <c r="O180">
        <v>100179</v>
      </c>
      <c r="P180">
        <v>15713</v>
      </c>
      <c r="Q180">
        <v>14.1416998</v>
      </c>
      <c r="R180">
        <v>5.8074446000000002</v>
      </c>
      <c r="S180">
        <v>0.56470710000000002</v>
      </c>
      <c r="T180">
        <v>3.1502458999999998</v>
      </c>
      <c r="V180">
        <f t="shared" si="4"/>
        <v>3.2795051984766603</v>
      </c>
      <c r="W180">
        <f t="shared" si="5"/>
        <v>1.0410314948673247</v>
      </c>
    </row>
    <row r="181" spans="1:23" x14ac:dyDescent="0.25">
      <c r="A181" t="s">
        <v>88</v>
      </c>
      <c r="B181">
        <v>180</v>
      </c>
      <c r="C181">
        <v>180</v>
      </c>
      <c r="D181">
        <v>547</v>
      </c>
      <c r="E181">
        <v>152</v>
      </c>
      <c r="F181">
        <v>977342.28200000001</v>
      </c>
      <c r="G181">
        <v>4229517.0476000002</v>
      </c>
      <c r="H181">
        <v>29.847405253800002</v>
      </c>
      <c r="I181">
        <v>-95.094017071799996</v>
      </c>
      <c r="J181">
        <v>0</v>
      </c>
      <c r="K181" t="s">
        <v>19</v>
      </c>
      <c r="L181" t="s">
        <v>22</v>
      </c>
      <c r="M181">
        <v>152</v>
      </c>
      <c r="N181">
        <v>400180</v>
      </c>
      <c r="O181">
        <v>100180</v>
      </c>
      <c r="P181">
        <v>8294169</v>
      </c>
      <c r="Q181">
        <v>7464.7519530999998</v>
      </c>
      <c r="R181">
        <v>56.527210199999999</v>
      </c>
      <c r="S181">
        <v>4.2775512000000004</v>
      </c>
      <c r="T181">
        <v>223.69372559999999</v>
      </c>
      <c r="V181">
        <f t="shared" si="4"/>
        <v>241.79803582366225</v>
      </c>
      <c r="W181">
        <f t="shared" si="5"/>
        <v>1.080933473547826</v>
      </c>
    </row>
    <row r="182" spans="1:23" x14ac:dyDescent="0.25">
      <c r="A182" t="s">
        <v>88</v>
      </c>
      <c r="B182">
        <v>181</v>
      </c>
      <c r="C182">
        <v>181</v>
      </c>
      <c r="D182">
        <v>549</v>
      </c>
      <c r="E182">
        <v>154</v>
      </c>
      <c r="F182">
        <v>926402.28200000001</v>
      </c>
      <c r="G182">
        <v>4228887.0476000002</v>
      </c>
      <c r="H182">
        <v>29.8560354098</v>
      </c>
      <c r="I182">
        <v>-95.621184363099999</v>
      </c>
      <c r="J182">
        <v>0</v>
      </c>
      <c r="K182" t="s">
        <v>19</v>
      </c>
      <c r="L182" t="s">
        <v>22</v>
      </c>
      <c r="M182">
        <v>154</v>
      </c>
      <c r="N182">
        <v>400181</v>
      </c>
      <c r="O182">
        <v>100181</v>
      </c>
      <c r="P182">
        <v>78412</v>
      </c>
      <c r="Q182">
        <v>70.570800800000001</v>
      </c>
      <c r="R182">
        <v>10.4088764</v>
      </c>
      <c r="S182">
        <v>0.94911129999999999</v>
      </c>
      <c r="T182">
        <v>9.3987131000000002</v>
      </c>
      <c r="V182">
        <f t="shared" si="4"/>
        <v>9.8791822115433199</v>
      </c>
      <c r="W182">
        <f t="shared" si="5"/>
        <v>1.0511207339165742</v>
      </c>
    </row>
    <row r="183" spans="1:23" x14ac:dyDescent="0.25">
      <c r="A183" t="s">
        <v>88</v>
      </c>
      <c r="B183">
        <v>182</v>
      </c>
      <c r="C183">
        <v>182</v>
      </c>
      <c r="D183">
        <v>550</v>
      </c>
      <c r="E183">
        <v>155</v>
      </c>
      <c r="F183">
        <v>926432.28200000001</v>
      </c>
      <c r="G183">
        <v>4228887.0476000002</v>
      </c>
      <c r="H183">
        <v>29.856027590899998</v>
      </c>
      <c r="I183">
        <v>-95.620873985200006</v>
      </c>
      <c r="J183">
        <v>0</v>
      </c>
      <c r="K183" t="s">
        <v>19</v>
      </c>
      <c r="L183" t="s">
        <v>22</v>
      </c>
      <c r="M183">
        <v>155</v>
      </c>
      <c r="N183">
        <v>400182</v>
      </c>
      <c r="O183">
        <v>100182</v>
      </c>
      <c r="P183">
        <v>38258</v>
      </c>
      <c r="Q183">
        <v>34.432201399999997</v>
      </c>
      <c r="R183">
        <v>8.0217886000000007</v>
      </c>
      <c r="S183">
        <v>0.75275020000000004</v>
      </c>
      <c r="T183">
        <v>5.7695164999999999</v>
      </c>
      <c r="V183">
        <f t="shared" si="4"/>
        <v>6.0384029730077211</v>
      </c>
      <c r="W183">
        <f t="shared" si="5"/>
        <v>1.0466046804801965</v>
      </c>
    </row>
    <row r="184" spans="1:23" x14ac:dyDescent="0.25">
      <c r="A184" t="s">
        <v>88</v>
      </c>
      <c r="B184">
        <v>183</v>
      </c>
      <c r="C184">
        <v>183</v>
      </c>
      <c r="D184">
        <v>551</v>
      </c>
      <c r="E184">
        <v>156</v>
      </c>
      <c r="F184">
        <v>992462.28200000001</v>
      </c>
      <c r="G184">
        <v>4228887.0476000002</v>
      </c>
      <c r="H184">
        <v>29.837078430199998</v>
      </c>
      <c r="I184">
        <v>-94.937855279499999</v>
      </c>
      <c r="J184">
        <v>0</v>
      </c>
      <c r="K184" t="s">
        <v>19</v>
      </c>
      <c r="L184" t="s">
        <v>22</v>
      </c>
      <c r="M184">
        <v>156</v>
      </c>
      <c r="N184">
        <v>400183</v>
      </c>
      <c r="O184">
        <v>100183</v>
      </c>
      <c r="P184">
        <v>492920</v>
      </c>
      <c r="Q184">
        <v>443.6279907</v>
      </c>
      <c r="R184">
        <v>20.287141800000001</v>
      </c>
      <c r="S184">
        <v>1.7186933</v>
      </c>
      <c r="T184">
        <v>32.807731599999997</v>
      </c>
      <c r="V184">
        <f t="shared" si="4"/>
        <v>34.867374687809942</v>
      </c>
      <c r="W184">
        <f t="shared" si="5"/>
        <v>1.0627791982975727</v>
      </c>
    </row>
    <row r="185" spans="1:23" x14ac:dyDescent="0.25">
      <c r="A185" t="s">
        <v>88</v>
      </c>
      <c r="B185">
        <v>184</v>
      </c>
      <c r="C185">
        <v>184</v>
      </c>
      <c r="D185">
        <v>552</v>
      </c>
      <c r="E185">
        <v>157</v>
      </c>
      <c r="F185">
        <v>992462.28200000001</v>
      </c>
      <c r="G185">
        <v>4228857.0476000002</v>
      </c>
      <c r="H185">
        <v>29.836807929999999</v>
      </c>
      <c r="I185">
        <v>-94.937866060399998</v>
      </c>
      <c r="J185">
        <v>0</v>
      </c>
      <c r="K185" t="s">
        <v>19</v>
      </c>
      <c r="L185" t="s">
        <v>22</v>
      </c>
      <c r="M185">
        <v>157</v>
      </c>
      <c r="N185">
        <v>400184</v>
      </c>
      <c r="O185">
        <v>100184</v>
      </c>
      <c r="P185">
        <v>11528</v>
      </c>
      <c r="Q185">
        <v>10.375200299999999</v>
      </c>
      <c r="R185">
        <v>5.1899084999999996</v>
      </c>
      <c r="S185">
        <v>0.51094969999999995</v>
      </c>
      <c r="T185">
        <v>2.5520016999999999</v>
      </c>
      <c r="V185">
        <f t="shared" si="4"/>
        <v>2.6517821911024497</v>
      </c>
      <c r="W185">
        <f t="shared" si="5"/>
        <v>1.0390989124742549</v>
      </c>
    </row>
    <row r="186" spans="1:23" x14ac:dyDescent="0.25">
      <c r="A186" t="s">
        <v>88</v>
      </c>
      <c r="B186">
        <v>185</v>
      </c>
      <c r="C186">
        <v>185</v>
      </c>
      <c r="D186">
        <v>553</v>
      </c>
      <c r="E186">
        <v>158</v>
      </c>
      <c r="F186">
        <v>941972.28200000001</v>
      </c>
      <c r="G186">
        <v>4228107.0476000002</v>
      </c>
      <c r="H186">
        <v>29.8448468731</v>
      </c>
      <c r="I186">
        <v>-95.460349013400005</v>
      </c>
      <c r="J186">
        <v>0</v>
      </c>
      <c r="K186" t="s">
        <v>19</v>
      </c>
      <c r="L186" t="s">
        <v>22</v>
      </c>
      <c r="M186">
        <v>158</v>
      </c>
      <c r="N186">
        <v>400185</v>
      </c>
      <c r="O186">
        <v>100185</v>
      </c>
      <c r="P186">
        <v>39297</v>
      </c>
      <c r="Q186">
        <v>35.367298099999999</v>
      </c>
      <c r="R186">
        <v>8.1001949</v>
      </c>
      <c r="S186">
        <v>0.75929340000000001</v>
      </c>
      <c r="T186">
        <v>5.8756056000000001</v>
      </c>
      <c r="V186">
        <f t="shared" si="4"/>
        <v>6.1504245262836603</v>
      </c>
      <c r="W186">
        <f t="shared" si="5"/>
        <v>1.0467728681931374</v>
      </c>
    </row>
    <row r="187" spans="1:23" x14ac:dyDescent="0.25">
      <c r="A187" t="s">
        <v>88</v>
      </c>
      <c r="B187">
        <v>186</v>
      </c>
      <c r="C187">
        <v>186</v>
      </c>
      <c r="D187">
        <v>554</v>
      </c>
      <c r="E187">
        <v>159</v>
      </c>
      <c r="F187">
        <v>942002.28200000001</v>
      </c>
      <c r="G187">
        <v>4228107.0476000002</v>
      </c>
      <c r="H187">
        <v>29.844838682100001</v>
      </c>
      <c r="I187">
        <v>-95.460038682100006</v>
      </c>
      <c r="J187">
        <v>0</v>
      </c>
      <c r="K187" t="s">
        <v>19</v>
      </c>
      <c r="L187" t="s">
        <v>22</v>
      </c>
      <c r="M187">
        <v>159</v>
      </c>
      <c r="N187">
        <v>400186</v>
      </c>
      <c r="O187">
        <v>100186</v>
      </c>
      <c r="P187">
        <v>164744</v>
      </c>
      <c r="Q187">
        <v>148.26960750000001</v>
      </c>
      <c r="R187">
        <v>13.6284008</v>
      </c>
      <c r="S187">
        <v>1.2063159999999999</v>
      </c>
      <c r="T187">
        <v>15.5710821</v>
      </c>
      <c r="V187">
        <f t="shared" si="4"/>
        <v>16.440157939452799</v>
      </c>
      <c r="W187">
        <f t="shared" si="5"/>
        <v>1.0558134517480195</v>
      </c>
    </row>
    <row r="188" spans="1:23" x14ac:dyDescent="0.25">
      <c r="A188" t="s">
        <v>88</v>
      </c>
      <c r="B188">
        <v>187</v>
      </c>
      <c r="C188">
        <v>187</v>
      </c>
      <c r="D188">
        <v>556</v>
      </c>
      <c r="E188">
        <v>161</v>
      </c>
      <c r="F188">
        <v>963842.28200000001</v>
      </c>
      <c r="G188">
        <v>4228077.0476000002</v>
      </c>
      <c r="H188">
        <v>29.838414613600001</v>
      </c>
      <c r="I188">
        <v>-95.234141043400001</v>
      </c>
      <c r="J188">
        <v>0</v>
      </c>
      <c r="K188" t="s">
        <v>19</v>
      </c>
      <c r="L188" t="s">
        <v>22</v>
      </c>
      <c r="M188">
        <v>161</v>
      </c>
      <c r="N188">
        <v>400187</v>
      </c>
      <c r="O188">
        <v>100187</v>
      </c>
      <c r="P188">
        <v>392127</v>
      </c>
      <c r="Q188">
        <v>352.91430659999997</v>
      </c>
      <c r="R188">
        <v>18.670541799999999</v>
      </c>
      <c r="S188">
        <v>1.5962776000000001</v>
      </c>
      <c r="T188">
        <v>28.081378900000001</v>
      </c>
      <c r="V188">
        <f t="shared" si="4"/>
        <v>29.803367655203679</v>
      </c>
      <c r="W188">
        <f t="shared" si="5"/>
        <v>1.061321374613968</v>
      </c>
    </row>
    <row r="189" spans="1:23" x14ac:dyDescent="0.25">
      <c r="A189" t="s">
        <v>88</v>
      </c>
      <c r="B189">
        <v>188</v>
      </c>
      <c r="C189">
        <v>188</v>
      </c>
      <c r="D189">
        <v>555</v>
      </c>
      <c r="E189">
        <v>160</v>
      </c>
      <c r="F189">
        <v>963812.28200000001</v>
      </c>
      <c r="G189">
        <v>4228047.0476000002</v>
      </c>
      <c r="H189">
        <v>29.838152804100002</v>
      </c>
      <c r="I189">
        <v>-95.234461330499997</v>
      </c>
      <c r="J189">
        <v>0</v>
      </c>
      <c r="K189" t="s">
        <v>19</v>
      </c>
      <c r="L189" t="s">
        <v>22</v>
      </c>
      <c r="M189">
        <v>160</v>
      </c>
      <c r="N189">
        <v>400188</v>
      </c>
      <c r="O189">
        <v>100188</v>
      </c>
      <c r="P189">
        <v>132482</v>
      </c>
      <c r="Q189">
        <v>119.23380280000001</v>
      </c>
      <c r="R189">
        <v>12.591746300000001</v>
      </c>
      <c r="S189">
        <v>1.1243156000000001</v>
      </c>
      <c r="T189">
        <v>13.426256199999999</v>
      </c>
      <c r="V189">
        <f t="shared" si="4"/>
        <v>14.157096796332281</v>
      </c>
      <c r="W189">
        <f t="shared" si="5"/>
        <v>1.0544336846731914</v>
      </c>
    </row>
    <row r="190" spans="1:23" x14ac:dyDescent="0.25">
      <c r="A190" t="s">
        <v>88</v>
      </c>
      <c r="B190">
        <v>189</v>
      </c>
      <c r="C190">
        <v>189</v>
      </c>
      <c r="D190">
        <v>559</v>
      </c>
      <c r="E190">
        <v>162</v>
      </c>
      <c r="F190">
        <v>948962.28200000001</v>
      </c>
      <c r="G190">
        <v>4226967.0476000002</v>
      </c>
      <c r="H190">
        <v>29.832638662200001</v>
      </c>
      <c r="I190">
        <v>-95.388407462000004</v>
      </c>
      <c r="J190">
        <v>0</v>
      </c>
      <c r="K190" t="s">
        <v>19</v>
      </c>
      <c r="L190" t="s">
        <v>22</v>
      </c>
      <c r="M190">
        <v>162</v>
      </c>
      <c r="N190">
        <v>400189</v>
      </c>
      <c r="O190">
        <v>100189</v>
      </c>
      <c r="P190">
        <v>11566</v>
      </c>
      <c r="Q190">
        <v>10.4094</v>
      </c>
      <c r="R190">
        <v>5.1961122</v>
      </c>
      <c r="S190">
        <v>0.51149299999999998</v>
      </c>
      <c r="T190">
        <v>2.5577190000000001</v>
      </c>
      <c r="V190">
        <f t="shared" si="4"/>
        <v>2.6577750175146</v>
      </c>
      <c r="W190">
        <f t="shared" si="5"/>
        <v>1.0391192376936638</v>
      </c>
    </row>
    <row r="191" spans="1:23" x14ac:dyDescent="0.25">
      <c r="A191" t="s">
        <v>88</v>
      </c>
      <c r="B191">
        <v>190</v>
      </c>
      <c r="C191">
        <v>190</v>
      </c>
      <c r="D191">
        <v>560</v>
      </c>
      <c r="E191">
        <v>163</v>
      </c>
      <c r="F191">
        <v>949022.28200000001</v>
      </c>
      <c r="G191">
        <v>4226967.0476000002</v>
      </c>
      <c r="H191">
        <v>29.832621946500002</v>
      </c>
      <c r="I191">
        <v>-95.387786885599994</v>
      </c>
      <c r="J191">
        <v>0</v>
      </c>
      <c r="K191" t="s">
        <v>19</v>
      </c>
      <c r="L191" t="s">
        <v>22</v>
      </c>
      <c r="M191">
        <v>163</v>
      </c>
      <c r="N191">
        <v>400190</v>
      </c>
      <c r="O191">
        <v>100190</v>
      </c>
      <c r="P191">
        <v>13622</v>
      </c>
      <c r="Q191">
        <v>12.2598</v>
      </c>
      <c r="R191">
        <v>5.5140719000000002</v>
      </c>
      <c r="S191">
        <v>0.53925149999999999</v>
      </c>
      <c r="T191">
        <v>2.8587226999999999</v>
      </c>
      <c r="V191">
        <f t="shared" si="4"/>
        <v>2.9734715431828502</v>
      </c>
      <c r="W191">
        <f t="shared" si="5"/>
        <v>1.0401398999570159</v>
      </c>
    </row>
    <row r="192" spans="1:23" x14ac:dyDescent="0.25">
      <c r="A192" t="s">
        <v>88</v>
      </c>
      <c r="B192">
        <v>191</v>
      </c>
      <c r="C192">
        <v>191</v>
      </c>
      <c r="D192">
        <v>561</v>
      </c>
      <c r="E192">
        <v>164</v>
      </c>
      <c r="F192">
        <v>903662.28200000001</v>
      </c>
      <c r="G192">
        <v>4226727.0476000002</v>
      </c>
      <c r="H192">
        <v>29.842274956899999</v>
      </c>
      <c r="I192">
        <v>-95.857064985799994</v>
      </c>
      <c r="J192">
        <v>0</v>
      </c>
      <c r="K192" t="s">
        <v>19</v>
      </c>
      <c r="L192" t="s">
        <v>22</v>
      </c>
      <c r="M192">
        <v>164</v>
      </c>
      <c r="N192">
        <v>400191</v>
      </c>
      <c r="O192">
        <v>100191</v>
      </c>
      <c r="P192">
        <v>14392</v>
      </c>
      <c r="Q192">
        <v>12.952799799999999</v>
      </c>
      <c r="R192">
        <v>5.6252389000000003</v>
      </c>
      <c r="S192">
        <v>0.54891449999999997</v>
      </c>
      <c r="T192">
        <v>2.9676358999999999</v>
      </c>
      <c r="V192">
        <f t="shared" si="4"/>
        <v>3.0877751981740498</v>
      </c>
      <c r="W192">
        <f t="shared" si="5"/>
        <v>1.0404831664740442</v>
      </c>
    </row>
    <row r="193" spans="1:23" x14ac:dyDescent="0.25">
      <c r="A193" t="s">
        <v>88</v>
      </c>
      <c r="B193">
        <v>192</v>
      </c>
      <c r="C193">
        <v>192</v>
      </c>
      <c r="D193">
        <v>562</v>
      </c>
      <c r="E193">
        <v>165</v>
      </c>
      <c r="F193">
        <v>903692.28200000001</v>
      </c>
      <c r="G193">
        <v>4226697.0476000002</v>
      </c>
      <c r="H193">
        <v>29.8419971185</v>
      </c>
      <c r="I193">
        <v>-95.856762975500004</v>
      </c>
      <c r="J193">
        <v>0</v>
      </c>
      <c r="K193" t="s">
        <v>19</v>
      </c>
      <c r="L193" t="s">
        <v>22</v>
      </c>
      <c r="M193">
        <v>165</v>
      </c>
      <c r="N193">
        <v>400192</v>
      </c>
      <c r="O193">
        <v>100192</v>
      </c>
      <c r="P193">
        <v>35659</v>
      </c>
      <c r="Q193">
        <v>32.093101500000003</v>
      </c>
      <c r="R193">
        <v>7.8195256999999998</v>
      </c>
      <c r="S193">
        <v>0.73583799999999999</v>
      </c>
      <c r="T193">
        <v>5.5000076</v>
      </c>
      <c r="V193">
        <f t="shared" si="4"/>
        <v>5.7539041520365997</v>
      </c>
      <c r="W193">
        <f t="shared" si="5"/>
        <v>1.0461629456724022</v>
      </c>
    </row>
    <row r="194" spans="1:23" x14ac:dyDescent="0.25">
      <c r="A194" t="s">
        <v>88</v>
      </c>
      <c r="B194">
        <v>193</v>
      </c>
      <c r="C194">
        <v>193</v>
      </c>
      <c r="D194">
        <v>563</v>
      </c>
      <c r="E194">
        <v>166</v>
      </c>
      <c r="F194">
        <v>942452.28200000001</v>
      </c>
      <c r="G194">
        <v>4225947.0476000002</v>
      </c>
      <c r="H194">
        <v>29.825236903699999</v>
      </c>
      <c r="I194">
        <v>-95.456061005600006</v>
      </c>
      <c r="J194">
        <v>0</v>
      </c>
      <c r="K194" t="s">
        <v>19</v>
      </c>
      <c r="L194" t="s">
        <v>22</v>
      </c>
      <c r="M194">
        <v>166</v>
      </c>
      <c r="N194">
        <v>400193</v>
      </c>
      <c r="O194">
        <v>100193</v>
      </c>
      <c r="P194">
        <v>209999</v>
      </c>
      <c r="Q194">
        <v>188.99909969999999</v>
      </c>
      <c r="R194">
        <v>14.8835955</v>
      </c>
      <c r="S194">
        <v>1.3046911999999999</v>
      </c>
      <c r="T194">
        <v>18.365213399999998</v>
      </c>
      <c r="V194">
        <f t="shared" ref="V194:V257" si="6">R194*S194</f>
        <v>19.418496073209599</v>
      </c>
      <c r="W194">
        <f t="shared" si="5"/>
        <v>1.0573520519619772</v>
      </c>
    </row>
    <row r="195" spans="1:23" x14ac:dyDescent="0.25">
      <c r="A195" t="s">
        <v>88</v>
      </c>
      <c r="B195">
        <v>194</v>
      </c>
      <c r="C195">
        <v>194</v>
      </c>
      <c r="D195">
        <v>565</v>
      </c>
      <c r="E195">
        <v>167</v>
      </c>
      <c r="F195">
        <v>942422.28200000001</v>
      </c>
      <c r="G195">
        <v>4225917.0476000002</v>
      </c>
      <c r="H195">
        <v>29.824974563800001</v>
      </c>
      <c r="I195">
        <v>-95.456380680999999</v>
      </c>
      <c r="J195">
        <v>0</v>
      </c>
      <c r="K195" t="s">
        <v>19</v>
      </c>
      <c r="L195" t="s">
        <v>22</v>
      </c>
      <c r="M195">
        <v>167</v>
      </c>
      <c r="N195">
        <v>400194</v>
      </c>
      <c r="O195">
        <v>100194</v>
      </c>
      <c r="P195">
        <v>32860</v>
      </c>
      <c r="Q195">
        <v>29.573999400000002</v>
      </c>
      <c r="R195">
        <v>7.5909009000000003</v>
      </c>
      <c r="S195">
        <v>0.71666339999999995</v>
      </c>
      <c r="T195">
        <v>5.2026209999999997</v>
      </c>
      <c r="V195">
        <f t="shared" si="6"/>
        <v>5.4401208480570595</v>
      </c>
      <c r="W195">
        <f t="shared" ref="W195:W258" si="7">V195/T195</f>
        <v>1.0456500383281926</v>
      </c>
    </row>
    <row r="196" spans="1:23" x14ac:dyDescent="0.25">
      <c r="A196" t="s">
        <v>88</v>
      </c>
      <c r="B196">
        <v>195</v>
      </c>
      <c r="C196">
        <v>195</v>
      </c>
      <c r="D196">
        <v>571</v>
      </c>
      <c r="E196">
        <v>168</v>
      </c>
      <c r="F196">
        <v>965672.28200000001</v>
      </c>
      <c r="G196">
        <v>4225047.0476000002</v>
      </c>
      <c r="H196">
        <v>29.810558931199999</v>
      </c>
      <c r="I196">
        <v>-95.2162275612</v>
      </c>
      <c r="J196">
        <v>0</v>
      </c>
      <c r="K196" t="s">
        <v>19</v>
      </c>
      <c r="L196" t="s">
        <v>22</v>
      </c>
      <c r="M196">
        <v>168</v>
      </c>
      <c r="N196">
        <v>400195</v>
      </c>
      <c r="O196">
        <v>100195</v>
      </c>
      <c r="P196">
        <v>15697</v>
      </c>
      <c r="Q196">
        <v>14.1273003</v>
      </c>
      <c r="R196">
        <v>5.8052973999999997</v>
      </c>
      <c r="S196">
        <v>0.5645213</v>
      </c>
      <c r="T196">
        <v>3.1480641</v>
      </c>
      <c r="V196">
        <f t="shared" si="6"/>
        <v>3.27721403513462</v>
      </c>
      <c r="W196">
        <f t="shared" si="7"/>
        <v>1.0410251923188667</v>
      </c>
    </row>
    <row r="197" spans="1:23" x14ac:dyDescent="0.25">
      <c r="A197" t="s">
        <v>88</v>
      </c>
      <c r="B197">
        <v>196</v>
      </c>
      <c r="C197">
        <v>196</v>
      </c>
      <c r="D197">
        <v>578</v>
      </c>
      <c r="E197">
        <v>169</v>
      </c>
      <c r="F197">
        <v>965642.28200000001</v>
      </c>
      <c r="G197">
        <v>4224987.0476000002</v>
      </c>
      <c r="H197">
        <v>29.810026638499998</v>
      </c>
      <c r="I197">
        <v>-95.216557845699995</v>
      </c>
      <c r="J197">
        <v>0</v>
      </c>
      <c r="K197" t="s">
        <v>19</v>
      </c>
      <c r="L197" t="s">
        <v>22</v>
      </c>
      <c r="M197">
        <v>169</v>
      </c>
      <c r="N197">
        <v>400196</v>
      </c>
      <c r="O197">
        <v>100196</v>
      </c>
      <c r="P197">
        <v>541320</v>
      </c>
      <c r="Q197">
        <v>487.18798829999997</v>
      </c>
      <c r="R197">
        <v>20.9887619</v>
      </c>
      <c r="S197">
        <v>1.7714840000000001</v>
      </c>
      <c r="T197">
        <v>34.965278599999998</v>
      </c>
      <c r="V197">
        <f t="shared" si="6"/>
        <v>37.181255885659603</v>
      </c>
      <c r="W197">
        <f t="shared" si="7"/>
        <v>1.0633765087648868</v>
      </c>
    </row>
    <row r="198" spans="1:23" x14ac:dyDescent="0.25">
      <c r="A198" t="s">
        <v>88</v>
      </c>
      <c r="B198">
        <v>197</v>
      </c>
      <c r="C198">
        <v>197</v>
      </c>
      <c r="D198">
        <v>584</v>
      </c>
      <c r="E198">
        <v>171</v>
      </c>
      <c r="F198">
        <v>966812.28200000001</v>
      </c>
      <c r="G198">
        <v>4223667.0476000002</v>
      </c>
      <c r="H198">
        <v>29.797781623399999</v>
      </c>
      <c r="I198">
        <v>-95.204902956200002</v>
      </c>
      <c r="J198">
        <v>0</v>
      </c>
      <c r="K198" t="s">
        <v>19</v>
      </c>
      <c r="L198" t="s">
        <v>22</v>
      </c>
      <c r="M198">
        <v>171</v>
      </c>
      <c r="N198">
        <v>400197</v>
      </c>
      <c r="O198">
        <v>100197</v>
      </c>
      <c r="P198">
        <v>566355</v>
      </c>
      <c r="Q198">
        <v>509.71951289999998</v>
      </c>
      <c r="R198">
        <v>21.336059599999999</v>
      </c>
      <c r="S198">
        <v>1.7975428</v>
      </c>
      <c r="T198">
        <v>36.056919100000002</v>
      </c>
      <c r="V198">
        <f t="shared" si="6"/>
        <v>38.352480314350878</v>
      </c>
      <c r="W198">
        <f t="shared" si="7"/>
        <v>1.0636649295516454</v>
      </c>
    </row>
    <row r="199" spans="1:23" x14ac:dyDescent="0.25">
      <c r="A199" t="s">
        <v>88</v>
      </c>
      <c r="B199">
        <v>198</v>
      </c>
      <c r="C199">
        <v>198</v>
      </c>
      <c r="D199">
        <v>585</v>
      </c>
      <c r="E199">
        <v>172</v>
      </c>
      <c r="F199">
        <v>966842.28200000001</v>
      </c>
      <c r="G199">
        <v>4223667.0476000002</v>
      </c>
      <c r="H199">
        <v>29.7977728414</v>
      </c>
      <c r="I199">
        <v>-95.204592789399996</v>
      </c>
      <c r="J199">
        <v>0</v>
      </c>
      <c r="K199" t="s">
        <v>19</v>
      </c>
      <c r="L199" t="s">
        <v>22</v>
      </c>
      <c r="M199">
        <v>172</v>
      </c>
      <c r="N199">
        <v>400198</v>
      </c>
      <c r="O199">
        <v>100198</v>
      </c>
      <c r="P199">
        <v>30874</v>
      </c>
      <c r="Q199">
        <v>27.786600100000001</v>
      </c>
      <c r="R199">
        <v>7.4210476999999999</v>
      </c>
      <c r="S199">
        <v>0.70237669999999996</v>
      </c>
      <c r="T199">
        <v>4.9866790999999999</v>
      </c>
      <c r="V199">
        <f t="shared" si="6"/>
        <v>5.2123709940685901</v>
      </c>
      <c r="W199">
        <f t="shared" si="7"/>
        <v>1.0452589568213022</v>
      </c>
    </row>
    <row r="200" spans="1:23" x14ac:dyDescent="0.25">
      <c r="A200" t="s">
        <v>88</v>
      </c>
      <c r="B200">
        <v>199</v>
      </c>
      <c r="C200">
        <v>199</v>
      </c>
      <c r="D200">
        <v>586</v>
      </c>
      <c r="E200">
        <v>173</v>
      </c>
      <c r="F200">
        <v>994652.28200000001</v>
      </c>
      <c r="G200">
        <v>4223337.0476000002</v>
      </c>
      <c r="H200">
        <v>29.7863477872</v>
      </c>
      <c r="I200">
        <v>-94.917210852599993</v>
      </c>
      <c r="J200">
        <v>0</v>
      </c>
      <c r="K200" t="s">
        <v>19</v>
      </c>
      <c r="L200" t="s">
        <v>22</v>
      </c>
      <c r="M200">
        <v>173</v>
      </c>
      <c r="N200">
        <v>400199</v>
      </c>
      <c r="O200">
        <v>100199</v>
      </c>
      <c r="P200">
        <v>551375</v>
      </c>
      <c r="Q200">
        <v>496.2374878</v>
      </c>
      <c r="R200">
        <v>21.1294556</v>
      </c>
      <c r="S200">
        <v>1.7820461999999999</v>
      </c>
      <c r="T200">
        <v>35.405624400000001</v>
      </c>
      <c r="V200">
        <f t="shared" si="6"/>
        <v>37.653666060048721</v>
      </c>
      <c r="W200">
        <f t="shared" si="7"/>
        <v>1.0634939136971899</v>
      </c>
    </row>
    <row r="201" spans="1:23" x14ac:dyDescent="0.25">
      <c r="A201" t="s">
        <v>88</v>
      </c>
      <c r="B201">
        <v>200</v>
      </c>
      <c r="C201">
        <v>200</v>
      </c>
      <c r="D201">
        <v>587</v>
      </c>
      <c r="E201">
        <v>174</v>
      </c>
      <c r="F201">
        <v>994652.28200000001</v>
      </c>
      <c r="G201">
        <v>4223307.0476000002</v>
      </c>
      <c r="H201">
        <v>29.786077284699999</v>
      </c>
      <c r="I201">
        <v>-94.917221682800005</v>
      </c>
      <c r="J201">
        <v>0</v>
      </c>
      <c r="K201" t="s">
        <v>19</v>
      </c>
      <c r="L201" t="s">
        <v>22</v>
      </c>
      <c r="M201">
        <v>174</v>
      </c>
      <c r="N201">
        <v>400200</v>
      </c>
      <c r="O201">
        <v>100200</v>
      </c>
      <c r="P201">
        <v>11425</v>
      </c>
      <c r="Q201">
        <v>10.282500300000001</v>
      </c>
      <c r="R201">
        <v>5.1730280000000004</v>
      </c>
      <c r="S201">
        <v>0.5094706</v>
      </c>
      <c r="T201">
        <v>2.5364745000000002</v>
      </c>
      <c r="V201">
        <f t="shared" si="6"/>
        <v>2.6355056789768003</v>
      </c>
      <c r="W201">
        <f t="shared" si="7"/>
        <v>1.0390428443009383</v>
      </c>
    </row>
    <row r="202" spans="1:23" x14ac:dyDescent="0.25">
      <c r="A202" t="s">
        <v>88</v>
      </c>
      <c r="B202">
        <v>201</v>
      </c>
      <c r="C202">
        <v>201</v>
      </c>
      <c r="D202">
        <v>595</v>
      </c>
      <c r="E202">
        <v>177</v>
      </c>
      <c r="F202">
        <v>977042.28200000001</v>
      </c>
      <c r="G202">
        <v>4221777.0476000002</v>
      </c>
      <c r="H202">
        <v>29.777702792900001</v>
      </c>
      <c r="I202">
        <v>-95.099791062999998</v>
      </c>
      <c r="J202">
        <v>0</v>
      </c>
      <c r="K202" t="s">
        <v>19</v>
      </c>
      <c r="L202" t="s">
        <v>22</v>
      </c>
      <c r="M202">
        <v>177</v>
      </c>
      <c r="N202">
        <v>400201</v>
      </c>
      <c r="O202">
        <v>100201</v>
      </c>
      <c r="P202">
        <v>12136</v>
      </c>
      <c r="Q202">
        <v>10.9224005</v>
      </c>
      <c r="R202">
        <v>5.2876468000000001</v>
      </c>
      <c r="S202">
        <v>0.51950289999999999</v>
      </c>
      <c r="T202">
        <v>2.6427716999999999</v>
      </c>
      <c r="V202">
        <f t="shared" si="6"/>
        <v>2.7469478467757198</v>
      </c>
      <c r="W202">
        <f t="shared" si="7"/>
        <v>1.0394192758972407</v>
      </c>
    </row>
    <row r="203" spans="1:23" x14ac:dyDescent="0.25">
      <c r="A203" t="s">
        <v>88</v>
      </c>
      <c r="B203">
        <v>202</v>
      </c>
      <c r="C203">
        <v>202</v>
      </c>
      <c r="D203">
        <v>596</v>
      </c>
      <c r="E203">
        <v>178</v>
      </c>
      <c r="F203">
        <v>977072.28200000001</v>
      </c>
      <c r="G203">
        <v>4221777.0476000002</v>
      </c>
      <c r="H203">
        <v>29.777693767700001</v>
      </c>
      <c r="I203">
        <v>-95.099480966399994</v>
      </c>
      <c r="J203">
        <v>0</v>
      </c>
      <c r="K203" t="s">
        <v>19</v>
      </c>
      <c r="L203" t="s">
        <v>22</v>
      </c>
      <c r="M203">
        <v>178</v>
      </c>
      <c r="N203">
        <v>400202</v>
      </c>
      <c r="O203">
        <v>100202</v>
      </c>
      <c r="P203">
        <v>8381256</v>
      </c>
      <c r="Q203">
        <v>7543.1303711</v>
      </c>
      <c r="R203">
        <v>56.741943399999997</v>
      </c>
      <c r="S203">
        <v>4.2920069999999999</v>
      </c>
      <c r="T203">
        <v>225.2881927</v>
      </c>
      <c r="V203">
        <f t="shared" si="6"/>
        <v>243.53681826640377</v>
      </c>
      <c r="W203">
        <f t="shared" si="7"/>
        <v>1.081001251542304</v>
      </c>
    </row>
    <row r="204" spans="1:23" x14ac:dyDescent="0.25">
      <c r="A204" t="s">
        <v>88</v>
      </c>
      <c r="B204">
        <v>203</v>
      </c>
      <c r="C204">
        <v>203</v>
      </c>
      <c r="D204">
        <v>597</v>
      </c>
      <c r="E204">
        <v>179</v>
      </c>
      <c r="F204">
        <v>994562.28200000001</v>
      </c>
      <c r="G204">
        <v>4221687.0476000002</v>
      </c>
      <c r="H204">
        <v>29.771498449300001</v>
      </c>
      <c r="I204">
        <v>-94.918736615499995</v>
      </c>
      <c r="J204">
        <v>0</v>
      </c>
      <c r="K204" t="s">
        <v>19</v>
      </c>
      <c r="L204" t="s">
        <v>22</v>
      </c>
      <c r="M204">
        <v>179</v>
      </c>
      <c r="N204">
        <v>400203</v>
      </c>
      <c r="O204">
        <v>100203</v>
      </c>
      <c r="P204">
        <v>565107</v>
      </c>
      <c r="Q204">
        <v>508.59631350000001</v>
      </c>
      <c r="R204">
        <v>21.3189812</v>
      </c>
      <c r="S204">
        <v>1.7962624</v>
      </c>
      <c r="T204">
        <v>36.002868700000001</v>
      </c>
      <c r="V204">
        <f t="shared" si="6"/>
        <v>38.294484335866883</v>
      </c>
      <c r="W204">
        <f t="shared" si="7"/>
        <v>1.0636509177910838</v>
      </c>
    </row>
    <row r="205" spans="1:23" x14ac:dyDescent="0.25">
      <c r="A205" t="s">
        <v>88</v>
      </c>
      <c r="B205">
        <v>204</v>
      </c>
      <c r="C205">
        <v>204</v>
      </c>
      <c r="D205">
        <v>598</v>
      </c>
      <c r="E205">
        <v>180</v>
      </c>
      <c r="F205">
        <v>994562.28200000001</v>
      </c>
      <c r="G205">
        <v>4221657.0476000002</v>
      </c>
      <c r="H205">
        <v>29.771227945500002</v>
      </c>
      <c r="I205">
        <v>-94.918747440199994</v>
      </c>
      <c r="J205">
        <v>0</v>
      </c>
      <c r="K205" t="s">
        <v>19</v>
      </c>
      <c r="L205" t="s">
        <v>22</v>
      </c>
      <c r="M205">
        <v>180</v>
      </c>
      <c r="N205">
        <v>400204</v>
      </c>
      <c r="O205">
        <v>100204</v>
      </c>
      <c r="P205">
        <v>16436</v>
      </c>
      <c r="Q205">
        <v>14.7924004</v>
      </c>
      <c r="R205">
        <v>5.9030576000000003</v>
      </c>
      <c r="S205">
        <v>0.57297240000000005</v>
      </c>
      <c r="T205">
        <v>3.2481016999999999</v>
      </c>
      <c r="V205">
        <f t="shared" si="6"/>
        <v>3.3822890804102403</v>
      </c>
      <c r="W205">
        <f t="shared" si="7"/>
        <v>1.04131255508725</v>
      </c>
    </row>
    <row r="206" spans="1:23" x14ac:dyDescent="0.25">
      <c r="A206" t="s">
        <v>88</v>
      </c>
      <c r="B206">
        <v>205</v>
      </c>
      <c r="C206">
        <v>205</v>
      </c>
      <c r="D206">
        <v>599</v>
      </c>
      <c r="E206">
        <v>181</v>
      </c>
      <c r="F206">
        <v>950882.28200000001</v>
      </c>
      <c r="G206">
        <v>4221027.0476000002</v>
      </c>
      <c r="H206">
        <v>29.778536301700001</v>
      </c>
      <c r="I206">
        <v>-95.370456393300003</v>
      </c>
      <c r="J206">
        <v>0</v>
      </c>
      <c r="K206" t="s">
        <v>19</v>
      </c>
      <c r="L206" t="s">
        <v>22</v>
      </c>
      <c r="M206">
        <v>181</v>
      </c>
      <c r="N206">
        <v>400205</v>
      </c>
      <c r="O206">
        <v>100205</v>
      </c>
      <c r="P206">
        <v>56093</v>
      </c>
      <c r="Q206">
        <v>50.483699799999997</v>
      </c>
      <c r="R206">
        <v>9.2171544999999995</v>
      </c>
      <c r="S206">
        <v>0.85178319999999996</v>
      </c>
      <c r="T206">
        <v>7.4842129000000002</v>
      </c>
      <c r="V206">
        <f t="shared" si="6"/>
        <v>7.8510173549043989</v>
      </c>
      <c r="W206">
        <f t="shared" si="7"/>
        <v>1.049010424984623</v>
      </c>
    </row>
    <row r="207" spans="1:23" x14ac:dyDescent="0.25">
      <c r="A207" t="s">
        <v>88</v>
      </c>
      <c r="B207">
        <v>206</v>
      </c>
      <c r="C207">
        <v>206</v>
      </c>
      <c r="D207">
        <v>603</v>
      </c>
      <c r="E207">
        <v>185</v>
      </c>
      <c r="F207">
        <v>950852.28200000001</v>
      </c>
      <c r="G207">
        <v>4220997.0476000002</v>
      </c>
      <c r="H207">
        <v>29.778274162300001</v>
      </c>
      <c r="I207">
        <v>-95.370776142400004</v>
      </c>
      <c r="J207">
        <v>0</v>
      </c>
      <c r="K207" t="s">
        <v>19</v>
      </c>
      <c r="L207" t="s">
        <v>22</v>
      </c>
      <c r="M207">
        <v>185</v>
      </c>
      <c r="N207">
        <v>400206</v>
      </c>
      <c r="O207">
        <v>100206</v>
      </c>
      <c r="P207">
        <v>289548</v>
      </c>
      <c r="Q207">
        <v>260.59320070000001</v>
      </c>
      <c r="R207">
        <v>16.724285099999999</v>
      </c>
      <c r="S207">
        <v>1.4473292</v>
      </c>
      <c r="T207">
        <v>22.848527900000001</v>
      </c>
      <c r="V207">
        <f t="shared" si="6"/>
        <v>24.205546174354918</v>
      </c>
      <c r="W207">
        <f t="shared" si="7"/>
        <v>1.0593919345830116</v>
      </c>
    </row>
    <row r="208" spans="1:23" x14ac:dyDescent="0.25">
      <c r="A208" t="s">
        <v>88</v>
      </c>
      <c r="B208">
        <v>207</v>
      </c>
      <c r="C208">
        <v>207</v>
      </c>
      <c r="D208">
        <v>601</v>
      </c>
      <c r="E208">
        <v>183</v>
      </c>
      <c r="F208">
        <v>939842.28200000001</v>
      </c>
      <c r="G208">
        <v>4220817.0476000002</v>
      </c>
      <c r="H208">
        <v>29.779684648</v>
      </c>
      <c r="I208">
        <v>-95.4846500811</v>
      </c>
      <c r="J208">
        <v>0</v>
      </c>
      <c r="K208" t="s">
        <v>19</v>
      </c>
      <c r="L208" t="s">
        <v>22</v>
      </c>
      <c r="M208">
        <v>183</v>
      </c>
      <c r="N208">
        <v>400207</v>
      </c>
      <c r="O208">
        <v>100207</v>
      </c>
      <c r="P208">
        <v>20439</v>
      </c>
      <c r="Q208">
        <v>18.395099600000002</v>
      </c>
      <c r="R208">
        <v>6.3891024999999999</v>
      </c>
      <c r="S208">
        <v>0.61476629999999999</v>
      </c>
      <c r="T208">
        <v>3.767045</v>
      </c>
      <c r="V208">
        <f t="shared" si="6"/>
        <v>3.9278049042457499</v>
      </c>
      <c r="W208">
        <f t="shared" si="7"/>
        <v>1.0426753341799075</v>
      </c>
    </row>
    <row r="209" spans="1:23" x14ac:dyDescent="0.25">
      <c r="A209" t="s">
        <v>88</v>
      </c>
      <c r="B209">
        <v>208</v>
      </c>
      <c r="C209">
        <v>208</v>
      </c>
      <c r="D209">
        <v>600</v>
      </c>
      <c r="E209">
        <v>182</v>
      </c>
      <c r="F209">
        <v>939842.28200000001</v>
      </c>
      <c r="G209">
        <v>4220787.0476000002</v>
      </c>
      <c r="H209">
        <v>29.779414102299999</v>
      </c>
      <c r="I209">
        <v>-95.484659406000006</v>
      </c>
      <c r="J209">
        <v>0</v>
      </c>
      <c r="K209" t="s">
        <v>19</v>
      </c>
      <c r="L209" t="s">
        <v>22</v>
      </c>
      <c r="M209">
        <v>182</v>
      </c>
      <c r="N209">
        <v>400208</v>
      </c>
      <c r="O209">
        <v>100208</v>
      </c>
      <c r="P209">
        <v>14949</v>
      </c>
      <c r="Q209">
        <v>13.4540997</v>
      </c>
      <c r="R209">
        <v>5.7033129000000002</v>
      </c>
      <c r="S209">
        <v>0.55568830000000002</v>
      </c>
      <c r="T209">
        <v>3.0452609000000002</v>
      </c>
      <c r="V209">
        <f t="shared" si="6"/>
        <v>3.1692642497690704</v>
      </c>
      <c r="W209">
        <f t="shared" si="7"/>
        <v>1.0407201070256642</v>
      </c>
    </row>
    <row r="210" spans="1:23" x14ac:dyDescent="0.25">
      <c r="A210" t="s">
        <v>88</v>
      </c>
      <c r="B210">
        <v>209</v>
      </c>
      <c r="C210">
        <v>209</v>
      </c>
      <c r="D210">
        <v>604</v>
      </c>
      <c r="E210">
        <v>186</v>
      </c>
      <c r="F210">
        <v>978002.28200000001</v>
      </c>
      <c r="G210">
        <v>4220307.0476000002</v>
      </c>
      <c r="H210">
        <v>29.7641582774</v>
      </c>
      <c r="I210">
        <v>-95.090376139699998</v>
      </c>
      <c r="J210">
        <v>0</v>
      </c>
      <c r="K210" t="s">
        <v>19</v>
      </c>
      <c r="L210" t="s">
        <v>22</v>
      </c>
      <c r="M210">
        <v>186</v>
      </c>
      <c r="N210">
        <v>400209</v>
      </c>
      <c r="O210">
        <v>100209</v>
      </c>
      <c r="P210">
        <v>8395675</v>
      </c>
      <c r="Q210">
        <v>7556.1074219000002</v>
      </c>
      <c r="R210">
        <v>56.777358999999997</v>
      </c>
      <c r="S210">
        <v>4.2943907000000001</v>
      </c>
      <c r="T210">
        <v>225.5516815</v>
      </c>
      <c r="V210">
        <f t="shared" si="6"/>
        <v>243.82416246016129</v>
      </c>
      <c r="W210">
        <f t="shared" si="7"/>
        <v>1.0810123907684603</v>
      </c>
    </row>
    <row r="211" spans="1:23" x14ac:dyDescent="0.25">
      <c r="A211" t="s">
        <v>88</v>
      </c>
      <c r="B211">
        <v>210</v>
      </c>
      <c r="C211">
        <v>210</v>
      </c>
      <c r="D211">
        <v>610</v>
      </c>
      <c r="E211">
        <v>192</v>
      </c>
      <c r="F211">
        <v>978002.28200000001</v>
      </c>
      <c r="G211">
        <v>4220247.0476000002</v>
      </c>
      <c r="H211">
        <v>29.763617241399999</v>
      </c>
      <c r="I211">
        <v>-95.090396877299995</v>
      </c>
      <c r="J211">
        <v>0</v>
      </c>
      <c r="K211" t="s">
        <v>19</v>
      </c>
      <c r="L211" t="s">
        <v>22</v>
      </c>
      <c r="M211">
        <v>192</v>
      </c>
      <c r="N211">
        <v>400210</v>
      </c>
      <c r="O211">
        <v>100210</v>
      </c>
      <c r="P211">
        <v>3023064</v>
      </c>
      <c r="Q211">
        <v>2720.7575683999999</v>
      </c>
      <c r="R211">
        <v>39.187305500000001</v>
      </c>
      <c r="S211">
        <v>3.0875647000000002</v>
      </c>
      <c r="T211">
        <v>112.6140137</v>
      </c>
      <c r="V211">
        <f t="shared" si="6"/>
        <v>120.99334114991586</v>
      </c>
      <c r="W211">
        <f t="shared" si="7"/>
        <v>1.0744075020027091</v>
      </c>
    </row>
    <row r="212" spans="1:23" x14ac:dyDescent="0.25">
      <c r="A212" t="s">
        <v>88</v>
      </c>
      <c r="B212">
        <v>211</v>
      </c>
      <c r="C212">
        <v>211</v>
      </c>
      <c r="D212">
        <v>605</v>
      </c>
      <c r="E212">
        <v>187</v>
      </c>
      <c r="F212">
        <v>940412.28200000001</v>
      </c>
      <c r="G212">
        <v>4220157.0476000002</v>
      </c>
      <c r="H212">
        <v>29.773577959400001</v>
      </c>
      <c r="I212">
        <v>-95.478963005200001</v>
      </c>
      <c r="J212">
        <v>0</v>
      </c>
      <c r="K212" t="s">
        <v>19</v>
      </c>
      <c r="L212" t="s">
        <v>22</v>
      </c>
      <c r="M212">
        <v>187</v>
      </c>
      <c r="N212">
        <v>400211</v>
      </c>
      <c r="O212">
        <v>100211</v>
      </c>
      <c r="P212">
        <v>36295</v>
      </c>
      <c r="Q212">
        <v>32.665500600000001</v>
      </c>
      <c r="R212">
        <v>7.8698667999999996</v>
      </c>
      <c r="S212">
        <v>0.74005169999999998</v>
      </c>
      <c r="T212">
        <v>5.5665240000000002</v>
      </c>
      <c r="V212">
        <f t="shared" si="6"/>
        <v>5.82410830411356</v>
      </c>
      <c r="W212">
        <f t="shared" si="7"/>
        <v>1.0462738154211784</v>
      </c>
    </row>
    <row r="213" spans="1:23" x14ac:dyDescent="0.25">
      <c r="A213" t="s">
        <v>88</v>
      </c>
      <c r="B213">
        <v>212</v>
      </c>
      <c r="C213">
        <v>212</v>
      </c>
      <c r="D213">
        <v>646</v>
      </c>
      <c r="E213">
        <v>223</v>
      </c>
      <c r="F213">
        <v>940412.28200000001</v>
      </c>
      <c r="G213">
        <v>4220127.0476000002</v>
      </c>
      <c r="H213">
        <v>29.773307413600001</v>
      </c>
      <c r="I213">
        <v>-95.478972344699997</v>
      </c>
      <c r="J213">
        <v>0</v>
      </c>
      <c r="K213" t="s">
        <v>19</v>
      </c>
      <c r="L213" t="s">
        <v>22</v>
      </c>
      <c r="M213">
        <v>223</v>
      </c>
      <c r="N213">
        <v>400212</v>
      </c>
      <c r="O213">
        <v>100212</v>
      </c>
      <c r="P213">
        <v>871234</v>
      </c>
      <c r="Q213">
        <v>784.11059569999998</v>
      </c>
      <c r="R213">
        <v>24.946632399999999</v>
      </c>
      <c r="S213">
        <v>2.0658325999999998</v>
      </c>
      <c r="T213">
        <v>48.3258972</v>
      </c>
      <c r="V213">
        <f t="shared" si="6"/>
        <v>51.535566472136232</v>
      </c>
      <c r="W213">
        <f t="shared" si="7"/>
        <v>1.0664171688081197</v>
      </c>
    </row>
    <row r="214" spans="1:23" x14ac:dyDescent="0.25">
      <c r="A214" t="s">
        <v>88</v>
      </c>
      <c r="B214">
        <v>213</v>
      </c>
      <c r="C214">
        <v>213</v>
      </c>
      <c r="D214">
        <v>606</v>
      </c>
      <c r="E214">
        <v>188</v>
      </c>
      <c r="F214">
        <v>979142.28200000001</v>
      </c>
      <c r="G214">
        <v>4220097.0476000002</v>
      </c>
      <c r="H214">
        <v>29.761920366199998</v>
      </c>
      <c r="I214">
        <v>-95.0786669031</v>
      </c>
      <c r="J214">
        <v>0</v>
      </c>
      <c r="K214" t="s">
        <v>19</v>
      </c>
      <c r="L214" t="s">
        <v>22</v>
      </c>
      <c r="M214">
        <v>188</v>
      </c>
      <c r="N214">
        <v>400213</v>
      </c>
      <c r="O214">
        <v>100213</v>
      </c>
      <c r="P214">
        <v>11419133</v>
      </c>
      <c r="Q214">
        <v>10277.2197266</v>
      </c>
      <c r="R214">
        <v>63.483932500000002</v>
      </c>
      <c r="S214">
        <v>4.7429338000000003</v>
      </c>
      <c r="T214">
        <v>278.02175899999997</v>
      </c>
      <c r="V214">
        <f t="shared" si="6"/>
        <v>301.10008921116855</v>
      </c>
      <c r="W214">
        <f t="shared" si="7"/>
        <v>1.0830090791964544</v>
      </c>
    </row>
    <row r="215" spans="1:23" x14ac:dyDescent="0.25">
      <c r="A215" t="s">
        <v>88</v>
      </c>
      <c r="B215">
        <v>214</v>
      </c>
      <c r="C215">
        <v>214</v>
      </c>
      <c r="D215">
        <v>607</v>
      </c>
      <c r="E215">
        <v>189</v>
      </c>
      <c r="F215">
        <v>979202.28200000001</v>
      </c>
      <c r="G215">
        <v>4220097.0476000002</v>
      </c>
      <c r="H215">
        <v>29.761902217199999</v>
      </c>
      <c r="I215">
        <v>-95.078046809599996</v>
      </c>
      <c r="J215">
        <v>0</v>
      </c>
      <c r="K215" t="s">
        <v>19</v>
      </c>
      <c r="L215" t="s">
        <v>22</v>
      </c>
      <c r="M215">
        <v>189</v>
      </c>
      <c r="N215">
        <v>400214</v>
      </c>
      <c r="O215">
        <v>100214</v>
      </c>
      <c r="P215">
        <v>17886</v>
      </c>
      <c r="Q215">
        <v>16.097400700000001</v>
      </c>
      <c r="R215">
        <v>6.0870280000000001</v>
      </c>
      <c r="S215">
        <v>0.58883459999999999</v>
      </c>
      <c r="T215">
        <v>3.4403074</v>
      </c>
      <c r="V215">
        <f t="shared" si="6"/>
        <v>3.5842526975687998</v>
      </c>
      <c r="W215">
        <f t="shared" si="7"/>
        <v>1.0418408243312209</v>
      </c>
    </row>
    <row r="216" spans="1:23" x14ac:dyDescent="0.25">
      <c r="A216" t="s">
        <v>88</v>
      </c>
      <c r="B216">
        <v>215</v>
      </c>
      <c r="C216">
        <v>215</v>
      </c>
      <c r="D216">
        <v>608</v>
      </c>
      <c r="E216">
        <v>190</v>
      </c>
      <c r="F216">
        <v>906752.28200000001</v>
      </c>
      <c r="G216">
        <v>4219677.0476000002</v>
      </c>
      <c r="H216">
        <v>29.777939049099999</v>
      </c>
      <c r="I216">
        <v>-95.827077965499996</v>
      </c>
      <c r="J216">
        <v>0</v>
      </c>
      <c r="K216" t="s">
        <v>19</v>
      </c>
      <c r="L216" t="s">
        <v>22</v>
      </c>
      <c r="M216">
        <v>190</v>
      </c>
      <c r="N216">
        <v>400215</v>
      </c>
      <c r="O216">
        <v>100215</v>
      </c>
      <c r="P216">
        <v>28343</v>
      </c>
      <c r="Q216">
        <v>25.508699400000001</v>
      </c>
      <c r="R216">
        <v>7.1941724000000002</v>
      </c>
      <c r="S216">
        <v>0.68323730000000005</v>
      </c>
      <c r="T216">
        <v>4.7049108000000004</v>
      </c>
      <c r="V216">
        <f t="shared" si="6"/>
        <v>4.9153269263105202</v>
      </c>
      <c r="W216">
        <f t="shared" si="7"/>
        <v>1.0447226600577677</v>
      </c>
    </row>
    <row r="217" spans="1:23" x14ac:dyDescent="0.25">
      <c r="A217" t="s">
        <v>88</v>
      </c>
      <c r="B217">
        <v>216</v>
      </c>
      <c r="C217">
        <v>216</v>
      </c>
      <c r="D217">
        <v>609</v>
      </c>
      <c r="E217">
        <v>191</v>
      </c>
      <c r="F217">
        <v>906812.28200000001</v>
      </c>
      <c r="G217">
        <v>4219677.0476000002</v>
      </c>
      <c r="H217">
        <v>29.777924362899999</v>
      </c>
      <c r="I217">
        <v>-95.8264576543</v>
      </c>
      <c r="J217">
        <v>0</v>
      </c>
      <c r="K217" t="s">
        <v>19</v>
      </c>
      <c r="L217" t="s">
        <v>22</v>
      </c>
      <c r="M217">
        <v>191</v>
      </c>
      <c r="N217">
        <v>400216</v>
      </c>
      <c r="O217">
        <v>100216</v>
      </c>
      <c r="P217">
        <v>77688</v>
      </c>
      <c r="Q217">
        <v>69.919197100000005</v>
      </c>
      <c r="R217">
        <v>10.3738861</v>
      </c>
      <c r="S217">
        <v>0.9462718</v>
      </c>
      <c r="T217">
        <v>9.3396138999999998</v>
      </c>
      <c r="V217">
        <f t="shared" si="6"/>
        <v>9.8165158728419808</v>
      </c>
      <c r="W217">
        <f t="shared" si="7"/>
        <v>1.0510622792278363</v>
      </c>
    </row>
    <row r="218" spans="1:23" x14ac:dyDescent="0.25">
      <c r="A218" t="s">
        <v>88</v>
      </c>
      <c r="B218">
        <v>217</v>
      </c>
      <c r="C218">
        <v>217</v>
      </c>
      <c r="D218">
        <v>616</v>
      </c>
      <c r="E218">
        <v>198</v>
      </c>
      <c r="F218">
        <v>926672.28200000001</v>
      </c>
      <c r="G218">
        <v>4219527.0476000002</v>
      </c>
      <c r="H218">
        <v>29.771552725999999</v>
      </c>
      <c r="I218">
        <v>-95.621189466999994</v>
      </c>
      <c r="J218">
        <v>0</v>
      </c>
      <c r="K218" t="s">
        <v>19</v>
      </c>
      <c r="L218" t="s">
        <v>22</v>
      </c>
      <c r="M218">
        <v>198</v>
      </c>
      <c r="N218">
        <v>400217</v>
      </c>
      <c r="O218">
        <v>100217</v>
      </c>
      <c r="P218">
        <v>406061</v>
      </c>
      <c r="Q218">
        <v>365.45489500000002</v>
      </c>
      <c r="R218">
        <v>18.908698999999999</v>
      </c>
      <c r="S218">
        <v>1.6143829000000001</v>
      </c>
      <c r="T218">
        <v>28.756122600000001</v>
      </c>
      <c r="V218">
        <f t="shared" si="6"/>
        <v>30.525880326847098</v>
      </c>
      <c r="W218">
        <f t="shared" si="7"/>
        <v>1.0615436841560515</v>
      </c>
    </row>
    <row r="219" spans="1:23" x14ac:dyDescent="0.25">
      <c r="A219" t="s">
        <v>88</v>
      </c>
      <c r="B219">
        <v>218</v>
      </c>
      <c r="C219">
        <v>218</v>
      </c>
      <c r="D219">
        <v>618</v>
      </c>
      <c r="E219">
        <v>200</v>
      </c>
      <c r="F219">
        <v>952052.28200000001</v>
      </c>
      <c r="G219">
        <v>4219527.0476000002</v>
      </c>
      <c r="H219">
        <v>29.7646813339</v>
      </c>
      <c r="I219">
        <v>-95.358844584699995</v>
      </c>
      <c r="J219">
        <v>0</v>
      </c>
      <c r="K219" t="s">
        <v>19</v>
      </c>
      <c r="L219" t="s">
        <v>22</v>
      </c>
      <c r="M219">
        <v>200</v>
      </c>
      <c r="N219">
        <v>400218</v>
      </c>
      <c r="O219">
        <v>100218</v>
      </c>
      <c r="P219">
        <v>960243</v>
      </c>
      <c r="Q219">
        <v>864.21868900000004</v>
      </c>
      <c r="R219">
        <v>25.8432636</v>
      </c>
      <c r="S219">
        <v>2.1317716</v>
      </c>
      <c r="T219">
        <v>51.630630500000002</v>
      </c>
      <c r="V219">
        <f t="shared" si="6"/>
        <v>55.091935393793761</v>
      </c>
      <c r="W219">
        <f t="shared" si="7"/>
        <v>1.0670397564444571</v>
      </c>
    </row>
    <row r="220" spans="1:23" x14ac:dyDescent="0.25">
      <c r="A220" t="s">
        <v>88</v>
      </c>
      <c r="B220">
        <v>219</v>
      </c>
      <c r="C220">
        <v>219</v>
      </c>
      <c r="D220">
        <v>612</v>
      </c>
      <c r="E220">
        <v>194</v>
      </c>
      <c r="F220">
        <v>952082.28200000001</v>
      </c>
      <c r="G220">
        <v>4219527.0476000002</v>
      </c>
      <c r="H220">
        <v>29.7646729079</v>
      </c>
      <c r="I220">
        <v>-95.358534505600005</v>
      </c>
      <c r="J220">
        <v>0</v>
      </c>
      <c r="K220" t="s">
        <v>19</v>
      </c>
      <c r="L220" t="s">
        <v>22</v>
      </c>
      <c r="M220">
        <v>194</v>
      </c>
      <c r="N220">
        <v>400219</v>
      </c>
      <c r="O220">
        <v>100219</v>
      </c>
      <c r="P220">
        <v>347463</v>
      </c>
      <c r="Q220">
        <v>312.7167053</v>
      </c>
      <c r="R220">
        <v>17.868694300000001</v>
      </c>
      <c r="S220">
        <v>1.5351295</v>
      </c>
      <c r="T220">
        <v>25.8646183</v>
      </c>
      <c r="V220">
        <f t="shared" si="6"/>
        <v>27.430759746411852</v>
      </c>
      <c r="W220">
        <f t="shared" si="7"/>
        <v>1.0605515004415067</v>
      </c>
    </row>
    <row r="221" spans="1:23" x14ac:dyDescent="0.25">
      <c r="A221" t="s">
        <v>88</v>
      </c>
      <c r="B221">
        <v>220</v>
      </c>
      <c r="C221">
        <v>220</v>
      </c>
      <c r="D221">
        <v>613</v>
      </c>
      <c r="E221">
        <v>195</v>
      </c>
      <c r="F221">
        <v>977582.28200000001</v>
      </c>
      <c r="G221">
        <v>4219527.0476000002</v>
      </c>
      <c r="H221">
        <v>29.757251378599999</v>
      </c>
      <c r="I221">
        <v>-95.094986182599996</v>
      </c>
      <c r="J221">
        <v>0</v>
      </c>
      <c r="K221" t="s">
        <v>19</v>
      </c>
      <c r="L221" t="s">
        <v>22</v>
      </c>
      <c r="M221">
        <v>195</v>
      </c>
      <c r="N221">
        <v>400220</v>
      </c>
      <c r="O221">
        <v>100220</v>
      </c>
      <c r="P221">
        <v>77269</v>
      </c>
      <c r="Q221">
        <v>69.542098999999993</v>
      </c>
      <c r="R221">
        <v>10.353541399999999</v>
      </c>
      <c r="S221">
        <v>0.94462029999999997</v>
      </c>
      <c r="T221">
        <v>9.3053311999999995</v>
      </c>
      <c r="V221">
        <f t="shared" si="6"/>
        <v>9.7801653833304183</v>
      </c>
      <c r="W221">
        <f t="shared" si="7"/>
        <v>1.0510281872965916</v>
      </c>
    </row>
    <row r="222" spans="1:23" x14ac:dyDescent="0.25">
      <c r="A222" t="s">
        <v>88</v>
      </c>
      <c r="B222">
        <v>221</v>
      </c>
      <c r="C222">
        <v>221</v>
      </c>
      <c r="D222">
        <v>611</v>
      </c>
      <c r="E222">
        <v>193</v>
      </c>
      <c r="F222">
        <v>926732.28200000001</v>
      </c>
      <c r="G222">
        <v>4219497.0476000002</v>
      </c>
      <c r="H222">
        <v>29.771266531399998</v>
      </c>
      <c r="I222">
        <v>-95.620578188899998</v>
      </c>
      <c r="J222">
        <v>0</v>
      </c>
      <c r="K222" t="s">
        <v>19</v>
      </c>
      <c r="L222" t="s">
        <v>22</v>
      </c>
      <c r="M222">
        <v>193</v>
      </c>
      <c r="N222">
        <v>400221</v>
      </c>
      <c r="O222">
        <v>100221</v>
      </c>
      <c r="P222">
        <v>371491</v>
      </c>
      <c r="Q222">
        <v>334.34188840000002</v>
      </c>
      <c r="R222">
        <v>18.307718300000001</v>
      </c>
      <c r="S222">
        <v>1.5686457</v>
      </c>
      <c r="T222">
        <v>27.067808200000002</v>
      </c>
      <c r="V222">
        <f t="shared" si="6"/>
        <v>28.718323588106312</v>
      </c>
      <c r="W222">
        <f t="shared" si="7"/>
        <v>1.0609770608654716</v>
      </c>
    </row>
    <row r="223" spans="1:23" x14ac:dyDescent="0.25">
      <c r="A223" t="s">
        <v>88</v>
      </c>
      <c r="B223">
        <v>222</v>
      </c>
      <c r="C223">
        <v>222</v>
      </c>
      <c r="D223">
        <v>636</v>
      </c>
      <c r="E223">
        <v>216</v>
      </c>
      <c r="F223">
        <v>977612.28200000001</v>
      </c>
      <c r="G223">
        <v>4219497.0476000002</v>
      </c>
      <c r="H223">
        <v>29.756971823400001</v>
      </c>
      <c r="I223">
        <v>-95.094686505300004</v>
      </c>
      <c r="J223">
        <v>0</v>
      </c>
      <c r="K223" t="s">
        <v>19</v>
      </c>
      <c r="L223" t="s">
        <v>22</v>
      </c>
      <c r="M223">
        <v>216</v>
      </c>
      <c r="N223">
        <v>400222</v>
      </c>
      <c r="O223">
        <v>100222</v>
      </c>
      <c r="P223">
        <v>2944799</v>
      </c>
      <c r="Q223">
        <v>2650.3190918</v>
      </c>
      <c r="R223">
        <v>38.815948499999998</v>
      </c>
      <c r="S223">
        <v>3.0615160000000001</v>
      </c>
      <c r="T223">
        <v>110.6231689</v>
      </c>
      <c r="V223">
        <f t="shared" si="6"/>
        <v>118.835647387926</v>
      </c>
      <c r="W223">
        <f t="shared" si="7"/>
        <v>1.0742383224923691</v>
      </c>
    </row>
    <row r="224" spans="1:23" x14ac:dyDescent="0.25">
      <c r="A224" t="s">
        <v>88</v>
      </c>
      <c r="B224">
        <v>223</v>
      </c>
      <c r="C224">
        <v>223</v>
      </c>
      <c r="D224">
        <v>614</v>
      </c>
      <c r="E224">
        <v>196</v>
      </c>
      <c r="F224">
        <v>988592.28200000001</v>
      </c>
      <c r="G224">
        <v>4219317.0476000002</v>
      </c>
      <c r="H224">
        <v>29.7519932901</v>
      </c>
      <c r="I224">
        <v>-94.981282023000006</v>
      </c>
      <c r="J224">
        <v>0</v>
      </c>
      <c r="K224" t="s">
        <v>19</v>
      </c>
      <c r="L224" t="s">
        <v>22</v>
      </c>
      <c r="M224">
        <v>196</v>
      </c>
      <c r="N224">
        <v>400223</v>
      </c>
      <c r="O224">
        <v>100223</v>
      </c>
      <c r="P224">
        <v>47952</v>
      </c>
      <c r="Q224">
        <v>43.156799300000003</v>
      </c>
      <c r="R224">
        <v>8.7071465999999997</v>
      </c>
      <c r="S224">
        <v>0.80971490000000002</v>
      </c>
      <c r="T224">
        <v>6.7272382000000004</v>
      </c>
      <c r="V224">
        <f t="shared" si="6"/>
        <v>7.0503063385043401</v>
      </c>
      <c r="W224">
        <f t="shared" si="7"/>
        <v>1.0480238886894684</v>
      </c>
    </row>
    <row r="225" spans="1:23" x14ac:dyDescent="0.25">
      <c r="A225" t="s">
        <v>88</v>
      </c>
      <c r="B225">
        <v>224</v>
      </c>
      <c r="C225">
        <v>224</v>
      </c>
      <c r="D225">
        <v>615</v>
      </c>
      <c r="E225">
        <v>197</v>
      </c>
      <c r="F225">
        <v>988652.28200000001</v>
      </c>
      <c r="G225">
        <v>4219317.0476000002</v>
      </c>
      <c r="H225">
        <v>29.751974690600001</v>
      </c>
      <c r="I225">
        <v>-94.980662007399999</v>
      </c>
      <c r="J225">
        <v>0</v>
      </c>
      <c r="K225" t="s">
        <v>19</v>
      </c>
      <c r="L225" t="s">
        <v>22</v>
      </c>
      <c r="M225">
        <v>197</v>
      </c>
      <c r="N225">
        <v>400224</v>
      </c>
      <c r="O225">
        <v>100224</v>
      </c>
      <c r="P225">
        <v>17096</v>
      </c>
      <c r="Q225">
        <v>15.386400200000001</v>
      </c>
      <c r="R225">
        <v>5.9880266000000004</v>
      </c>
      <c r="S225">
        <v>0.58030530000000002</v>
      </c>
      <c r="T225">
        <v>3.3362341</v>
      </c>
      <c r="V225">
        <f t="shared" si="6"/>
        <v>3.4748835725209806</v>
      </c>
      <c r="W225">
        <f t="shared" si="7"/>
        <v>1.0415586761495486</v>
      </c>
    </row>
    <row r="226" spans="1:23" x14ac:dyDescent="0.25">
      <c r="A226" t="s">
        <v>88</v>
      </c>
      <c r="B226">
        <v>225</v>
      </c>
      <c r="C226">
        <v>225</v>
      </c>
      <c r="D226">
        <v>617</v>
      </c>
      <c r="E226">
        <v>199</v>
      </c>
      <c r="F226">
        <v>906452.28200000001</v>
      </c>
      <c r="G226">
        <v>4219137.0476000002</v>
      </c>
      <c r="H226">
        <v>29.7731421977</v>
      </c>
      <c r="I226">
        <v>-95.830330869799994</v>
      </c>
      <c r="J226">
        <v>0</v>
      </c>
      <c r="K226" t="s">
        <v>19</v>
      </c>
      <c r="L226" t="s">
        <v>22</v>
      </c>
      <c r="M226">
        <v>199</v>
      </c>
      <c r="N226">
        <v>400225</v>
      </c>
      <c r="O226">
        <v>100225</v>
      </c>
      <c r="P226">
        <v>106314</v>
      </c>
      <c r="Q226">
        <v>95.682601899999995</v>
      </c>
      <c r="R226">
        <v>11.625063900000001</v>
      </c>
      <c r="S226">
        <v>1.0471774</v>
      </c>
      <c r="T226">
        <v>11.560318000000001</v>
      </c>
      <c r="V226">
        <f t="shared" si="6"/>
        <v>12.173504189635862</v>
      </c>
      <c r="W226">
        <f t="shared" si="7"/>
        <v>1.0530423289078952</v>
      </c>
    </row>
    <row r="227" spans="1:23" x14ac:dyDescent="0.25">
      <c r="A227" t="s">
        <v>88</v>
      </c>
      <c r="B227">
        <v>226</v>
      </c>
      <c r="C227">
        <v>226</v>
      </c>
      <c r="D227">
        <v>633</v>
      </c>
      <c r="E227">
        <v>213</v>
      </c>
      <c r="F227">
        <v>906422.28200000001</v>
      </c>
      <c r="G227">
        <v>4219107.0476000002</v>
      </c>
      <c r="H227">
        <v>29.7728789632</v>
      </c>
      <c r="I227">
        <v>-95.830649417999993</v>
      </c>
      <c r="J227">
        <v>0</v>
      </c>
      <c r="K227" t="s">
        <v>19</v>
      </c>
      <c r="L227" t="s">
        <v>22</v>
      </c>
      <c r="M227">
        <v>213</v>
      </c>
      <c r="N227">
        <v>400226</v>
      </c>
      <c r="O227">
        <v>100226</v>
      </c>
      <c r="P227">
        <v>65978</v>
      </c>
      <c r="Q227">
        <v>59.380199400000002</v>
      </c>
      <c r="R227">
        <v>9.7765331</v>
      </c>
      <c r="S227">
        <v>0.89763029999999999</v>
      </c>
      <c r="T227">
        <v>8.3575630000000007</v>
      </c>
      <c r="V227">
        <f t="shared" si="6"/>
        <v>8.7757123395129302</v>
      </c>
      <c r="W227">
        <f t="shared" si="7"/>
        <v>1.0500324483958936</v>
      </c>
    </row>
    <row r="228" spans="1:23" x14ac:dyDescent="0.25">
      <c r="A228" t="s">
        <v>88</v>
      </c>
      <c r="B228">
        <v>227</v>
      </c>
      <c r="C228">
        <v>227</v>
      </c>
      <c r="D228">
        <v>620</v>
      </c>
      <c r="E228">
        <v>202</v>
      </c>
      <c r="F228">
        <v>942482.28200000001</v>
      </c>
      <c r="G228">
        <v>4218777.0476000002</v>
      </c>
      <c r="H228">
        <v>29.7605689942</v>
      </c>
      <c r="I228">
        <v>-95.457997290700007</v>
      </c>
      <c r="J228">
        <v>0</v>
      </c>
      <c r="K228" t="s">
        <v>19</v>
      </c>
      <c r="L228" t="s">
        <v>22</v>
      </c>
      <c r="M228">
        <v>202</v>
      </c>
      <c r="N228">
        <v>400227</v>
      </c>
      <c r="O228">
        <v>100227</v>
      </c>
      <c r="P228">
        <v>919577</v>
      </c>
      <c r="Q228">
        <v>827.6193237</v>
      </c>
      <c r="R228">
        <v>25.440490700000002</v>
      </c>
      <c r="S228">
        <v>2.1021831</v>
      </c>
      <c r="T228">
        <v>50.133518199999997</v>
      </c>
      <c r="V228">
        <f t="shared" si="6"/>
        <v>53.480569605247176</v>
      </c>
      <c r="W228">
        <f t="shared" si="7"/>
        <v>1.0667627472680978</v>
      </c>
    </row>
    <row r="229" spans="1:23" x14ac:dyDescent="0.25">
      <c r="A229" t="s">
        <v>88</v>
      </c>
      <c r="B229">
        <v>228</v>
      </c>
      <c r="C229">
        <v>228</v>
      </c>
      <c r="D229">
        <v>621</v>
      </c>
      <c r="E229">
        <v>203</v>
      </c>
      <c r="F229">
        <v>942512.28200000001</v>
      </c>
      <c r="G229">
        <v>4218747.0476000002</v>
      </c>
      <c r="H229">
        <v>29.760290252200001</v>
      </c>
      <c r="I229">
        <v>-95.457696610599996</v>
      </c>
      <c r="J229">
        <v>0</v>
      </c>
      <c r="K229" t="s">
        <v>19</v>
      </c>
      <c r="L229" t="s">
        <v>22</v>
      </c>
      <c r="M229">
        <v>203</v>
      </c>
      <c r="N229">
        <v>400228</v>
      </c>
      <c r="O229">
        <v>100228</v>
      </c>
      <c r="P229">
        <v>11232</v>
      </c>
      <c r="Q229">
        <v>10.108799899999999</v>
      </c>
      <c r="R229">
        <v>5.1411343</v>
      </c>
      <c r="S229">
        <v>0.50667470000000003</v>
      </c>
      <c r="T229">
        <v>2.5072581999999999</v>
      </c>
      <c r="V229">
        <f t="shared" si="6"/>
        <v>2.6048826791122104</v>
      </c>
      <c r="W229">
        <f t="shared" si="7"/>
        <v>1.0389367473649944</v>
      </c>
    </row>
    <row r="230" spans="1:23" x14ac:dyDescent="0.25">
      <c r="A230" t="s">
        <v>88</v>
      </c>
      <c r="B230">
        <v>229</v>
      </c>
      <c r="C230">
        <v>229</v>
      </c>
      <c r="D230">
        <v>622</v>
      </c>
      <c r="E230">
        <v>204</v>
      </c>
      <c r="F230">
        <v>932792.28200000001</v>
      </c>
      <c r="G230">
        <v>4218687.0476000002</v>
      </c>
      <c r="H230">
        <v>29.762367322399999</v>
      </c>
      <c r="I230">
        <v>-95.558181400899997</v>
      </c>
      <c r="J230">
        <v>0</v>
      </c>
      <c r="K230" t="s">
        <v>19</v>
      </c>
      <c r="L230" t="s">
        <v>22</v>
      </c>
      <c r="M230">
        <v>204</v>
      </c>
      <c r="N230">
        <v>400229</v>
      </c>
      <c r="O230">
        <v>100229</v>
      </c>
      <c r="P230">
        <v>21389</v>
      </c>
      <c r="Q230">
        <v>19.250099200000001</v>
      </c>
      <c r="R230">
        <v>6.4953437000000003</v>
      </c>
      <c r="S230">
        <v>0.62385420000000003</v>
      </c>
      <c r="T230">
        <v>3.8852391000000002</v>
      </c>
      <c r="V230">
        <f t="shared" si="6"/>
        <v>4.0521474476885402</v>
      </c>
      <c r="W230">
        <f t="shared" si="7"/>
        <v>1.0429596077339334</v>
      </c>
    </row>
    <row r="231" spans="1:23" x14ac:dyDescent="0.25">
      <c r="A231" t="s">
        <v>88</v>
      </c>
      <c r="B231">
        <v>230</v>
      </c>
      <c r="C231">
        <v>230</v>
      </c>
      <c r="D231">
        <v>625</v>
      </c>
      <c r="E231">
        <v>205</v>
      </c>
      <c r="F231">
        <v>932792.28200000001</v>
      </c>
      <c r="G231">
        <v>4218657.0476000002</v>
      </c>
      <c r="H231">
        <v>29.762096770300001</v>
      </c>
      <c r="I231">
        <v>-95.558190529300006</v>
      </c>
      <c r="J231">
        <v>0</v>
      </c>
      <c r="K231" t="s">
        <v>19</v>
      </c>
      <c r="L231" t="s">
        <v>22</v>
      </c>
      <c r="M231">
        <v>205</v>
      </c>
      <c r="N231">
        <v>400230</v>
      </c>
      <c r="O231">
        <v>100230</v>
      </c>
      <c r="P231">
        <v>811808</v>
      </c>
      <c r="Q231">
        <v>730.62719730000003</v>
      </c>
      <c r="R231">
        <v>24.315015800000001</v>
      </c>
      <c r="S231">
        <v>2.0192263000000001</v>
      </c>
      <c r="T231">
        <v>46.059211699999999</v>
      </c>
      <c r="V231">
        <f t="shared" si="6"/>
        <v>49.097519388275543</v>
      </c>
      <c r="W231">
        <f t="shared" si="7"/>
        <v>1.0659652559419628</v>
      </c>
    </row>
    <row r="232" spans="1:23" x14ac:dyDescent="0.25">
      <c r="A232" t="s">
        <v>88</v>
      </c>
      <c r="B232">
        <v>231</v>
      </c>
      <c r="C232">
        <v>231</v>
      </c>
      <c r="D232">
        <v>627</v>
      </c>
      <c r="E232">
        <v>207</v>
      </c>
      <c r="F232">
        <v>931772.28200000001</v>
      </c>
      <c r="G232">
        <v>4218597.0476000002</v>
      </c>
      <c r="H232">
        <v>29.761826043399999</v>
      </c>
      <c r="I232">
        <v>-95.568751727700004</v>
      </c>
      <c r="J232">
        <v>0</v>
      </c>
      <c r="K232" t="s">
        <v>19</v>
      </c>
      <c r="L232" t="s">
        <v>22</v>
      </c>
      <c r="M232">
        <v>207</v>
      </c>
      <c r="N232">
        <v>400231</v>
      </c>
      <c r="O232">
        <v>100231</v>
      </c>
      <c r="P232">
        <v>798137</v>
      </c>
      <c r="Q232">
        <v>718.32330320000005</v>
      </c>
      <c r="R232">
        <v>24.165575</v>
      </c>
      <c r="S232">
        <v>2.0081796999999999</v>
      </c>
      <c r="T232">
        <v>45.530342099999999</v>
      </c>
      <c r="V232">
        <f t="shared" si="6"/>
        <v>48.528817153827497</v>
      </c>
      <c r="W232">
        <f t="shared" si="7"/>
        <v>1.0658566335223627</v>
      </c>
    </row>
    <row r="233" spans="1:23" x14ac:dyDescent="0.25">
      <c r="A233" t="s">
        <v>88</v>
      </c>
      <c r="B233">
        <v>232</v>
      </c>
      <c r="C233">
        <v>232</v>
      </c>
      <c r="D233">
        <v>634</v>
      </c>
      <c r="E233">
        <v>214</v>
      </c>
      <c r="F233">
        <v>931772.28200000001</v>
      </c>
      <c r="G233">
        <v>4218567.0476000002</v>
      </c>
      <c r="H233">
        <v>29.761555490500001</v>
      </c>
      <c r="I233">
        <v>-95.568760827999995</v>
      </c>
      <c r="J233">
        <v>0</v>
      </c>
      <c r="K233" t="s">
        <v>19</v>
      </c>
      <c r="L233" t="s">
        <v>22</v>
      </c>
      <c r="M233">
        <v>214</v>
      </c>
      <c r="N233">
        <v>400232</v>
      </c>
      <c r="O233">
        <v>100232</v>
      </c>
      <c r="P233">
        <v>12613</v>
      </c>
      <c r="Q233">
        <v>11.3516998</v>
      </c>
      <c r="R233">
        <v>5.3621639999999999</v>
      </c>
      <c r="S233">
        <v>0.52601229999999999</v>
      </c>
      <c r="T233">
        <v>2.7129686</v>
      </c>
      <c r="V233">
        <f t="shared" si="6"/>
        <v>2.8205642186172</v>
      </c>
      <c r="W233">
        <f t="shared" si="7"/>
        <v>1.039659736060786</v>
      </c>
    </row>
    <row r="234" spans="1:23" x14ac:dyDescent="0.25">
      <c r="A234" t="s">
        <v>88</v>
      </c>
      <c r="B234">
        <v>233</v>
      </c>
      <c r="C234">
        <v>233</v>
      </c>
      <c r="D234">
        <v>639</v>
      </c>
      <c r="E234">
        <v>217</v>
      </c>
      <c r="F234">
        <v>970292.28200000001</v>
      </c>
      <c r="G234">
        <v>4218207.0476000002</v>
      </c>
      <c r="H234">
        <v>29.747522864099999</v>
      </c>
      <c r="I234">
        <v>-95.170772895300004</v>
      </c>
      <c r="J234">
        <v>0</v>
      </c>
      <c r="K234" t="s">
        <v>19</v>
      </c>
      <c r="L234" t="s">
        <v>22</v>
      </c>
      <c r="M234">
        <v>217</v>
      </c>
      <c r="N234">
        <v>400233</v>
      </c>
      <c r="O234">
        <v>100233</v>
      </c>
      <c r="P234">
        <v>2257417</v>
      </c>
      <c r="Q234">
        <v>2031.675293</v>
      </c>
      <c r="R234">
        <v>35.245533000000002</v>
      </c>
      <c r="S234">
        <v>2.8096239999999999</v>
      </c>
      <c r="T234">
        <v>92.330307000000005</v>
      </c>
      <c r="V234">
        <f t="shared" si="6"/>
        <v>99.026695409592008</v>
      </c>
      <c r="W234">
        <f t="shared" si="7"/>
        <v>1.0725264393368907</v>
      </c>
    </row>
    <row r="235" spans="1:23" x14ac:dyDescent="0.25">
      <c r="A235" t="s">
        <v>88</v>
      </c>
      <c r="B235">
        <v>234</v>
      </c>
      <c r="C235">
        <v>234</v>
      </c>
      <c r="D235">
        <v>628</v>
      </c>
      <c r="E235">
        <v>208</v>
      </c>
      <c r="F235">
        <v>970352.28200000001</v>
      </c>
      <c r="G235">
        <v>4218207.0476000002</v>
      </c>
      <c r="H235">
        <v>29.747505141200001</v>
      </c>
      <c r="I235">
        <v>-95.170152873099994</v>
      </c>
      <c r="J235">
        <v>0</v>
      </c>
      <c r="K235" t="s">
        <v>19</v>
      </c>
      <c r="L235" t="s">
        <v>22</v>
      </c>
      <c r="M235">
        <v>208</v>
      </c>
      <c r="N235">
        <v>400234</v>
      </c>
      <c r="O235">
        <v>100234</v>
      </c>
      <c r="P235">
        <v>627026</v>
      </c>
      <c r="Q235">
        <v>564.32342530000005</v>
      </c>
      <c r="R235">
        <v>22.138982800000001</v>
      </c>
      <c r="S235">
        <v>1.8576112</v>
      </c>
      <c r="T235">
        <v>38.6404724</v>
      </c>
      <c r="V235">
        <f t="shared" si="6"/>
        <v>41.125622405887363</v>
      </c>
      <c r="W235">
        <f t="shared" si="7"/>
        <v>1.0643146900524789</v>
      </c>
    </row>
    <row r="236" spans="1:23" x14ac:dyDescent="0.25">
      <c r="A236" t="s">
        <v>88</v>
      </c>
      <c r="B236">
        <v>235</v>
      </c>
      <c r="C236">
        <v>235</v>
      </c>
      <c r="D236">
        <v>630</v>
      </c>
      <c r="E236">
        <v>210</v>
      </c>
      <c r="F236">
        <v>993752.28200000001</v>
      </c>
      <c r="G236">
        <v>4218027.0476000002</v>
      </c>
      <c r="H236">
        <v>29.7387514638</v>
      </c>
      <c r="I236">
        <v>-94.928425772400004</v>
      </c>
      <c r="J236">
        <v>0</v>
      </c>
      <c r="K236" t="s">
        <v>19</v>
      </c>
      <c r="L236" t="s">
        <v>22</v>
      </c>
      <c r="M236">
        <v>210</v>
      </c>
      <c r="N236">
        <v>400235</v>
      </c>
      <c r="O236">
        <v>100235</v>
      </c>
      <c r="P236">
        <v>605995</v>
      </c>
      <c r="Q236">
        <v>545.39550780000002</v>
      </c>
      <c r="R236">
        <v>21.8664989</v>
      </c>
      <c r="S236">
        <v>1.8372535000000001</v>
      </c>
      <c r="T236">
        <v>37.754367799999997</v>
      </c>
      <c r="V236">
        <f t="shared" si="6"/>
        <v>40.174301636771155</v>
      </c>
      <c r="W236">
        <f t="shared" si="7"/>
        <v>1.0640967913855826</v>
      </c>
    </row>
    <row r="237" spans="1:23" x14ac:dyDescent="0.25">
      <c r="A237" t="s">
        <v>88</v>
      </c>
      <c r="B237">
        <v>236</v>
      </c>
      <c r="C237">
        <v>236</v>
      </c>
      <c r="D237">
        <v>631</v>
      </c>
      <c r="E237">
        <v>211</v>
      </c>
      <c r="F237">
        <v>993782.28200000001</v>
      </c>
      <c r="G237">
        <v>4218027.0476000002</v>
      </c>
      <c r="H237">
        <v>29.7387420421</v>
      </c>
      <c r="I237">
        <v>-94.928115809600001</v>
      </c>
      <c r="J237">
        <v>0</v>
      </c>
      <c r="K237" t="s">
        <v>19</v>
      </c>
      <c r="L237" t="s">
        <v>22</v>
      </c>
      <c r="M237">
        <v>211</v>
      </c>
      <c r="N237">
        <v>400236</v>
      </c>
      <c r="O237">
        <v>100236</v>
      </c>
      <c r="P237">
        <v>23055</v>
      </c>
      <c r="Q237">
        <v>20.749500300000001</v>
      </c>
      <c r="R237">
        <v>6.6746230000000004</v>
      </c>
      <c r="S237">
        <v>0.63915279999999997</v>
      </c>
      <c r="T237">
        <v>4.0885429000000002</v>
      </c>
      <c r="V237">
        <f t="shared" si="6"/>
        <v>4.2661039793944004</v>
      </c>
      <c r="W237">
        <f t="shared" si="7"/>
        <v>1.043428938802232</v>
      </c>
    </row>
    <row r="238" spans="1:23" x14ac:dyDescent="0.25">
      <c r="A238" t="s">
        <v>88</v>
      </c>
      <c r="B238">
        <v>237</v>
      </c>
      <c r="C238">
        <v>237</v>
      </c>
      <c r="D238">
        <v>632</v>
      </c>
      <c r="E238">
        <v>212</v>
      </c>
      <c r="F238">
        <v>903722.28200000001</v>
      </c>
      <c r="G238">
        <v>4217997.0476000002</v>
      </c>
      <c r="H238">
        <v>29.763524998099999</v>
      </c>
      <c r="I238">
        <v>-95.858870531799994</v>
      </c>
      <c r="J238">
        <v>0</v>
      </c>
      <c r="K238" t="s">
        <v>19</v>
      </c>
      <c r="L238" t="s">
        <v>22</v>
      </c>
      <c r="M238">
        <v>212</v>
      </c>
      <c r="N238">
        <v>400237</v>
      </c>
      <c r="O238">
        <v>100237</v>
      </c>
      <c r="P238">
        <v>43396</v>
      </c>
      <c r="Q238">
        <v>39.0564003</v>
      </c>
      <c r="R238">
        <v>8.3972529999999992</v>
      </c>
      <c r="S238">
        <v>0.78402130000000003</v>
      </c>
      <c r="T238">
        <v>6.2857056</v>
      </c>
      <c r="V238">
        <f t="shared" si="6"/>
        <v>6.5836252134889</v>
      </c>
      <c r="W238">
        <f t="shared" si="7"/>
        <v>1.0473963676391238</v>
      </c>
    </row>
    <row r="239" spans="1:23" x14ac:dyDescent="0.25">
      <c r="A239" t="s">
        <v>88</v>
      </c>
      <c r="B239">
        <v>238</v>
      </c>
      <c r="C239">
        <v>238</v>
      </c>
      <c r="D239">
        <v>644</v>
      </c>
      <c r="E239">
        <v>222</v>
      </c>
      <c r="F239">
        <v>903722.28200000001</v>
      </c>
      <c r="G239">
        <v>4217937.0476000002</v>
      </c>
      <c r="H239">
        <v>29.7629838549</v>
      </c>
      <c r="I239">
        <v>-95.858887194100006</v>
      </c>
      <c r="J239">
        <v>0</v>
      </c>
      <c r="K239" t="s">
        <v>19</v>
      </c>
      <c r="L239" t="s">
        <v>22</v>
      </c>
      <c r="M239">
        <v>222</v>
      </c>
      <c r="N239">
        <v>400238</v>
      </c>
      <c r="O239">
        <v>100238</v>
      </c>
      <c r="P239">
        <v>18747</v>
      </c>
      <c r="Q239">
        <v>16.8722992</v>
      </c>
      <c r="R239">
        <v>6.1918043999999997</v>
      </c>
      <c r="S239">
        <v>0.59784490000000001</v>
      </c>
      <c r="T239">
        <v>3.5520727999999999</v>
      </c>
      <c r="V239">
        <f t="shared" si="6"/>
        <v>3.70173868233756</v>
      </c>
      <c r="W239">
        <f t="shared" si="7"/>
        <v>1.0421348014988769</v>
      </c>
    </row>
    <row r="240" spans="1:23" x14ac:dyDescent="0.25">
      <c r="A240" t="s">
        <v>88</v>
      </c>
      <c r="B240">
        <v>239</v>
      </c>
      <c r="C240">
        <v>239</v>
      </c>
      <c r="D240">
        <v>642</v>
      </c>
      <c r="E240">
        <v>220</v>
      </c>
      <c r="F240">
        <v>976112.28200000001</v>
      </c>
      <c r="G240">
        <v>4217637.0476000002</v>
      </c>
      <c r="H240">
        <v>29.7406504842</v>
      </c>
      <c r="I240">
        <v>-95.110827697399998</v>
      </c>
      <c r="J240">
        <v>0</v>
      </c>
      <c r="K240" t="s">
        <v>19</v>
      </c>
      <c r="L240" t="s">
        <v>22</v>
      </c>
      <c r="M240">
        <v>220</v>
      </c>
      <c r="N240">
        <v>400239</v>
      </c>
      <c r="O240">
        <v>100239</v>
      </c>
      <c r="P240">
        <v>2911416</v>
      </c>
      <c r="Q240">
        <v>2620.2744140999998</v>
      </c>
      <c r="R240">
        <v>38.655639600000001</v>
      </c>
      <c r="S240">
        <v>3.0502627000000002</v>
      </c>
      <c r="T240">
        <v>109.7688599</v>
      </c>
      <c r="V240">
        <f t="shared" si="6"/>
        <v>117.90985561652293</v>
      </c>
      <c r="W240">
        <f t="shared" si="7"/>
        <v>1.0741648927021692</v>
      </c>
    </row>
    <row r="241" spans="1:23" x14ac:dyDescent="0.25">
      <c r="A241" t="s">
        <v>88</v>
      </c>
      <c r="B241">
        <v>240</v>
      </c>
      <c r="C241">
        <v>240</v>
      </c>
      <c r="D241">
        <v>673</v>
      </c>
      <c r="E241">
        <v>237</v>
      </c>
      <c r="F241">
        <v>976142.28200000001</v>
      </c>
      <c r="G241">
        <v>4217607.0476000002</v>
      </c>
      <c r="H241">
        <v>29.740370963099998</v>
      </c>
      <c r="I241">
        <v>-95.110528025500003</v>
      </c>
      <c r="J241">
        <v>0</v>
      </c>
      <c r="K241" t="s">
        <v>19</v>
      </c>
      <c r="L241" t="s">
        <v>22</v>
      </c>
      <c r="M241">
        <v>237</v>
      </c>
      <c r="N241">
        <v>400240</v>
      </c>
      <c r="O241">
        <v>100240</v>
      </c>
      <c r="P241">
        <v>23943</v>
      </c>
      <c r="Q241">
        <v>21.5487003</v>
      </c>
      <c r="R241">
        <v>6.7668233000000004</v>
      </c>
      <c r="S241">
        <v>0.64700290000000005</v>
      </c>
      <c r="T241">
        <v>4.1949778000000002</v>
      </c>
      <c r="V241">
        <f t="shared" si="6"/>
        <v>4.378154298887571</v>
      </c>
      <c r="W241">
        <f t="shared" si="7"/>
        <v>1.0436656658558647</v>
      </c>
    </row>
    <row r="242" spans="1:23" x14ac:dyDescent="0.25">
      <c r="A242" t="s">
        <v>88</v>
      </c>
      <c r="B242">
        <v>241</v>
      </c>
      <c r="C242">
        <v>241</v>
      </c>
      <c r="D242">
        <v>640</v>
      </c>
      <c r="E242">
        <v>218</v>
      </c>
      <c r="F242">
        <v>967472.28200000001</v>
      </c>
      <c r="G242">
        <v>4217217.0476000002</v>
      </c>
      <c r="H242">
        <v>29.7394251877</v>
      </c>
      <c r="I242">
        <v>-95.200246687000003</v>
      </c>
      <c r="J242">
        <v>0</v>
      </c>
      <c r="K242" t="s">
        <v>19</v>
      </c>
      <c r="L242" t="s">
        <v>22</v>
      </c>
      <c r="M242">
        <v>218</v>
      </c>
      <c r="N242">
        <v>400241</v>
      </c>
      <c r="O242">
        <v>100241</v>
      </c>
      <c r="P242">
        <v>103566</v>
      </c>
      <c r="Q242">
        <v>93.209396400000003</v>
      </c>
      <c r="R242">
        <v>11.5150766</v>
      </c>
      <c r="S242">
        <v>1.038357</v>
      </c>
      <c r="T242">
        <v>11.3562756</v>
      </c>
      <c r="V242">
        <f t="shared" si="6"/>
        <v>11.956760393146201</v>
      </c>
      <c r="W242">
        <f t="shared" si="7"/>
        <v>1.0528769126689916</v>
      </c>
    </row>
    <row r="243" spans="1:23" x14ac:dyDescent="0.25">
      <c r="A243" t="s">
        <v>88</v>
      </c>
      <c r="B243">
        <v>242</v>
      </c>
      <c r="C243">
        <v>242</v>
      </c>
      <c r="D243">
        <v>660</v>
      </c>
      <c r="E243">
        <v>227</v>
      </c>
      <c r="F243">
        <v>967472.28200000001</v>
      </c>
      <c r="G243">
        <v>4217187.0476000002</v>
      </c>
      <c r="H243">
        <v>29.7391546596</v>
      </c>
      <c r="I243">
        <v>-95.200256762099997</v>
      </c>
      <c r="J243">
        <v>0</v>
      </c>
      <c r="K243" t="s">
        <v>19</v>
      </c>
      <c r="L243" t="s">
        <v>22</v>
      </c>
      <c r="M243">
        <v>227</v>
      </c>
      <c r="N243">
        <v>400242</v>
      </c>
      <c r="O243">
        <v>100242</v>
      </c>
      <c r="P243">
        <v>2137676</v>
      </c>
      <c r="Q243">
        <v>1923.9084473</v>
      </c>
      <c r="R243">
        <v>34.555080400000001</v>
      </c>
      <c r="S243">
        <v>2.7605955999999998</v>
      </c>
      <c r="T243">
        <v>88.971054100000003</v>
      </c>
      <c r="V243">
        <f t="shared" si="6"/>
        <v>95.392602909886236</v>
      </c>
      <c r="W243">
        <f t="shared" si="7"/>
        <v>1.0721757078731322</v>
      </c>
    </row>
    <row r="244" spans="1:23" x14ac:dyDescent="0.25">
      <c r="A244" t="s">
        <v>88</v>
      </c>
      <c r="B244">
        <v>243</v>
      </c>
      <c r="C244">
        <v>243</v>
      </c>
      <c r="D244">
        <v>658</v>
      </c>
      <c r="E244">
        <v>226</v>
      </c>
      <c r="F244">
        <v>957632.28200000001</v>
      </c>
      <c r="G244">
        <v>4215867.0476000002</v>
      </c>
      <c r="H244">
        <v>29.730096463999999</v>
      </c>
      <c r="I244">
        <v>-95.302367165800007</v>
      </c>
      <c r="J244">
        <v>0</v>
      </c>
      <c r="K244" t="s">
        <v>19</v>
      </c>
      <c r="L244" t="s">
        <v>22</v>
      </c>
      <c r="M244">
        <v>226</v>
      </c>
      <c r="N244">
        <v>400243</v>
      </c>
      <c r="O244">
        <v>100243</v>
      </c>
      <c r="P244">
        <v>38649</v>
      </c>
      <c r="Q244">
        <v>34.784099599999998</v>
      </c>
      <c r="R244">
        <v>8.0514516999999994</v>
      </c>
      <c r="S244">
        <v>0.75522650000000002</v>
      </c>
      <c r="T244">
        <v>5.8095469</v>
      </c>
      <c r="V244">
        <f t="shared" si="6"/>
        <v>6.0806696873100501</v>
      </c>
      <c r="W244">
        <f t="shared" si="7"/>
        <v>1.0466684910160635</v>
      </c>
    </row>
    <row r="245" spans="1:23" x14ac:dyDescent="0.25">
      <c r="A245" t="s">
        <v>88</v>
      </c>
      <c r="B245">
        <v>244</v>
      </c>
      <c r="C245">
        <v>244</v>
      </c>
      <c r="D245">
        <v>684</v>
      </c>
      <c r="E245">
        <v>243</v>
      </c>
      <c r="F245">
        <v>957632.28200000001</v>
      </c>
      <c r="G245">
        <v>4215837.0476000002</v>
      </c>
      <c r="H245">
        <v>29.7298259276</v>
      </c>
      <c r="I245">
        <v>-95.302376969299999</v>
      </c>
      <c r="J245">
        <v>0</v>
      </c>
      <c r="K245" t="s">
        <v>19</v>
      </c>
      <c r="L245" t="s">
        <v>22</v>
      </c>
      <c r="M245">
        <v>243</v>
      </c>
      <c r="N245">
        <v>400244</v>
      </c>
      <c r="O245">
        <v>100244</v>
      </c>
      <c r="P245">
        <v>402616</v>
      </c>
      <c r="Q245">
        <v>362.35440060000002</v>
      </c>
      <c r="R245">
        <v>18.8503075</v>
      </c>
      <c r="S245">
        <v>1.6099463000000001</v>
      </c>
      <c r="T245">
        <v>28.590000199999999</v>
      </c>
      <c r="V245">
        <f t="shared" si="6"/>
        <v>30.347982813487249</v>
      </c>
      <c r="W245">
        <f t="shared" si="7"/>
        <v>1.061489422916732</v>
      </c>
    </row>
    <row r="246" spans="1:23" x14ac:dyDescent="0.25">
      <c r="A246" t="s">
        <v>88</v>
      </c>
      <c r="B246">
        <v>245</v>
      </c>
      <c r="C246">
        <v>245</v>
      </c>
      <c r="D246">
        <v>668</v>
      </c>
      <c r="E246">
        <v>235</v>
      </c>
      <c r="F246">
        <v>966062.28200000001</v>
      </c>
      <c r="G246">
        <v>4215567.0476000002</v>
      </c>
      <c r="H246">
        <v>29.724958508299999</v>
      </c>
      <c r="I246">
        <v>-95.215368162700003</v>
      </c>
      <c r="J246">
        <v>0</v>
      </c>
      <c r="K246" t="s">
        <v>19</v>
      </c>
      <c r="L246" t="s">
        <v>22</v>
      </c>
      <c r="M246">
        <v>235</v>
      </c>
      <c r="N246">
        <v>400245</v>
      </c>
      <c r="O246">
        <v>100245</v>
      </c>
      <c r="P246">
        <v>2087887</v>
      </c>
      <c r="Q246">
        <v>1879.0982666</v>
      </c>
      <c r="R246">
        <v>34.260730700000003</v>
      </c>
      <c r="S246">
        <v>2.7396617000000001</v>
      </c>
      <c r="T246">
        <v>87.556625400000001</v>
      </c>
      <c r="V246">
        <f t="shared" si="6"/>
        <v>93.862811712804202</v>
      </c>
      <c r="W246">
        <f t="shared" si="7"/>
        <v>1.0720240905127918</v>
      </c>
    </row>
    <row r="247" spans="1:23" x14ac:dyDescent="0.25">
      <c r="A247" t="s">
        <v>88</v>
      </c>
      <c r="B247">
        <v>246</v>
      </c>
      <c r="C247">
        <v>246</v>
      </c>
      <c r="D247">
        <v>675</v>
      </c>
      <c r="E247">
        <v>238</v>
      </c>
      <c r="F247">
        <v>966062.28200000001</v>
      </c>
      <c r="G247">
        <v>4215537.0476000002</v>
      </c>
      <c r="H247">
        <v>29.7246879779</v>
      </c>
      <c r="I247">
        <v>-95.215378196299994</v>
      </c>
      <c r="J247">
        <v>0</v>
      </c>
      <c r="K247" t="s">
        <v>19</v>
      </c>
      <c r="L247" t="s">
        <v>22</v>
      </c>
      <c r="M247">
        <v>238</v>
      </c>
      <c r="N247">
        <v>400246</v>
      </c>
      <c r="O247">
        <v>100246</v>
      </c>
      <c r="P247">
        <v>45501</v>
      </c>
      <c r="Q247">
        <v>40.950901000000002</v>
      </c>
      <c r="R247">
        <v>8.5428858000000005</v>
      </c>
      <c r="S247">
        <v>0.7961087</v>
      </c>
      <c r="T247">
        <v>6.4914617999999997</v>
      </c>
      <c r="V247">
        <f t="shared" si="6"/>
        <v>6.8010657084864601</v>
      </c>
      <c r="W247">
        <f t="shared" si="7"/>
        <v>1.0476940199334548</v>
      </c>
    </row>
    <row r="248" spans="1:23" x14ac:dyDescent="0.25">
      <c r="A248" t="s">
        <v>88</v>
      </c>
      <c r="B248">
        <v>247</v>
      </c>
      <c r="C248">
        <v>247</v>
      </c>
      <c r="D248">
        <v>661</v>
      </c>
      <c r="E248">
        <v>228</v>
      </c>
      <c r="F248">
        <v>961352.28200000001</v>
      </c>
      <c r="G248">
        <v>4215477.0476000002</v>
      </c>
      <c r="H248">
        <v>29.725513020099999</v>
      </c>
      <c r="I248">
        <v>-95.264060122100005</v>
      </c>
      <c r="J248">
        <v>0</v>
      </c>
      <c r="K248" t="s">
        <v>19</v>
      </c>
      <c r="L248" t="s">
        <v>22</v>
      </c>
      <c r="M248">
        <v>228</v>
      </c>
      <c r="N248">
        <v>400247</v>
      </c>
      <c r="O248">
        <v>100247</v>
      </c>
      <c r="P248">
        <v>1351400</v>
      </c>
      <c r="Q248">
        <v>1216.2600098</v>
      </c>
      <c r="R248">
        <v>29.256176</v>
      </c>
      <c r="S248">
        <v>2.3805361</v>
      </c>
      <c r="T248">
        <v>65.136032099999994</v>
      </c>
      <c r="V248">
        <f t="shared" si="6"/>
        <v>69.645383115953607</v>
      </c>
      <c r="W248">
        <f t="shared" si="7"/>
        <v>1.0692297468938641</v>
      </c>
    </row>
    <row r="249" spans="1:23" x14ac:dyDescent="0.25">
      <c r="A249" t="s">
        <v>88</v>
      </c>
      <c r="B249">
        <v>248</v>
      </c>
      <c r="C249">
        <v>248</v>
      </c>
      <c r="D249">
        <v>663</v>
      </c>
      <c r="E249">
        <v>230</v>
      </c>
      <c r="F249">
        <v>961352.28200000001</v>
      </c>
      <c r="G249">
        <v>4215417.0476000002</v>
      </c>
      <c r="H249">
        <v>29.724971952099999</v>
      </c>
      <c r="I249">
        <v>-95.264079931300003</v>
      </c>
      <c r="J249">
        <v>0</v>
      </c>
      <c r="K249" t="s">
        <v>19</v>
      </c>
      <c r="L249" t="s">
        <v>22</v>
      </c>
      <c r="M249">
        <v>230</v>
      </c>
      <c r="N249">
        <v>400248</v>
      </c>
      <c r="O249">
        <v>100248</v>
      </c>
      <c r="P249">
        <v>447165</v>
      </c>
      <c r="Q249">
        <v>402.44848630000001</v>
      </c>
      <c r="R249">
        <v>19.582260099999999</v>
      </c>
      <c r="S249">
        <v>1.6654541</v>
      </c>
      <c r="T249">
        <v>30.704805400000001</v>
      </c>
      <c r="V249">
        <f t="shared" si="6"/>
        <v>32.613355370811412</v>
      </c>
      <c r="W249">
        <f t="shared" si="7"/>
        <v>1.0621580220407913</v>
      </c>
    </row>
    <row r="250" spans="1:23" x14ac:dyDescent="0.25">
      <c r="A250" t="s">
        <v>88</v>
      </c>
      <c r="B250">
        <v>249</v>
      </c>
      <c r="C250">
        <v>249</v>
      </c>
      <c r="D250">
        <v>665</v>
      </c>
      <c r="E250">
        <v>232</v>
      </c>
      <c r="F250">
        <v>910652.28200000001</v>
      </c>
      <c r="G250">
        <v>4214967.0476000002</v>
      </c>
      <c r="H250">
        <v>29.7344993458</v>
      </c>
      <c r="I250">
        <v>-95.788095747200003</v>
      </c>
      <c r="J250">
        <v>0</v>
      </c>
      <c r="K250" t="s">
        <v>19</v>
      </c>
      <c r="L250" t="s">
        <v>22</v>
      </c>
      <c r="M250">
        <v>232</v>
      </c>
      <c r="N250">
        <v>400249</v>
      </c>
      <c r="O250">
        <v>100249</v>
      </c>
      <c r="P250">
        <v>201932</v>
      </c>
      <c r="Q250">
        <v>181.7388</v>
      </c>
      <c r="R250">
        <v>14.6734581</v>
      </c>
      <c r="S250">
        <v>1.2882876000000001</v>
      </c>
      <c r="T250">
        <v>17.882480600000001</v>
      </c>
      <c r="V250">
        <f t="shared" si="6"/>
        <v>18.903634119349562</v>
      </c>
      <c r="W250">
        <f t="shared" si="7"/>
        <v>1.0571035720485871</v>
      </c>
    </row>
    <row r="251" spans="1:23" x14ac:dyDescent="0.25">
      <c r="A251" t="s">
        <v>88</v>
      </c>
      <c r="B251">
        <v>250</v>
      </c>
      <c r="C251">
        <v>250</v>
      </c>
      <c r="D251">
        <v>666</v>
      </c>
      <c r="E251">
        <v>233</v>
      </c>
      <c r="F251">
        <v>910712.28200000001</v>
      </c>
      <c r="G251">
        <v>4214967.0476000002</v>
      </c>
      <c r="H251">
        <v>29.734484478999999</v>
      </c>
      <c r="I251">
        <v>-95.787475705600002</v>
      </c>
      <c r="J251">
        <v>0</v>
      </c>
      <c r="K251" t="s">
        <v>19</v>
      </c>
      <c r="L251" t="s">
        <v>22</v>
      </c>
      <c r="M251">
        <v>233</v>
      </c>
      <c r="N251">
        <v>400250</v>
      </c>
      <c r="O251">
        <v>100250</v>
      </c>
      <c r="P251">
        <v>15362</v>
      </c>
      <c r="Q251">
        <v>13.8257999</v>
      </c>
      <c r="R251">
        <v>5.7600141000000002</v>
      </c>
      <c r="S251">
        <v>0.56060140000000003</v>
      </c>
      <c r="T251">
        <v>3.1022210000000001</v>
      </c>
      <c r="V251">
        <f t="shared" si="6"/>
        <v>3.2290719684797402</v>
      </c>
      <c r="W251">
        <f t="shared" si="7"/>
        <v>1.040890371279074</v>
      </c>
    </row>
    <row r="252" spans="1:23" x14ac:dyDescent="0.25">
      <c r="A252" t="s">
        <v>88</v>
      </c>
      <c r="B252">
        <v>251</v>
      </c>
      <c r="C252">
        <v>251</v>
      </c>
      <c r="D252">
        <v>667</v>
      </c>
      <c r="E252">
        <v>234</v>
      </c>
      <c r="F252">
        <v>963782.28200000001</v>
      </c>
      <c r="G252">
        <v>4214937.0476000002</v>
      </c>
      <c r="H252">
        <v>29.7199408404</v>
      </c>
      <c r="I252">
        <v>-95.239133631000001</v>
      </c>
      <c r="J252">
        <v>0</v>
      </c>
      <c r="K252" t="s">
        <v>19</v>
      </c>
      <c r="L252" t="s">
        <v>22</v>
      </c>
      <c r="M252">
        <v>234</v>
      </c>
      <c r="N252">
        <v>400251</v>
      </c>
      <c r="O252">
        <v>100251</v>
      </c>
      <c r="P252">
        <v>1801364</v>
      </c>
      <c r="Q252">
        <v>1621.2275391000001</v>
      </c>
      <c r="R252">
        <v>32.473293300000002</v>
      </c>
      <c r="S252">
        <v>2.6121063000000002</v>
      </c>
      <c r="T252">
        <v>79.194908100000006</v>
      </c>
      <c r="V252">
        <f t="shared" si="6"/>
        <v>84.823694010677798</v>
      </c>
      <c r="W252">
        <f t="shared" si="7"/>
        <v>1.0710750987117794</v>
      </c>
    </row>
    <row r="253" spans="1:23" x14ac:dyDescent="0.25">
      <c r="A253" t="s">
        <v>88</v>
      </c>
      <c r="B253">
        <v>252</v>
      </c>
      <c r="C253">
        <v>252</v>
      </c>
      <c r="D253">
        <v>680</v>
      </c>
      <c r="E253">
        <v>241</v>
      </c>
      <c r="F253">
        <v>963782.28200000001</v>
      </c>
      <c r="G253">
        <v>4214907.0476000002</v>
      </c>
      <c r="H253">
        <v>29.7196703079</v>
      </c>
      <c r="I253">
        <v>-95.239143601099997</v>
      </c>
      <c r="J253">
        <v>0</v>
      </c>
      <c r="K253" t="s">
        <v>19</v>
      </c>
      <c r="L253" t="s">
        <v>22</v>
      </c>
      <c r="M253">
        <v>241</v>
      </c>
      <c r="N253">
        <v>400252</v>
      </c>
      <c r="O253">
        <v>100252</v>
      </c>
      <c r="P253">
        <v>276186</v>
      </c>
      <c r="Q253">
        <v>248.56739809999999</v>
      </c>
      <c r="R253">
        <v>16.4399014</v>
      </c>
      <c r="S253">
        <v>1.4254096999999999</v>
      </c>
      <c r="T253">
        <v>22.126125300000002</v>
      </c>
      <c r="V253">
        <f t="shared" si="6"/>
        <v>23.433594922603579</v>
      </c>
      <c r="W253">
        <f t="shared" si="7"/>
        <v>1.0590916667458075</v>
      </c>
    </row>
    <row r="254" spans="1:23" x14ac:dyDescent="0.25">
      <c r="A254" t="s">
        <v>88</v>
      </c>
      <c r="B254">
        <v>253</v>
      </c>
      <c r="C254">
        <v>253</v>
      </c>
      <c r="D254">
        <v>705</v>
      </c>
      <c r="E254">
        <v>256</v>
      </c>
      <c r="F254">
        <v>928052.28200000001</v>
      </c>
      <c r="G254">
        <v>4214037.0476000002</v>
      </c>
      <c r="H254">
        <v>29.721680440499998</v>
      </c>
      <c r="I254">
        <v>-95.608570143099996</v>
      </c>
      <c r="J254">
        <v>0</v>
      </c>
      <c r="K254" t="s">
        <v>19</v>
      </c>
      <c r="L254" t="s">
        <v>22</v>
      </c>
      <c r="M254">
        <v>256</v>
      </c>
      <c r="N254">
        <v>400253</v>
      </c>
      <c r="O254">
        <v>100253</v>
      </c>
      <c r="P254">
        <v>62783</v>
      </c>
      <c r="Q254">
        <v>56.504699700000003</v>
      </c>
      <c r="R254">
        <v>9.6019553999999996</v>
      </c>
      <c r="S254">
        <v>0.88335350000000001</v>
      </c>
      <c r="T254">
        <v>8.0801763999999991</v>
      </c>
      <c r="V254">
        <f t="shared" si="6"/>
        <v>8.4819209094338994</v>
      </c>
      <c r="W254">
        <f t="shared" si="7"/>
        <v>1.0497197696616996</v>
      </c>
    </row>
    <row r="255" spans="1:23" x14ac:dyDescent="0.25">
      <c r="A255" t="s">
        <v>88</v>
      </c>
      <c r="B255">
        <v>254</v>
      </c>
      <c r="C255">
        <v>254</v>
      </c>
      <c r="D255">
        <v>688</v>
      </c>
      <c r="E255">
        <v>245</v>
      </c>
      <c r="F255">
        <v>928052.28200000001</v>
      </c>
      <c r="G255">
        <v>4214007.0476000002</v>
      </c>
      <c r="H255">
        <v>29.721409882</v>
      </c>
      <c r="I255">
        <v>-95.608579134300001</v>
      </c>
      <c r="J255">
        <v>0</v>
      </c>
      <c r="K255" t="s">
        <v>19</v>
      </c>
      <c r="L255" t="s">
        <v>22</v>
      </c>
      <c r="M255">
        <v>245</v>
      </c>
      <c r="N255">
        <v>400254</v>
      </c>
      <c r="O255">
        <v>100254</v>
      </c>
      <c r="P255">
        <v>23530</v>
      </c>
      <c r="Q255">
        <v>21.177</v>
      </c>
      <c r="R255">
        <v>6.7242179000000002</v>
      </c>
      <c r="S255">
        <v>0.64337690000000003</v>
      </c>
      <c r="T255">
        <v>4.1456360999999999</v>
      </c>
      <c r="V255">
        <f t="shared" si="6"/>
        <v>4.3262064674265099</v>
      </c>
      <c r="W255">
        <f t="shared" si="7"/>
        <v>1.0435567336521674</v>
      </c>
    </row>
    <row r="256" spans="1:23" x14ac:dyDescent="0.25">
      <c r="A256" t="s">
        <v>88</v>
      </c>
      <c r="B256">
        <v>255</v>
      </c>
      <c r="C256">
        <v>255</v>
      </c>
      <c r="D256">
        <v>687</v>
      </c>
      <c r="E256">
        <v>244</v>
      </c>
      <c r="F256">
        <v>966062.28200000001</v>
      </c>
      <c r="G256">
        <v>4213947.0476000002</v>
      </c>
      <c r="H256">
        <v>29.710349838700001</v>
      </c>
      <c r="I256">
        <v>-95.215909901000003</v>
      </c>
      <c r="J256">
        <v>0</v>
      </c>
      <c r="K256" t="s">
        <v>19</v>
      </c>
      <c r="L256" t="s">
        <v>22</v>
      </c>
      <c r="M256">
        <v>244</v>
      </c>
      <c r="N256">
        <v>400255</v>
      </c>
      <c r="O256">
        <v>100255</v>
      </c>
      <c r="P256">
        <v>14169</v>
      </c>
      <c r="Q256">
        <v>12.7521</v>
      </c>
      <c r="R256">
        <v>5.5934419999999996</v>
      </c>
      <c r="S256">
        <v>0.54615279999999999</v>
      </c>
      <c r="T256">
        <v>2.9362897999999999</v>
      </c>
      <c r="V256">
        <f t="shared" si="6"/>
        <v>3.0548740099375999</v>
      </c>
      <c r="W256">
        <f t="shared" si="7"/>
        <v>1.0403857309784614</v>
      </c>
    </row>
    <row r="257" spans="1:23" x14ac:dyDescent="0.25">
      <c r="A257" t="s">
        <v>88</v>
      </c>
      <c r="B257">
        <v>256</v>
      </c>
      <c r="C257">
        <v>256</v>
      </c>
      <c r="D257">
        <v>709</v>
      </c>
      <c r="E257">
        <v>260</v>
      </c>
      <c r="F257">
        <v>966062.28200000001</v>
      </c>
      <c r="G257">
        <v>4213887.0476000002</v>
      </c>
      <c r="H257">
        <v>29.709808775700001</v>
      </c>
      <c r="I257">
        <v>-95.215929962399997</v>
      </c>
      <c r="J257">
        <v>0</v>
      </c>
      <c r="K257" t="s">
        <v>19</v>
      </c>
      <c r="L257" t="s">
        <v>22</v>
      </c>
      <c r="M257">
        <v>260</v>
      </c>
      <c r="N257">
        <v>400256</v>
      </c>
      <c r="O257">
        <v>100256</v>
      </c>
      <c r="P257">
        <v>26325</v>
      </c>
      <c r="Q257">
        <v>23.6924992</v>
      </c>
      <c r="R257">
        <v>7.0038480999999999</v>
      </c>
      <c r="S257">
        <v>0.66713009999999995</v>
      </c>
      <c r="T257">
        <v>4.4744406000000003</v>
      </c>
      <c r="V257">
        <f t="shared" si="6"/>
        <v>4.6724778833378098</v>
      </c>
      <c r="W257">
        <f t="shared" si="7"/>
        <v>1.0442596742345422</v>
      </c>
    </row>
    <row r="258" spans="1:23" x14ac:dyDescent="0.25">
      <c r="A258" t="s">
        <v>88</v>
      </c>
      <c r="B258">
        <v>257</v>
      </c>
      <c r="C258">
        <v>257</v>
      </c>
      <c r="D258">
        <v>691</v>
      </c>
      <c r="E258">
        <v>247</v>
      </c>
      <c r="F258">
        <v>950342.28200000001</v>
      </c>
      <c r="G258">
        <v>4213647.0476000002</v>
      </c>
      <c r="H258">
        <v>29.712134349900001</v>
      </c>
      <c r="I258">
        <v>-95.378401825200001</v>
      </c>
      <c r="J258">
        <v>0</v>
      </c>
      <c r="K258" t="s">
        <v>19</v>
      </c>
      <c r="L258" t="s">
        <v>22</v>
      </c>
      <c r="M258">
        <v>247</v>
      </c>
      <c r="N258">
        <v>400257</v>
      </c>
      <c r="O258">
        <v>100257</v>
      </c>
      <c r="P258">
        <v>359680</v>
      </c>
      <c r="Q258">
        <v>323.7120056</v>
      </c>
      <c r="R258">
        <v>18.0942516</v>
      </c>
      <c r="S258">
        <v>1.5523602999999999</v>
      </c>
      <c r="T258">
        <v>26.479595199999999</v>
      </c>
      <c r="V258">
        <f t="shared" ref="V258:V321" si="8">R258*S258</f>
        <v>28.088797842051477</v>
      </c>
      <c r="W258">
        <f t="shared" si="7"/>
        <v>1.0607714215378745</v>
      </c>
    </row>
    <row r="259" spans="1:23" x14ac:dyDescent="0.25">
      <c r="A259" t="s">
        <v>88</v>
      </c>
      <c r="B259">
        <v>258</v>
      </c>
      <c r="C259">
        <v>258</v>
      </c>
      <c r="D259">
        <v>678</v>
      </c>
      <c r="E259">
        <v>239</v>
      </c>
      <c r="F259">
        <v>985442.28200000001</v>
      </c>
      <c r="G259">
        <v>4213647.0476000002</v>
      </c>
      <c r="H259">
        <v>29.701838446</v>
      </c>
      <c r="I259">
        <v>-95.015830005500007</v>
      </c>
      <c r="J259">
        <v>0</v>
      </c>
      <c r="K259" t="s">
        <v>19</v>
      </c>
      <c r="L259" t="s">
        <v>22</v>
      </c>
      <c r="M259">
        <v>239</v>
      </c>
      <c r="N259">
        <v>400258</v>
      </c>
      <c r="O259">
        <v>100258</v>
      </c>
      <c r="P259">
        <v>11497598</v>
      </c>
      <c r="Q259">
        <v>10347.8378906</v>
      </c>
      <c r="R259">
        <v>63.641937300000002</v>
      </c>
      <c r="S259">
        <v>4.7534361000000001</v>
      </c>
      <c r="T259">
        <v>279.31939699999998</v>
      </c>
      <c r="V259">
        <f t="shared" si="8"/>
        <v>302.51788223575653</v>
      </c>
      <c r="W259">
        <f t="shared" ref="W259:W322" si="9">V259/T259</f>
        <v>1.0830536134794697</v>
      </c>
    </row>
    <row r="260" spans="1:23" x14ac:dyDescent="0.25">
      <c r="A260" t="s">
        <v>88</v>
      </c>
      <c r="B260">
        <v>259</v>
      </c>
      <c r="C260">
        <v>259</v>
      </c>
      <c r="D260">
        <v>679</v>
      </c>
      <c r="E260">
        <v>240</v>
      </c>
      <c r="F260">
        <v>985502.28200000001</v>
      </c>
      <c r="G260">
        <v>4213647.0476000002</v>
      </c>
      <c r="H260">
        <v>29.701820005999998</v>
      </c>
      <c r="I260">
        <v>-95.015210288199995</v>
      </c>
      <c r="J260">
        <v>0</v>
      </c>
      <c r="K260" t="s">
        <v>19</v>
      </c>
      <c r="L260" t="s">
        <v>22</v>
      </c>
      <c r="M260">
        <v>240</v>
      </c>
      <c r="N260">
        <v>400259</v>
      </c>
      <c r="O260">
        <v>100259</v>
      </c>
      <c r="P260">
        <v>92896</v>
      </c>
      <c r="Q260">
        <v>83.606399499999995</v>
      </c>
      <c r="R260">
        <v>11.069446599999999</v>
      </c>
      <c r="S260">
        <v>1.0025237</v>
      </c>
      <c r="T260">
        <v>10.5469341</v>
      </c>
      <c r="V260">
        <f t="shared" si="8"/>
        <v>11.09738256238442</v>
      </c>
      <c r="W260">
        <f t="shared" si="9"/>
        <v>1.0521903765744038</v>
      </c>
    </row>
    <row r="261" spans="1:23" x14ac:dyDescent="0.25">
      <c r="A261" t="s">
        <v>88</v>
      </c>
      <c r="B261">
        <v>260</v>
      </c>
      <c r="C261">
        <v>260</v>
      </c>
      <c r="D261">
        <v>716</v>
      </c>
      <c r="E261">
        <v>265</v>
      </c>
      <c r="F261">
        <v>950342.28200000001</v>
      </c>
      <c r="G261">
        <v>4213617.0476000002</v>
      </c>
      <c r="H261">
        <v>29.7118638066</v>
      </c>
      <c r="I261">
        <v>-95.378411425500005</v>
      </c>
      <c r="J261">
        <v>0</v>
      </c>
      <c r="K261" t="s">
        <v>19</v>
      </c>
      <c r="L261" t="s">
        <v>22</v>
      </c>
      <c r="M261">
        <v>265</v>
      </c>
      <c r="N261">
        <v>400260</v>
      </c>
      <c r="O261">
        <v>100260</v>
      </c>
      <c r="P261">
        <v>23282</v>
      </c>
      <c r="Q261">
        <v>20.9538002</v>
      </c>
      <c r="R261">
        <v>6.6984043</v>
      </c>
      <c r="S261">
        <v>0.64117880000000005</v>
      </c>
      <c r="T261">
        <v>4.1158738000000001</v>
      </c>
      <c r="V261">
        <f t="shared" si="8"/>
        <v>4.2948748309888405</v>
      </c>
      <c r="W261">
        <f t="shared" si="9"/>
        <v>1.0434904080365244</v>
      </c>
    </row>
    <row r="262" spans="1:23" x14ac:dyDescent="0.25">
      <c r="A262" t="s">
        <v>88</v>
      </c>
      <c r="B262">
        <v>261</v>
      </c>
      <c r="C262">
        <v>261</v>
      </c>
      <c r="D262">
        <v>694</v>
      </c>
      <c r="E262">
        <v>250</v>
      </c>
      <c r="F262">
        <v>962072.28200000001</v>
      </c>
      <c r="G262">
        <v>4213617.0476000002</v>
      </c>
      <c r="H262">
        <v>29.708532222500001</v>
      </c>
      <c r="I262">
        <v>-95.257236489799993</v>
      </c>
      <c r="J262">
        <v>0</v>
      </c>
      <c r="K262" t="s">
        <v>19</v>
      </c>
      <c r="L262" t="s">
        <v>22</v>
      </c>
      <c r="M262">
        <v>250</v>
      </c>
      <c r="N262">
        <v>400261</v>
      </c>
      <c r="O262">
        <v>100261</v>
      </c>
      <c r="P262">
        <v>33275</v>
      </c>
      <c r="Q262">
        <v>29.9475002</v>
      </c>
      <c r="R262">
        <v>7.6255622000000001</v>
      </c>
      <c r="S262">
        <v>0.71957439999999995</v>
      </c>
      <c r="T262">
        <v>5.2472110000000001</v>
      </c>
      <c r="V262">
        <f t="shared" si="8"/>
        <v>5.4871593447276794</v>
      </c>
      <c r="W262">
        <f t="shared" si="9"/>
        <v>1.0457287394632462</v>
      </c>
    </row>
    <row r="263" spans="1:23" x14ac:dyDescent="0.25">
      <c r="A263" t="s">
        <v>88</v>
      </c>
      <c r="B263">
        <v>262</v>
      </c>
      <c r="C263">
        <v>262</v>
      </c>
      <c r="D263">
        <v>690</v>
      </c>
      <c r="E263">
        <v>246</v>
      </c>
      <c r="F263">
        <v>962072.28200000001</v>
      </c>
      <c r="G263">
        <v>4213557.0476000002</v>
      </c>
      <c r="H263">
        <v>29.7079911531</v>
      </c>
      <c r="I263">
        <v>-95.257256331799994</v>
      </c>
      <c r="J263">
        <v>0</v>
      </c>
      <c r="K263" t="s">
        <v>19</v>
      </c>
      <c r="L263" t="s">
        <v>22</v>
      </c>
      <c r="M263">
        <v>246</v>
      </c>
      <c r="N263">
        <v>400262</v>
      </c>
      <c r="O263">
        <v>100262</v>
      </c>
      <c r="P263">
        <v>238166</v>
      </c>
      <c r="Q263">
        <v>214.3493958</v>
      </c>
      <c r="R263">
        <v>15.579386700000001</v>
      </c>
      <c r="S263">
        <v>1.3588256999999999</v>
      </c>
      <c r="T263">
        <v>20.006286599999999</v>
      </c>
      <c r="V263">
        <f t="shared" si="8"/>
        <v>21.169671038198189</v>
      </c>
      <c r="W263">
        <f t="shared" si="9"/>
        <v>1.0581509433238945</v>
      </c>
    </row>
    <row r="264" spans="1:23" x14ac:dyDescent="0.25">
      <c r="A264" t="s">
        <v>88</v>
      </c>
      <c r="B264">
        <v>263</v>
      </c>
      <c r="C264">
        <v>263</v>
      </c>
      <c r="D264">
        <v>712</v>
      </c>
      <c r="E264">
        <v>263</v>
      </c>
      <c r="F264">
        <v>961742.28200000001</v>
      </c>
      <c r="G264">
        <v>4212207.0476000002</v>
      </c>
      <c r="H264">
        <v>29.695912284999999</v>
      </c>
      <c r="I264">
        <v>-95.261111202699993</v>
      </c>
      <c r="J264">
        <v>0</v>
      </c>
      <c r="K264" t="s">
        <v>19</v>
      </c>
      <c r="L264" t="s">
        <v>22</v>
      </c>
      <c r="M264">
        <v>263</v>
      </c>
      <c r="N264">
        <v>400263</v>
      </c>
      <c r="O264">
        <v>100263</v>
      </c>
      <c r="P264">
        <v>175279</v>
      </c>
      <c r="Q264">
        <v>157.75109860000001</v>
      </c>
      <c r="R264">
        <v>13.938529000000001</v>
      </c>
      <c r="S264">
        <v>1.2307117000000001</v>
      </c>
      <c r="T264">
        <v>16.241441699999999</v>
      </c>
      <c r="V264">
        <f t="shared" si="8"/>
        <v>17.154310721089303</v>
      </c>
      <c r="W264">
        <f t="shared" si="9"/>
        <v>1.056206156937983</v>
      </c>
    </row>
    <row r="265" spans="1:23" x14ac:dyDescent="0.25">
      <c r="A265" t="s">
        <v>88</v>
      </c>
      <c r="B265">
        <v>264</v>
      </c>
      <c r="C265">
        <v>264</v>
      </c>
      <c r="D265">
        <v>695</v>
      </c>
      <c r="E265">
        <v>251</v>
      </c>
      <c r="F265">
        <v>961772.28200000001</v>
      </c>
      <c r="G265">
        <v>4212207.0476000002</v>
      </c>
      <c r="H265">
        <v>29.6959036328</v>
      </c>
      <c r="I265">
        <v>-95.260801340599997</v>
      </c>
      <c r="J265">
        <v>0</v>
      </c>
      <c r="K265" t="s">
        <v>19</v>
      </c>
      <c r="L265" t="s">
        <v>22</v>
      </c>
      <c r="M265">
        <v>251</v>
      </c>
      <c r="N265">
        <v>400264</v>
      </c>
      <c r="O265">
        <v>100264</v>
      </c>
      <c r="P265">
        <v>58860</v>
      </c>
      <c r="Q265">
        <v>52.973998999999999</v>
      </c>
      <c r="R265">
        <v>9.3796739999999996</v>
      </c>
      <c r="S265">
        <v>0.86513419999999996</v>
      </c>
      <c r="T265">
        <v>7.7333207000000002</v>
      </c>
      <c r="V265">
        <f t="shared" si="8"/>
        <v>8.1146767622507987</v>
      </c>
      <c r="W265">
        <f t="shared" si="9"/>
        <v>1.0493133644710737</v>
      </c>
    </row>
    <row r="266" spans="1:23" x14ac:dyDescent="0.25">
      <c r="A266" t="s">
        <v>88</v>
      </c>
      <c r="B266">
        <v>265</v>
      </c>
      <c r="C266">
        <v>265</v>
      </c>
      <c r="D266">
        <v>692</v>
      </c>
      <c r="E266">
        <v>248</v>
      </c>
      <c r="F266">
        <v>945872.28200000001</v>
      </c>
      <c r="G266">
        <v>4211847.0476000002</v>
      </c>
      <c r="H266">
        <v>29.6971422686</v>
      </c>
      <c r="I266">
        <v>-95.425149240600007</v>
      </c>
      <c r="J266">
        <v>0</v>
      </c>
      <c r="K266" t="s">
        <v>19</v>
      </c>
      <c r="L266" t="s">
        <v>22</v>
      </c>
      <c r="M266">
        <v>248</v>
      </c>
      <c r="N266">
        <v>400265</v>
      </c>
      <c r="O266">
        <v>100265</v>
      </c>
      <c r="P266">
        <v>33739</v>
      </c>
      <c r="Q266">
        <v>30.365100900000002</v>
      </c>
      <c r="R266">
        <v>7.6639914999999998</v>
      </c>
      <c r="S266">
        <v>0.7228002</v>
      </c>
      <c r="T266">
        <v>5.2968558999999997</v>
      </c>
      <c r="V266">
        <f t="shared" si="8"/>
        <v>5.5395345889982996</v>
      </c>
      <c r="W266">
        <f t="shared" si="9"/>
        <v>1.0458156109170913</v>
      </c>
    </row>
    <row r="267" spans="1:23" x14ac:dyDescent="0.25">
      <c r="A267" t="s">
        <v>88</v>
      </c>
      <c r="B267">
        <v>266</v>
      </c>
      <c r="C267">
        <v>266</v>
      </c>
      <c r="D267">
        <v>707</v>
      </c>
      <c r="E267">
        <v>258</v>
      </c>
      <c r="F267">
        <v>945872.28200000001</v>
      </c>
      <c r="G267">
        <v>4211817.0476000002</v>
      </c>
      <c r="H267">
        <v>29.696871720899999</v>
      </c>
      <c r="I267">
        <v>-95.425158715600006</v>
      </c>
      <c r="J267">
        <v>0</v>
      </c>
      <c r="K267" t="s">
        <v>19</v>
      </c>
      <c r="L267" t="s">
        <v>22</v>
      </c>
      <c r="M267">
        <v>258</v>
      </c>
      <c r="N267">
        <v>400266</v>
      </c>
      <c r="O267">
        <v>100266</v>
      </c>
      <c r="P267">
        <v>294076</v>
      </c>
      <c r="Q267">
        <v>264.66839599999997</v>
      </c>
      <c r="R267">
        <v>16.818754200000001</v>
      </c>
      <c r="S267">
        <v>1.4546014</v>
      </c>
      <c r="T267">
        <v>23.0908947</v>
      </c>
      <c r="V267">
        <f t="shared" si="8"/>
        <v>24.464583405575883</v>
      </c>
      <c r="W267">
        <f t="shared" si="9"/>
        <v>1.0594904928294477</v>
      </c>
    </row>
    <row r="268" spans="1:23" x14ac:dyDescent="0.25">
      <c r="A268" t="s">
        <v>88</v>
      </c>
      <c r="B268">
        <v>267</v>
      </c>
      <c r="C268">
        <v>267</v>
      </c>
      <c r="D268">
        <v>724</v>
      </c>
      <c r="E268">
        <v>267</v>
      </c>
      <c r="F268">
        <v>963152.28200000001</v>
      </c>
      <c r="G268">
        <v>4211157.0476000002</v>
      </c>
      <c r="H268">
        <v>29.686036123800001</v>
      </c>
      <c r="I268">
        <v>-95.246895890399998</v>
      </c>
      <c r="J268">
        <v>0</v>
      </c>
      <c r="K268" t="s">
        <v>19</v>
      </c>
      <c r="L268" t="s">
        <v>22</v>
      </c>
      <c r="M268">
        <v>267</v>
      </c>
      <c r="N268">
        <v>400267</v>
      </c>
      <c r="O268">
        <v>100267</v>
      </c>
      <c r="P268">
        <v>17428</v>
      </c>
      <c r="Q268">
        <v>15.6851997</v>
      </c>
      <c r="R268">
        <v>6.0299797000000002</v>
      </c>
      <c r="S268">
        <v>0.58392160000000004</v>
      </c>
      <c r="T268">
        <v>3.3801546</v>
      </c>
      <c r="V268">
        <f t="shared" si="8"/>
        <v>3.5210353943915202</v>
      </c>
      <c r="W268">
        <f t="shared" si="9"/>
        <v>1.0416788020262506</v>
      </c>
    </row>
    <row r="269" spans="1:23" x14ac:dyDescent="0.25">
      <c r="A269" t="s">
        <v>88</v>
      </c>
      <c r="B269">
        <v>268</v>
      </c>
      <c r="C269">
        <v>268</v>
      </c>
      <c r="D269">
        <v>730</v>
      </c>
      <c r="E269">
        <v>269</v>
      </c>
      <c r="F269">
        <v>963182.28200000001</v>
      </c>
      <c r="G269">
        <v>4211157.0476000002</v>
      </c>
      <c r="H269">
        <v>29.6860274386</v>
      </c>
      <c r="I269">
        <v>-95.246586059400002</v>
      </c>
      <c r="J269">
        <v>0</v>
      </c>
      <c r="K269" t="s">
        <v>19</v>
      </c>
      <c r="L269" t="s">
        <v>22</v>
      </c>
      <c r="M269">
        <v>269</v>
      </c>
      <c r="N269">
        <v>400268</v>
      </c>
      <c r="O269">
        <v>100268</v>
      </c>
      <c r="P269">
        <v>35170</v>
      </c>
      <c r="Q269">
        <v>31.652999900000001</v>
      </c>
      <c r="R269">
        <v>7.7804294000000001</v>
      </c>
      <c r="S269">
        <v>0.73256339999999998</v>
      </c>
      <c r="T269">
        <v>5.4486065000000004</v>
      </c>
      <c r="V269">
        <f t="shared" si="8"/>
        <v>5.6996578147239596</v>
      </c>
      <c r="W269">
        <f t="shared" si="9"/>
        <v>1.0460762425629304</v>
      </c>
    </row>
    <row r="270" spans="1:23" x14ac:dyDescent="0.25">
      <c r="A270" t="s">
        <v>88</v>
      </c>
      <c r="B270">
        <v>269</v>
      </c>
      <c r="C270">
        <v>269</v>
      </c>
      <c r="D270">
        <v>701</v>
      </c>
      <c r="E270">
        <v>254</v>
      </c>
      <c r="F270">
        <v>933872.28200000001</v>
      </c>
      <c r="G270">
        <v>4210467.0476000002</v>
      </c>
      <c r="H270">
        <v>29.687948289600001</v>
      </c>
      <c r="I270">
        <v>-95.549525720600002</v>
      </c>
      <c r="J270">
        <v>0</v>
      </c>
      <c r="K270" t="s">
        <v>19</v>
      </c>
      <c r="L270" t="s">
        <v>22</v>
      </c>
      <c r="M270">
        <v>254</v>
      </c>
      <c r="N270">
        <v>400269</v>
      </c>
      <c r="O270">
        <v>100269</v>
      </c>
      <c r="P270">
        <v>120774</v>
      </c>
      <c r="Q270">
        <v>108.6966019</v>
      </c>
      <c r="R270">
        <v>12.1758518</v>
      </c>
      <c r="S270">
        <v>1.0912116999999999</v>
      </c>
      <c r="T270">
        <v>12.6075354</v>
      </c>
      <c r="V270">
        <f t="shared" si="8"/>
        <v>13.286431941626059</v>
      </c>
      <c r="W270">
        <f t="shared" si="9"/>
        <v>1.0538484739551919</v>
      </c>
    </row>
    <row r="271" spans="1:23" x14ac:dyDescent="0.25">
      <c r="A271" t="s">
        <v>88</v>
      </c>
      <c r="B271">
        <v>270</v>
      </c>
      <c r="C271">
        <v>270</v>
      </c>
      <c r="D271">
        <v>704</v>
      </c>
      <c r="E271">
        <v>255</v>
      </c>
      <c r="F271">
        <v>933872.28200000001</v>
      </c>
      <c r="G271">
        <v>4210407.0476000002</v>
      </c>
      <c r="H271">
        <v>29.687407175699999</v>
      </c>
      <c r="I271">
        <v>-95.549544009800002</v>
      </c>
      <c r="J271">
        <v>0</v>
      </c>
      <c r="K271" t="s">
        <v>19</v>
      </c>
      <c r="L271" t="s">
        <v>22</v>
      </c>
      <c r="M271">
        <v>255</v>
      </c>
      <c r="N271">
        <v>400270</v>
      </c>
      <c r="O271">
        <v>100270</v>
      </c>
      <c r="P271">
        <v>12942</v>
      </c>
      <c r="Q271">
        <v>11.647800399999999</v>
      </c>
      <c r="R271">
        <v>5.4125199000000004</v>
      </c>
      <c r="S271">
        <v>0.53040549999999997</v>
      </c>
      <c r="T271">
        <v>2.7608907</v>
      </c>
      <c r="V271">
        <f t="shared" si="8"/>
        <v>2.8708303238194501</v>
      </c>
      <c r="W271">
        <f t="shared" si="9"/>
        <v>1.0398203463177482</v>
      </c>
    </row>
    <row r="272" spans="1:23" x14ac:dyDescent="0.25">
      <c r="A272" t="s">
        <v>88</v>
      </c>
      <c r="B272">
        <v>271</v>
      </c>
      <c r="C272">
        <v>271</v>
      </c>
      <c r="D272">
        <v>706</v>
      </c>
      <c r="E272">
        <v>257</v>
      </c>
      <c r="F272">
        <v>942542.28200000001</v>
      </c>
      <c r="G272">
        <v>4210047.0476000002</v>
      </c>
      <c r="H272">
        <v>29.681823056500001</v>
      </c>
      <c r="I272">
        <v>-95.460109125100004</v>
      </c>
      <c r="J272">
        <v>0</v>
      </c>
      <c r="K272" t="s">
        <v>19</v>
      </c>
      <c r="L272" t="s">
        <v>22</v>
      </c>
      <c r="M272">
        <v>257</v>
      </c>
      <c r="N272">
        <v>400271</v>
      </c>
      <c r="O272">
        <v>100271</v>
      </c>
      <c r="P272">
        <v>12208</v>
      </c>
      <c r="Q272">
        <v>10.987199800000001</v>
      </c>
      <c r="R272">
        <v>5.2990126999999996</v>
      </c>
      <c r="S272">
        <v>0.52049639999999997</v>
      </c>
      <c r="T272">
        <v>2.6534230999999999</v>
      </c>
      <c r="V272">
        <f t="shared" si="8"/>
        <v>2.7581170339042798</v>
      </c>
      <c r="W272">
        <f t="shared" si="9"/>
        <v>1.0394561779100664</v>
      </c>
    </row>
    <row r="273" spans="1:23" x14ac:dyDescent="0.25">
      <c r="A273" t="s">
        <v>88</v>
      </c>
      <c r="B273">
        <v>272</v>
      </c>
      <c r="C273">
        <v>272</v>
      </c>
      <c r="D273">
        <v>708</v>
      </c>
      <c r="E273">
        <v>259</v>
      </c>
      <c r="F273">
        <v>942542.28200000001</v>
      </c>
      <c r="G273">
        <v>4209987.0476000002</v>
      </c>
      <c r="H273">
        <v>29.681281954100001</v>
      </c>
      <c r="I273">
        <v>-95.460127886999999</v>
      </c>
      <c r="J273">
        <v>0</v>
      </c>
      <c r="K273" t="s">
        <v>19</v>
      </c>
      <c r="L273" t="s">
        <v>22</v>
      </c>
      <c r="M273">
        <v>259</v>
      </c>
      <c r="N273">
        <v>400272</v>
      </c>
      <c r="O273">
        <v>100272</v>
      </c>
      <c r="P273">
        <v>261477</v>
      </c>
      <c r="Q273">
        <v>235.3292999</v>
      </c>
      <c r="R273">
        <v>16.116523699999998</v>
      </c>
      <c r="S273">
        <v>1.4004338000000001</v>
      </c>
      <c r="T273">
        <v>21.317831000000002</v>
      </c>
      <c r="V273">
        <f t="shared" si="8"/>
        <v>22.570124527981058</v>
      </c>
      <c r="W273">
        <f t="shared" si="9"/>
        <v>1.058743946698004</v>
      </c>
    </row>
    <row r="274" spans="1:23" x14ac:dyDescent="0.25">
      <c r="A274" t="s">
        <v>88</v>
      </c>
      <c r="B274">
        <v>273</v>
      </c>
      <c r="C274">
        <v>273</v>
      </c>
      <c r="D274">
        <v>714</v>
      </c>
      <c r="E274">
        <v>264</v>
      </c>
      <c r="F274">
        <v>942332.28200000001</v>
      </c>
      <c r="G274">
        <v>4209837.0476000002</v>
      </c>
      <c r="H274">
        <v>29.679986520300002</v>
      </c>
      <c r="I274">
        <v>-95.462343602900006</v>
      </c>
      <c r="J274">
        <v>0</v>
      </c>
      <c r="K274" t="s">
        <v>19</v>
      </c>
      <c r="L274" t="s">
        <v>22</v>
      </c>
      <c r="M274">
        <v>264</v>
      </c>
      <c r="N274">
        <v>400273</v>
      </c>
      <c r="O274">
        <v>100273</v>
      </c>
      <c r="P274">
        <v>246705</v>
      </c>
      <c r="Q274">
        <v>222.0345001</v>
      </c>
      <c r="R274">
        <v>15.779876700000001</v>
      </c>
      <c r="S274">
        <v>1.3743744</v>
      </c>
      <c r="T274">
        <v>20.491287199999999</v>
      </c>
      <c r="V274">
        <f t="shared" si="8"/>
        <v>21.68745857163648</v>
      </c>
      <c r="W274">
        <f t="shared" si="9"/>
        <v>1.0583746330799795</v>
      </c>
    </row>
    <row r="275" spans="1:23" x14ac:dyDescent="0.25">
      <c r="A275" t="s">
        <v>88</v>
      </c>
      <c r="B275">
        <v>274</v>
      </c>
      <c r="C275">
        <v>274</v>
      </c>
      <c r="D275">
        <v>729</v>
      </c>
      <c r="E275">
        <v>268</v>
      </c>
      <c r="F275">
        <v>942392.28200000001</v>
      </c>
      <c r="G275">
        <v>4209837.0476000002</v>
      </c>
      <c r="H275">
        <v>29.679970145999999</v>
      </c>
      <c r="I275">
        <v>-95.461723942099994</v>
      </c>
      <c r="J275">
        <v>0</v>
      </c>
      <c r="K275" t="s">
        <v>19</v>
      </c>
      <c r="L275" t="s">
        <v>22</v>
      </c>
      <c r="M275">
        <v>268</v>
      </c>
      <c r="N275">
        <v>400274</v>
      </c>
      <c r="O275">
        <v>100274</v>
      </c>
      <c r="P275">
        <v>14675</v>
      </c>
      <c r="Q275">
        <v>13.2075005</v>
      </c>
      <c r="R275">
        <v>5.6651429999999996</v>
      </c>
      <c r="S275">
        <v>0.55237789999999998</v>
      </c>
      <c r="T275">
        <v>3.0071935999999999</v>
      </c>
      <c r="V275">
        <f t="shared" si="8"/>
        <v>3.1292997935396998</v>
      </c>
      <c r="W275">
        <f t="shared" si="9"/>
        <v>1.0406046998569363</v>
      </c>
    </row>
    <row r="276" spans="1:23" x14ac:dyDescent="0.25">
      <c r="A276" t="s">
        <v>88</v>
      </c>
      <c r="B276">
        <v>275</v>
      </c>
      <c r="C276">
        <v>275</v>
      </c>
      <c r="D276">
        <v>710</v>
      </c>
      <c r="E276">
        <v>261</v>
      </c>
      <c r="F276">
        <v>934052.28200000001</v>
      </c>
      <c r="G276">
        <v>4209807.0476000002</v>
      </c>
      <c r="H276">
        <v>29.681948114000001</v>
      </c>
      <c r="I276">
        <v>-95.547867831900007</v>
      </c>
      <c r="J276">
        <v>0</v>
      </c>
      <c r="K276" t="s">
        <v>19</v>
      </c>
      <c r="L276" t="s">
        <v>22</v>
      </c>
      <c r="M276">
        <v>261</v>
      </c>
      <c r="N276">
        <v>400275</v>
      </c>
      <c r="O276">
        <v>100275</v>
      </c>
      <c r="P276">
        <v>134440</v>
      </c>
      <c r="Q276">
        <v>120.99600220000001</v>
      </c>
      <c r="R276">
        <v>12.658984200000001</v>
      </c>
      <c r="S276">
        <v>1.1296562000000001</v>
      </c>
      <c r="T276">
        <v>13.560873000000001</v>
      </c>
      <c r="V276">
        <f t="shared" si="8"/>
        <v>14.300299987232043</v>
      </c>
      <c r="W276">
        <f t="shared" si="9"/>
        <v>1.054526503362434</v>
      </c>
    </row>
    <row r="277" spans="1:23" x14ac:dyDescent="0.25">
      <c r="A277" t="s">
        <v>88</v>
      </c>
      <c r="B277">
        <v>276</v>
      </c>
      <c r="C277">
        <v>276</v>
      </c>
      <c r="D277">
        <v>737</v>
      </c>
      <c r="E277">
        <v>271</v>
      </c>
      <c r="F277">
        <v>934082.28200000001</v>
      </c>
      <c r="G277">
        <v>4209747.0476000002</v>
      </c>
      <c r="H277">
        <v>29.6813990106</v>
      </c>
      <c r="I277">
        <v>-95.547576287300004</v>
      </c>
      <c r="J277">
        <v>0</v>
      </c>
      <c r="K277" t="s">
        <v>19</v>
      </c>
      <c r="L277" t="s">
        <v>22</v>
      </c>
      <c r="M277">
        <v>271</v>
      </c>
      <c r="N277">
        <v>400276</v>
      </c>
      <c r="O277">
        <v>100276</v>
      </c>
      <c r="P277">
        <v>37712</v>
      </c>
      <c r="Q277">
        <v>33.940799699999999</v>
      </c>
      <c r="R277">
        <v>7.9800405999999997</v>
      </c>
      <c r="S277">
        <v>0.74926329999999997</v>
      </c>
      <c r="T277">
        <v>5.7133965</v>
      </c>
      <c r="V277">
        <f t="shared" si="8"/>
        <v>5.9791515540899791</v>
      </c>
      <c r="W277">
        <f t="shared" si="9"/>
        <v>1.0465143726835655</v>
      </c>
    </row>
    <row r="278" spans="1:23" x14ac:dyDescent="0.25">
      <c r="A278" t="s">
        <v>88</v>
      </c>
      <c r="B278">
        <v>277</v>
      </c>
      <c r="C278">
        <v>277</v>
      </c>
      <c r="D278">
        <v>711</v>
      </c>
      <c r="E278">
        <v>262</v>
      </c>
      <c r="F278">
        <v>958352.28200000001</v>
      </c>
      <c r="G278">
        <v>4209447.0476000002</v>
      </c>
      <c r="H278">
        <v>29.671995760200002</v>
      </c>
      <c r="I278">
        <v>-95.297028897800004</v>
      </c>
      <c r="J278">
        <v>0</v>
      </c>
      <c r="K278" t="s">
        <v>19</v>
      </c>
      <c r="L278" t="s">
        <v>22</v>
      </c>
      <c r="M278">
        <v>262</v>
      </c>
      <c r="N278">
        <v>400277</v>
      </c>
      <c r="O278">
        <v>100277</v>
      </c>
      <c r="P278">
        <v>11864</v>
      </c>
      <c r="Q278">
        <v>10.677599900000001</v>
      </c>
      <c r="R278">
        <v>5.2443166000000003</v>
      </c>
      <c r="S278">
        <v>0.51571319999999998</v>
      </c>
      <c r="T278">
        <v>2.6023483000000001</v>
      </c>
      <c r="V278">
        <f t="shared" si="8"/>
        <v>2.7045632955991201</v>
      </c>
      <c r="W278">
        <f t="shared" si="9"/>
        <v>1.0392779842725588</v>
      </c>
    </row>
    <row r="279" spans="1:23" x14ac:dyDescent="0.25">
      <c r="A279" t="s">
        <v>88</v>
      </c>
      <c r="B279">
        <v>278</v>
      </c>
      <c r="C279">
        <v>278</v>
      </c>
      <c r="D279">
        <v>760</v>
      </c>
      <c r="E279">
        <v>280</v>
      </c>
      <c r="F279">
        <v>958352.28200000001</v>
      </c>
      <c r="G279">
        <v>4209417.0476000002</v>
      </c>
      <c r="H279">
        <v>29.671725219999999</v>
      </c>
      <c r="I279">
        <v>-95.297038709899994</v>
      </c>
      <c r="J279">
        <v>0</v>
      </c>
      <c r="K279" t="s">
        <v>19</v>
      </c>
      <c r="L279" t="s">
        <v>22</v>
      </c>
      <c r="M279">
        <v>280</v>
      </c>
      <c r="N279">
        <v>400278</v>
      </c>
      <c r="O279">
        <v>100278</v>
      </c>
      <c r="P279">
        <v>151693</v>
      </c>
      <c r="Q279">
        <v>136.5236969</v>
      </c>
      <c r="R279">
        <v>13.2261515</v>
      </c>
      <c r="S279">
        <v>1.1745821999999999</v>
      </c>
      <c r="T279">
        <v>14.7212543</v>
      </c>
      <c r="V279">
        <f t="shared" si="8"/>
        <v>15.535202126403298</v>
      </c>
      <c r="W279">
        <f t="shared" si="9"/>
        <v>1.0552906572915663</v>
      </c>
    </row>
    <row r="280" spans="1:23" x14ac:dyDescent="0.25">
      <c r="A280" t="s">
        <v>88</v>
      </c>
      <c r="B280">
        <v>279</v>
      </c>
      <c r="C280">
        <v>279</v>
      </c>
      <c r="D280">
        <v>719</v>
      </c>
      <c r="E280">
        <v>266</v>
      </c>
      <c r="F280">
        <v>938102.28200000001</v>
      </c>
      <c r="G280">
        <v>4209297.0476000002</v>
      </c>
      <c r="H280">
        <v>29.676263697700001</v>
      </c>
      <c r="I280">
        <v>-95.506196847300004</v>
      </c>
      <c r="J280">
        <v>0</v>
      </c>
      <c r="K280" t="s">
        <v>19</v>
      </c>
      <c r="L280" t="s">
        <v>22</v>
      </c>
      <c r="M280">
        <v>266</v>
      </c>
      <c r="N280">
        <v>400279</v>
      </c>
      <c r="O280">
        <v>100279</v>
      </c>
      <c r="P280">
        <v>196271</v>
      </c>
      <c r="Q280">
        <v>176.64390560000001</v>
      </c>
      <c r="R280">
        <v>14.5227814</v>
      </c>
      <c r="S280">
        <v>1.2765096</v>
      </c>
      <c r="T280">
        <v>17.540033300000001</v>
      </c>
      <c r="V280">
        <f t="shared" si="8"/>
        <v>18.538469875801439</v>
      </c>
      <c r="W280">
        <f t="shared" si="9"/>
        <v>1.0569232999005445</v>
      </c>
    </row>
    <row r="281" spans="1:23" x14ac:dyDescent="0.25">
      <c r="A281" t="s">
        <v>88</v>
      </c>
      <c r="B281">
        <v>280</v>
      </c>
      <c r="C281">
        <v>280</v>
      </c>
      <c r="D281">
        <v>747</v>
      </c>
      <c r="E281">
        <v>274</v>
      </c>
      <c r="F281">
        <v>938132.28200000001</v>
      </c>
      <c r="G281">
        <v>4209267.0476000002</v>
      </c>
      <c r="H281">
        <v>29.675985057599998</v>
      </c>
      <c r="I281">
        <v>-95.5058962839</v>
      </c>
      <c r="J281">
        <v>0</v>
      </c>
      <c r="K281" t="s">
        <v>19</v>
      </c>
      <c r="L281" t="s">
        <v>22</v>
      </c>
      <c r="M281">
        <v>274</v>
      </c>
      <c r="N281">
        <v>400280</v>
      </c>
      <c r="O281">
        <v>100280</v>
      </c>
      <c r="P281">
        <v>35964</v>
      </c>
      <c r="Q281">
        <v>32.367599499999997</v>
      </c>
      <c r="R281">
        <v>7.8437381000000004</v>
      </c>
      <c r="S281">
        <v>0.73786499999999999</v>
      </c>
      <c r="T281">
        <v>5.5319529000000003</v>
      </c>
      <c r="V281">
        <f t="shared" si="8"/>
        <v>5.7876198131565006</v>
      </c>
      <c r="W281">
        <f t="shared" si="9"/>
        <v>1.0462163937000439</v>
      </c>
    </row>
    <row r="282" spans="1:23" x14ac:dyDescent="0.25">
      <c r="A282" t="s">
        <v>88</v>
      </c>
      <c r="B282">
        <v>281</v>
      </c>
      <c r="C282">
        <v>281</v>
      </c>
      <c r="D282">
        <v>740</v>
      </c>
      <c r="E282">
        <v>273</v>
      </c>
      <c r="F282">
        <v>975962.28200000001</v>
      </c>
      <c r="G282">
        <v>4206357.0476000002</v>
      </c>
      <c r="H282">
        <v>29.638978006599999</v>
      </c>
      <c r="I282">
        <v>-95.116249632500001</v>
      </c>
      <c r="J282">
        <v>0</v>
      </c>
      <c r="K282" t="s">
        <v>19</v>
      </c>
      <c r="L282" t="s">
        <v>22</v>
      </c>
      <c r="M282">
        <v>273</v>
      </c>
      <c r="N282">
        <v>400281</v>
      </c>
      <c r="O282">
        <v>100281</v>
      </c>
      <c r="P282">
        <v>17410</v>
      </c>
      <c r="Q282">
        <v>15.668999700000001</v>
      </c>
      <c r="R282">
        <v>6.0277184999999998</v>
      </c>
      <c r="S282">
        <v>0.58372670000000004</v>
      </c>
      <c r="T282">
        <v>3.3777803999999998</v>
      </c>
      <c r="V282">
        <f t="shared" si="8"/>
        <v>3.5185402285339502</v>
      </c>
      <c r="W282">
        <f t="shared" si="9"/>
        <v>1.0416722853072244</v>
      </c>
    </row>
    <row r="283" spans="1:23" x14ac:dyDescent="0.25">
      <c r="A283" t="s">
        <v>88</v>
      </c>
      <c r="B283">
        <v>282</v>
      </c>
      <c r="C283">
        <v>282</v>
      </c>
      <c r="D283">
        <v>739</v>
      </c>
      <c r="E283">
        <v>272</v>
      </c>
      <c r="F283">
        <v>975932.28200000001</v>
      </c>
      <c r="G283">
        <v>4206327.0476000002</v>
      </c>
      <c r="H283">
        <v>29.6387164645</v>
      </c>
      <c r="I283">
        <v>-95.116569596299996</v>
      </c>
      <c r="J283">
        <v>0</v>
      </c>
      <c r="K283" t="s">
        <v>19</v>
      </c>
      <c r="L283" t="s">
        <v>22</v>
      </c>
      <c r="M283">
        <v>272</v>
      </c>
      <c r="N283">
        <v>400282</v>
      </c>
      <c r="O283">
        <v>100282</v>
      </c>
      <c r="P283">
        <v>31603</v>
      </c>
      <c r="Q283">
        <v>28.442699399999999</v>
      </c>
      <c r="R283">
        <v>7.4841828000000001</v>
      </c>
      <c r="S283">
        <v>0.70769130000000002</v>
      </c>
      <c r="T283">
        <v>5.0664467999999996</v>
      </c>
      <c r="V283">
        <f t="shared" si="8"/>
        <v>5.29649105516964</v>
      </c>
      <c r="W283">
        <f t="shared" si="9"/>
        <v>1.0454054417722576</v>
      </c>
    </row>
    <row r="284" spans="1:23" x14ac:dyDescent="0.25">
      <c r="A284" t="s">
        <v>88</v>
      </c>
      <c r="B284">
        <v>283</v>
      </c>
      <c r="C284">
        <v>283</v>
      </c>
      <c r="D284">
        <v>748</v>
      </c>
      <c r="E284">
        <v>275</v>
      </c>
      <c r="F284">
        <v>936992.28200000001</v>
      </c>
      <c r="G284">
        <v>4205037.0476000002</v>
      </c>
      <c r="H284">
        <v>29.638143273899999</v>
      </c>
      <c r="I284">
        <v>-95.518970213000003</v>
      </c>
      <c r="J284">
        <v>0</v>
      </c>
      <c r="K284" t="s">
        <v>19</v>
      </c>
      <c r="L284" t="s">
        <v>22</v>
      </c>
      <c r="M284">
        <v>275</v>
      </c>
      <c r="N284">
        <v>400283</v>
      </c>
      <c r="O284">
        <v>100283</v>
      </c>
      <c r="P284">
        <v>11373</v>
      </c>
      <c r="Q284">
        <v>10.2356997</v>
      </c>
      <c r="R284">
        <v>5.1644687999999999</v>
      </c>
      <c r="S284">
        <v>0.50872050000000002</v>
      </c>
      <c r="T284">
        <v>2.5286183000000002</v>
      </c>
      <c r="V284">
        <f t="shared" si="8"/>
        <v>2.6272711501704</v>
      </c>
      <c r="W284">
        <f t="shared" si="9"/>
        <v>1.039014528278309</v>
      </c>
    </row>
    <row r="285" spans="1:23" x14ac:dyDescent="0.25">
      <c r="A285" t="s">
        <v>88</v>
      </c>
      <c r="B285">
        <v>284</v>
      </c>
      <c r="C285">
        <v>284</v>
      </c>
      <c r="D285">
        <v>758</v>
      </c>
      <c r="E285">
        <v>278</v>
      </c>
      <c r="F285">
        <v>937022.28200000001</v>
      </c>
      <c r="G285">
        <v>4205037.0476000002</v>
      </c>
      <c r="H285">
        <v>29.638135217999999</v>
      </c>
      <c r="I285">
        <v>-95.518660505</v>
      </c>
      <c r="J285">
        <v>0</v>
      </c>
      <c r="K285" t="s">
        <v>19</v>
      </c>
      <c r="L285" t="s">
        <v>22</v>
      </c>
      <c r="M285">
        <v>278</v>
      </c>
      <c r="N285">
        <v>400284</v>
      </c>
      <c r="O285">
        <v>100284</v>
      </c>
      <c r="P285">
        <v>13764</v>
      </c>
      <c r="Q285">
        <v>12.3875999</v>
      </c>
      <c r="R285">
        <v>5.5348686999999996</v>
      </c>
      <c r="S285">
        <v>0.54106080000000001</v>
      </c>
      <c r="T285">
        <v>2.8789532000000002</v>
      </c>
      <c r="V285">
        <f t="shared" si="8"/>
        <v>2.99470048671696</v>
      </c>
      <c r="W285">
        <f t="shared" si="9"/>
        <v>1.0402046433811289</v>
      </c>
    </row>
    <row r="286" spans="1:23" x14ac:dyDescent="0.25">
      <c r="A286" t="s">
        <v>88</v>
      </c>
      <c r="B286">
        <v>285</v>
      </c>
      <c r="C286">
        <v>285</v>
      </c>
      <c r="D286">
        <v>755</v>
      </c>
      <c r="E286">
        <v>276</v>
      </c>
      <c r="F286">
        <v>977912.28200000001</v>
      </c>
      <c r="G286">
        <v>4204167.0476000002</v>
      </c>
      <c r="H286">
        <v>29.6186437884</v>
      </c>
      <c r="I286">
        <v>-95.096875481599994</v>
      </c>
      <c r="J286">
        <v>0</v>
      </c>
      <c r="K286" t="s">
        <v>19</v>
      </c>
      <c r="L286" t="s">
        <v>22</v>
      </c>
      <c r="M286">
        <v>276</v>
      </c>
      <c r="N286">
        <v>400285</v>
      </c>
      <c r="O286">
        <v>100285</v>
      </c>
      <c r="P286">
        <v>58497</v>
      </c>
      <c r="Q286">
        <v>52.647300700000002</v>
      </c>
      <c r="R286">
        <v>9.3586349000000002</v>
      </c>
      <c r="S286">
        <v>0.86340729999999999</v>
      </c>
      <c r="T286">
        <v>7.7008576</v>
      </c>
      <c r="V286">
        <f t="shared" si="8"/>
        <v>8.0803136906947692</v>
      </c>
      <c r="W286">
        <f t="shared" si="9"/>
        <v>1.049274523748468</v>
      </c>
    </row>
    <row r="287" spans="1:23" x14ac:dyDescent="0.25">
      <c r="A287" t="s">
        <v>88</v>
      </c>
      <c r="B287">
        <v>286</v>
      </c>
      <c r="C287">
        <v>286</v>
      </c>
      <c r="D287">
        <v>756</v>
      </c>
      <c r="E287">
        <v>277</v>
      </c>
      <c r="F287">
        <v>977942.28200000001</v>
      </c>
      <c r="G287">
        <v>4204167.0476000002</v>
      </c>
      <c r="H287">
        <v>29.618634756100001</v>
      </c>
      <c r="I287">
        <v>-95.096565867999999</v>
      </c>
      <c r="J287">
        <v>0</v>
      </c>
      <c r="K287" t="s">
        <v>19</v>
      </c>
      <c r="L287" t="s">
        <v>22</v>
      </c>
      <c r="M287">
        <v>277</v>
      </c>
      <c r="N287">
        <v>400286</v>
      </c>
      <c r="O287">
        <v>100286</v>
      </c>
      <c r="P287">
        <v>13874</v>
      </c>
      <c r="Q287">
        <v>12.4865999</v>
      </c>
      <c r="R287">
        <v>5.5508847000000001</v>
      </c>
      <c r="S287">
        <v>0.54245379999999999</v>
      </c>
      <c r="T287">
        <v>2.8945789</v>
      </c>
      <c r="V287">
        <f t="shared" si="8"/>
        <v>3.0110984988768599</v>
      </c>
      <c r="W287">
        <f t="shared" si="9"/>
        <v>1.0402544214209741</v>
      </c>
    </row>
    <row r="288" spans="1:23" x14ac:dyDescent="0.25">
      <c r="A288" t="s">
        <v>88</v>
      </c>
      <c r="B288">
        <v>287</v>
      </c>
      <c r="C288">
        <v>287</v>
      </c>
      <c r="D288">
        <v>759</v>
      </c>
      <c r="E288">
        <v>279</v>
      </c>
      <c r="F288">
        <v>943232.28200000001</v>
      </c>
      <c r="G288">
        <v>4203027.0476000002</v>
      </c>
      <c r="H288">
        <v>29.618325081199998</v>
      </c>
      <c r="I288">
        <v>-95.455181124099994</v>
      </c>
      <c r="J288">
        <v>0</v>
      </c>
      <c r="K288" t="s">
        <v>19</v>
      </c>
      <c r="L288" t="s">
        <v>22</v>
      </c>
      <c r="M288">
        <v>279</v>
      </c>
      <c r="N288">
        <v>400287</v>
      </c>
      <c r="O288">
        <v>100287</v>
      </c>
      <c r="P288">
        <v>22122</v>
      </c>
      <c r="Q288">
        <v>19.909799599999999</v>
      </c>
      <c r="R288">
        <v>6.5752801999999999</v>
      </c>
      <c r="S288">
        <v>0.63068120000000005</v>
      </c>
      <c r="T288">
        <v>3.9752901</v>
      </c>
      <c r="V288">
        <f t="shared" si="8"/>
        <v>4.1469056068722399</v>
      </c>
      <c r="W288">
        <f t="shared" si="9"/>
        <v>1.043170561784218</v>
      </c>
    </row>
    <row r="289" spans="1:23" x14ac:dyDescent="0.25">
      <c r="A289" t="s">
        <v>88</v>
      </c>
      <c r="B289">
        <v>288</v>
      </c>
      <c r="C289">
        <v>288</v>
      </c>
      <c r="D289">
        <v>777</v>
      </c>
      <c r="E289">
        <v>287</v>
      </c>
      <c r="F289">
        <v>943262.28200000001</v>
      </c>
      <c r="G289">
        <v>4202997.0476000002</v>
      </c>
      <c r="H289">
        <v>29.6180463227</v>
      </c>
      <c r="I289">
        <v>-95.454880870300002</v>
      </c>
      <c r="J289">
        <v>0</v>
      </c>
      <c r="K289" t="s">
        <v>19</v>
      </c>
      <c r="L289" t="s">
        <v>22</v>
      </c>
      <c r="M289">
        <v>287</v>
      </c>
      <c r="N289">
        <v>400288</v>
      </c>
      <c r="O289">
        <v>100288</v>
      </c>
      <c r="P289">
        <v>21522</v>
      </c>
      <c r="Q289">
        <v>19.369800600000001</v>
      </c>
      <c r="R289">
        <v>6.5099764000000002</v>
      </c>
      <c r="S289">
        <v>0.62510449999999995</v>
      </c>
      <c r="T289">
        <v>3.9016511</v>
      </c>
      <c r="V289">
        <f t="shared" si="8"/>
        <v>4.0694155425337994</v>
      </c>
      <c r="W289">
        <f t="shared" si="9"/>
        <v>1.0429983200019601</v>
      </c>
    </row>
    <row r="290" spans="1:23" x14ac:dyDescent="0.25">
      <c r="A290" t="s">
        <v>88</v>
      </c>
      <c r="B290">
        <v>289</v>
      </c>
      <c r="C290">
        <v>289</v>
      </c>
      <c r="D290">
        <v>763</v>
      </c>
      <c r="E290">
        <v>281</v>
      </c>
      <c r="F290">
        <v>988982.28200000001</v>
      </c>
      <c r="G290">
        <v>4202787.0476000002</v>
      </c>
      <c r="H290">
        <v>29.602818294799999</v>
      </c>
      <c r="I290">
        <v>-94.983121134699999</v>
      </c>
      <c r="J290">
        <v>0</v>
      </c>
      <c r="K290" t="s">
        <v>19</v>
      </c>
      <c r="L290" t="s">
        <v>22</v>
      </c>
      <c r="M290">
        <v>281</v>
      </c>
      <c r="N290">
        <v>400289</v>
      </c>
      <c r="O290">
        <v>100289</v>
      </c>
      <c r="P290">
        <v>47654</v>
      </c>
      <c r="Q290">
        <v>42.888599399999997</v>
      </c>
      <c r="R290">
        <v>8.6874646999999996</v>
      </c>
      <c r="S290">
        <v>0.80808619999999998</v>
      </c>
      <c r="T290">
        <v>6.6987814999999999</v>
      </c>
      <c r="V290">
        <f t="shared" si="8"/>
        <v>7.0202203370571397</v>
      </c>
      <c r="W290">
        <f t="shared" si="9"/>
        <v>1.0479846725941337</v>
      </c>
    </row>
    <row r="291" spans="1:23" x14ac:dyDescent="0.25">
      <c r="A291" t="s">
        <v>88</v>
      </c>
      <c r="B291">
        <v>290</v>
      </c>
      <c r="C291">
        <v>290</v>
      </c>
      <c r="D291">
        <v>764</v>
      </c>
      <c r="E291">
        <v>282</v>
      </c>
      <c r="F291">
        <v>989012.28200000001</v>
      </c>
      <c r="G291">
        <v>4202787.0476000002</v>
      </c>
      <c r="H291">
        <v>29.602808999299999</v>
      </c>
      <c r="I291">
        <v>-94.982811579200003</v>
      </c>
      <c r="J291">
        <v>0</v>
      </c>
      <c r="K291" t="s">
        <v>19</v>
      </c>
      <c r="L291" t="s">
        <v>22</v>
      </c>
      <c r="M291">
        <v>282</v>
      </c>
      <c r="N291">
        <v>400290</v>
      </c>
      <c r="O291">
        <v>100290</v>
      </c>
      <c r="P291">
        <v>11602859</v>
      </c>
      <c r="Q291">
        <v>10442.5732422</v>
      </c>
      <c r="R291">
        <v>63.852825199999998</v>
      </c>
      <c r="S291">
        <v>4.7674494000000003</v>
      </c>
      <c r="T291">
        <v>281.0557556</v>
      </c>
      <c r="V291">
        <f t="shared" si="8"/>
        <v>304.41511318804487</v>
      </c>
      <c r="W291">
        <f t="shared" si="9"/>
        <v>1.0831128952978641</v>
      </c>
    </row>
    <row r="292" spans="1:23" x14ac:dyDescent="0.25">
      <c r="A292" t="s">
        <v>88</v>
      </c>
      <c r="B292">
        <v>291</v>
      </c>
      <c r="C292">
        <v>291</v>
      </c>
      <c r="D292">
        <v>771</v>
      </c>
      <c r="E292">
        <v>283</v>
      </c>
      <c r="F292">
        <v>978602.28200000001</v>
      </c>
      <c r="G292">
        <v>4202007.0476000002</v>
      </c>
      <c r="H292">
        <v>29.598957793299999</v>
      </c>
      <c r="I292">
        <v>-95.090499851499999</v>
      </c>
      <c r="J292">
        <v>0</v>
      </c>
      <c r="K292" t="s">
        <v>19</v>
      </c>
      <c r="L292" t="s">
        <v>22</v>
      </c>
      <c r="M292">
        <v>283</v>
      </c>
      <c r="N292">
        <v>400291</v>
      </c>
      <c r="O292">
        <v>100291</v>
      </c>
      <c r="P292">
        <v>77941</v>
      </c>
      <c r="Q292">
        <v>70.146896400000003</v>
      </c>
      <c r="R292">
        <v>10.386137</v>
      </c>
      <c r="S292">
        <v>0.94726600000000005</v>
      </c>
      <c r="T292">
        <v>9.3602857999999998</v>
      </c>
      <c r="V292">
        <f t="shared" si="8"/>
        <v>9.8384344514419997</v>
      </c>
      <c r="W292">
        <f t="shared" si="9"/>
        <v>1.0510826978639904</v>
      </c>
    </row>
    <row r="293" spans="1:23" x14ac:dyDescent="0.25">
      <c r="A293" t="s">
        <v>88</v>
      </c>
      <c r="B293">
        <v>292</v>
      </c>
      <c r="C293">
        <v>292</v>
      </c>
      <c r="D293">
        <v>772</v>
      </c>
      <c r="E293">
        <v>284</v>
      </c>
      <c r="F293">
        <v>978632.28200000001</v>
      </c>
      <c r="G293">
        <v>4202007.0476000002</v>
      </c>
      <c r="H293">
        <v>29.5989487461</v>
      </c>
      <c r="I293">
        <v>-95.090190298099998</v>
      </c>
      <c r="J293">
        <v>0</v>
      </c>
      <c r="K293" t="s">
        <v>19</v>
      </c>
      <c r="L293" t="s">
        <v>22</v>
      </c>
      <c r="M293">
        <v>284</v>
      </c>
      <c r="N293">
        <v>400292</v>
      </c>
      <c r="O293">
        <v>100292</v>
      </c>
      <c r="P293">
        <v>25289</v>
      </c>
      <c r="Q293">
        <v>22.760099400000001</v>
      </c>
      <c r="R293">
        <v>6.9025125999999997</v>
      </c>
      <c r="S293">
        <v>0.65853450000000002</v>
      </c>
      <c r="T293">
        <v>4.3539332999999996</v>
      </c>
      <c r="V293">
        <f t="shared" si="8"/>
        <v>4.5455426837847002</v>
      </c>
      <c r="W293">
        <f t="shared" si="9"/>
        <v>1.0440083415574375</v>
      </c>
    </row>
    <row r="294" spans="1:23" x14ac:dyDescent="0.25">
      <c r="A294" t="s">
        <v>88</v>
      </c>
      <c r="B294">
        <v>293</v>
      </c>
      <c r="C294">
        <v>293</v>
      </c>
      <c r="D294">
        <v>773</v>
      </c>
      <c r="E294">
        <v>285</v>
      </c>
      <c r="F294">
        <v>983192.28200000001</v>
      </c>
      <c r="G294">
        <v>4201677.0476000002</v>
      </c>
      <c r="H294">
        <v>29.594589471599999</v>
      </c>
      <c r="I294">
        <v>-95.043254058399995</v>
      </c>
      <c r="J294">
        <v>0</v>
      </c>
      <c r="K294" t="s">
        <v>19</v>
      </c>
      <c r="L294" t="s">
        <v>22</v>
      </c>
      <c r="M294">
        <v>285</v>
      </c>
      <c r="N294">
        <v>400293</v>
      </c>
      <c r="O294">
        <v>100293</v>
      </c>
      <c r="P294">
        <v>12266</v>
      </c>
      <c r="Q294">
        <v>11.0394001</v>
      </c>
      <c r="R294">
        <v>5.3081379000000002</v>
      </c>
      <c r="S294">
        <v>0.52129389999999998</v>
      </c>
      <c r="T294">
        <v>2.6619890000000002</v>
      </c>
      <c r="V294">
        <f t="shared" si="8"/>
        <v>2.7670999076288099</v>
      </c>
      <c r="W294">
        <f t="shared" si="9"/>
        <v>1.0394858534835454</v>
      </c>
    </row>
    <row r="295" spans="1:23" x14ac:dyDescent="0.25">
      <c r="A295" t="s">
        <v>88</v>
      </c>
      <c r="B295">
        <v>294</v>
      </c>
      <c r="C295">
        <v>294</v>
      </c>
      <c r="D295">
        <v>774</v>
      </c>
      <c r="E295">
        <v>286</v>
      </c>
      <c r="F295">
        <v>983222.28200000001</v>
      </c>
      <c r="G295">
        <v>4201677.0476000002</v>
      </c>
      <c r="H295">
        <v>29.594580315200002</v>
      </c>
      <c r="I295">
        <v>-95.042944522400006</v>
      </c>
      <c r="J295">
        <v>0</v>
      </c>
      <c r="K295" t="s">
        <v>19</v>
      </c>
      <c r="L295" t="s">
        <v>22</v>
      </c>
      <c r="M295">
        <v>286</v>
      </c>
      <c r="N295">
        <v>400294</v>
      </c>
      <c r="O295">
        <v>100294</v>
      </c>
      <c r="P295">
        <v>18422</v>
      </c>
      <c r="Q295">
        <v>16.579799699999999</v>
      </c>
      <c r="R295">
        <v>6.1526221999999997</v>
      </c>
      <c r="S295">
        <v>0.59447740000000004</v>
      </c>
      <c r="T295">
        <v>3.5100820000000001</v>
      </c>
      <c r="V295">
        <f t="shared" si="8"/>
        <v>3.6575948486382801</v>
      </c>
      <c r="W295">
        <f t="shared" si="9"/>
        <v>1.0420254708118728</v>
      </c>
    </row>
    <row r="296" spans="1:23" x14ac:dyDescent="0.25">
      <c r="A296" t="s">
        <v>88</v>
      </c>
      <c r="B296">
        <v>295</v>
      </c>
      <c r="C296">
        <v>295</v>
      </c>
      <c r="D296">
        <v>778</v>
      </c>
      <c r="E296">
        <v>288</v>
      </c>
      <c r="F296">
        <v>961262.28200000001</v>
      </c>
      <c r="G296">
        <v>4200957.0476000002</v>
      </c>
      <c r="H296">
        <v>29.594598203699999</v>
      </c>
      <c r="I296">
        <v>-95.269776491200005</v>
      </c>
      <c r="J296">
        <v>0</v>
      </c>
      <c r="K296" t="s">
        <v>19</v>
      </c>
      <c r="L296" t="s">
        <v>22</v>
      </c>
      <c r="M296">
        <v>288</v>
      </c>
      <c r="N296">
        <v>400295</v>
      </c>
      <c r="O296">
        <v>100295</v>
      </c>
      <c r="P296">
        <v>98182</v>
      </c>
      <c r="Q296">
        <v>88.363799999999998</v>
      </c>
      <c r="R296">
        <v>11.2940722</v>
      </c>
      <c r="S296">
        <v>1.0206054</v>
      </c>
      <c r="T296">
        <v>10.951407400000001</v>
      </c>
      <c r="V296">
        <f t="shared" si="8"/>
        <v>11.52679107530988</v>
      </c>
      <c r="W296">
        <f t="shared" si="9"/>
        <v>1.0525397014551645</v>
      </c>
    </row>
    <row r="297" spans="1:23" x14ac:dyDescent="0.25">
      <c r="A297" t="s">
        <v>88</v>
      </c>
      <c r="B297">
        <v>296</v>
      </c>
      <c r="C297">
        <v>296</v>
      </c>
      <c r="D297">
        <v>800</v>
      </c>
      <c r="E297">
        <v>296</v>
      </c>
      <c r="F297">
        <v>961262.28200000001</v>
      </c>
      <c r="G297">
        <v>4200897.0476000002</v>
      </c>
      <c r="H297">
        <v>29.5940571173</v>
      </c>
      <c r="I297">
        <v>-95.269796244700004</v>
      </c>
      <c r="J297">
        <v>0</v>
      </c>
      <c r="K297" t="s">
        <v>19</v>
      </c>
      <c r="L297" t="s">
        <v>22</v>
      </c>
      <c r="M297">
        <v>296</v>
      </c>
      <c r="N297">
        <v>400296</v>
      </c>
      <c r="O297">
        <v>100296</v>
      </c>
      <c r="P297">
        <v>22956</v>
      </c>
      <c r="Q297">
        <v>20.6604004</v>
      </c>
      <c r="R297">
        <v>6.6642045999999997</v>
      </c>
      <c r="S297">
        <v>0.63826499999999997</v>
      </c>
      <c r="T297">
        <v>4.0765963000000003</v>
      </c>
      <c r="V297">
        <f t="shared" si="8"/>
        <v>4.2535285490189993</v>
      </c>
      <c r="W297">
        <f t="shared" si="9"/>
        <v>1.0434019549639975</v>
      </c>
    </row>
    <row r="298" spans="1:23" x14ac:dyDescent="0.25">
      <c r="A298" t="s">
        <v>88</v>
      </c>
      <c r="B298">
        <v>297</v>
      </c>
      <c r="C298">
        <v>297</v>
      </c>
      <c r="D298">
        <v>779</v>
      </c>
      <c r="E298">
        <v>289</v>
      </c>
      <c r="F298">
        <v>979892.28200000001</v>
      </c>
      <c r="G298">
        <v>4200747.0476000002</v>
      </c>
      <c r="H298">
        <v>29.587205912400002</v>
      </c>
      <c r="I298">
        <v>-95.077625307100007</v>
      </c>
      <c r="J298">
        <v>0</v>
      </c>
      <c r="K298" t="s">
        <v>19</v>
      </c>
      <c r="L298" t="s">
        <v>22</v>
      </c>
      <c r="M298">
        <v>289</v>
      </c>
      <c r="N298">
        <v>400297</v>
      </c>
      <c r="O298">
        <v>100297</v>
      </c>
      <c r="P298">
        <v>107782</v>
      </c>
      <c r="Q298">
        <v>97.003799400000005</v>
      </c>
      <c r="R298">
        <v>11.683078800000001</v>
      </c>
      <c r="S298">
        <v>1.0518262</v>
      </c>
      <c r="T298">
        <v>11.668624899999999</v>
      </c>
      <c r="V298">
        <f t="shared" si="8"/>
        <v>12.288568378504561</v>
      </c>
      <c r="W298">
        <f t="shared" si="9"/>
        <v>1.0531290948005845</v>
      </c>
    </row>
    <row r="299" spans="1:23" x14ac:dyDescent="0.25">
      <c r="A299" t="s">
        <v>88</v>
      </c>
      <c r="B299">
        <v>298</v>
      </c>
      <c r="C299">
        <v>298</v>
      </c>
      <c r="D299">
        <v>783</v>
      </c>
      <c r="E299">
        <v>290</v>
      </c>
      <c r="F299">
        <v>979892.28200000001</v>
      </c>
      <c r="G299">
        <v>4200717.0476000002</v>
      </c>
      <c r="H299">
        <v>29.5869353832</v>
      </c>
      <c r="I299">
        <v>-95.077635691799998</v>
      </c>
      <c r="J299">
        <v>0</v>
      </c>
      <c r="K299" t="s">
        <v>19</v>
      </c>
      <c r="L299" t="s">
        <v>22</v>
      </c>
      <c r="M299">
        <v>290</v>
      </c>
      <c r="N299">
        <v>400298</v>
      </c>
      <c r="O299">
        <v>100298</v>
      </c>
      <c r="P299">
        <v>49171</v>
      </c>
      <c r="Q299">
        <v>44.253898599999999</v>
      </c>
      <c r="R299">
        <v>8.7868537999999994</v>
      </c>
      <c r="S299">
        <v>0.81630709999999995</v>
      </c>
      <c r="T299">
        <v>6.8430605</v>
      </c>
      <c r="V299">
        <f t="shared" si="8"/>
        <v>7.1727711436019792</v>
      </c>
      <c r="W299">
        <f t="shared" si="9"/>
        <v>1.0481817519517735</v>
      </c>
    </row>
    <row r="300" spans="1:23" x14ac:dyDescent="0.25">
      <c r="A300" t="s">
        <v>88</v>
      </c>
      <c r="B300">
        <v>299</v>
      </c>
      <c r="C300">
        <v>299</v>
      </c>
      <c r="D300">
        <v>789</v>
      </c>
      <c r="E300">
        <v>293</v>
      </c>
      <c r="F300">
        <v>953072.28200000001</v>
      </c>
      <c r="G300">
        <v>4199847.0476000002</v>
      </c>
      <c r="H300">
        <v>29.586917738099999</v>
      </c>
      <c r="I300">
        <v>-95.354644288599999</v>
      </c>
      <c r="J300">
        <v>0</v>
      </c>
      <c r="K300" t="s">
        <v>19</v>
      </c>
      <c r="L300" t="s">
        <v>22</v>
      </c>
      <c r="M300">
        <v>293</v>
      </c>
      <c r="N300">
        <v>400299</v>
      </c>
      <c r="O300">
        <v>100299</v>
      </c>
      <c r="P300">
        <v>50440</v>
      </c>
      <c r="Q300">
        <v>45.3959999</v>
      </c>
      <c r="R300">
        <v>8.8685036000000004</v>
      </c>
      <c r="S300">
        <v>0.82305320000000004</v>
      </c>
      <c r="T300">
        <v>6.9626617</v>
      </c>
      <c r="V300">
        <f t="shared" si="8"/>
        <v>7.2992502671915203</v>
      </c>
      <c r="W300">
        <f t="shared" si="9"/>
        <v>1.048341939001793</v>
      </c>
    </row>
    <row r="301" spans="1:23" x14ac:dyDescent="0.25">
      <c r="A301" t="s">
        <v>88</v>
      </c>
      <c r="B301">
        <v>300</v>
      </c>
      <c r="C301">
        <v>300</v>
      </c>
      <c r="D301">
        <v>812</v>
      </c>
      <c r="E301">
        <v>299</v>
      </c>
      <c r="F301">
        <v>953072.28200000001</v>
      </c>
      <c r="G301">
        <v>4199817.0476000002</v>
      </c>
      <c r="H301">
        <v>29.586647188200001</v>
      </c>
      <c r="I301">
        <v>-95.354653940000006</v>
      </c>
      <c r="J301">
        <v>0</v>
      </c>
      <c r="K301" t="s">
        <v>19</v>
      </c>
      <c r="L301" t="s">
        <v>22</v>
      </c>
      <c r="M301">
        <v>299</v>
      </c>
      <c r="N301">
        <v>400300</v>
      </c>
      <c r="O301">
        <v>100300</v>
      </c>
      <c r="P301">
        <v>17306</v>
      </c>
      <c r="Q301">
        <v>15.575400399999999</v>
      </c>
      <c r="R301">
        <v>6.0146231999999999</v>
      </c>
      <c r="S301">
        <v>0.58259810000000001</v>
      </c>
      <c r="T301">
        <v>3.3640466</v>
      </c>
      <c r="V301">
        <f t="shared" si="8"/>
        <v>3.5041080485359202</v>
      </c>
      <c r="W301">
        <f t="shared" si="9"/>
        <v>1.0416348122335524</v>
      </c>
    </row>
    <row r="302" spans="1:23" x14ac:dyDescent="0.25">
      <c r="A302" t="s">
        <v>88</v>
      </c>
      <c r="B302">
        <v>301</v>
      </c>
      <c r="C302">
        <v>301</v>
      </c>
      <c r="D302">
        <v>788</v>
      </c>
      <c r="E302">
        <v>292</v>
      </c>
      <c r="F302">
        <v>947852.28200000001</v>
      </c>
      <c r="G302">
        <v>4199157.0476000002</v>
      </c>
      <c r="H302">
        <v>29.582151980500001</v>
      </c>
      <c r="I302">
        <v>-95.4087236421</v>
      </c>
      <c r="J302">
        <v>0</v>
      </c>
      <c r="K302" t="s">
        <v>19</v>
      </c>
      <c r="L302" t="s">
        <v>22</v>
      </c>
      <c r="M302">
        <v>292</v>
      </c>
      <c r="N302">
        <v>400301</v>
      </c>
      <c r="O302">
        <v>100301</v>
      </c>
      <c r="P302">
        <v>15878</v>
      </c>
      <c r="Q302">
        <v>14.290200199999999</v>
      </c>
      <c r="R302">
        <v>5.8295078</v>
      </c>
      <c r="S302">
        <v>0.56661570000000006</v>
      </c>
      <c r="T302">
        <v>3.1727028000000002</v>
      </c>
      <c r="V302">
        <f t="shared" si="8"/>
        <v>3.3030906427524602</v>
      </c>
      <c r="W302">
        <f t="shared" si="9"/>
        <v>1.0410967717343269</v>
      </c>
    </row>
    <row r="303" spans="1:23" x14ac:dyDescent="0.25">
      <c r="A303" t="s">
        <v>88</v>
      </c>
      <c r="B303">
        <v>302</v>
      </c>
      <c r="C303">
        <v>302</v>
      </c>
      <c r="D303">
        <v>807</v>
      </c>
      <c r="E303">
        <v>298</v>
      </c>
      <c r="F303">
        <v>947852.28200000001</v>
      </c>
      <c r="G303">
        <v>4199097.0476000002</v>
      </c>
      <c r="H303">
        <v>29.581610872399999</v>
      </c>
      <c r="I303">
        <v>-95.408742657800005</v>
      </c>
      <c r="J303">
        <v>0</v>
      </c>
      <c r="K303" t="s">
        <v>19</v>
      </c>
      <c r="L303" t="s">
        <v>22</v>
      </c>
      <c r="M303">
        <v>298</v>
      </c>
      <c r="N303">
        <v>400302</v>
      </c>
      <c r="O303">
        <v>100302</v>
      </c>
      <c r="P303">
        <v>19146</v>
      </c>
      <c r="Q303">
        <v>17.231399499999998</v>
      </c>
      <c r="R303">
        <v>6.2393212</v>
      </c>
      <c r="S303">
        <v>0.60192559999999995</v>
      </c>
      <c r="T303">
        <v>3.6033075000000001</v>
      </c>
      <c r="V303">
        <f t="shared" si="8"/>
        <v>3.7556071569027196</v>
      </c>
      <c r="W303">
        <f t="shared" si="9"/>
        <v>1.0422666277864765</v>
      </c>
    </row>
    <row r="304" spans="1:23" x14ac:dyDescent="0.25">
      <c r="A304" t="s">
        <v>88</v>
      </c>
      <c r="B304">
        <v>303</v>
      </c>
      <c r="C304">
        <v>303</v>
      </c>
      <c r="D304">
        <v>801</v>
      </c>
      <c r="E304">
        <v>297</v>
      </c>
      <c r="F304">
        <v>968042.28200000001</v>
      </c>
      <c r="G304">
        <v>4197687.0476000002</v>
      </c>
      <c r="H304">
        <v>29.563140310200001</v>
      </c>
      <c r="I304">
        <v>-95.200914650300007</v>
      </c>
      <c r="J304">
        <v>0</v>
      </c>
      <c r="K304" t="s">
        <v>19</v>
      </c>
      <c r="L304" t="s">
        <v>22</v>
      </c>
      <c r="M304">
        <v>297</v>
      </c>
      <c r="N304">
        <v>400303</v>
      </c>
      <c r="O304">
        <v>100303</v>
      </c>
      <c r="P304">
        <v>20687</v>
      </c>
      <c r="Q304">
        <v>18.618299499999999</v>
      </c>
      <c r="R304">
        <v>6.4171351999999997</v>
      </c>
      <c r="S304">
        <v>0.61716579999999999</v>
      </c>
      <c r="T304">
        <v>3.7980664000000002</v>
      </c>
      <c r="V304">
        <f t="shared" si="8"/>
        <v>3.9604363794161599</v>
      </c>
      <c r="W304">
        <f t="shared" si="9"/>
        <v>1.0427506953054217</v>
      </c>
    </row>
    <row r="305" spans="1:23" x14ac:dyDescent="0.25">
      <c r="A305" t="s">
        <v>88</v>
      </c>
      <c r="B305">
        <v>304</v>
      </c>
      <c r="C305">
        <v>304</v>
      </c>
      <c r="D305">
        <v>817</v>
      </c>
      <c r="E305">
        <v>303</v>
      </c>
      <c r="F305">
        <v>968042.28200000001</v>
      </c>
      <c r="G305">
        <v>4197657.0476000002</v>
      </c>
      <c r="H305">
        <v>29.562869770199999</v>
      </c>
      <c r="I305">
        <v>-95.2009247063</v>
      </c>
      <c r="J305">
        <v>0</v>
      </c>
      <c r="K305" t="s">
        <v>19</v>
      </c>
      <c r="L305" t="s">
        <v>22</v>
      </c>
      <c r="M305">
        <v>303</v>
      </c>
      <c r="N305">
        <v>400304</v>
      </c>
      <c r="O305">
        <v>100304</v>
      </c>
      <c r="P305">
        <v>159827</v>
      </c>
      <c r="Q305">
        <v>143.84429929999999</v>
      </c>
      <c r="R305">
        <v>13.4793205</v>
      </c>
      <c r="S305">
        <v>1.1945672000000001</v>
      </c>
      <c r="T305">
        <v>15.253529500000001</v>
      </c>
      <c r="V305">
        <f t="shared" si="8"/>
        <v>16.101954147587602</v>
      </c>
      <c r="W305">
        <f t="shared" si="9"/>
        <v>1.0556215299277194</v>
      </c>
    </row>
    <row r="306" spans="1:23" x14ac:dyDescent="0.25">
      <c r="A306" t="s">
        <v>88</v>
      </c>
      <c r="B306">
        <v>305</v>
      </c>
      <c r="C306">
        <v>305</v>
      </c>
      <c r="D306">
        <v>813</v>
      </c>
      <c r="E306">
        <v>300</v>
      </c>
      <c r="F306">
        <v>968372.28200000001</v>
      </c>
      <c r="G306">
        <v>4197057.0476000002</v>
      </c>
      <c r="H306">
        <v>29.557362222799998</v>
      </c>
      <c r="I306">
        <v>-95.197722005299994</v>
      </c>
      <c r="J306">
        <v>0</v>
      </c>
      <c r="K306" t="s">
        <v>19</v>
      </c>
      <c r="L306" t="s">
        <v>22</v>
      </c>
      <c r="M306">
        <v>300</v>
      </c>
      <c r="N306">
        <v>400305</v>
      </c>
      <c r="O306">
        <v>100305</v>
      </c>
      <c r="P306">
        <v>180740</v>
      </c>
      <c r="Q306">
        <v>162.6660004</v>
      </c>
      <c r="R306">
        <v>14.0946312</v>
      </c>
      <c r="S306">
        <v>1.2429684000000001</v>
      </c>
      <c r="T306">
        <v>16.5838432</v>
      </c>
      <c r="V306">
        <f t="shared" si="8"/>
        <v>17.519181191254081</v>
      </c>
      <c r="W306">
        <f t="shared" si="9"/>
        <v>1.0564005568536778</v>
      </c>
    </row>
    <row r="307" spans="1:23" x14ac:dyDescent="0.25">
      <c r="A307" t="s">
        <v>88</v>
      </c>
      <c r="B307">
        <v>306</v>
      </c>
      <c r="C307">
        <v>306</v>
      </c>
      <c r="D307">
        <v>814</v>
      </c>
      <c r="E307">
        <v>301</v>
      </c>
      <c r="F307">
        <v>968402.28200000001</v>
      </c>
      <c r="G307">
        <v>4197057.0476000002</v>
      </c>
      <c r="H307">
        <v>29.557353423599999</v>
      </c>
      <c r="I307">
        <v>-95.197412568399997</v>
      </c>
      <c r="J307">
        <v>0</v>
      </c>
      <c r="K307" t="s">
        <v>19</v>
      </c>
      <c r="L307" t="s">
        <v>22</v>
      </c>
      <c r="M307">
        <v>301</v>
      </c>
      <c r="N307">
        <v>400306</v>
      </c>
      <c r="O307">
        <v>100306</v>
      </c>
      <c r="P307">
        <v>30659</v>
      </c>
      <c r="Q307">
        <v>27.593099599999999</v>
      </c>
      <c r="R307">
        <v>7.4022465000000004</v>
      </c>
      <c r="S307">
        <v>0.70079309999999995</v>
      </c>
      <c r="T307">
        <v>4.9630388999999999</v>
      </c>
      <c r="V307">
        <f t="shared" si="8"/>
        <v>5.1874432716991503</v>
      </c>
      <c r="W307">
        <f t="shared" si="9"/>
        <v>1.0452151144128954</v>
      </c>
    </row>
    <row r="308" spans="1:23" x14ac:dyDescent="0.25">
      <c r="A308" t="s">
        <v>88</v>
      </c>
      <c r="B308">
        <v>307</v>
      </c>
      <c r="C308">
        <v>307</v>
      </c>
      <c r="D308">
        <v>826</v>
      </c>
      <c r="E308">
        <v>309</v>
      </c>
      <c r="F308">
        <v>979922.28200000001</v>
      </c>
      <c r="G308">
        <v>4195017.0476000002</v>
      </c>
      <c r="H308">
        <v>29.535525465799999</v>
      </c>
      <c r="I308">
        <v>-95.079298413700002</v>
      </c>
      <c r="J308">
        <v>0</v>
      </c>
      <c r="K308" t="s">
        <v>19</v>
      </c>
      <c r="L308" t="s">
        <v>22</v>
      </c>
      <c r="M308">
        <v>309</v>
      </c>
      <c r="N308">
        <v>400307</v>
      </c>
      <c r="O308">
        <v>100307</v>
      </c>
      <c r="P308">
        <v>476969</v>
      </c>
      <c r="Q308">
        <v>429.27209470000003</v>
      </c>
      <c r="R308">
        <v>20.046333300000001</v>
      </c>
      <c r="S308">
        <v>1.7005284000000001</v>
      </c>
      <c r="T308">
        <v>32.082008399999999</v>
      </c>
      <c r="V308">
        <f t="shared" si="8"/>
        <v>34.089359092515721</v>
      </c>
      <c r="W308">
        <f t="shared" si="9"/>
        <v>1.0625693587349014</v>
      </c>
    </row>
    <row r="309" spans="1:23" x14ac:dyDescent="0.25">
      <c r="A309" t="s">
        <v>88</v>
      </c>
      <c r="B309">
        <v>308</v>
      </c>
      <c r="C309">
        <v>308</v>
      </c>
      <c r="D309">
        <v>824</v>
      </c>
      <c r="E309">
        <v>307</v>
      </c>
      <c r="F309">
        <v>979952.28200000001</v>
      </c>
      <c r="G309">
        <v>4195017.0476000002</v>
      </c>
      <c r="H309">
        <v>29.535516392600002</v>
      </c>
      <c r="I309">
        <v>-95.078989053300006</v>
      </c>
      <c r="J309">
        <v>0</v>
      </c>
      <c r="K309" t="s">
        <v>19</v>
      </c>
      <c r="L309" t="s">
        <v>22</v>
      </c>
      <c r="M309">
        <v>307</v>
      </c>
      <c r="N309">
        <v>400308</v>
      </c>
      <c r="O309">
        <v>100308</v>
      </c>
      <c r="P309">
        <v>11281</v>
      </c>
      <c r="Q309">
        <v>10.152899700000001</v>
      </c>
      <c r="R309">
        <v>5.1492642999999996</v>
      </c>
      <c r="S309">
        <v>0.50738760000000005</v>
      </c>
      <c r="T309">
        <v>2.5146909000000002</v>
      </c>
      <c r="V309">
        <f t="shared" si="8"/>
        <v>2.6126728549426801</v>
      </c>
      <c r="W309">
        <f t="shared" si="9"/>
        <v>1.0389638165639681</v>
      </c>
    </row>
    <row r="310" spans="1:23" x14ac:dyDescent="0.25">
      <c r="A310" t="s">
        <v>88</v>
      </c>
      <c r="B310">
        <v>309</v>
      </c>
      <c r="C310">
        <v>309</v>
      </c>
      <c r="D310">
        <v>822</v>
      </c>
      <c r="E310">
        <v>305</v>
      </c>
      <c r="F310">
        <v>968762.28200000001</v>
      </c>
      <c r="G310">
        <v>4194927.0476000002</v>
      </c>
      <c r="H310">
        <v>29.5380394096</v>
      </c>
      <c r="I310">
        <v>-95.194414485500005</v>
      </c>
      <c r="J310">
        <v>0</v>
      </c>
      <c r="K310" t="s">
        <v>19</v>
      </c>
      <c r="L310" t="s">
        <v>22</v>
      </c>
      <c r="M310">
        <v>305</v>
      </c>
      <c r="N310">
        <v>400309</v>
      </c>
      <c r="O310">
        <v>100309</v>
      </c>
      <c r="P310">
        <v>215941</v>
      </c>
      <c r="Q310">
        <v>194.3468933</v>
      </c>
      <c r="R310">
        <v>15.0351114</v>
      </c>
      <c r="S310">
        <v>1.3165028000000001</v>
      </c>
      <c r="T310">
        <v>18.716995199999999</v>
      </c>
      <c r="V310">
        <f t="shared" si="8"/>
        <v>19.793766256411921</v>
      </c>
      <c r="W310">
        <f t="shared" si="9"/>
        <v>1.0575290555404919</v>
      </c>
    </row>
    <row r="311" spans="1:23" x14ac:dyDescent="0.25">
      <c r="A311" t="s">
        <v>88</v>
      </c>
      <c r="B311">
        <v>310</v>
      </c>
      <c r="C311">
        <v>310</v>
      </c>
      <c r="D311">
        <v>823</v>
      </c>
      <c r="E311">
        <v>306</v>
      </c>
      <c r="F311">
        <v>978512.28200000001</v>
      </c>
      <c r="G311">
        <v>4194927.0476000002</v>
      </c>
      <c r="H311">
        <v>29.535139496999999</v>
      </c>
      <c r="I311">
        <v>-95.093869426300003</v>
      </c>
      <c r="J311">
        <v>0</v>
      </c>
      <c r="K311" t="s">
        <v>19</v>
      </c>
      <c r="L311" t="s">
        <v>22</v>
      </c>
      <c r="M311">
        <v>306</v>
      </c>
      <c r="N311">
        <v>400310</v>
      </c>
      <c r="O311">
        <v>100310</v>
      </c>
      <c r="P311">
        <v>15343</v>
      </c>
      <c r="Q311">
        <v>13.808699600000001</v>
      </c>
      <c r="R311">
        <v>5.7574266999999999</v>
      </c>
      <c r="S311">
        <v>0.56037740000000003</v>
      </c>
      <c r="T311">
        <v>3.0996112999999998</v>
      </c>
      <c r="V311">
        <f t="shared" si="8"/>
        <v>3.2263318048365801</v>
      </c>
      <c r="W311">
        <f t="shared" si="9"/>
        <v>1.0408827083694592</v>
      </c>
    </row>
    <row r="312" spans="1:23" x14ac:dyDescent="0.25">
      <c r="A312" t="s">
        <v>88</v>
      </c>
      <c r="B312">
        <v>311</v>
      </c>
      <c r="C312">
        <v>311</v>
      </c>
      <c r="D312">
        <v>825</v>
      </c>
      <c r="E312">
        <v>308</v>
      </c>
      <c r="F312">
        <v>968732.28200000001</v>
      </c>
      <c r="G312">
        <v>4194897.0476000002</v>
      </c>
      <c r="H312">
        <v>29.537777674699999</v>
      </c>
      <c r="I312">
        <v>-95.194733933500004</v>
      </c>
      <c r="J312">
        <v>0</v>
      </c>
      <c r="K312" t="s">
        <v>19</v>
      </c>
      <c r="L312" t="s">
        <v>22</v>
      </c>
      <c r="M312">
        <v>308</v>
      </c>
      <c r="N312">
        <v>400311</v>
      </c>
      <c r="O312">
        <v>100311</v>
      </c>
      <c r="P312">
        <v>52243</v>
      </c>
      <c r="Q312">
        <v>47.018699599999998</v>
      </c>
      <c r="R312">
        <v>8.9822930999999997</v>
      </c>
      <c r="S312">
        <v>0.8324433</v>
      </c>
      <c r="T312">
        <v>7.1309494999999998</v>
      </c>
      <c r="V312">
        <f t="shared" si="8"/>
        <v>7.4772497097312298</v>
      </c>
      <c r="W312">
        <f t="shared" si="9"/>
        <v>1.0485629872615463</v>
      </c>
    </row>
    <row r="313" spans="1:23" x14ac:dyDescent="0.25">
      <c r="A313" t="s">
        <v>88</v>
      </c>
      <c r="B313">
        <v>312</v>
      </c>
      <c r="C313">
        <v>312</v>
      </c>
      <c r="D313">
        <v>833</v>
      </c>
      <c r="E313">
        <v>313</v>
      </c>
      <c r="F313">
        <v>978512.28200000001</v>
      </c>
      <c r="G313">
        <v>4194897.0476000002</v>
      </c>
      <c r="H313">
        <v>29.534868963499999</v>
      </c>
      <c r="I313">
        <v>-95.093879762599997</v>
      </c>
      <c r="J313">
        <v>0</v>
      </c>
      <c r="K313" t="s">
        <v>19</v>
      </c>
      <c r="L313" t="s">
        <v>22</v>
      </c>
      <c r="M313">
        <v>313</v>
      </c>
      <c r="N313">
        <v>400312</v>
      </c>
      <c r="O313">
        <v>100312</v>
      </c>
      <c r="P313">
        <v>459571</v>
      </c>
      <c r="Q313">
        <v>413.61389159999999</v>
      </c>
      <c r="R313">
        <v>19.7777557</v>
      </c>
      <c r="S313">
        <v>1.6802405</v>
      </c>
      <c r="T313">
        <v>31.281532299999999</v>
      </c>
      <c r="V313">
        <f t="shared" si="8"/>
        <v>33.231386126245852</v>
      </c>
      <c r="W313">
        <f t="shared" si="9"/>
        <v>1.0623324269267287</v>
      </c>
    </row>
    <row r="314" spans="1:23" x14ac:dyDescent="0.25">
      <c r="A314" t="s">
        <v>88</v>
      </c>
      <c r="B314">
        <v>313</v>
      </c>
      <c r="C314">
        <v>313</v>
      </c>
      <c r="D314">
        <v>830</v>
      </c>
      <c r="E314">
        <v>310</v>
      </c>
      <c r="F314">
        <v>969932.28200000001</v>
      </c>
      <c r="G314">
        <v>4192917.0476000002</v>
      </c>
      <c r="H314">
        <v>29.519569189199999</v>
      </c>
      <c r="I314">
        <v>-95.1830255327</v>
      </c>
      <c r="J314">
        <v>0</v>
      </c>
      <c r="K314" t="s">
        <v>19</v>
      </c>
      <c r="L314" t="s">
        <v>22</v>
      </c>
      <c r="M314">
        <v>310</v>
      </c>
      <c r="N314">
        <v>400313</v>
      </c>
      <c r="O314">
        <v>100313</v>
      </c>
      <c r="P314">
        <v>274758</v>
      </c>
      <c r="Q314">
        <v>247.282196</v>
      </c>
      <c r="R314">
        <v>16.408994700000001</v>
      </c>
      <c r="S314">
        <v>1.423025</v>
      </c>
      <c r="T314">
        <v>22.0482674</v>
      </c>
      <c r="V314">
        <f t="shared" si="8"/>
        <v>23.350409682967502</v>
      </c>
      <c r="W314">
        <f t="shared" si="9"/>
        <v>1.0590587123851509</v>
      </c>
    </row>
    <row r="315" spans="1:23" x14ac:dyDescent="0.25">
      <c r="A315" t="s">
        <v>88</v>
      </c>
      <c r="B315">
        <v>314</v>
      </c>
      <c r="C315">
        <v>314</v>
      </c>
      <c r="D315">
        <v>832</v>
      </c>
      <c r="E315">
        <v>312</v>
      </c>
      <c r="F315">
        <v>969872.28200000001</v>
      </c>
      <c r="G315">
        <v>4192887.0476000002</v>
      </c>
      <c r="H315">
        <v>29.519316312400001</v>
      </c>
      <c r="I315">
        <v>-95.183654272799998</v>
      </c>
      <c r="J315">
        <v>0</v>
      </c>
      <c r="K315" t="s">
        <v>19</v>
      </c>
      <c r="L315" t="s">
        <v>22</v>
      </c>
      <c r="M315">
        <v>312</v>
      </c>
      <c r="N315">
        <v>400314</v>
      </c>
      <c r="O315">
        <v>100314</v>
      </c>
      <c r="P315">
        <v>28760</v>
      </c>
      <c r="Q315">
        <v>25.884000799999999</v>
      </c>
      <c r="R315">
        <v>7.2324156999999998</v>
      </c>
      <c r="S315">
        <v>0.68646810000000003</v>
      </c>
      <c r="T315">
        <v>4.7518716000000003</v>
      </c>
      <c r="V315">
        <f t="shared" si="8"/>
        <v>4.9648226639891702</v>
      </c>
      <c r="W315">
        <f t="shared" si="9"/>
        <v>1.0448141452284128</v>
      </c>
    </row>
    <row r="316" spans="1:23" x14ac:dyDescent="0.25">
      <c r="A316" t="s">
        <v>88</v>
      </c>
      <c r="B316">
        <v>315</v>
      </c>
      <c r="C316">
        <v>315</v>
      </c>
      <c r="D316">
        <v>837</v>
      </c>
      <c r="E316">
        <v>315</v>
      </c>
      <c r="F316">
        <v>975842.28200000001</v>
      </c>
      <c r="G316">
        <v>4192107.0476000002</v>
      </c>
      <c r="H316">
        <v>29.5105107302</v>
      </c>
      <c r="I316">
        <v>-95.122367279100004</v>
      </c>
      <c r="J316">
        <v>0</v>
      </c>
      <c r="K316" t="s">
        <v>19</v>
      </c>
      <c r="L316" t="s">
        <v>22</v>
      </c>
      <c r="M316">
        <v>315</v>
      </c>
      <c r="N316">
        <v>400315</v>
      </c>
      <c r="O316">
        <v>100315</v>
      </c>
      <c r="P316">
        <v>419368</v>
      </c>
      <c r="Q316">
        <v>377.43121339999999</v>
      </c>
      <c r="R316">
        <v>19.131326699999999</v>
      </c>
      <c r="S316">
        <v>1.6312850999999999</v>
      </c>
      <c r="T316">
        <v>29.3936195</v>
      </c>
      <c r="V316">
        <f t="shared" si="8"/>
        <v>31.208648188942167</v>
      </c>
      <c r="W316">
        <f t="shared" si="9"/>
        <v>1.0617490707104706</v>
      </c>
    </row>
    <row r="317" spans="1:23" x14ac:dyDescent="0.25">
      <c r="A317" t="s">
        <v>88</v>
      </c>
      <c r="B317">
        <v>316</v>
      </c>
      <c r="C317">
        <v>316</v>
      </c>
      <c r="D317">
        <v>831</v>
      </c>
      <c r="E317">
        <v>311</v>
      </c>
      <c r="F317">
        <v>975902.28200000001</v>
      </c>
      <c r="G317">
        <v>4192107.0476000002</v>
      </c>
      <c r="H317">
        <v>29.510492782299998</v>
      </c>
      <c r="I317">
        <v>-95.121748701900003</v>
      </c>
      <c r="J317">
        <v>0</v>
      </c>
      <c r="K317" t="s">
        <v>19</v>
      </c>
      <c r="L317" t="s">
        <v>22</v>
      </c>
      <c r="M317">
        <v>311</v>
      </c>
      <c r="N317">
        <v>400316</v>
      </c>
      <c r="O317">
        <v>100316</v>
      </c>
      <c r="P317">
        <v>12239</v>
      </c>
      <c r="Q317">
        <v>11.0150995</v>
      </c>
      <c r="R317">
        <v>5.3038930999999998</v>
      </c>
      <c r="S317">
        <v>0.52092300000000002</v>
      </c>
      <c r="T317">
        <v>2.6580031000000002</v>
      </c>
      <c r="V317">
        <f t="shared" si="8"/>
        <v>2.7629199053312998</v>
      </c>
      <c r="W317">
        <f t="shared" si="9"/>
        <v>1.0394720402437829</v>
      </c>
    </row>
    <row r="318" spans="1:23" x14ac:dyDescent="0.25">
      <c r="A318" t="s">
        <v>88</v>
      </c>
      <c r="B318">
        <v>317</v>
      </c>
      <c r="C318">
        <v>317</v>
      </c>
      <c r="D318">
        <v>836</v>
      </c>
      <c r="E318">
        <v>314</v>
      </c>
      <c r="F318">
        <v>971672.28200000001</v>
      </c>
      <c r="G318">
        <v>4191027.0476000002</v>
      </c>
      <c r="H318">
        <v>29.502011637100001</v>
      </c>
      <c r="I318">
        <v>-95.165724105300001</v>
      </c>
      <c r="J318">
        <v>0</v>
      </c>
      <c r="K318" t="s">
        <v>19</v>
      </c>
      <c r="L318" t="s">
        <v>22</v>
      </c>
      <c r="M318">
        <v>314</v>
      </c>
      <c r="N318">
        <v>400317</v>
      </c>
      <c r="O318">
        <v>100317</v>
      </c>
      <c r="P318">
        <v>316009</v>
      </c>
      <c r="Q318">
        <v>284.40811159999998</v>
      </c>
      <c r="R318">
        <v>17.263700499999999</v>
      </c>
      <c r="S318">
        <v>1.4887935999999999</v>
      </c>
      <c r="T318">
        <v>24.248445499999999</v>
      </c>
      <c r="V318">
        <f t="shared" si="8"/>
        <v>25.702086816716797</v>
      </c>
      <c r="W318">
        <f t="shared" si="9"/>
        <v>1.0599478146636987</v>
      </c>
    </row>
    <row r="319" spans="1:23" x14ac:dyDescent="0.25">
      <c r="A319" t="s">
        <v>88</v>
      </c>
      <c r="B319">
        <v>318</v>
      </c>
      <c r="C319">
        <v>318</v>
      </c>
      <c r="D319">
        <v>846</v>
      </c>
      <c r="E319">
        <v>320</v>
      </c>
      <c r="F319">
        <v>971672.28200000001</v>
      </c>
      <c r="G319">
        <v>4190997.0476000002</v>
      </c>
      <c r="H319">
        <v>29.5017410962</v>
      </c>
      <c r="I319">
        <v>-95.165734248299998</v>
      </c>
      <c r="J319">
        <v>0</v>
      </c>
      <c r="K319" t="s">
        <v>19</v>
      </c>
      <c r="L319" t="s">
        <v>22</v>
      </c>
      <c r="M319">
        <v>320</v>
      </c>
      <c r="N319">
        <v>400318</v>
      </c>
      <c r="O319">
        <v>100318</v>
      </c>
      <c r="P319">
        <v>78935</v>
      </c>
      <c r="Q319">
        <v>71.041496300000006</v>
      </c>
      <c r="R319">
        <v>10.4340248</v>
      </c>
      <c r="S319">
        <v>0.95115139999999998</v>
      </c>
      <c r="T319">
        <v>9.4412947000000003</v>
      </c>
      <c r="V319">
        <f t="shared" si="8"/>
        <v>9.9243372961547198</v>
      </c>
      <c r="W319">
        <f t="shared" si="9"/>
        <v>1.0511627495490337</v>
      </c>
    </row>
    <row r="320" spans="1:23" x14ac:dyDescent="0.25">
      <c r="A320" t="s">
        <v>88</v>
      </c>
      <c r="B320">
        <v>319</v>
      </c>
      <c r="C320">
        <v>319</v>
      </c>
      <c r="D320">
        <v>838</v>
      </c>
      <c r="E320">
        <v>316</v>
      </c>
      <c r="F320">
        <v>972632.28200000001</v>
      </c>
      <c r="G320">
        <v>4190667.0476000002</v>
      </c>
      <c r="H320">
        <v>29.498480854299999</v>
      </c>
      <c r="I320">
        <v>-95.155949624100003</v>
      </c>
      <c r="J320">
        <v>0</v>
      </c>
      <c r="K320" t="s">
        <v>19</v>
      </c>
      <c r="L320" t="s">
        <v>22</v>
      </c>
      <c r="M320">
        <v>316</v>
      </c>
      <c r="N320">
        <v>400319</v>
      </c>
      <c r="O320">
        <v>100319</v>
      </c>
      <c r="P320">
        <v>396426</v>
      </c>
      <c r="Q320">
        <v>356.7833862</v>
      </c>
      <c r="R320">
        <v>18.744585000000001</v>
      </c>
      <c r="S320">
        <v>1.6019094</v>
      </c>
      <c r="T320">
        <v>28.290361399999998</v>
      </c>
      <c r="V320">
        <f t="shared" si="8"/>
        <v>30.027126910599002</v>
      </c>
      <c r="W320">
        <f t="shared" si="9"/>
        <v>1.0613907148813944</v>
      </c>
    </row>
    <row r="321" spans="1:23" x14ac:dyDescent="0.25">
      <c r="A321" t="s">
        <v>88</v>
      </c>
      <c r="B321">
        <v>320</v>
      </c>
      <c r="C321">
        <v>320</v>
      </c>
      <c r="D321">
        <v>839</v>
      </c>
      <c r="E321">
        <v>317</v>
      </c>
      <c r="F321">
        <v>972692.28200000001</v>
      </c>
      <c r="G321">
        <v>4190667.0476000002</v>
      </c>
      <c r="H321">
        <v>29.498463061799999</v>
      </c>
      <c r="I321">
        <v>-95.155331113800003</v>
      </c>
      <c r="J321">
        <v>0</v>
      </c>
      <c r="K321" t="s">
        <v>19</v>
      </c>
      <c r="L321" t="s">
        <v>22</v>
      </c>
      <c r="M321">
        <v>317</v>
      </c>
      <c r="N321">
        <v>400320</v>
      </c>
      <c r="O321">
        <v>100320</v>
      </c>
      <c r="P321">
        <v>12524</v>
      </c>
      <c r="Q321">
        <v>11.271599800000001</v>
      </c>
      <c r="R321">
        <v>5.3483982000000001</v>
      </c>
      <c r="S321">
        <v>0.52481060000000002</v>
      </c>
      <c r="T321">
        <v>2.6999363999999999</v>
      </c>
      <c r="V321">
        <f t="shared" si="8"/>
        <v>2.8068960683809201</v>
      </c>
      <c r="W321">
        <f t="shared" si="9"/>
        <v>1.0396156251609927</v>
      </c>
    </row>
    <row r="322" spans="1:23" x14ac:dyDescent="0.25">
      <c r="A322" t="s">
        <v>88</v>
      </c>
      <c r="B322">
        <v>321</v>
      </c>
      <c r="C322">
        <v>321</v>
      </c>
      <c r="D322">
        <v>840</v>
      </c>
      <c r="E322">
        <v>318</v>
      </c>
      <c r="F322">
        <v>962972.28200000001</v>
      </c>
      <c r="G322">
        <v>4189167.0476000002</v>
      </c>
      <c r="H322">
        <v>29.4877807373</v>
      </c>
      <c r="I322">
        <v>-95.256027770000003</v>
      </c>
      <c r="J322">
        <v>0</v>
      </c>
      <c r="K322" t="s">
        <v>19</v>
      </c>
      <c r="L322" t="s">
        <v>22</v>
      </c>
      <c r="M322">
        <v>318</v>
      </c>
      <c r="N322">
        <v>400321</v>
      </c>
      <c r="O322">
        <v>100321</v>
      </c>
      <c r="P322">
        <v>12215</v>
      </c>
      <c r="Q322">
        <v>10.9934998</v>
      </c>
      <c r="R322">
        <v>5.3001155999999998</v>
      </c>
      <c r="S322">
        <v>0.52059279999999997</v>
      </c>
      <c r="T322">
        <v>2.6544576000000002</v>
      </c>
      <c r="V322">
        <f t="shared" ref="V322:V333" si="10">R322*S322</f>
        <v>2.7592020205276797</v>
      </c>
      <c r="W322">
        <f t="shared" si="9"/>
        <v>1.0394598205402412</v>
      </c>
    </row>
    <row r="323" spans="1:23" x14ac:dyDescent="0.25">
      <c r="A323" t="s">
        <v>88</v>
      </c>
      <c r="B323">
        <v>322</v>
      </c>
      <c r="C323">
        <v>322</v>
      </c>
      <c r="D323">
        <v>841</v>
      </c>
      <c r="E323">
        <v>319</v>
      </c>
      <c r="F323">
        <v>962972.28200000001</v>
      </c>
      <c r="G323">
        <v>4189137.0476000002</v>
      </c>
      <c r="H323">
        <v>29.4875101889</v>
      </c>
      <c r="I323">
        <v>-95.256037672800005</v>
      </c>
      <c r="J323">
        <v>0</v>
      </c>
      <c r="K323" t="s">
        <v>19</v>
      </c>
      <c r="L323" t="s">
        <v>22</v>
      </c>
      <c r="M323">
        <v>319</v>
      </c>
      <c r="N323">
        <v>400322</v>
      </c>
      <c r="O323">
        <v>100322</v>
      </c>
      <c r="P323">
        <v>38476</v>
      </c>
      <c r="Q323">
        <v>34.628398900000001</v>
      </c>
      <c r="R323">
        <v>8.0383501000000006</v>
      </c>
      <c r="S323">
        <v>0.75413289999999999</v>
      </c>
      <c r="T323">
        <v>5.7918510000000003</v>
      </c>
      <c r="V323">
        <f t="shared" si="10"/>
        <v>6.0619842721282904</v>
      </c>
      <c r="W323">
        <f t="shared" ref="W323:W333" si="11">V323/T323</f>
        <v>1.0466402316165058</v>
      </c>
    </row>
    <row r="324" spans="1:23" x14ac:dyDescent="0.25">
      <c r="A324" t="s">
        <v>88</v>
      </c>
      <c r="B324">
        <v>323</v>
      </c>
      <c r="C324">
        <v>323</v>
      </c>
      <c r="D324">
        <v>857</v>
      </c>
      <c r="E324">
        <v>325</v>
      </c>
      <c r="F324">
        <v>986822.28200000001</v>
      </c>
      <c r="G324">
        <v>4187277.0476000002</v>
      </c>
      <c r="H324">
        <v>29.463623334800001</v>
      </c>
      <c r="I324">
        <v>-95.010870352500007</v>
      </c>
      <c r="J324">
        <v>0</v>
      </c>
      <c r="K324" t="s">
        <v>19</v>
      </c>
      <c r="L324" t="s">
        <v>22</v>
      </c>
      <c r="M324">
        <v>325</v>
      </c>
      <c r="N324">
        <v>400323</v>
      </c>
      <c r="O324">
        <v>100323</v>
      </c>
      <c r="P324">
        <v>218674</v>
      </c>
      <c r="Q324">
        <v>196.8065948</v>
      </c>
      <c r="R324">
        <v>15.1039095</v>
      </c>
      <c r="S324">
        <v>1.3218616999999999</v>
      </c>
      <c r="T324">
        <v>18.877752300000001</v>
      </c>
      <c r="V324">
        <f t="shared" si="10"/>
        <v>19.965279488316149</v>
      </c>
      <c r="W324">
        <f t="shared" si="11"/>
        <v>1.0576089341057913</v>
      </c>
    </row>
    <row r="325" spans="1:23" x14ac:dyDescent="0.25">
      <c r="A325" t="s">
        <v>88</v>
      </c>
      <c r="B325">
        <v>324</v>
      </c>
      <c r="C325">
        <v>324</v>
      </c>
      <c r="D325">
        <v>851</v>
      </c>
      <c r="E325">
        <v>321</v>
      </c>
      <c r="F325">
        <v>986852.28200000001</v>
      </c>
      <c r="G325">
        <v>4187277.0476000002</v>
      </c>
      <c r="H325">
        <v>29.463614103200001</v>
      </c>
      <c r="I325">
        <v>-95.010561215500005</v>
      </c>
      <c r="J325">
        <v>0</v>
      </c>
      <c r="K325" t="s">
        <v>19</v>
      </c>
      <c r="L325" t="s">
        <v>22</v>
      </c>
      <c r="M325">
        <v>321</v>
      </c>
      <c r="N325">
        <v>400324</v>
      </c>
      <c r="O325">
        <v>100324</v>
      </c>
      <c r="P325">
        <v>34950</v>
      </c>
      <c r="Q325">
        <v>31.454999900000001</v>
      </c>
      <c r="R325">
        <v>7.7627272999999999</v>
      </c>
      <c r="S325">
        <v>0.73108019999999996</v>
      </c>
      <c r="T325">
        <v>5.4254068999999996</v>
      </c>
      <c r="V325">
        <f t="shared" si="10"/>
        <v>5.6751762270294597</v>
      </c>
      <c r="W325">
        <f t="shared" si="11"/>
        <v>1.0460369759601735</v>
      </c>
    </row>
    <row r="326" spans="1:23" x14ac:dyDescent="0.25">
      <c r="A326" t="s">
        <v>88</v>
      </c>
      <c r="B326">
        <v>325</v>
      </c>
      <c r="C326">
        <v>325</v>
      </c>
      <c r="D326">
        <v>856</v>
      </c>
      <c r="E326">
        <v>324</v>
      </c>
      <c r="F326">
        <v>989852.28200000001</v>
      </c>
      <c r="G326">
        <v>4186077.0476000002</v>
      </c>
      <c r="H326">
        <v>29.451866184099998</v>
      </c>
      <c r="I326">
        <v>-94.980072993799993</v>
      </c>
      <c r="J326">
        <v>0</v>
      </c>
      <c r="K326" t="s">
        <v>19</v>
      </c>
      <c r="L326" t="s">
        <v>22</v>
      </c>
      <c r="M326">
        <v>324</v>
      </c>
      <c r="N326">
        <v>400325</v>
      </c>
      <c r="O326">
        <v>100325</v>
      </c>
      <c r="P326">
        <v>262226</v>
      </c>
      <c r="Q326">
        <v>236.00340270000001</v>
      </c>
      <c r="R326">
        <v>16.1332664</v>
      </c>
      <c r="S326">
        <v>1.4017283</v>
      </c>
      <c r="T326">
        <v>21.359336899999999</v>
      </c>
      <c r="V326">
        <f t="shared" si="10"/>
        <v>22.614456084319119</v>
      </c>
      <c r="W326">
        <f t="shared" si="11"/>
        <v>1.058762085648788</v>
      </c>
    </row>
    <row r="327" spans="1:23" x14ac:dyDescent="0.25">
      <c r="A327" t="s">
        <v>88</v>
      </c>
      <c r="B327">
        <v>326</v>
      </c>
      <c r="C327">
        <v>326</v>
      </c>
      <c r="D327">
        <v>865</v>
      </c>
      <c r="E327">
        <v>327</v>
      </c>
      <c r="F327">
        <v>989852.28200000001</v>
      </c>
      <c r="G327">
        <v>4186047.0476000002</v>
      </c>
      <c r="H327">
        <v>29.4515956551</v>
      </c>
      <c r="I327">
        <v>-94.980083622500004</v>
      </c>
      <c r="J327">
        <v>0</v>
      </c>
      <c r="K327" t="s">
        <v>19</v>
      </c>
      <c r="L327" t="s">
        <v>22</v>
      </c>
      <c r="M327">
        <v>327</v>
      </c>
      <c r="N327">
        <v>400326</v>
      </c>
      <c r="O327">
        <v>100326</v>
      </c>
      <c r="P327">
        <v>17894</v>
      </c>
      <c r="Q327">
        <v>16.104600900000001</v>
      </c>
      <c r="R327">
        <v>6.0880165000000002</v>
      </c>
      <c r="S327">
        <v>0.58891970000000005</v>
      </c>
      <c r="T327">
        <v>3.4413537999999999</v>
      </c>
      <c r="V327">
        <f t="shared" si="10"/>
        <v>3.5853528507750503</v>
      </c>
      <c r="W327">
        <f t="shared" si="11"/>
        <v>1.041843721728074</v>
      </c>
    </row>
    <row r="328" spans="1:23" x14ac:dyDescent="0.25">
      <c r="A328" t="s">
        <v>88</v>
      </c>
      <c r="B328">
        <v>327</v>
      </c>
      <c r="C328">
        <v>327</v>
      </c>
      <c r="D328">
        <v>858</v>
      </c>
      <c r="E328">
        <v>326</v>
      </c>
      <c r="F328">
        <v>981572.28200000001</v>
      </c>
      <c r="G328">
        <v>4185897.0476000002</v>
      </c>
      <c r="H328">
        <v>29.452783222600001</v>
      </c>
      <c r="I328">
        <v>-95.065448786700003</v>
      </c>
      <c r="J328">
        <v>0</v>
      </c>
      <c r="K328" t="s">
        <v>19</v>
      </c>
      <c r="L328" t="s">
        <v>22</v>
      </c>
      <c r="M328">
        <v>326</v>
      </c>
      <c r="N328">
        <v>400327</v>
      </c>
      <c r="O328">
        <v>100327</v>
      </c>
      <c r="P328">
        <v>23876</v>
      </c>
      <c r="Q328">
        <v>21.4883995</v>
      </c>
      <c r="R328">
        <v>6.7599435000000003</v>
      </c>
      <c r="S328">
        <v>0.64641760000000004</v>
      </c>
      <c r="T328">
        <v>4.1869917000000001</v>
      </c>
      <c r="V328">
        <f t="shared" si="10"/>
        <v>4.3697464534056003</v>
      </c>
      <c r="W328">
        <f t="shared" si="11"/>
        <v>1.0436482244293916</v>
      </c>
    </row>
    <row r="329" spans="1:23" x14ac:dyDescent="0.25">
      <c r="A329" t="s">
        <v>88</v>
      </c>
      <c r="B329">
        <v>328</v>
      </c>
      <c r="C329">
        <v>328</v>
      </c>
      <c r="D329">
        <v>867</v>
      </c>
      <c r="E329">
        <v>328</v>
      </c>
      <c r="F329">
        <v>981572.28200000001</v>
      </c>
      <c r="G329">
        <v>4185867.0476000002</v>
      </c>
      <c r="H329">
        <v>29.4525126869</v>
      </c>
      <c r="I329">
        <v>-95.065459189799995</v>
      </c>
      <c r="J329">
        <v>0</v>
      </c>
      <c r="K329" t="s">
        <v>19</v>
      </c>
      <c r="L329" t="s">
        <v>22</v>
      </c>
      <c r="M329">
        <v>328</v>
      </c>
      <c r="N329">
        <v>400328</v>
      </c>
      <c r="O329">
        <v>100328</v>
      </c>
      <c r="P329">
        <v>160451</v>
      </c>
      <c r="Q329">
        <v>144.40589900000001</v>
      </c>
      <c r="R329">
        <v>13.498400699999999</v>
      </c>
      <c r="S329">
        <v>1.1960716</v>
      </c>
      <c r="T329">
        <v>15.2940006</v>
      </c>
      <c r="V329">
        <f t="shared" si="10"/>
        <v>16.145053722690118</v>
      </c>
      <c r="W329">
        <f t="shared" si="11"/>
        <v>1.0556462069636716</v>
      </c>
    </row>
    <row r="330" spans="1:23" x14ac:dyDescent="0.25">
      <c r="A330" t="s">
        <v>88</v>
      </c>
      <c r="B330">
        <v>329</v>
      </c>
      <c r="C330">
        <v>329</v>
      </c>
      <c r="D330">
        <v>871</v>
      </c>
      <c r="E330">
        <v>330</v>
      </c>
      <c r="F330">
        <v>978392.28200000001</v>
      </c>
      <c r="G330">
        <v>4183467.0476000002</v>
      </c>
      <c r="H330">
        <v>29.4318306947</v>
      </c>
      <c r="I330">
        <v>-95.099050140200006</v>
      </c>
      <c r="J330">
        <v>0</v>
      </c>
      <c r="K330" t="s">
        <v>19</v>
      </c>
      <c r="L330" t="s">
        <v>22</v>
      </c>
      <c r="M330">
        <v>330</v>
      </c>
      <c r="N330">
        <v>400329</v>
      </c>
      <c r="O330">
        <v>100329</v>
      </c>
      <c r="P330">
        <v>114027</v>
      </c>
      <c r="Q330">
        <v>102.6242981</v>
      </c>
      <c r="R330">
        <v>11.924407</v>
      </c>
      <c r="S330">
        <v>1.0711371000000001</v>
      </c>
      <c r="T330">
        <v>12.124210400000001</v>
      </c>
      <c r="V330">
        <f t="shared" si="10"/>
        <v>12.7726747331997</v>
      </c>
      <c r="W330">
        <f t="shared" si="11"/>
        <v>1.0534850775271682</v>
      </c>
    </row>
    <row r="331" spans="1:23" x14ac:dyDescent="0.25">
      <c r="A331" t="s">
        <v>88</v>
      </c>
      <c r="B331">
        <v>330</v>
      </c>
      <c r="C331">
        <v>330</v>
      </c>
      <c r="D331">
        <v>874</v>
      </c>
      <c r="E331">
        <v>332</v>
      </c>
      <c r="F331">
        <v>978422.28200000001</v>
      </c>
      <c r="G331">
        <v>4183437.0476000002</v>
      </c>
      <c r="H331">
        <v>29.431551127700001</v>
      </c>
      <c r="I331">
        <v>-95.098751404400005</v>
      </c>
      <c r="J331">
        <v>0</v>
      </c>
      <c r="K331" t="s">
        <v>19</v>
      </c>
      <c r="L331" t="s">
        <v>22</v>
      </c>
      <c r="M331">
        <v>332</v>
      </c>
      <c r="N331">
        <v>400330</v>
      </c>
      <c r="O331">
        <v>100330</v>
      </c>
      <c r="P331">
        <v>17878</v>
      </c>
      <c r="Q331">
        <v>16.090200400000001</v>
      </c>
      <c r="R331">
        <v>6.0860395</v>
      </c>
      <c r="S331">
        <v>0.58874950000000004</v>
      </c>
      <c r="T331">
        <v>3.4392610000000001</v>
      </c>
      <c r="V331">
        <f t="shared" si="10"/>
        <v>3.58315271260525</v>
      </c>
      <c r="W331">
        <f t="shared" si="11"/>
        <v>1.0418379740895645</v>
      </c>
    </row>
    <row r="332" spans="1:23" x14ac:dyDescent="0.25">
      <c r="A332" t="s">
        <v>88</v>
      </c>
      <c r="B332">
        <v>331</v>
      </c>
      <c r="C332">
        <v>331</v>
      </c>
      <c r="D332">
        <v>870</v>
      </c>
      <c r="E332">
        <v>329</v>
      </c>
      <c r="F332">
        <v>972842.28200000001</v>
      </c>
      <c r="G332">
        <v>4182867.0476000002</v>
      </c>
      <c r="H332">
        <v>29.428077635299999</v>
      </c>
      <c r="I332">
        <v>-95.156428328199993</v>
      </c>
      <c r="J332">
        <v>0</v>
      </c>
      <c r="K332" t="s">
        <v>19</v>
      </c>
      <c r="L332" t="s">
        <v>22</v>
      </c>
      <c r="M332">
        <v>329</v>
      </c>
      <c r="N332">
        <v>400331</v>
      </c>
      <c r="O332">
        <v>100331</v>
      </c>
      <c r="P332">
        <v>69752</v>
      </c>
      <c r="Q332">
        <v>62.776798200000002</v>
      </c>
      <c r="R332">
        <v>9.9759454999999999</v>
      </c>
      <c r="S332">
        <v>0.91390349999999998</v>
      </c>
      <c r="T332">
        <v>8.6797409000000005</v>
      </c>
      <c r="V332">
        <f t="shared" si="10"/>
        <v>9.1170515082592498</v>
      </c>
      <c r="W332">
        <f t="shared" si="11"/>
        <v>1.0503829104229654</v>
      </c>
    </row>
    <row r="333" spans="1:23" x14ac:dyDescent="0.25">
      <c r="A333" t="s">
        <v>88</v>
      </c>
      <c r="B333">
        <v>332</v>
      </c>
      <c r="C333">
        <v>332</v>
      </c>
      <c r="D333">
        <v>873</v>
      </c>
      <c r="E333">
        <v>331</v>
      </c>
      <c r="F333">
        <v>972842.28200000001</v>
      </c>
      <c r="G333">
        <v>4182807.0476000002</v>
      </c>
      <c r="H333">
        <v>29.427536547399999</v>
      </c>
      <c r="I333">
        <v>-95.156448648700007</v>
      </c>
      <c r="J333">
        <v>0</v>
      </c>
      <c r="K333" t="s">
        <v>19</v>
      </c>
      <c r="L333" t="s">
        <v>22</v>
      </c>
      <c r="M333">
        <v>331</v>
      </c>
      <c r="N333">
        <v>400332</v>
      </c>
      <c r="O333">
        <v>100332</v>
      </c>
      <c r="P333">
        <v>14200</v>
      </c>
      <c r="Q333">
        <v>12.779999699999999</v>
      </c>
      <c r="R333">
        <v>5.5978813000000001</v>
      </c>
      <c r="S333">
        <v>0.54653839999999998</v>
      </c>
      <c r="T333">
        <v>2.9406566999999999</v>
      </c>
      <c r="V333">
        <f t="shared" si="10"/>
        <v>3.0594570890919197</v>
      </c>
      <c r="W333">
        <f t="shared" si="11"/>
        <v>1.0403992717313517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3"/>
  <sheetViews>
    <sheetView workbookViewId="0">
      <selection activeCell="S1" sqref="S1"/>
    </sheetView>
  </sheetViews>
  <sheetFormatPr defaultRowHeight="15" x14ac:dyDescent="0.25"/>
  <cols>
    <col min="1" max="1" width="34.42578125" bestFit="1" customWidth="1"/>
    <col min="18" max="18" width="9.140625" style="1"/>
    <col min="20" max="20" width="9.140625" style="1"/>
  </cols>
  <sheetData>
    <row r="1" spans="1:20" x14ac:dyDescent="0.25">
      <c r="A1" t="s">
        <v>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t="s">
        <v>85</v>
      </c>
      <c r="B2">
        <v>1</v>
      </c>
      <c r="C2">
        <v>1</v>
      </c>
      <c r="D2">
        <v>411</v>
      </c>
      <c r="E2">
        <v>95</v>
      </c>
      <c r="F2">
        <v>987332.3125</v>
      </c>
      <c r="G2">
        <v>4243767</v>
      </c>
      <c r="H2">
        <v>29.972840000000001</v>
      </c>
      <c r="I2">
        <v>-94.98563</v>
      </c>
      <c r="J2">
        <v>0</v>
      </c>
      <c r="K2" t="s">
        <v>19</v>
      </c>
      <c r="L2" t="s">
        <v>20</v>
      </c>
      <c r="M2">
        <v>95</v>
      </c>
      <c r="N2">
        <v>400001</v>
      </c>
      <c r="O2">
        <v>100001</v>
      </c>
      <c r="P2">
        <v>178965</v>
      </c>
      <c r="Q2">
        <v>161.0684967</v>
      </c>
      <c r="R2" s="1">
        <f>VLOOKUP($M2,'swat_project.mdb .rte'!$B$2:$C$333,2,FALSE)</f>
        <v>29.142684389900001</v>
      </c>
      <c r="S2" s="1">
        <f>VLOOKUP($M2,'swat_project.mdb .rte'!$B$2:$D$333,3,FALSE)</f>
        <v>1.3176745048562748</v>
      </c>
      <c r="T2" s="1">
        <f t="shared" ref="T2:T65" si="0">R2*S2</f>
        <v>38.400572223644176</v>
      </c>
    </row>
    <row r="3" spans="1:20" x14ac:dyDescent="0.25">
      <c r="A3" t="s">
        <v>85</v>
      </c>
      <c r="B3">
        <v>2</v>
      </c>
      <c r="C3">
        <v>2</v>
      </c>
      <c r="D3">
        <v>289</v>
      </c>
      <c r="E3">
        <v>37</v>
      </c>
      <c r="F3">
        <v>952712.3125</v>
      </c>
      <c r="G3">
        <v>4261317</v>
      </c>
      <c r="H3">
        <v>30.14133</v>
      </c>
      <c r="I3">
        <v>-95.338489999999993</v>
      </c>
      <c r="J3">
        <v>0</v>
      </c>
      <c r="K3" t="s">
        <v>19</v>
      </c>
      <c r="L3" t="s">
        <v>20</v>
      </c>
      <c r="M3">
        <v>37</v>
      </c>
      <c r="N3">
        <v>400002</v>
      </c>
      <c r="O3">
        <v>100002</v>
      </c>
      <c r="P3">
        <v>2742814</v>
      </c>
      <c r="Q3">
        <v>2468.5327148000001</v>
      </c>
      <c r="R3" s="1">
        <f>VLOOKUP($M3,'swat_project.mdb .rte'!$B$2:$C$333,2,FALSE)</f>
        <v>61.124026249400004</v>
      </c>
      <c r="S3" s="1">
        <f>VLOOKUP($M3,'swat_project.mdb .rte'!$B$2:$D$333,3,FALSE)</f>
        <v>2.250013056689101</v>
      </c>
      <c r="T3" s="1">
        <f t="shared" si="0"/>
        <v>137.52985713855736</v>
      </c>
    </row>
    <row r="4" spans="1:20" x14ac:dyDescent="0.25">
      <c r="A4" t="s">
        <v>85</v>
      </c>
      <c r="B4">
        <v>3</v>
      </c>
      <c r="C4">
        <v>3</v>
      </c>
      <c r="D4">
        <v>318</v>
      </c>
      <c r="E4">
        <v>48</v>
      </c>
      <c r="F4">
        <v>943412.3125</v>
      </c>
      <c r="G4">
        <v>4257657</v>
      </c>
      <c r="H4">
        <v>30.11092</v>
      </c>
      <c r="I4">
        <v>-95.436130000000006</v>
      </c>
      <c r="J4">
        <v>0</v>
      </c>
      <c r="K4" t="s">
        <v>19</v>
      </c>
      <c r="L4" t="s">
        <v>20</v>
      </c>
      <c r="M4">
        <v>48</v>
      </c>
      <c r="N4">
        <v>400003</v>
      </c>
      <c r="O4">
        <v>100003</v>
      </c>
      <c r="P4">
        <v>1161931</v>
      </c>
      <c r="Q4">
        <v>1045.7379149999999</v>
      </c>
      <c r="R4" s="1">
        <f>VLOOKUP($M4,'swat_project.mdb .rte'!$B$2:$C$333,2,FALSE)</f>
        <v>42.209212102800002</v>
      </c>
      <c r="S4" s="1">
        <f>VLOOKUP($M4,'swat_project.mdb .rte'!$B$2:$D$333,3,FALSE)</f>
        <v>1.7363156903219727</v>
      </c>
      <c r="T4" s="1">
        <f t="shared" si="0"/>
        <v>73.288517250219755</v>
      </c>
    </row>
    <row r="5" spans="1:20" x14ac:dyDescent="0.25">
      <c r="A5" t="s">
        <v>85</v>
      </c>
      <c r="B5">
        <v>4</v>
      </c>
      <c r="C5">
        <v>4</v>
      </c>
      <c r="D5">
        <v>370</v>
      </c>
      <c r="E5">
        <v>78</v>
      </c>
      <c r="F5">
        <v>944312.3125</v>
      </c>
      <c r="G5">
        <v>4249347</v>
      </c>
      <c r="H5">
        <v>30.035740000000001</v>
      </c>
      <c r="I5">
        <v>-95.42944</v>
      </c>
      <c r="J5">
        <v>0</v>
      </c>
      <c r="K5" t="s">
        <v>19</v>
      </c>
      <c r="L5" t="s">
        <v>20</v>
      </c>
      <c r="M5">
        <v>78</v>
      </c>
      <c r="N5">
        <v>400004</v>
      </c>
      <c r="O5">
        <v>100004</v>
      </c>
      <c r="P5">
        <v>830097</v>
      </c>
      <c r="Q5">
        <v>747.08728029999997</v>
      </c>
      <c r="R5" s="1">
        <f>VLOOKUP($M5,'swat_project.mdb .rte'!$B$2:$C$333,2,FALSE)</f>
        <v>56.512660375400003</v>
      </c>
      <c r="S5" s="1">
        <f>VLOOKUP($M5,'swat_project.mdb .rte'!$B$2:$D$333,3,FALSE)</f>
        <v>1.6089096048234697</v>
      </c>
      <c r="T5" s="1">
        <f t="shared" si="0"/>
        <v>90.923762072107777</v>
      </c>
    </row>
    <row r="6" spans="1:20" x14ac:dyDescent="0.25">
      <c r="A6" t="s">
        <v>85</v>
      </c>
      <c r="B6">
        <v>5</v>
      </c>
      <c r="C6">
        <v>5</v>
      </c>
      <c r="D6">
        <v>285</v>
      </c>
      <c r="E6">
        <v>36</v>
      </c>
      <c r="F6">
        <v>973292.3125</v>
      </c>
      <c r="G6">
        <v>4262397</v>
      </c>
      <c r="H6">
        <v>30.14509</v>
      </c>
      <c r="I6">
        <v>-95.124629999999996</v>
      </c>
      <c r="J6">
        <v>0</v>
      </c>
      <c r="K6" t="s">
        <v>19</v>
      </c>
      <c r="L6" t="s">
        <v>20</v>
      </c>
      <c r="M6">
        <v>36</v>
      </c>
      <c r="N6">
        <v>400005</v>
      </c>
      <c r="O6">
        <v>100005</v>
      </c>
      <c r="P6">
        <v>1111530</v>
      </c>
      <c r="Q6">
        <v>1000.3770142</v>
      </c>
      <c r="R6" s="1">
        <f>VLOOKUP($M6,'swat_project.mdb .rte'!$B$2:$C$333,2,FALSE)</f>
        <v>26.515392500099999</v>
      </c>
      <c r="S6" s="1">
        <f>VLOOKUP($M6,'swat_project.mdb .rte'!$B$2:$D$333,3,FALSE)</f>
        <v>1.2935139028592886</v>
      </c>
      <c r="T6" s="1">
        <f t="shared" si="0"/>
        <v>34.298028838650261</v>
      </c>
    </row>
    <row r="7" spans="1:20" x14ac:dyDescent="0.25">
      <c r="A7" t="s">
        <v>85</v>
      </c>
      <c r="B7">
        <v>6</v>
      </c>
      <c r="C7">
        <v>6</v>
      </c>
      <c r="D7">
        <v>213</v>
      </c>
      <c r="E7">
        <v>12</v>
      </c>
      <c r="F7">
        <v>955772.3125</v>
      </c>
      <c r="G7">
        <v>4274487</v>
      </c>
      <c r="H7">
        <v>30.259209999999999</v>
      </c>
      <c r="I7">
        <v>-95.302430000000001</v>
      </c>
      <c r="J7">
        <v>0</v>
      </c>
      <c r="K7" t="s">
        <v>19</v>
      </c>
      <c r="L7" t="s">
        <v>20</v>
      </c>
      <c r="M7">
        <v>12</v>
      </c>
      <c r="N7">
        <v>400006</v>
      </c>
      <c r="O7">
        <v>100006</v>
      </c>
      <c r="P7">
        <v>298811</v>
      </c>
      <c r="Q7">
        <v>268.9299011</v>
      </c>
      <c r="R7" s="1">
        <f>VLOOKUP($M7,'swat_project.mdb .rte'!$B$2:$C$333,2,FALSE)</f>
        <v>24.053919052200001</v>
      </c>
      <c r="S7" s="1">
        <f>VLOOKUP($M7,'swat_project.mdb .rte'!$B$2:$D$333,3,FALSE)</f>
        <v>1.1863619665972429</v>
      </c>
      <c r="T7" s="1">
        <f t="shared" si="0"/>
        <v>28.536654711138883</v>
      </c>
    </row>
    <row r="8" spans="1:20" x14ac:dyDescent="0.25">
      <c r="A8" t="s">
        <v>85</v>
      </c>
      <c r="B8">
        <v>7</v>
      </c>
      <c r="C8">
        <v>7</v>
      </c>
      <c r="D8">
        <v>234</v>
      </c>
      <c r="E8">
        <v>21</v>
      </c>
      <c r="F8">
        <v>968702.3125</v>
      </c>
      <c r="G8">
        <v>4271937</v>
      </c>
      <c r="H8">
        <v>30.232469999999999</v>
      </c>
      <c r="I8">
        <v>-95.16901</v>
      </c>
      <c r="J8">
        <v>0</v>
      </c>
      <c r="K8" t="s">
        <v>19</v>
      </c>
      <c r="L8" t="s">
        <v>20</v>
      </c>
      <c r="M8">
        <v>21</v>
      </c>
      <c r="N8">
        <v>400007</v>
      </c>
      <c r="O8">
        <v>100007</v>
      </c>
      <c r="P8">
        <v>337347</v>
      </c>
      <c r="Q8">
        <v>303.61230469999998</v>
      </c>
      <c r="R8" s="1">
        <f>VLOOKUP($M8,'swat_project.mdb .rte'!$B$2:$C$333,2,FALSE)</f>
        <v>28</v>
      </c>
      <c r="S8" s="1">
        <f>VLOOKUP($M8,'swat_project.mdb .rte'!$B$2:$D$333,3,FALSE)</f>
        <v>1.3004630504550094</v>
      </c>
      <c r="T8" s="1">
        <f t="shared" si="0"/>
        <v>36.412965412740263</v>
      </c>
    </row>
    <row r="9" spans="1:20" x14ac:dyDescent="0.25">
      <c r="A9" t="s">
        <v>85</v>
      </c>
      <c r="B9">
        <v>8</v>
      </c>
      <c r="C9">
        <v>8</v>
      </c>
      <c r="D9">
        <v>311</v>
      </c>
      <c r="E9">
        <v>44</v>
      </c>
      <c r="F9">
        <v>979682.3125</v>
      </c>
      <c r="G9">
        <v>4258677</v>
      </c>
      <c r="H9">
        <v>30.10962</v>
      </c>
      <c r="I9">
        <v>-95.059650000000005</v>
      </c>
      <c r="J9">
        <v>0</v>
      </c>
      <c r="K9" t="s">
        <v>19</v>
      </c>
      <c r="L9" t="s">
        <v>20</v>
      </c>
      <c r="M9">
        <v>44</v>
      </c>
      <c r="N9">
        <v>400008</v>
      </c>
      <c r="O9">
        <v>100008</v>
      </c>
      <c r="P9">
        <v>585066</v>
      </c>
      <c r="Q9">
        <v>526.55938719999995</v>
      </c>
      <c r="R9" s="1">
        <f>VLOOKUP($M9,'swat_project.mdb .rte'!$B$2:$C$333,2,FALSE)</f>
        <v>30.065506148000001</v>
      </c>
      <c r="S9" s="1">
        <f>VLOOKUP($M9,'swat_project.mdb .rte'!$B$2:$D$333,3,FALSE)</f>
        <v>1.4653582330323998</v>
      </c>
      <c r="T9" s="1">
        <f t="shared" si="0"/>
        <v>44.056736964258036</v>
      </c>
    </row>
    <row r="10" spans="1:20" x14ac:dyDescent="0.25">
      <c r="A10" t="s">
        <v>85</v>
      </c>
      <c r="B10">
        <v>9</v>
      </c>
      <c r="C10">
        <v>9</v>
      </c>
      <c r="D10">
        <v>643</v>
      </c>
      <c r="E10">
        <v>221</v>
      </c>
      <c r="F10">
        <v>936182.3125</v>
      </c>
      <c r="G10">
        <v>4217037</v>
      </c>
      <c r="H10">
        <v>29.746580000000002</v>
      </c>
      <c r="I10">
        <v>-95.523650000000004</v>
      </c>
      <c r="J10">
        <v>0</v>
      </c>
      <c r="K10" t="s">
        <v>19</v>
      </c>
      <c r="L10" t="s">
        <v>20</v>
      </c>
      <c r="M10">
        <v>221</v>
      </c>
      <c r="N10">
        <v>400009</v>
      </c>
      <c r="O10">
        <v>100009</v>
      </c>
      <c r="P10">
        <v>851457</v>
      </c>
      <c r="Q10">
        <v>766.31127930000002</v>
      </c>
      <c r="R10" s="1">
        <f>VLOOKUP($M10,'swat_project.mdb .rte'!$B$2:$C$333,2,FALSE)</f>
        <v>46.025425676300003</v>
      </c>
      <c r="S10" s="1">
        <f>VLOOKUP($M10,'swat_project.mdb .rte'!$B$2:$D$333,3,FALSE)</f>
        <v>1.9433829218265306</v>
      </c>
      <c r="T10" s="1">
        <f t="shared" si="0"/>
        <v>89.44502622911773</v>
      </c>
    </row>
    <row r="11" spans="1:20" x14ac:dyDescent="0.25">
      <c r="A11" t="s">
        <v>85</v>
      </c>
      <c r="B11">
        <v>10</v>
      </c>
      <c r="C11">
        <v>10</v>
      </c>
      <c r="D11">
        <v>629</v>
      </c>
      <c r="E11">
        <v>209</v>
      </c>
      <c r="F11">
        <v>947222.3125</v>
      </c>
      <c r="G11">
        <v>4218927</v>
      </c>
      <c r="H11">
        <v>29.760619999999999</v>
      </c>
      <c r="I11">
        <v>-95.408959999999993</v>
      </c>
      <c r="J11">
        <v>0</v>
      </c>
      <c r="K11" t="s">
        <v>19</v>
      </c>
      <c r="L11" t="s">
        <v>20</v>
      </c>
      <c r="M11">
        <v>209</v>
      </c>
      <c r="N11">
        <v>400010</v>
      </c>
      <c r="O11">
        <v>100010</v>
      </c>
      <c r="P11">
        <v>950774</v>
      </c>
      <c r="Q11">
        <v>855.69659420000005</v>
      </c>
      <c r="R11" s="1">
        <f>VLOOKUP($M11,'swat_project.mdb .rte'!$B$2:$C$333,2,FALSE)</f>
        <v>60</v>
      </c>
      <c r="S11" s="1">
        <f>VLOOKUP($M11,'swat_project.mdb .rte'!$B$2:$D$333,3,FALSE)</f>
        <v>2.5733304851001253</v>
      </c>
      <c r="T11" s="1">
        <f t="shared" si="0"/>
        <v>154.39982910600753</v>
      </c>
    </row>
    <row r="12" spans="1:20" x14ac:dyDescent="0.25">
      <c r="A12" t="s">
        <v>85</v>
      </c>
      <c r="B12">
        <v>11</v>
      </c>
      <c r="C12">
        <v>11</v>
      </c>
      <c r="D12">
        <v>602</v>
      </c>
      <c r="E12">
        <v>184</v>
      </c>
      <c r="F12">
        <v>948362.3125</v>
      </c>
      <c r="G12">
        <v>4220577</v>
      </c>
      <c r="H12">
        <v>29.775179999999999</v>
      </c>
      <c r="I12">
        <v>-95.396649999999994</v>
      </c>
      <c r="J12">
        <v>0</v>
      </c>
      <c r="K12" t="s">
        <v>19</v>
      </c>
      <c r="L12" t="s">
        <v>20</v>
      </c>
      <c r="M12">
        <v>184</v>
      </c>
      <c r="N12">
        <v>400011</v>
      </c>
      <c r="O12">
        <v>100011</v>
      </c>
      <c r="P12">
        <v>284880</v>
      </c>
      <c r="Q12">
        <v>256.39199830000001</v>
      </c>
      <c r="R12" s="1">
        <f>VLOOKUP($M12,'swat_project.mdb .rte'!$B$2:$C$333,2,FALSE)</f>
        <v>27.3670537504</v>
      </c>
      <c r="S12" s="1">
        <f>VLOOKUP($M12,'swat_project.mdb .rte'!$B$2:$D$333,3,FALSE)</f>
        <v>1.3266261092729745</v>
      </c>
      <c r="T12" s="1">
        <f t="shared" si="0"/>
        <v>36.305848039157517</v>
      </c>
    </row>
    <row r="13" spans="1:20" x14ac:dyDescent="0.25">
      <c r="A13" t="s">
        <v>85</v>
      </c>
      <c r="B13">
        <v>12</v>
      </c>
      <c r="C13">
        <v>12</v>
      </c>
      <c r="D13">
        <v>693</v>
      </c>
      <c r="E13">
        <v>249</v>
      </c>
      <c r="F13">
        <v>947102.3125</v>
      </c>
      <c r="G13">
        <v>4211907</v>
      </c>
      <c r="H13">
        <v>29.697340000000001</v>
      </c>
      <c r="I13">
        <v>-95.412419999999997</v>
      </c>
      <c r="J13">
        <v>0</v>
      </c>
      <c r="K13" t="s">
        <v>19</v>
      </c>
      <c r="L13" t="s">
        <v>20</v>
      </c>
      <c r="M13">
        <v>249</v>
      </c>
      <c r="N13">
        <v>400012</v>
      </c>
      <c r="O13">
        <v>100012</v>
      </c>
      <c r="P13">
        <v>330706</v>
      </c>
      <c r="Q13">
        <v>297.63540649999999</v>
      </c>
      <c r="R13" s="1">
        <f>VLOOKUP($M13,'swat_project.mdb .rte'!$B$2:$C$333,2,FALSE)</f>
        <v>35.674696869800002</v>
      </c>
      <c r="S13" s="1">
        <f>VLOOKUP($M13,'swat_project.mdb .rte'!$B$2:$D$333,3,FALSE)</f>
        <v>1.4129521058465595</v>
      </c>
      <c r="T13" s="1">
        <f t="shared" si="0"/>
        <v>50.406638067621579</v>
      </c>
    </row>
    <row r="14" spans="1:20" x14ac:dyDescent="0.25">
      <c r="A14" t="s">
        <v>85</v>
      </c>
      <c r="B14">
        <v>13</v>
      </c>
      <c r="C14">
        <v>13</v>
      </c>
      <c r="D14">
        <v>589</v>
      </c>
      <c r="E14">
        <v>175</v>
      </c>
      <c r="F14">
        <v>960752.3125</v>
      </c>
      <c r="G14">
        <v>4222977</v>
      </c>
      <c r="H14">
        <v>29.793320000000001</v>
      </c>
      <c r="I14">
        <v>-95.267780000000002</v>
      </c>
      <c r="J14">
        <v>0</v>
      </c>
      <c r="K14" t="s">
        <v>19</v>
      </c>
      <c r="L14" t="s">
        <v>20</v>
      </c>
      <c r="M14">
        <v>175</v>
      </c>
      <c r="N14">
        <v>400013</v>
      </c>
      <c r="O14">
        <v>100013</v>
      </c>
      <c r="P14">
        <v>57388</v>
      </c>
      <c r="Q14">
        <v>51.649200399999998</v>
      </c>
      <c r="R14" s="1">
        <f>VLOOKUP($M14,'swat_project.mdb .rte'!$B$2:$C$333,2,FALSE)</f>
        <v>41.731594032499999</v>
      </c>
      <c r="S14" s="1">
        <f>VLOOKUP($M14,'swat_project.mdb .rte'!$B$2:$D$333,3,FALSE)</f>
        <v>1.6589424612994239</v>
      </c>
      <c r="T14" s="1">
        <f t="shared" si="0"/>
        <v>69.230313318223892</v>
      </c>
    </row>
    <row r="15" spans="1:20" x14ac:dyDescent="0.25">
      <c r="A15" t="s">
        <v>85</v>
      </c>
      <c r="B15">
        <v>14</v>
      </c>
      <c r="C15">
        <v>14</v>
      </c>
      <c r="D15">
        <v>472</v>
      </c>
      <c r="E15">
        <v>121</v>
      </c>
      <c r="F15">
        <v>956672.3125</v>
      </c>
      <c r="G15">
        <v>4236717</v>
      </c>
      <c r="H15">
        <v>29.918389999999999</v>
      </c>
      <c r="I15">
        <v>-95.305480000000003</v>
      </c>
      <c r="J15">
        <v>0</v>
      </c>
      <c r="K15" t="s">
        <v>19</v>
      </c>
      <c r="L15" t="s">
        <v>20</v>
      </c>
      <c r="M15">
        <v>121</v>
      </c>
      <c r="N15">
        <v>400014</v>
      </c>
      <c r="O15">
        <v>100014</v>
      </c>
      <c r="P15">
        <v>174959</v>
      </c>
      <c r="Q15">
        <v>157.4631042</v>
      </c>
      <c r="R15" s="1">
        <f>VLOOKUP($M15,'swat_project.mdb .rte'!$B$2:$C$333,2,FALSE)</f>
        <v>52.2173597448</v>
      </c>
      <c r="S15" s="1">
        <f>VLOOKUP($M15,'swat_project.mdb .rte'!$B$2:$D$333,3,FALSE)</f>
        <v>1.9360977366210887</v>
      </c>
      <c r="T15" s="1">
        <f t="shared" si="0"/>
        <v>101.09791201423643</v>
      </c>
    </row>
    <row r="16" spans="1:20" x14ac:dyDescent="0.25">
      <c r="A16" t="s">
        <v>85</v>
      </c>
      <c r="B16">
        <v>15</v>
      </c>
      <c r="C16">
        <v>15</v>
      </c>
      <c r="D16">
        <v>532</v>
      </c>
      <c r="E16">
        <v>146</v>
      </c>
      <c r="F16">
        <v>954032.3125</v>
      </c>
      <c r="G16">
        <v>4230387</v>
      </c>
      <c r="H16">
        <v>29.86206</v>
      </c>
      <c r="I16">
        <v>-95.334860000000006</v>
      </c>
      <c r="J16">
        <v>0</v>
      </c>
      <c r="K16" t="s">
        <v>19</v>
      </c>
      <c r="L16" t="s">
        <v>20</v>
      </c>
      <c r="M16">
        <v>146</v>
      </c>
      <c r="N16">
        <v>400015</v>
      </c>
      <c r="O16">
        <v>100015</v>
      </c>
      <c r="P16">
        <v>87416</v>
      </c>
      <c r="Q16">
        <v>78.674400300000002</v>
      </c>
      <c r="R16" s="1">
        <f>VLOOKUP($M16,'swat_project.mdb .rte'!$B$2:$C$333,2,FALSE)</f>
        <v>21.786243967499999</v>
      </c>
      <c r="S16" s="1">
        <f>VLOOKUP($M16,'swat_project.mdb .rte'!$B$2:$D$333,3,FALSE)</f>
        <v>1.1114708485233038</v>
      </c>
      <c r="T16" s="1">
        <f t="shared" si="0"/>
        <v>24.214775068692934</v>
      </c>
    </row>
    <row r="17" spans="1:20" x14ac:dyDescent="0.25">
      <c r="A17" t="s">
        <v>85</v>
      </c>
      <c r="B17">
        <v>16</v>
      </c>
      <c r="C17">
        <v>16</v>
      </c>
      <c r="D17">
        <v>784</v>
      </c>
      <c r="E17">
        <v>291</v>
      </c>
      <c r="F17">
        <v>958562.3125</v>
      </c>
      <c r="G17">
        <v>4201077</v>
      </c>
      <c r="H17">
        <v>29.596450000000001</v>
      </c>
      <c r="I17">
        <v>-95.297600000000003</v>
      </c>
      <c r="J17">
        <v>0</v>
      </c>
      <c r="K17" t="s">
        <v>19</v>
      </c>
      <c r="L17" t="s">
        <v>20</v>
      </c>
      <c r="M17">
        <v>291</v>
      </c>
      <c r="N17">
        <v>400016</v>
      </c>
      <c r="O17">
        <v>100016</v>
      </c>
      <c r="P17">
        <v>94660</v>
      </c>
      <c r="Q17">
        <v>85.194000200000005</v>
      </c>
      <c r="R17" s="1">
        <f>VLOOKUP($M17,'swat_project.mdb .rte'!$B$2:$C$333,2,FALSE)</f>
        <v>29.6758845431</v>
      </c>
      <c r="S17" s="1">
        <f>VLOOKUP($M17,'swat_project.mdb .rte'!$B$2:$D$333,3,FALSE)</f>
        <v>1.5221481720585641</v>
      </c>
      <c r="T17" s="1">
        <f t="shared" si="0"/>
        <v>45.171093411500664</v>
      </c>
    </row>
    <row r="18" spans="1:20" x14ac:dyDescent="0.25">
      <c r="A18" t="s">
        <v>85</v>
      </c>
      <c r="B18">
        <v>17</v>
      </c>
      <c r="C18">
        <v>17</v>
      </c>
      <c r="D18">
        <v>700</v>
      </c>
      <c r="E18">
        <v>253</v>
      </c>
      <c r="F18">
        <v>993782.28200000001</v>
      </c>
      <c r="G18">
        <v>4210598.2679000003</v>
      </c>
      <c r="H18">
        <v>29.671756845600001</v>
      </c>
      <c r="I18">
        <v>-94.930787509799998</v>
      </c>
      <c r="J18">
        <v>0</v>
      </c>
      <c r="K18" t="s">
        <v>19</v>
      </c>
      <c r="L18" t="s">
        <v>21</v>
      </c>
      <c r="M18">
        <v>253</v>
      </c>
      <c r="N18">
        <v>400017</v>
      </c>
      <c r="O18">
        <v>100017</v>
      </c>
      <c r="P18">
        <v>28901</v>
      </c>
      <c r="Q18">
        <v>26.010900500000002</v>
      </c>
      <c r="R18" s="1">
        <f>VLOOKUP($M18,'swat_project.mdb .rte'!$B$2:$C$333,2,FALSE)</f>
        <v>400</v>
      </c>
      <c r="S18" s="1">
        <f>VLOOKUP($M18,'swat_project.mdb .rte'!$B$2:$D$333,3,FALSE)</f>
        <v>6.7481684397955268</v>
      </c>
      <c r="T18" s="1">
        <f t="shared" si="0"/>
        <v>2699.2673759182107</v>
      </c>
    </row>
    <row r="19" spans="1:20" x14ac:dyDescent="0.25">
      <c r="A19" t="s">
        <v>85</v>
      </c>
      <c r="B19">
        <v>18</v>
      </c>
      <c r="C19">
        <v>18</v>
      </c>
      <c r="D19">
        <v>681</v>
      </c>
      <c r="E19">
        <v>242</v>
      </c>
      <c r="F19">
        <v>992174.27839999995</v>
      </c>
      <c r="G19">
        <v>4213629.0439999998</v>
      </c>
      <c r="H19">
        <v>29.699589260500002</v>
      </c>
      <c r="I19">
        <v>-94.946305615499995</v>
      </c>
      <c r="J19">
        <v>0</v>
      </c>
      <c r="K19" t="s">
        <v>19</v>
      </c>
      <c r="L19" t="s">
        <v>21</v>
      </c>
      <c r="M19">
        <v>242</v>
      </c>
      <c r="N19">
        <v>400018</v>
      </c>
      <c r="O19">
        <v>100018</v>
      </c>
      <c r="P19">
        <v>650906</v>
      </c>
      <c r="Q19">
        <v>585.81542969999998</v>
      </c>
      <c r="R19" s="1">
        <f>VLOOKUP($M19,'swat_project.mdb .rte'!$B$2:$C$333,2,FALSE)</f>
        <v>113.897898127</v>
      </c>
      <c r="S19" s="1">
        <f>VLOOKUP($M19,'swat_project.mdb .rte'!$B$2:$D$333,3,FALSE)</f>
        <v>3.9110864460799108</v>
      </c>
      <c r="T19" s="1">
        <f t="shared" si="0"/>
        <v>445.46452560150016</v>
      </c>
    </row>
    <row r="20" spans="1:20" x14ac:dyDescent="0.25">
      <c r="A20" t="s">
        <v>85</v>
      </c>
      <c r="B20">
        <v>19</v>
      </c>
      <c r="C20">
        <v>19</v>
      </c>
      <c r="D20">
        <v>735</v>
      </c>
      <c r="E20">
        <v>270</v>
      </c>
      <c r="F20">
        <v>985796.48959999997</v>
      </c>
      <c r="G20">
        <v>4207142.84</v>
      </c>
      <c r="H20">
        <v>29.643079253300002</v>
      </c>
      <c r="I20">
        <v>-95.014461806</v>
      </c>
      <c r="J20">
        <v>0</v>
      </c>
      <c r="K20" t="s">
        <v>19</v>
      </c>
      <c r="L20" t="s">
        <v>21</v>
      </c>
      <c r="M20">
        <v>270</v>
      </c>
      <c r="N20">
        <v>400019</v>
      </c>
      <c r="O20">
        <v>100019</v>
      </c>
      <c r="P20">
        <v>16104</v>
      </c>
      <c r="Q20">
        <v>14.4935999</v>
      </c>
      <c r="R20" s="1">
        <f>VLOOKUP($M20,'swat_project.mdb .rte'!$B$2:$C$333,2,FALSE)</f>
        <v>15.454959216400001</v>
      </c>
      <c r="S20" s="1">
        <f>VLOOKUP($M20,'swat_project.mdb .rte'!$B$2:$D$333,3,FALSE)</f>
        <v>1</v>
      </c>
      <c r="T20" s="1">
        <f t="shared" si="0"/>
        <v>15.454959216400001</v>
      </c>
    </row>
    <row r="21" spans="1:20" x14ac:dyDescent="0.25">
      <c r="A21" t="s">
        <v>85</v>
      </c>
      <c r="B21">
        <v>20</v>
      </c>
      <c r="C21">
        <v>20</v>
      </c>
      <c r="D21">
        <v>671</v>
      </c>
      <c r="E21">
        <v>236</v>
      </c>
      <c r="F21">
        <v>981632.28200000001</v>
      </c>
      <c r="G21">
        <v>4214637.0476000002</v>
      </c>
      <c r="H21">
        <v>29.711930650700001</v>
      </c>
      <c r="I21">
        <v>-95.054837435300001</v>
      </c>
      <c r="J21">
        <v>0</v>
      </c>
      <c r="K21" t="s">
        <v>19</v>
      </c>
      <c r="L21" t="s">
        <v>21</v>
      </c>
      <c r="M21">
        <v>236</v>
      </c>
      <c r="N21">
        <v>400020</v>
      </c>
      <c r="O21">
        <v>100020</v>
      </c>
      <c r="P21">
        <v>11481115</v>
      </c>
      <c r="Q21">
        <v>10333.0039062</v>
      </c>
      <c r="R21" s="1">
        <f>VLOOKUP($M21,'swat_project.mdb .rte'!$B$2:$C$333,2,FALSE)</f>
        <v>2639.2571840000001</v>
      </c>
      <c r="S21" s="1">
        <f>VLOOKUP($M21,'swat_project.mdb .rte'!$B$2:$D$333,3,FALSE)</f>
        <v>20</v>
      </c>
      <c r="T21" s="1">
        <f t="shared" si="0"/>
        <v>52785.143680000001</v>
      </c>
    </row>
    <row r="22" spans="1:20" x14ac:dyDescent="0.25">
      <c r="A22" t="s">
        <v>85</v>
      </c>
      <c r="B22">
        <v>21</v>
      </c>
      <c r="C22">
        <v>21</v>
      </c>
      <c r="D22">
        <v>651</v>
      </c>
      <c r="E22">
        <v>225</v>
      </c>
      <c r="F22">
        <v>982292.28200000001</v>
      </c>
      <c r="G22">
        <v>4216437.0476000002</v>
      </c>
      <c r="H22">
        <v>29.727960713400002</v>
      </c>
      <c r="I22">
        <v>-95.047391160199993</v>
      </c>
      <c r="J22">
        <v>0</v>
      </c>
      <c r="K22" t="s">
        <v>19</v>
      </c>
      <c r="L22" t="s">
        <v>21</v>
      </c>
      <c r="M22">
        <v>225</v>
      </c>
      <c r="N22">
        <v>400021</v>
      </c>
      <c r="O22">
        <v>100021</v>
      </c>
      <c r="P22">
        <v>11470171</v>
      </c>
      <c r="Q22">
        <v>10323.1542969</v>
      </c>
      <c r="R22" s="1">
        <f>VLOOKUP($M22,'swat_project.mdb .rte'!$B$2:$C$333,2,FALSE)</f>
        <v>2961.9223632899998</v>
      </c>
      <c r="S22" s="1">
        <f>VLOOKUP($M22,'swat_project.mdb .rte'!$B$2:$D$333,3,FALSE)</f>
        <v>20</v>
      </c>
      <c r="T22" s="1">
        <f t="shared" si="0"/>
        <v>59238.447265799994</v>
      </c>
    </row>
    <row r="23" spans="1:20" x14ac:dyDescent="0.25">
      <c r="A23" t="s">
        <v>85</v>
      </c>
      <c r="B23">
        <v>22</v>
      </c>
      <c r="C23">
        <v>22</v>
      </c>
      <c r="D23">
        <v>635</v>
      </c>
      <c r="E23">
        <v>215</v>
      </c>
      <c r="F23">
        <v>980462.28200000001</v>
      </c>
      <c r="G23">
        <v>4217877.0476000002</v>
      </c>
      <c r="H23">
        <v>29.741502172099999</v>
      </c>
      <c r="I23">
        <v>-95.065796996100005</v>
      </c>
      <c r="J23">
        <v>0</v>
      </c>
      <c r="K23" t="s">
        <v>19</v>
      </c>
      <c r="L23" t="s">
        <v>21</v>
      </c>
      <c r="M23">
        <v>215</v>
      </c>
      <c r="N23">
        <v>400022</v>
      </c>
      <c r="O23">
        <v>100022</v>
      </c>
      <c r="P23">
        <v>11452619</v>
      </c>
      <c r="Q23">
        <v>10307.3574219</v>
      </c>
      <c r="R23" s="1">
        <f>VLOOKUP($M23,'swat_project.mdb .rte'!$B$2:$C$333,2,FALSE)</f>
        <v>500</v>
      </c>
      <c r="S23" s="1">
        <f>VLOOKUP($M23,'swat_project.mdb .rte'!$B$2:$D$333,3,FALSE)</f>
        <v>7.7645056337692973</v>
      </c>
      <c r="T23" s="1">
        <f t="shared" si="0"/>
        <v>3882.2528168846488</v>
      </c>
    </row>
    <row r="24" spans="1:20" x14ac:dyDescent="0.25">
      <c r="A24" t="s">
        <v>85</v>
      </c>
      <c r="B24">
        <v>23</v>
      </c>
      <c r="C24">
        <v>23</v>
      </c>
      <c r="D24">
        <v>641</v>
      </c>
      <c r="E24">
        <v>219</v>
      </c>
      <c r="F24">
        <v>972669.91780000005</v>
      </c>
      <c r="G24">
        <v>4217097.0476000002</v>
      </c>
      <c r="H24">
        <v>29.736808972799999</v>
      </c>
      <c r="I24">
        <v>-95.146581349599998</v>
      </c>
      <c r="J24">
        <v>0</v>
      </c>
      <c r="K24" t="s">
        <v>19</v>
      </c>
      <c r="L24" t="s">
        <v>21</v>
      </c>
      <c r="M24">
        <v>219</v>
      </c>
      <c r="N24">
        <v>400023</v>
      </c>
      <c r="O24">
        <v>100023</v>
      </c>
      <c r="P24">
        <v>2903946</v>
      </c>
      <c r="Q24">
        <v>2613.5515137000002</v>
      </c>
      <c r="R24" s="1">
        <f>VLOOKUP($M24,'swat_project.mdb .rte'!$B$2:$C$333,2,FALSE)</f>
        <v>383.22315142899998</v>
      </c>
      <c r="S24" s="1">
        <f>VLOOKUP($M24,'swat_project.mdb .rte'!$B$2:$D$333,3,FALSE)</f>
        <v>6.568811449388269</v>
      </c>
      <c r="T24" s="1">
        <f t="shared" si="0"/>
        <v>2517.3206247774697</v>
      </c>
    </row>
    <row r="25" spans="1:20" x14ac:dyDescent="0.25">
      <c r="A25" t="s">
        <v>85</v>
      </c>
      <c r="B25">
        <v>24</v>
      </c>
      <c r="C25">
        <v>24</v>
      </c>
      <c r="D25">
        <v>664</v>
      </c>
      <c r="E25">
        <v>231</v>
      </c>
      <c r="F25">
        <v>987820.19720000005</v>
      </c>
      <c r="G25">
        <v>4215064.9627999999</v>
      </c>
      <c r="H25">
        <v>29.713890986599999</v>
      </c>
      <c r="I25">
        <v>-94.990767348399999</v>
      </c>
      <c r="J25">
        <v>0</v>
      </c>
      <c r="K25" t="s">
        <v>19</v>
      </c>
      <c r="L25" t="s">
        <v>21</v>
      </c>
      <c r="M25">
        <v>231</v>
      </c>
      <c r="N25">
        <v>400024</v>
      </c>
      <c r="O25">
        <v>100024</v>
      </c>
      <c r="P25">
        <v>80261</v>
      </c>
      <c r="Q25">
        <v>72.234901399999998</v>
      </c>
      <c r="R25" s="1">
        <f>VLOOKUP($M25,'swat_project.mdb .rte'!$B$2:$C$333,2,FALSE)</f>
        <v>188.438699845</v>
      </c>
      <c r="S25" s="1">
        <f>VLOOKUP($M25,'swat_project.mdb .rte'!$B$2:$D$333,3,FALSE)</f>
        <v>5.8111987209167051</v>
      </c>
      <c r="T25" s="1">
        <f t="shared" si="0"/>
        <v>1095.0547315104709</v>
      </c>
    </row>
    <row r="26" spans="1:20" x14ac:dyDescent="0.25">
      <c r="A26" t="s">
        <v>85</v>
      </c>
      <c r="B26">
        <v>25</v>
      </c>
      <c r="C26">
        <v>25</v>
      </c>
      <c r="D26">
        <v>698</v>
      </c>
      <c r="E26">
        <v>252</v>
      </c>
      <c r="F26">
        <v>988922.28200000001</v>
      </c>
      <c r="G26">
        <v>4211089.7236000001</v>
      </c>
      <c r="H26">
        <v>29.677704392300001</v>
      </c>
      <c r="I26">
        <v>-94.980794858799996</v>
      </c>
      <c r="J26">
        <v>0</v>
      </c>
      <c r="K26" t="s">
        <v>19</v>
      </c>
      <c r="L26" t="s">
        <v>21</v>
      </c>
      <c r="M26">
        <v>252</v>
      </c>
      <c r="N26">
        <v>400025</v>
      </c>
      <c r="O26">
        <v>100025</v>
      </c>
      <c r="P26">
        <v>11601625</v>
      </c>
      <c r="Q26">
        <v>10441.4628906</v>
      </c>
      <c r="R26" s="1">
        <f>VLOOKUP($M26,'swat_project.mdb .rte'!$B$2:$C$333,2,FALSE)</f>
        <v>2164.711785</v>
      </c>
      <c r="S26" s="1">
        <f>VLOOKUP($M26,'swat_project.mdb .rte'!$B$2:$D$333,3,FALSE)</f>
        <v>19.509275476700939</v>
      </c>
      <c r="T26" s="1">
        <f t="shared" si="0"/>
        <v>42231.958541226013</v>
      </c>
    </row>
    <row r="27" spans="1:20" x14ac:dyDescent="0.25">
      <c r="A27" t="s">
        <v>85</v>
      </c>
      <c r="B27">
        <v>26</v>
      </c>
      <c r="C27">
        <v>26</v>
      </c>
      <c r="D27">
        <v>626</v>
      </c>
      <c r="E27">
        <v>206</v>
      </c>
      <c r="F27">
        <v>958022.28200000001</v>
      </c>
      <c r="G27">
        <v>4218507.0476000002</v>
      </c>
      <c r="H27">
        <v>29.7537922709</v>
      </c>
      <c r="I27">
        <v>-95.297473714700004</v>
      </c>
      <c r="J27">
        <v>0</v>
      </c>
      <c r="K27" t="s">
        <v>19</v>
      </c>
      <c r="L27" t="s">
        <v>21</v>
      </c>
      <c r="M27">
        <v>206</v>
      </c>
      <c r="N27">
        <v>400026</v>
      </c>
      <c r="O27">
        <v>100026</v>
      </c>
      <c r="P27">
        <v>1332336</v>
      </c>
      <c r="Q27">
        <v>1199.1024170000001</v>
      </c>
      <c r="R27" s="1">
        <f>VLOOKUP($M27,'swat_project.mdb .rte'!$B$2:$C$333,2,FALSE)</f>
        <v>120</v>
      </c>
      <c r="S27" s="1">
        <f>VLOOKUP($M27,'swat_project.mdb .rte'!$B$2:$D$333,3,FALSE)</f>
        <v>3.3872954144897305</v>
      </c>
      <c r="T27" s="1">
        <f t="shared" si="0"/>
        <v>406.47544973876768</v>
      </c>
    </row>
    <row r="28" spans="1:20" x14ac:dyDescent="0.25">
      <c r="A28" t="s">
        <v>85</v>
      </c>
      <c r="B28">
        <v>27</v>
      </c>
      <c r="C28">
        <v>27</v>
      </c>
      <c r="D28">
        <v>579</v>
      </c>
      <c r="E28">
        <v>170</v>
      </c>
      <c r="F28">
        <v>956352.23589999997</v>
      </c>
      <c r="G28">
        <v>4224657.0476000002</v>
      </c>
      <c r="H28">
        <v>29.809727438100001</v>
      </c>
      <c r="I28">
        <v>-95.312728647599997</v>
      </c>
      <c r="J28">
        <v>0</v>
      </c>
      <c r="K28" t="s">
        <v>19</v>
      </c>
      <c r="L28" t="s">
        <v>21</v>
      </c>
      <c r="M28">
        <v>170</v>
      </c>
      <c r="N28">
        <v>400027</v>
      </c>
      <c r="O28">
        <v>100027</v>
      </c>
      <c r="P28">
        <v>32117</v>
      </c>
      <c r="Q28">
        <v>28.905300100000002</v>
      </c>
      <c r="R28" s="1">
        <f>VLOOKUP($M28,'swat_project.mdb .rte'!$B$2:$C$333,2,FALSE)</f>
        <v>15</v>
      </c>
      <c r="S28" s="1">
        <f>VLOOKUP($M28,'swat_project.mdb .rte'!$B$2:$D$333,3,FALSE)</f>
        <v>1.1712650883257174</v>
      </c>
      <c r="T28" s="1">
        <f t="shared" si="0"/>
        <v>17.56897632488576</v>
      </c>
    </row>
    <row r="29" spans="1:20" x14ac:dyDescent="0.25">
      <c r="A29" t="s">
        <v>85</v>
      </c>
      <c r="B29">
        <v>28</v>
      </c>
      <c r="C29">
        <v>28</v>
      </c>
      <c r="D29">
        <v>619</v>
      </c>
      <c r="E29">
        <v>201</v>
      </c>
      <c r="F29">
        <v>955118.61360000004</v>
      </c>
      <c r="G29">
        <v>4219047.0476000002</v>
      </c>
      <c r="H29">
        <v>29.759487817499998</v>
      </c>
      <c r="I29">
        <v>-95.327307183000002</v>
      </c>
      <c r="J29">
        <v>0</v>
      </c>
      <c r="K29" t="s">
        <v>19</v>
      </c>
      <c r="L29" t="s">
        <v>21</v>
      </c>
      <c r="M29">
        <v>201</v>
      </c>
      <c r="N29">
        <v>400028</v>
      </c>
      <c r="O29">
        <v>100028</v>
      </c>
      <c r="P29">
        <v>1313781</v>
      </c>
      <c r="Q29">
        <v>1182.4029541</v>
      </c>
      <c r="R29" s="1">
        <f>VLOOKUP($M29,'swat_project.mdb .rte'!$B$2:$C$333,2,FALSE)</f>
        <v>68.222198594899993</v>
      </c>
      <c r="S29" s="1">
        <f>VLOOKUP($M29,'swat_project.mdb .rte'!$B$2:$D$333,3,FALSE)</f>
        <v>2.8201814344425653</v>
      </c>
      <c r="T29" s="1">
        <f t="shared" si="0"/>
        <v>192.39897789419064</v>
      </c>
    </row>
    <row r="30" spans="1:20" x14ac:dyDescent="0.25">
      <c r="A30" t="s">
        <v>85</v>
      </c>
      <c r="B30">
        <v>29</v>
      </c>
      <c r="C30">
        <v>29</v>
      </c>
      <c r="D30">
        <v>662</v>
      </c>
      <c r="E30">
        <v>229</v>
      </c>
      <c r="F30">
        <v>954943.98829999997</v>
      </c>
      <c r="G30">
        <v>4216347.0476000002</v>
      </c>
      <c r="H30">
        <v>29.7351889326</v>
      </c>
      <c r="I30">
        <v>-95.329987982700004</v>
      </c>
      <c r="J30">
        <v>0</v>
      </c>
      <c r="K30" t="s">
        <v>19</v>
      </c>
      <c r="L30" t="s">
        <v>21</v>
      </c>
      <c r="M30">
        <v>229</v>
      </c>
      <c r="N30">
        <v>400029</v>
      </c>
      <c r="O30">
        <v>100029</v>
      </c>
      <c r="P30">
        <v>25457</v>
      </c>
      <c r="Q30">
        <v>22.911300700000002</v>
      </c>
      <c r="R30" s="1">
        <f>VLOOKUP($M30,'swat_project.mdb .rte'!$B$2:$C$333,2,FALSE)</f>
        <v>6.9191227</v>
      </c>
      <c r="S30" s="1">
        <f>VLOOKUP($M30,'swat_project.mdb .rte'!$B$2:$D$333,3,FALSE)</f>
        <v>1</v>
      </c>
      <c r="T30" s="1">
        <f t="shared" si="0"/>
        <v>6.9191227</v>
      </c>
    </row>
    <row r="31" spans="1:20" x14ac:dyDescent="0.25">
      <c r="A31" t="s">
        <v>85</v>
      </c>
      <c r="B31">
        <v>30</v>
      </c>
      <c r="C31">
        <v>30</v>
      </c>
      <c r="D31">
        <v>594</v>
      </c>
      <c r="E31">
        <v>176</v>
      </c>
      <c r="F31">
        <v>929775.56830000004</v>
      </c>
      <c r="G31">
        <v>4221793.7613000004</v>
      </c>
      <c r="H31">
        <v>29.791182279800001</v>
      </c>
      <c r="I31">
        <v>-95.588426205600001</v>
      </c>
      <c r="J31">
        <v>0</v>
      </c>
      <c r="K31" t="s">
        <v>19</v>
      </c>
      <c r="L31" t="s">
        <v>21</v>
      </c>
      <c r="M31">
        <v>176</v>
      </c>
      <c r="N31">
        <v>400030</v>
      </c>
      <c r="O31">
        <v>100030</v>
      </c>
      <c r="P31">
        <v>357876</v>
      </c>
      <c r="Q31">
        <v>322.08840939999999</v>
      </c>
      <c r="R31" s="1">
        <f>VLOOKUP($M31,'swat_project.mdb .rte'!$B$2:$C$333,2,FALSE)</f>
        <v>18.193146928699999</v>
      </c>
      <c r="S31" s="1">
        <f>VLOOKUP($M31,'swat_project.mdb .rte'!$B$2:$D$333,3,FALSE)</f>
        <v>1.2077349256690233</v>
      </c>
      <c r="T31" s="1">
        <f t="shared" si="0"/>
        <v>21.972498953619112</v>
      </c>
    </row>
    <row r="32" spans="1:20" x14ac:dyDescent="0.25">
      <c r="A32" t="s">
        <v>85</v>
      </c>
      <c r="B32">
        <v>31</v>
      </c>
      <c r="C32">
        <v>31</v>
      </c>
      <c r="D32">
        <v>647</v>
      </c>
      <c r="E32">
        <v>224</v>
      </c>
      <c r="F32">
        <v>924142.37769999995</v>
      </c>
      <c r="G32">
        <v>4219157.1432999996</v>
      </c>
      <c r="H32">
        <v>29.7688735188</v>
      </c>
      <c r="I32">
        <v>-95.647451826899996</v>
      </c>
      <c r="J32">
        <v>0</v>
      </c>
      <c r="K32" t="s">
        <v>19</v>
      </c>
      <c r="L32" t="s">
        <v>21</v>
      </c>
      <c r="M32">
        <v>224</v>
      </c>
      <c r="N32">
        <v>400031</v>
      </c>
      <c r="O32">
        <v>100031</v>
      </c>
      <c r="P32">
        <v>386064</v>
      </c>
      <c r="Q32">
        <v>347.45761110000001</v>
      </c>
      <c r="R32" s="1">
        <f>VLOOKUP($M32,'swat_project.mdb .rte'!$B$2:$C$333,2,FALSE)</f>
        <v>40.344050666900003</v>
      </c>
      <c r="S32" s="1">
        <f>VLOOKUP($M32,'swat_project.mdb .rte'!$B$2:$D$333,3,FALSE)</f>
        <v>1.9731308692666185</v>
      </c>
      <c r="T32" s="1">
        <f t="shared" si="0"/>
        <v>79.604091762116909</v>
      </c>
    </row>
    <row r="33" spans="1:20" x14ac:dyDescent="0.25">
      <c r="A33" t="s">
        <v>85</v>
      </c>
      <c r="B33">
        <v>32</v>
      </c>
      <c r="C33">
        <v>32</v>
      </c>
      <c r="D33">
        <v>464</v>
      </c>
      <c r="E33">
        <v>115</v>
      </c>
      <c r="F33">
        <v>973339.93590000004</v>
      </c>
      <c r="G33">
        <v>4237389.3936999999</v>
      </c>
      <c r="H33">
        <v>29.919589991100001</v>
      </c>
      <c r="I33">
        <v>-95.132722563200005</v>
      </c>
      <c r="J33">
        <v>0</v>
      </c>
      <c r="K33" t="s">
        <v>19</v>
      </c>
      <c r="L33" t="s">
        <v>21</v>
      </c>
      <c r="M33">
        <v>115</v>
      </c>
      <c r="N33">
        <v>400032</v>
      </c>
      <c r="O33">
        <v>100032</v>
      </c>
      <c r="P33">
        <v>8168704</v>
      </c>
      <c r="Q33">
        <v>7351.8334961</v>
      </c>
      <c r="R33" s="1">
        <f>VLOOKUP($M33,'swat_project.mdb .rte'!$B$2:$C$333,2,FALSE)</f>
        <v>66.012745793799994</v>
      </c>
      <c r="S33" s="1">
        <f>VLOOKUP($M33,'swat_project.mdb .rte'!$B$2:$D$333,3,FALSE)</f>
        <v>2.12517723218753</v>
      </c>
      <c r="T33" s="1">
        <f t="shared" si="0"/>
        <v>140.28878439516689</v>
      </c>
    </row>
    <row r="34" spans="1:20" x14ac:dyDescent="0.25">
      <c r="A34" t="s">
        <v>85</v>
      </c>
      <c r="B34">
        <v>33</v>
      </c>
      <c r="C34">
        <v>33</v>
      </c>
      <c r="D34">
        <v>795</v>
      </c>
      <c r="E34">
        <v>295</v>
      </c>
      <c r="F34">
        <v>980618.74569999997</v>
      </c>
      <c r="G34">
        <v>4198190.5839</v>
      </c>
      <c r="H34">
        <v>29.5639326318</v>
      </c>
      <c r="I34">
        <v>-95.071016655799994</v>
      </c>
      <c r="J34">
        <v>0</v>
      </c>
      <c r="K34" t="s">
        <v>19</v>
      </c>
      <c r="L34" t="s">
        <v>21</v>
      </c>
      <c r="M34">
        <v>295</v>
      </c>
      <c r="N34">
        <v>400033</v>
      </c>
      <c r="O34">
        <v>100033</v>
      </c>
      <c r="P34">
        <v>165725</v>
      </c>
      <c r="Q34">
        <v>149.1524963</v>
      </c>
      <c r="R34" s="1">
        <f>VLOOKUP($M34,'swat_project.mdb .rte'!$B$2:$C$333,2,FALSE)</f>
        <v>471.71971156199999</v>
      </c>
      <c r="S34" s="1">
        <f>VLOOKUP($M34,'swat_project.mdb .rte'!$B$2:$D$333,3,FALSE)</f>
        <v>7.9179489538384829</v>
      </c>
      <c r="T34" s="1">
        <f t="shared" si="0"/>
        <v>3735.0525966673285</v>
      </c>
    </row>
    <row r="35" spans="1:20" x14ac:dyDescent="0.25">
      <c r="A35" t="s">
        <v>85</v>
      </c>
      <c r="B35">
        <v>34</v>
      </c>
      <c r="C35">
        <v>34</v>
      </c>
      <c r="D35">
        <v>793</v>
      </c>
      <c r="E35">
        <v>294</v>
      </c>
      <c r="F35">
        <v>982262.28200000001</v>
      </c>
      <c r="G35">
        <v>4198587.0476000002</v>
      </c>
      <c r="H35">
        <v>29.567008620700001</v>
      </c>
      <c r="I35">
        <v>-95.053925862599996</v>
      </c>
      <c r="J35">
        <v>0</v>
      </c>
      <c r="K35" t="s">
        <v>19</v>
      </c>
      <c r="L35" t="s">
        <v>21</v>
      </c>
      <c r="M35">
        <v>294</v>
      </c>
      <c r="N35">
        <v>400034</v>
      </c>
      <c r="O35">
        <v>100034</v>
      </c>
      <c r="P35">
        <v>46153</v>
      </c>
      <c r="Q35">
        <v>41.537700700000002</v>
      </c>
      <c r="R35" s="1">
        <f>VLOOKUP($M35,'swat_project.mdb .rte'!$B$2:$C$333,2,FALSE)</f>
        <v>340.98485868099999</v>
      </c>
      <c r="S35" s="1">
        <f>VLOOKUP($M35,'swat_project.mdb .rte'!$B$2:$D$333,3,FALSE)</f>
        <v>7.0862562968175551</v>
      </c>
      <c r="T35" s="1">
        <f t="shared" si="0"/>
        <v>2416.3061019476804</v>
      </c>
    </row>
    <row r="36" spans="1:20" x14ac:dyDescent="0.25">
      <c r="A36" t="s">
        <v>85</v>
      </c>
      <c r="B36">
        <v>35</v>
      </c>
      <c r="C36">
        <v>35</v>
      </c>
      <c r="D36">
        <v>815</v>
      </c>
      <c r="E36">
        <v>302</v>
      </c>
      <c r="F36">
        <v>985502.28200000001</v>
      </c>
      <c r="G36">
        <v>4197237.0476000002</v>
      </c>
      <c r="H36">
        <v>29.553844566199999</v>
      </c>
      <c r="I36">
        <v>-95.020979167099995</v>
      </c>
      <c r="J36">
        <v>0</v>
      </c>
      <c r="K36" t="s">
        <v>19</v>
      </c>
      <c r="L36" t="s">
        <v>21</v>
      </c>
      <c r="M36">
        <v>302</v>
      </c>
      <c r="N36">
        <v>400035</v>
      </c>
      <c r="O36">
        <v>100035</v>
      </c>
      <c r="P36">
        <v>742453</v>
      </c>
      <c r="Q36">
        <v>668.20770259999995</v>
      </c>
      <c r="R36" s="1">
        <f>VLOOKUP($M36,'swat_project.mdb .rte'!$B$2:$C$333,2,FALSE)</f>
        <v>845.69677976699995</v>
      </c>
      <c r="S36" s="1">
        <f>VLOOKUP($M36,'swat_project.mdb .rte'!$B$2:$D$333,3,FALSE)</f>
        <v>13.504826845829839</v>
      </c>
      <c r="T36" s="1">
        <f t="shared" si="0"/>
        <v>11420.988574829227</v>
      </c>
    </row>
    <row r="37" spans="1:20" x14ac:dyDescent="0.25">
      <c r="A37" t="s">
        <v>85</v>
      </c>
      <c r="B37">
        <v>36</v>
      </c>
      <c r="C37">
        <v>36</v>
      </c>
      <c r="D37">
        <v>818</v>
      </c>
      <c r="E37">
        <v>304</v>
      </c>
      <c r="F37">
        <v>983942.28200000001</v>
      </c>
      <c r="G37">
        <v>4196532.0133999996</v>
      </c>
      <c r="H37">
        <v>29.547964678</v>
      </c>
      <c r="I37">
        <v>-95.037315077399995</v>
      </c>
      <c r="J37">
        <v>0</v>
      </c>
      <c r="K37" t="s">
        <v>19</v>
      </c>
      <c r="L37" t="s">
        <v>21</v>
      </c>
      <c r="M37">
        <v>304</v>
      </c>
      <c r="N37">
        <v>400036</v>
      </c>
      <c r="O37">
        <v>100036</v>
      </c>
      <c r="P37">
        <v>11560</v>
      </c>
      <c r="Q37">
        <v>10.4040003</v>
      </c>
      <c r="R37" s="1">
        <f>VLOOKUP($M37,'swat_project.mdb .rte'!$B$2:$C$333,2,FALSE)</f>
        <v>127.44595717</v>
      </c>
      <c r="S37" s="1">
        <f>VLOOKUP($M37,'swat_project.mdb .rte'!$B$2:$D$333,3,FALSE)</f>
        <v>3.1508717333850478</v>
      </c>
      <c r="T37" s="1">
        <f t="shared" si="0"/>
        <v>401.56586398115445</v>
      </c>
    </row>
    <row r="38" spans="1:20" x14ac:dyDescent="0.25">
      <c r="A38" t="s">
        <v>85</v>
      </c>
      <c r="B38">
        <v>37</v>
      </c>
      <c r="C38">
        <v>37</v>
      </c>
      <c r="D38">
        <v>855</v>
      </c>
      <c r="E38">
        <v>323</v>
      </c>
      <c r="F38">
        <v>992530.6814</v>
      </c>
      <c r="G38">
        <v>4187967.0476000002</v>
      </c>
      <c r="H38">
        <v>29.468075972000001</v>
      </c>
      <c r="I38">
        <v>-94.951802576899993</v>
      </c>
      <c r="J38">
        <v>0</v>
      </c>
      <c r="K38" t="s">
        <v>19</v>
      </c>
      <c r="L38" t="s">
        <v>21</v>
      </c>
      <c r="M38">
        <v>323</v>
      </c>
      <c r="N38">
        <v>400037</v>
      </c>
      <c r="O38">
        <v>100037</v>
      </c>
      <c r="P38">
        <v>285265</v>
      </c>
      <c r="Q38">
        <v>256.73849489999998</v>
      </c>
      <c r="R38" s="1">
        <f>VLOOKUP($M38,'swat_project.mdb .rte'!$B$2:$C$333,2,FALSE)</f>
        <v>260.73595242099998</v>
      </c>
      <c r="S38" s="1">
        <f>VLOOKUP($M38,'swat_project.mdb .rte'!$B$2:$D$333,3,FALSE)</f>
        <v>6.5910096567825196</v>
      </c>
      <c r="T38" s="1">
        <f t="shared" si="0"/>
        <v>1718.5131802771984</v>
      </c>
    </row>
    <row r="39" spans="1:20" x14ac:dyDescent="0.25">
      <c r="A39" t="s">
        <v>85</v>
      </c>
      <c r="B39">
        <v>38</v>
      </c>
      <c r="C39">
        <v>38</v>
      </c>
      <c r="D39">
        <v>852</v>
      </c>
      <c r="E39">
        <v>322</v>
      </c>
      <c r="F39">
        <v>999509.80530000001</v>
      </c>
      <c r="G39">
        <v>4186919.5243000002</v>
      </c>
      <c r="H39">
        <v>29.4564314233</v>
      </c>
      <c r="I39">
        <v>-94.880265776599998</v>
      </c>
      <c r="J39">
        <v>0</v>
      </c>
      <c r="K39" t="s">
        <v>19</v>
      </c>
      <c r="L39" t="s">
        <v>21</v>
      </c>
      <c r="M39">
        <v>322</v>
      </c>
      <c r="N39">
        <v>400038</v>
      </c>
      <c r="O39">
        <v>100038</v>
      </c>
      <c r="P39">
        <v>13689836</v>
      </c>
      <c r="Q39">
        <v>12320.8525391</v>
      </c>
      <c r="R39" s="1">
        <f>VLOOKUP($M39,'swat_project.mdb .rte'!$B$2:$C$333,2,FALSE)</f>
        <v>9581.5895988600005</v>
      </c>
      <c r="S39" s="1">
        <f>VLOOKUP($M39,'swat_project.mdb .rte'!$B$2:$D$333,3,FALSE)</f>
        <v>20</v>
      </c>
      <c r="T39" s="1">
        <f t="shared" si="0"/>
        <v>191631.79197720002</v>
      </c>
    </row>
    <row r="40" spans="1:20" x14ac:dyDescent="0.25">
      <c r="A40" t="s">
        <v>85</v>
      </c>
      <c r="B40">
        <v>39</v>
      </c>
      <c r="C40">
        <v>39</v>
      </c>
      <c r="D40">
        <v>159</v>
      </c>
      <c r="E40">
        <v>1</v>
      </c>
      <c r="F40">
        <v>930212.28200000001</v>
      </c>
      <c r="G40">
        <v>4284567.0476000002</v>
      </c>
      <c r="H40">
        <v>30.357123968100002</v>
      </c>
      <c r="I40">
        <v>-95.5648418464</v>
      </c>
      <c r="J40">
        <v>0</v>
      </c>
      <c r="K40" t="s">
        <v>19</v>
      </c>
      <c r="L40" t="s">
        <v>22</v>
      </c>
      <c r="M40">
        <v>1</v>
      </c>
      <c r="N40">
        <v>400039</v>
      </c>
      <c r="O40">
        <v>100039</v>
      </c>
      <c r="P40">
        <v>1268493</v>
      </c>
      <c r="Q40">
        <v>1141.6436768000001</v>
      </c>
      <c r="R40" s="1">
        <f>VLOOKUP($M40,'swat_project.mdb .rte'!$B$2:$C$333,2,FALSE)</f>
        <v>20</v>
      </c>
      <c r="S40" s="1">
        <f>VLOOKUP($M40,'swat_project.mdb .rte'!$B$2:$D$333,3,FALSE)</f>
        <v>1.0849537678880243</v>
      </c>
      <c r="T40" s="1">
        <f t="shared" si="0"/>
        <v>21.699075357760485</v>
      </c>
    </row>
    <row r="41" spans="1:20" x14ac:dyDescent="0.25">
      <c r="A41" t="s">
        <v>85</v>
      </c>
      <c r="B41">
        <v>40</v>
      </c>
      <c r="C41">
        <v>40</v>
      </c>
      <c r="D41">
        <v>160</v>
      </c>
      <c r="E41">
        <v>2</v>
      </c>
      <c r="F41">
        <v>930242.28200000001</v>
      </c>
      <c r="G41">
        <v>4284567.0476000002</v>
      </c>
      <c r="H41">
        <v>30.357116020399999</v>
      </c>
      <c r="I41">
        <v>-95.564529939500005</v>
      </c>
      <c r="J41">
        <v>0</v>
      </c>
      <c r="K41" t="s">
        <v>19</v>
      </c>
      <c r="L41" t="s">
        <v>22</v>
      </c>
      <c r="M41">
        <v>2</v>
      </c>
      <c r="N41">
        <v>400040</v>
      </c>
      <c r="O41">
        <v>100040</v>
      </c>
      <c r="P41">
        <v>25822</v>
      </c>
      <c r="Q41">
        <v>23.2397995</v>
      </c>
      <c r="R41" s="1">
        <f>VLOOKUP($M41,'swat_project.mdb .rte'!$B$2:$C$333,2,FALSE)</f>
        <v>964.26208407299998</v>
      </c>
      <c r="S41" s="1">
        <f>VLOOKUP($M41,'swat_project.mdb .rte'!$B$2:$D$333,3,FALSE)</f>
        <v>9.9244774959036643</v>
      </c>
      <c r="T41" s="1">
        <f t="shared" si="0"/>
        <v>9569.7973535356559</v>
      </c>
    </row>
    <row r="42" spans="1:20" x14ac:dyDescent="0.25">
      <c r="A42" t="s">
        <v>85</v>
      </c>
      <c r="B42">
        <v>41</v>
      </c>
      <c r="C42">
        <v>41</v>
      </c>
      <c r="D42">
        <v>176</v>
      </c>
      <c r="E42">
        <v>3</v>
      </c>
      <c r="F42">
        <v>935342.28200000001</v>
      </c>
      <c r="G42">
        <v>4280427.0476000002</v>
      </c>
      <c r="H42">
        <v>30.318426601100001</v>
      </c>
      <c r="I42">
        <v>-95.512790282699996</v>
      </c>
      <c r="J42">
        <v>0</v>
      </c>
      <c r="K42" t="s">
        <v>19</v>
      </c>
      <c r="L42" t="s">
        <v>22</v>
      </c>
      <c r="M42">
        <v>3</v>
      </c>
      <c r="N42">
        <v>400041</v>
      </c>
      <c r="O42">
        <v>100041</v>
      </c>
      <c r="P42">
        <v>1336489</v>
      </c>
      <c r="Q42">
        <v>1202.8400879000001</v>
      </c>
      <c r="R42" s="1">
        <f>VLOOKUP($M42,'swat_project.mdb .rte'!$B$2:$C$333,2,FALSE)</f>
        <v>37.139060084199997</v>
      </c>
      <c r="S42" s="1">
        <f>VLOOKUP($M42,'swat_project.mdb .rte'!$B$2:$D$333,3,FALSE)</f>
        <v>1.546528627311643</v>
      </c>
      <c r="T42" s="1">
        <f t="shared" si="0"/>
        <v>57.436619611662451</v>
      </c>
    </row>
    <row r="43" spans="1:20" x14ac:dyDescent="0.25">
      <c r="A43" t="s">
        <v>85</v>
      </c>
      <c r="B43">
        <v>42</v>
      </c>
      <c r="C43">
        <v>42</v>
      </c>
      <c r="D43">
        <v>177</v>
      </c>
      <c r="E43">
        <v>4</v>
      </c>
      <c r="F43">
        <v>935372.28200000001</v>
      </c>
      <c r="G43">
        <v>4280427.0476000002</v>
      </c>
      <c r="H43">
        <v>30.318418532900001</v>
      </c>
      <c r="I43">
        <v>-95.512478498999997</v>
      </c>
      <c r="J43">
        <v>0</v>
      </c>
      <c r="K43" t="s">
        <v>19</v>
      </c>
      <c r="L43" t="s">
        <v>22</v>
      </c>
      <c r="M43">
        <v>4</v>
      </c>
      <c r="N43">
        <v>400042</v>
      </c>
      <c r="O43">
        <v>100042</v>
      </c>
      <c r="P43">
        <v>24618</v>
      </c>
      <c r="Q43">
        <v>22.156200399999999</v>
      </c>
      <c r="R43" s="1">
        <f>VLOOKUP($M43,'swat_project.mdb .rte'!$B$2:$C$333,2,FALSE)</f>
        <v>21.087184446999998</v>
      </c>
      <c r="S43" s="1">
        <f>VLOOKUP($M43,'swat_project.mdb .rte'!$B$2:$D$333,3,FALSE)</f>
        <v>1</v>
      </c>
      <c r="T43" s="1">
        <f t="shared" si="0"/>
        <v>21.087184446999998</v>
      </c>
    </row>
    <row r="44" spans="1:20" x14ac:dyDescent="0.25">
      <c r="A44" t="s">
        <v>85</v>
      </c>
      <c r="B44">
        <v>43</v>
      </c>
      <c r="C44">
        <v>43</v>
      </c>
      <c r="D44">
        <v>190</v>
      </c>
      <c r="E44">
        <v>5</v>
      </c>
      <c r="F44">
        <v>967352.28200000001</v>
      </c>
      <c r="G44">
        <v>4278897.0476000002</v>
      </c>
      <c r="H44">
        <v>30.295613626200002</v>
      </c>
      <c r="I44">
        <v>-95.180665459799997</v>
      </c>
      <c r="J44">
        <v>0</v>
      </c>
      <c r="K44" t="s">
        <v>19</v>
      </c>
      <c r="L44" t="s">
        <v>22</v>
      </c>
      <c r="M44">
        <v>5</v>
      </c>
      <c r="N44">
        <v>400043</v>
      </c>
      <c r="O44">
        <v>100043</v>
      </c>
      <c r="P44">
        <v>47028</v>
      </c>
      <c r="Q44">
        <v>42.325199099999999</v>
      </c>
      <c r="R44" s="1">
        <f>VLOOKUP($M44,'swat_project.mdb .rte'!$B$2:$C$333,2,FALSE)</f>
        <v>21.787577431799999</v>
      </c>
      <c r="S44" s="1">
        <f>VLOOKUP($M44,'swat_project.mdb .rte'!$B$2:$D$333,3,FALSE)</f>
        <v>1.027488317793066</v>
      </c>
      <c r="T44" s="1">
        <f t="shared" si="0"/>
        <v>22.386481284186353</v>
      </c>
    </row>
    <row r="45" spans="1:20" x14ac:dyDescent="0.25">
      <c r="A45" t="s">
        <v>85</v>
      </c>
      <c r="B45">
        <v>44</v>
      </c>
      <c r="C45">
        <v>44</v>
      </c>
      <c r="D45">
        <v>191</v>
      </c>
      <c r="E45">
        <v>6</v>
      </c>
      <c r="F45">
        <v>967382.28200000001</v>
      </c>
      <c r="G45">
        <v>4278867.0476000002</v>
      </c>
      <c r="H45">
        <v>30.295334317199998</v>
      </c>
      <c r="I45">
        <v>-95.180363957099999</v>
      </c>
      <c r="J45">
        <v>0</v>
      </c>
      <c r="K45" t="s">
        <v>19</v>
      </c>
      <c r="L45" t="s">
        <v>22</v>
      </c>
      <c r="M45">
        <v>6</v>
      </c>
      <c r="N45">
        <v>400044</v>
      </c>
      <c r="O45">
        <v>100044</v>
      </c>
      <c r="P45">
        <v>18403</v>
      </c>
      <c r="Q45">
        <v>16.562700299999999</v>
      </c>
      <c r="R45" s="1">
        <f>VLOOKUP($M45,'swat_project.mdb .rte'!$B$2:$C$333,2,FALSE)</f>
        <v>12.0668807125</v>
      </c>
      <c r="S45" s="1">
        <f>VLOOKUP($M45,'swat_project.mdb .rte'!$B$2:$D$333,3,FALSE)</f>
        <v>1</v>
      </c>
      <c r="T45" s="1">
        <f t="shared" si="0"/>
        <v>12.0668807125</v>
      </c>
    </row>
    <row r="46" spans="1:20" x14ac:dyDescent="0.25">
      <c r="A46" t="s">
        <v>85</v>
      </c>
      <c r="B46">
        <v>45</v>
      </c>
      <c r="C46">
        <v>45</v>
      </c>
      <c r="D46">
        <v>200</v>
      </c>
      <c r="E46">
        <v>8</v>
      </c>
      <c r="F46">
        <v>967862.28200000001</v>
      </c>
      <c r="G46">
        <v>4277367.0476000002</v>
      </c>
      <c r="H46">
        <v>30.2816691833</v>
      </c>
      <c r="I46">
        <v>-95.175886762100006</v>
      </c>
      <c r="J46">
        <v>0</v>
      </c>
      <c r="K46" t="s">
        <v>19</v>
      </c>
      <c r="L46" t="s">
        <v>22</v>
      </c>
      <c r="M46">
        <v>8</v>
      </c>
      <c r="N46">
        <v>400045</v>
      </c>
      <c r="O46">
        <v>100045</v>
      </c>
      <c r="P46">
        <v>67633</v>
      </c>
      <c r="Q46">
        <v>60.869701399999997</v>
      </c>
      <c r="R46" s="1">
        <f>VLOOKUP($M46,'swat_project.mdb .rte'!$B$2:$C$333,2,FALSE)</f>
        <v>21.331432965800001</v>
      </c>
      <c r="S46" s="1">
        <f>VLOOKUP($M46,'swat_project.mdb .rte'!$B$2:$D$333,3,FALSE)</f>
        <v>1.0814481530080102</v>
      </c>
      <c r="T46" s="1">
        <f t="shared" si="0"/>
        <v>23.068838781878593</v>
      </c>
    </row>
    <row r="47" spans="1:20" x14ac:dyDescent="0.25">
      <c r="A47" t="s">
        <v>85</v>
      </c>
      <c r="B47">
        <v>46</v>
      </c>
      <c r="C47">
        <v>46</v>
      </c>
      <c r="D47">
        <v>199</v>
      </c>
      <c r="E47">
        <v>7</v>
      </c>
      <c r="F47">
        <v>967802.28200000001</v>
      </c>
      <c r="G47">
        <v>4277337.0476000002</v>
      </c>
      <c r="H47">
        <v>30.2814164023</v>
      </c>
      <c r="I47">
        <v>-95.176520240100004</v>
      </c>
      <c r="J47">
        <v>0</v>
      </c>
      <c r="K47" t="s">
        <v>19</v>
      </c>
      <c r="L47" t="s">
        <v>22</v>
      </c>
      <c r="M47">
        <v>7</v>
      </c>
      <c r="N47">
        <v>400046</v>
      </c>
      <c r="O47">
        <v>100046</v>
      </c>
      <c r="P47">
        <v>240168</v>
      </c>
      <c r="Q47">
        <v>216.1511993</v>
      </c>
      <c r="R47" s="1">
        <f>VLOOKUP($M47,'swat_project.mdb .rte'!$B$2:$C$333,2,FALSE)</f>
        <v>27.573516338499999</v>
      </c>
      <c r="S47" s="1">
        <f>VLOOKUP($M47,'swat_project.mdb .rte'!$B$2:$D$333,3,FALSE)</f>
        <v>1.2857011726758503</v>
      </c>
      <c r="T47" s="1">
        <f t="shared" si="0"/>
        <v>35.451302291206169</v>
      </c>
    </row>
    <row r="48" spans="1:20" x14ac:dyDescent="0.25">
      <c r="A48" t="s">
        <v>85</v>
      </c>
      <c r="B48">
        <v>47</v>
      </c>
      <c r="C48">
        <v>47</v>
      </c>
      <c r="D48">
        <v>208</v>
      </c>
      <c r="E48">
        <v>9</v>
      </c>
      <c r="F48">
        <v>950252.28200000001</v>
      </c>
      <c r="G48">
        <v>4276077.0476000002</v>
      </c>
      <c r="H48">
        <v>30.275107355799999</v>
      </c>
      <c r="I48">
        <v>-95.359247657799997</v>
      </c>
      <c r="J48">
        <v>0</v>
      </c>
      <c r="K48" t="s">
        <v>19</v>
      </c>
      <c r="L48" t="s">
        <v>22</v>
      </c>
      <c r="M48">
        <v>9</v>
      </c>
      <c r="N48">
        <v>400047</v>
      </c>
      <c r="O48">
        <v>100047</v>
      </c>
      <c r="P48">
        <v>27001</v>
      </c>
      <c r="Q48">
        <v>24.3008995</v>
      </c>
      <c r="R48" s="1">
        <f>VLOOKUP($M48,'swat_project.mdb .rte'!$B$2:$C$333,2,FALSE)</f>
        <v>19.382009543199999</v>
      </c>
      <c r="S48" s="1">
        <f>VLOOKUP($M48,'swat_project.mdb .rte'!$B$2:$D$333,3,FALSE)</f>
        <v>1</v>
      </c>
      <c r="T48" s="1">
        <f t="shared" si="0"/>
        <v>19.382009543199999</v>
      </c>
    </row>
    <row r="49" spans="1:20" x14ac:dyDescent="0.25">
      <c r="A49" t="s">
        <v>85</v>
      </c>
      <c r="B49">
        <v>48</v>
      </c>
      <c r="C49">
        <v>48</v>
      </c>
      <c r="D49">
        <v>209</v>
      </c>
      <c r="E49">
        <v>10</v>
      </c>
      <c r="F49">
        <v>950282.28200000001</v>
      </c>
      <c r="G49">
        <v>4276047.0476000002</v>
      </c>
      <c r="H49">
        <v>30.274828444000001</v>
      </c>
      <c r="I49">
        <v>-95.358945724899996</v>
      </c>
      <c r="J49">
        <v>0</v>
      </c>
      <c r="K49" t="s">
        <v>19</v>
      </c>
      <c r="L49" t="s">
        <v>22</v>
      </c>
      <c r="M49">
        <v>10</v>
      </c>
      <c r="N49">
        <v>400048</v>
      </c>
      <c r="O49">
        <v>100048</v>
      </c>
      <c r="P49">
        <v>75297</v>
      </c>
      <c r="Q49">
        <v>67.767303499999997</v>
      </c>
      <c r="R49" s="1">
        <f>VLOOKUP($M49,'swat_project.mdb .rte'!$B$2:$C$333,2,FALSE)</f>
        <v>19.182330038</v>
      </c>
      <c r="S49" s="1">
        <f>VLOOKUP($M49,'swat_project.mdb .rte'!$B$2:$D$333,3,FALSE)</f>
        <v>1</v>
      </c>
      <c r="T49" s="1">
        <f t="shared" si="0"/>
        <v>19.182330038</v>
      </c>
    </row>
    <row r="50" spans="1:20" x14ac:dyDescent="0.25">
      <c r="A50" t="s">
        <v>85</v>
      </c>
      <c r="B50">
        <v>49</v>
      </c>
      <c r="C50">
        <v>49</v>
      </c>
      <c r="D50">
        <v>212</v>
      </c>
      <c r="E50">
        <v>11</v>
      </c>
      <c r="F50">
        <v>937382.28200000001</v>
      </c>
      <c r="G50">
        <v>4274877.0476000002</v>
      </c>
      <c r="H50">
        <v>30.267834651499999</v>
      </c>
      <c r="I50">
        <v>-95.493319087100005</v>
      </c>
      <c r="J50">
        <v>0</v>
      </c>
      <c r="K50" t="s">
        <v>19</v>
      </c>
      <c r="L50" t="s">
        <v>22</v>
      </c>
      <c r="M50">
        <v>11</v>
      </c>
      <c r="N50">
        <v>400049</v>
      </c>
      <c r="O50">
        <v>100049</v>
      </c>
      <c r="P50">
        <v>1390766</v>
      </c>
      <c r="Q50">
        <v>1251.6894531</v>
      </c>
      <c r="R50" s="1">
        <f>VLOOKUP($M50,'swat_project.mdb .rte'!$B$2:$C$333,2,FALSE)</f>
        <v>51.861136806799998</v>
      </c>
      <c r="S50" s="1">
        <f>VLOOKUP($M50,'swat_project.mdb .rte'!$B$2:$D$333,3,FALSE)</f>
        <v>2.0461160817147808</v>
      </c>
      <c r="T50" s="1">
        <f t="shared" si="0"/>
        <v>106.1139060364038</v>
      </c>
    </row>
    <row r="51" spans="1:20" x14ac:dyDescent="0.25">
      <c r="A51" t="s">
        <v>85</v>
      </c>
      <c r="B51">
        <v>50</v>
      </c>
      <c r="C51">
        <v>50</v>
      </c>
      <c r="D51">
        <v>216</v>
      </c>
      <c r="E51">
        <v>13</v>
      </c>
      <c r="F51">
        <v>937382.28200000001</v>
      </c>
      <c r="G51">
        <v>4274847.0476000002</v>
      </c>
      <c r="H51">
        <v>30.267564152999999</v>
      </c>
      <c r="I51">
        <v>-95.493328433800002</v>
      </c>
      <c r="J51">
        <v>0</v>
      </c>
      <c r="K51" t="s">
        <v>19</v>
      </c>
      <c r="L51" t="s">
        <v>22</v>
      </c>
      <c r="M51">
        <v>13</v>
      </c>
      <c r="N51">
        <v>400050</v>
      </c>
      <c r="O51">
        <v>100050</v>
      </c>
      <c r="P51">
        <v>951586</v>
      </c>
      <c r="Q51">
        <v>856.42742920000001</v>
      </c>
      <c r="R51" s="1">
        <f>VLOOKUP($M51,'swat_project.mdb .rte'!$B$2:$C$333,2,FALSE)</f>
        <v>45</v>
      </c>
      <c r="S51" s="1">
        <f>VLOOKUP($M51,'swat_project.mdb .rte'!$B$2:$D$333,3,FALSE)</f>
        <v>1.8341053836676908</v>
      </c>
      <c r="T51" s="1">
        <f t="shared" si="0"/>
        <v>82.534742265046091</v>
      </c>
    </row>
    <row r="52" spans="1:20" x14ac:dyDescent="0.25">
      <c r="A52" t="s">
        <v>85</v>
      </c>
      <c r="B52">
        <v>51</v>
      </c>
      <c r="C52">
        <v>51</v>
      </c>
      <c r="D52">
        <v>237</v>
      </c>
      <c r="E52">
        <v>23</v>
      </c>
      <c r="F52">
        <v>931052.28200000001</v>
      </c>
      <c r="G52">
        <v>4273437.0476000002</v>
      </c>
      <c r="H52">
        <v>30.2565462974</v>
      </c>
      <c r="I52">
        <v>-95.559513640399999</v>
      </c>
      <c r="J52">
        <v>0</v>
      </c>
      <c r="K52" t="s">
        <v>19</v>
      </c>
      <c r="L52" t="s">
        <v>22</v>
      </c>
      <c r="M52">
        <v>23</v>
      </c>
      <c r="N52">
        <v>400051</v>
      </c>
      <c r="O52">
        <v>100051</v>
      </c>
      <c r="P52">
        <v>846959</v>
      </c>
      <c r="Q52">
        <v>762.26312259999997</v>
      </c>
      <c r="R52" s="1">
        <f>VLOOKUP($M52,'swat_project.mdb .rte'!$B$2:$C$333,2,FALSE)</f>
        <v>40.402704</v>
      </c>
      <c r="S52" s="1">
        <f>VLOOKUP($M52,'swat_project.mdb .rte'!$B$2:$D$333,3,FALSE)</f>
        <v>1.6752463802681201</v>
      </c>
      <c r="T52" s="1">
        <f t="shared" si="0"/>
        <v>67.684483629044294</v>
      </c>
    </row>
    <row r="53" spans="1:20" x14ac:dyDescent="0.25">
      <c r="A53" t="s">
        <v>85</v>
      </c>
      <c r="B53">
        <v>52</v>
      </c>
      <c r="C53">
        <v>52</v>
      </c>
      <c r="D53">
        <v>219</v>
      </c>
      <c r="E53">
        <v>14</v>
      </c>
      <c r="F53">
        <v>931082.28200000001</v>
      </c>
      <c r="G53">
        <v>4273437.0476000002</v>
      </c>
      <c r="H53">
        <v>30.256538336999999</v>
      </c>
      <c r="I53">
        <v>-95.559202042999999</v>
      </c>
      <c r="J53">
        <v>0</v>
      </c>
      <c r="K53" t="s">
        <v>19</v>
      </c>
      <c r="L53" t="s">
        <v>22</v>
      </c>
      <c r="M53">
        <v>14</v>
      </c>
      <c r="N53">
        <v>400052</v>
      </c>
      <c r="O53">
        <v>100052</v>
      </c>
      <c r="P53">
        <v>62331</v>
      </c>
      <c r="Q53">
        <v>56.0979004</v>
      </c>
      <c r="R53" s="1">
        <f>VLOOKUP($M53,'swat_project.mdb .rte'!$B$2:$C$333,2,FALSE)</f>
        <v>18.857387665600001</v>
      </c>
      <c r="S53" s="1">
        <f>VLOOKUP($M53,'swat_project.mdb .rte'!$B$2:$D$333,3,FALSE)</f>
        <v>1</v>
      </c>
      <c r="T53" s="1">
        <f t="shared" si="0"/>
        <v>18.857387665600001</v>
      </c>
    </row>
    <row r="54" spans="1:20" x14ac:dyDescent="0.25">
      <c r="A54" t="s">
        <v>85</v>
      </c>
      <c r="B54">
        <v>53</v>
      </c>
      <c r="C54">
        <v>53</v>
      </c>
      <c r="D54">
        <v>220</v>
      </c>
      <c r="E54">
        <v>15</v>
      </c>
      <c r="F54">
        <v>948572.28200000001</v>
      </c>
      <c r="G54">
        <v>4273407.0476000002</v>
      </c>
      <c r="H54">
        <v>30.251504237399999</v>
      </c>
      <c r="I54">
        <v>-95.377558854300005</v>
      </c>
      <c r="J54">
        <v>0</v>
      </c>
      <c r="K54" t="s">
        <v>19</v>
      </c>
      <c r="L54" t="s">
        <v>22</v>
      </c>
      <c r="M54">
        <v>15</v>
      </c>
      <c r="N54">
        <v>400053</v>
      </c>
      <c r="O54">
        <v>100053</v>
      </c>
      <c r="P54">
        <v>13087</v>
      </c>
      <c r="Q54">
        <v>11.7783003</v>
      </c>
      <c r="R54" s="1">
        <f>VLOOKUP($M54,'swat_project.mdb .rte'!$B$2:$C$333,2,FALSE)</f>
        <v>30.237895866900001</v>
      </c>
      <c r="S54" s="1">
        <f>VLOOKUP($M54,'swat_project.mdb .rte'!$B$2:$D$333,3,FALSE)</f>
        <v>1.3541892753369926</v>
      </c>
      <c r="T54" s="1">
        <f t="shared" si="0"/>
        <v>40.947834291712759</v>
      </c>
    </row>
    <row r="55" spans="1:20" x14ac:dyDescent="0.25">
      <c r="A55" t="s">
        <v>85</v>
      </c>
      <c r="B55">
        <v>54</v>
      </c>
      <c r="C55">
        <v>54</v>
      </c>
      <c r="D55">
        <v>221</v>
      </c>
      <c r="E55">
        <v>16</v>
      </c>
      <c r="F55">
        <v>948602.28200000001</v>
      </c>
      <c r="G55">
        <v>4273407.0476000002</v>
      </c>
      <c r="H55">
        <v>30.2514958561</v>
      </c>
      <c r="I55">
        <v>-95.377247286900001</v>
      </c>
      <c r="J55">
        <v>0</v>
      </c>
      <c r="K55" t="s">
        <v>19</v>
      </c>
      <c r="L55" t="s">
        <v>22</v>
      </c>
      <c r="M55">
        <v>16</v>
      </c>
      <c r="N55">
        <v>400054</v>
      </c>
      <c r="O55">
        <v>100054</v>
      </c>
      <c r="P55">
        <v>109092</v>
      </c>
      <c r="Q55">
        <v>98.182800299999997</v>
      </c>
      <c r="R55" s="1">
        <f>VLOOKUP($M55,'swat_project.mdb .rte'!$B$2:$C$333,2,FALSE)</f>
        <v>28.0711508065</v>
      </c>
      <c r="S55" s="1">
        <f>VLOOKUP($M55,'swat_project.mdb .rte'!$B$2:$D$333,3,FALSE)</f>
        <v>1.3331600477676446</v>
      </c>
      <c r="T55" s="1">
        <f t="shared" si="0"/>
        <v>37.4233367500863</v>
      </c>
    </row>
    <row r="56" spans="1:20" x14ac:dyDescent="0.25">
      <c r="A56" t="s">
        <v>85</v>
      </c>
      <c r="B56">
        <v>55</v>
      </c>
      <c r="C56">
        <v>55</v>
      </c>
      <c r="D56">
        <v>223</v>
      </c>
      <c r="E56">
        <v>17</v>
      </c>
      <c r="F56">
        <v>941432.28200000001</v>
      </c>
      <c r="G56">
        <v>4272867.0476000002</v>
      </c>
      <c r="H56">
        <v>30.248609526300001</v>
      </c>
      <c r="I56">
        <v>-95.451883533200004</v>
      </c>
      <c r="J56">
        <v>0</v>
      </c>
      <c r="K56" t="s">
        <v>19</v>
      </c>
      <c r="L56" t="s">
        <v>22</v>
      </c>
      <c r="M56">
        <v>17</v>
      </c>
      <c r="N56">
        <v>400055</v>
      </c>
      <c r="O56">
        <v>100055</v>
      </c>
      <c r="P56">
        <v>55213</v>
      </c>
      <c r="Q56">
        <v>49.691699999999997</v>
      </c>
      <c r="R56" s="1">
        <f>VLOOKUP($M56,'swat_project.mdb .rte'!$B$2:$C$333,2,FALSE)</f>
        <v>23.0734725754</v>
      </c>
      <c r="S56" s="1">
        <f>VLOOKUP($M56,'swat_project.mdb .rte'!$B$2:$D$333,3,FALSE)</f>
        <v>1.0268993467929879</v>
      </c>
      <c r="T56" s="1">
        <f t="shared" si="0"/>
        <v>23.69413391592418</v>
      </c>
    </row>
    <row r="57" spans="1:20" x14ac:dyDescent="0.25">
      <c r="A57" t="s">
        <v>85</v>
      </c>
      <c r="B57">
        <v>56</v>
      </c>
      <c r="C57">
        <v>56</v>
      </c>
      <c r="D57">
        <v>230</v>
      </c>
      <c r="E57">
        <v>20</v>
      </c>
      <c r="F57">
        <v>941432.28200000001</v>
      </c>
      <c r="G57">
        <v>4272837.0476000002</v>
      </c>
      <c r="H57">
        <v>30.2483390284</v>
      </c>
      <c r="I57">
        <v>-95.451892988500006</v>
      </c>
      <c r="J57">
        <v>0</v>
      </c>
      <c r="K57" t="s">
        <v>19</v>
      </c>
      <c r="L57" t="s">
        <v>22</v>
      </c>
      <c r="M57">
        <v>20</v>
      </c>
      <c r="N57">
        <v>400056</v>
      </c>
      <c r="O57">
        <v>100056</v>
      </c>
      <c r="P57">
        <v>2396984</v>
      </c>
      <c r="Q57">
        <v>2157.2856445000002</v>
      </c>
      <c r="R57" s="1">
        <f>VLOOKUP($M57,'swat_project.mdb .rte'!$B$2:$C$333,2,FALSE)</f>
        <v>53.6193738606</v>
      </c>
      <c r="S57" s="1">
        <f>VLOOKUP($M57,'swat_project.mdb .rte'!$B$2:$D$333,3,FALSE)</f>
        <v>2.0875434844984881</v>
      </c>
      <c r="T57" s="1">
        <f t="shared" si="0"/>
        <v>111.93277454558408</v>
      </c>
    </row>
    <row r="58" spans="1:20" x14ac:dyDescent="0.25">
      <c r="A58" t="s">
        <v>85</v>
      </c>
      <c r="B58">
        <v>57</v>
      </c>
      <c r="C58">
        <v>57</v>
      </c>
      <c r="D58">
        <v>226</v>
      </c>
      <c r="E58">
        <v>18</v>
      </c>
      <c r="F58">
        <v>939902.28200000001</v>
      </c>
      <c r="G58">
        <v>4272717.0476000002</v>
      </c>
      <c r="H58">
        <v>30.247674753599998</v>
      </c>
      <c r="I58">
        <v>-95.467820454299996</v>
      </c>
      <c r="J58">
        <v>0</v>
      </c>
      <c r="K58" t="s">
        <v>19</v>
      </c>
      <c r="L58" t="s">
        <v>22</v>
      </c>
      <c r="M58">
        <v>18</v>
      </c>
      <c r="N58">
        <v>400057</v>
      </c>
      <c r="O58">
        <v>100057</v>
      </c>
      <c r="P58">
        <v>24609</v>
      </c>
      <c r="Q58">
        <v>22.148099899999998</v>
      </c>
      <c r="R58" s="1">
        <f>VLOOKUP($M58,'swat_project.mdb .rte'!$B$2:$C$333,2,FALSE)</f>
        <v>25.213328951200001</v>
      </c>
      <c r="S58" s="1">
        <f>VLOOKUP($M58,'swat_project.mdb .rte'!$B$2:$D$333,3,FALSE)</f>
        <v>1.1145956668715915</v>
      </c>
      <c r="T58" s="1">
        <f t="shared" si="0"/>
        <v>28.10266719641557</v>
      </c>
    </row>
    <row r="59" spans="1:20" x14ac:dyDescent="0.25">
      <c r="A59" t="s">
        <v>85</v>
      </c>
      <c r="B59">
        <v>58</v>
      </c>
      <c r="C59">
        <v>58</v>
      </c>
      <c r="D59">
        <v>228</v>
      </c>
      <c r="E59">
        <v>19</v>
      </c>
      <c r="F59">
        <v>939872.28200000001</v>
      </c>
      <c r="G59">
        <v>4272687.0476000002</v>
      </c>
      <c r="H59">
        <v>30.2474124262</v>
      </c>
      <c r="I59">
        <v>-95.468141429200003</v>
      </c>
      <c r="J59">
        <v>0</v>
      </c>
      <c r="K59" t="s">
        <v>19</v>
      </c>
      <c r="L59" t="s">
        <v>22</v>
      </c>
      <c r="M59">
        <v>19</v>
      </c>
      <c r="N59">
        <v>400058</v>
      </c>
      <c r="O59">
        <v>100058</v>
      </c>
      <c r="P59">
        <v>2351571</v>
      </c>
      <c r="Q59">
        <v>2116.4138183999999</v>
      </c>
      <c r="R59" s="1">
        <f>VLOOKUP($M59,'swat_project.mdb .rte'!$B$2:$C$333,2,FALSE)</f>
        <v>81.9185137897</v>
      </c>
      <c r="S59" s="1">
        <f>VLOOKUP($M59,'swat_project.mdb .rte'!$B$2:$D$333,3,FALSE)</f>
        <v>2.7421041374635746</v>
      </c>
      <c r="T59" s="1">
        <f t="shared" si="0"/>
        <v>224.62909559760325</v>
      </c>
    </row>
    <row r="60" spans="1:20" x14ac:dyDescent="0.25">
      <c r="A60" t="s">
        <v>85</v>
      </c>
      <c r="B60">
        <v>59</v>
      </c>
      <c r="C60">
        <v>59</v>
      </c>
      <c r="D60">
        <v>235</v>
      </c>
      <c r="E60">
        <v>22</v>
      </c>
      <c r="F60">
        <v>927572.28200000001</v>
      </c>
      <c r="G60">
        <v>4271907.0476000002</v>
      </c>
      <c r="H60">
        <v>30.2436689267</v>
      </c>
      <c r="I60">
        <v>-95.596121936599999</v>
      </c>
      <c r="J60">
        <v>0</v>
      </c>
      <c r="K60" t="s">
        <v>19</v>
      </c>
      <c r="L60" t="s">
        <v>22</v>
      </c>
      <c r="M60">
        <v>22</v>
      </c>
      <c r="N60">
        <v>400059</v>
      </c>
      <c r="O60">
        <v>100059</v>
      </c>
      <c r="P60">
        <v>13669</v>
      </c>
      <c r="Q60">
        <v>12.3021002</v>
      </c>
      <c r="R60" s="1">
        <f>VLOOKUP($M60,'swat_project.mdb .rte'!$B$2:$C$333,2,FALSE)</f>
        <v>53.980944039500002</v>
      </c>
      <c r="S60" s="1">
        <f>VLOOKUP($M60,'swat_project.mdb .rte'!$B$2:$D$333,3,FALSE)</f>
        <v>1.8822863317875624</v>
      </c>
      <c r="T60" s="1">
        <f t="shared" si="0"/>
        <v>101.60759314254014</v>
      </c>
    </row>
    <row r="61" spans="1:20" x14ac:dyDescent="0.25">
      <c r="A61" t="s">
        <v>85</v>
      </c>
      <c r="B61">
        <v>60</v>
      </c>
      <c r="C61">
        <v>60</v>
      </c>
      <c r="D61">
        <v>243</v>
      </c>
      <c r="E61">
        <v>24</v>
      </c>
      <c r="F61">
        <v>927572.28200000001</v>
      </c>
      <c r="G61">
        <v>4271877.0476000002</v>
      </c>
      <c r="H61">
        <v>30.2433984183</v>
      </c>
      <c r="I61">
        <v>-95.5961310072</v>
      </c>
      <c r="J61">
        <v>0</v>
      </c>
      <c r="K61" t="s">
        <v>19</v>
      </c>
      <c r="L61" t="s">
        <v>22</v>
      </c>
      <c r="M61">
        <v>24</v>
      </c>
      <c r="N61">
        <v>400060</v>
      </c>
      <c r="O61">
        <v>100060</v>
      </c>
      <c r="P61">
        <v>816329</v>
      </c>
      <c r="Q61">
        <v>734.69610599999999</v>
      </c>
      <c r="R61" s="1">
        <f>VLOOKUP($M61,'swat_project.mdb .rte'!$B$2:$C$333,2,FALSE)</f>
        <v>34.4788850801</v>
      </c>
      <c r="S61" s="1">
        <f>VLOOKUP($M61,'swat_project.mdb .rte'!$B$2:$D$333,3,FALSE)</f>
        <v>1.5681172517007904</v>
      </c>
      <c r="T61" s="1">
        <f t="shared" si="0"/>
        <v>54.0669345135138</v>
      </c>
    </row>
    <row r="62" spans="1:20" x14ac:dyDescent="0.25">
      <c r="A62" t="s">
        <v>85</v>
      </c>
      <c r="B62">
        <v>61</v>
      </c>
      <c r="C62">
        <v>61</v>
      </c>
      <c r="D62">
        <v>244</v>
      </c>
      <c r="E62">
        <v>25</v>
      </c>
      <c r="F62">
        <v>943652.28200000001</v>
      </c>
      <c r="G62">
        <v>4271067.0476000002</v>
      </c>
      <c r="H62">
        <v>30.231770247</v>
      </c>
      <c r="I62">
        <v>-95.429398804100003</v>
      </c>
      <c r="J62">
        <v>0</v>
      </c>
      <c r="K62" t="s">
        <v>19</v>
      </c>
      <c r="L62" t="s">
        <v>22</v>
      </c>
      <c r="M62">
        <v>25</v>
      </c>
      <c r="N62">
        <v>400061</v>
      </c>
      <c r="O62">
        <v>100061</v>
      </c>
      <c r="P62">
        <v>25163</v>
      </c>
      <c r="Q62">
        <v>22.646699900000002</v>
      </c>
      <c r="R62" s="1">
        <f>VLOOKUP($M62,'swat_project.mdb .rte'!$B$2:$C$333,2,FALSE)</f>
        <v>34.050719873299997</v>
      </c>
      <c r="S62" s="1">
        <f>VLOOKUP($M62,'swat_project.mdb .rte'!$B$2:$D$333,3,FALSE)</f>
        <v>1.2966529820614836</v>
      </c>
      <c r="T62" s="1">
        <f t="shared" si="0"/>
        <v>44.151967465054661</v>
      </c>
    </row>
    <row r="63" spans="1:20" x14ac:dyDescent="0.25">
      <c r="A63" t="s">
        <v>85</v>
      </c>
      <c r="B63">
        <v>62</v>
      </c>
      <c r="C63">
        <v>62</v>
      </c>
      <c r="D63">
        <v>245</v>
      </c>
      <c r="E63">
        <v>26</v>
      </c>
      <c r="F63">
        <v>943622.28200000001</v>
      </c>
      <c r="G63">
        <v>4271007.0476000002</v>
      </c>
      <c r="H63">
        <v>30.231237511100002</v>
      </c>
      <c r="I63">
        <v>-95.429729340700007</v>
      </c>
      <c r="J63">
        <v>0</v>
      </c>
      <c r="K63" t="s">
        <v>19</v>
      </c>
      <c r="L63" t="s">
        <v>22</v>
      </c>
      <c r="M63">
        <v>26</v>
      </c>
      <c r="N63">
        <v>400062</v>
      </c>
      <c r="O63">
        <v>100062</v>
      </c>
      <c r="P63">
        <v>2462386</v>
      </c>
      <c r="Q63">
        <v>2216.1474609000002</v>
      </c>
      <c r="R63" s="1">
        <f>VLOOKUP($M63,'swat_project.mdb .rte'!$B$2:$C$333,2,FALSE)</f>
        <v>57.8350305998</v>
      </c>
      <c r="S63" s="1">
        <f>VLOOKUP($M63,'swat_project.mdb .rte'!$B$2:$D$333,3,FALSE)</f>
        <v>2.084964460362742</v>
      </c>
      <c r="T63" s="1">
        <f t="shared" si="0"/>
        <v>120.58398336457468</v>
      </c>
    </row>
    <row r="64" spans="1:20" x14ac:dyDescent="0.25">
      <c r="A64" t="s">
        <v>85</v>
      </c>
      <c r="B64">
        <v>63</v>
      </c>
      <c r="C64">
        <v>63</v>
      </c>
      <c r="D64">
        <v>252</v>
      </c>
      <c r="E64">
        <v>27</v>
      </c>
      <c r="F64">
        <v>947252.28200000001</v>
      </c>
      <c r="G64">
        <v>4268397.0476000002</v>
      </c>
      <c r="H64">
        <v>30.2066994839</v>
      </c>
      <c r="I64">
        <v>-95.392873206700003</v>
      </c>
      <c r="J64">
        <v>0</v>
      </c>
      <c r="K64" t="s">
        <v>19</v>
      </c>
      <c r="L64" t="s">
        <v>22</v>
      </c>
      <c r="M64">
        <v>27</v>
      </c>
      <c r="N64">
        <v>400063</v>
      </c>
      <c r="O64">
        <v>100063</v>
      </c>
      <c r="P64">
        <v>2521087</v>
      </c>
      <c r="Q64">
        <v>2268.9782715000001</v>
      </c>
      <c r="R64" s="1">
        <f>VLOOKUP($M64,'swat_project.mdb .rte'!$B$2:$C$333,2,FALSE)</f>
        <v>70.496581515100004</v>
      </c>
      <c r="S64" s="1">
        <f>VLOOKUP($M64,'swat_project.mdb .rte'!$B$2:$D$333,3,FALSE)</f>
        <v>2.3608610156493337</v>
      </c>
      <c r="T64" s="1">
        <f t="shared" si="0"/>
        <v>166.43263103554503</v>
      </c>
    </row>
    <row r="65" spans="1:20" x14ac:dyDescent="0.25">
      <c r="A65" t="s">
        <v>85</v>
      </c>
      <c r="B65">
        <v>64</v>
      </c>
      <c r="C65">
        <v>64</v>
      </c>
      <c r="D65">
        <v>253</v>
      </c>
      <c r="E65">
        <v>28</v>
      </c>
      <c r="F65">
        <v>947282.28200000001</v>
      </c>
      <c r="G65">
        <v>4268397.0476000002</v>
      </c>
      <c r="H65">
        <v>30.206691137899998</v>
      </c>
      <c r="I65">
        <v>-95.392561775600001</v>
      </c>
      <c r="J65">
        <v>0</v>
      </c>
      <c r="K65" t="s">
        <v>19</v>
      </c>
      <c r="L65" t="s">
        <v>22</v>
      </c>
      <c r="M65">
        <v>28</v>
      </c>
      <c r="N65">
        <v>400064</v>
      </c>
      <c r="O65">
        <v>100064</v>
      </c>
      <c r="P65">
        <v>135440</v>
      </c>
      <c r="Q65">
        <v>121.89600369999999</v>
      </c>
      <c r="R65" s="1">
        <f>VLOOKUP($M65,'swat_project.mdb .rte'!$B$2:$C$333,2,FALSE)</f>
        <v>36.654654197100001</v>
      </c>
      <c r="S65" s="1">
        <f>VLOOKUP($M65,'swat_project.mdb .rte'!$B$2:$D$333,3,FALSE)</f>
        <v>1.3773871648258349</v>
      </c>
      <c r="T65" s="1">
        <f t="shared" si="0"/>
        <v>50.48765022221496</v>
      </c>
    </row>
    <row r="66" spans="1:20" x14ac:dyDescent="0.25">
      <c r="A66" t="s">
        <v>85</v>
      </c>
      <c r="B66">
        <v>65</v>
      </c>
      <c r="C66">
        <v>65</v>
      </c>
      <c r="D66">
        <v>264</v>
      </c>
      <c r="E66">
        <v>29</v>
      </c>
      <c r="F66">
        <v>967652.28200000001</v>
      </c>
      <c r="G66">
        <v>4267077.0476000002</v>
      </c>
      <c r="H66">
        <v>30.188956597600001</v>
      </c>
      <c r="I66">
        <v>-95.181559574600001</v>
      </c>
      <c r="J66">
        <v>0</v>
      </c>
      <c r="K66" t="s">
        <v>19</v>
      </c>
      <c r="L66" t="s">
        <v>22</v>
      </c>
      <c r="M66">
        <v>29</v>
      </c>
      <c r="N66">
        <v>400065</v>
      </c>
      <c r="O66">
        <v>100065</v>
      </c>
      <c r="P66">
        <v>395544</v>
      </c>
      <c r="Q66">
        <v>355.98959350000001</v>
      </c>
      <c r="R66" s="1">
        <f>VLOOKUP($M66,'swat_project.mdb .rte'!$B$2:$C$333,2,FALSE)</f>
        <v>29.128643540199999</v>
      </c>
      <c r="S66" s="1">
        <f>VLOOKUP($M66,'swat_project.mdb .rte'!$B$2:$D$333,3,FALSE)</f>
        <v>1.272391083132882</v>
      </c>
      <c r="T66" s="1">
        <f t="shared" ref="T66:T129" si="1">R66*S66</f>
        <v>37.063026304306703</v>
      </c>
    </row>
    <row r="67" spans="1:20" x14ac:dyDescent="0.25">
      <c r="A67" t="s">
        <v>85</v>
      </c>
      <c r="B67">
        <v>66</v>
      </c>
      <c r="C67">
        <v>66</v>
      </c>
      <c r="D67">
        <v>265</v>
      </c>
      <c r="E67">
        <v>30</v>
      </c>
      <c r="F67">
        <v>967682.28200000001</v>
      </c>
      <c r="G67">
        <v>4267077.0476000002</v>
      </c>
      <c r="H67">
        <v>30.188947762800002</v>
      </c>
      <c r="I67">
        <v>-95.181248215699995</v>
      </c>
      <c r="J67">
        <v>0</v>
      </c>
      <c r="K67" t="s">
        <v>19</v>
      </c>
      <c r="L67" t="s">
        <v>22</v>
      </c>
      <c r="M67">
        <v>30</v>
      </c>
      <c r="N67">
        <v>400066</v>
      </c>
      <c r="O67">
        <v>100066</v>
      </c>
      <c r="P67">
        <v>31257</v>
      </c>
      <c r="Q67">
        <v>28.1313</v>
      </c>
      <c r="R67" s="1">
        <f>VLOOKUP($M67,'swat_project.mdb .rte'!$B$2:$C$333,2,FALSE)</f>
        <v>34.4985296702</v>
      </c>
      <c r="S67" s="1">
        <f>VLOOKUP($M67,'swat_project.mdb .rte'!$B$2:$D$333,3,FALSE)</f>
        <v>1.2686749930201431</v>
      </c>
      <c r="T67" s="1">
        <f t="shared" si="1"/>
        <v>43.767421888546181</v>
      </c>
    </row>
    <row r="68" spans="1:20" x14ac:dyDescent="0.25">
      <c r="A68" t="s">
        <v>85</v>
      </c>
      <c r="B68">
        <v>67</v>
      </c>
      <c r="C68">
        <v>67</v>
      </c>
      <c r="D68">
        <v>266</v>
      </c>
      <c r="E68">
        <v>31</v>
      </c>
      <c r="F68">
        <v>938192.28200000001</v>
      </c>
      <c r="G68">
        <v>4266597.0476000002</v>
      </c>
      <c r="H68">
        <v>30.192956670400001</v>
      </c>
      <c r="I68">
        <v>-95.4874891451</v>
      </c>
      <c r="J68">
        <v>0</v>
      </c>
      <c r="K68" t="s">
        <v>19</v>
      </c>
      <c r="L68" t="s">
        <v>22</v>
      </c>
      <c r="M68">
        <v>31</v>
      </c>
      <c r="N68">
        <v>400067</v>
      </c>
      <c r="O68">
        <v>100067</v>
      </c>
      <c r="P68">
        <v>26352</v>
      </c>
      <c r="Q68">
        <v>23.7168007</v>
      </c>
      <c r="R68" s="1">
        <f>VLOOKUP($M68,'swat_project.mdb .rte'!$B$2:$C$333,2,FALSE)</f>
        <v>14.779590385300001</v>
      </c>
      <c r="S68" s="1">
        <f>VLOOKUP($M68,'swat_project.mdb .rte'!$B$2:$D$333,3,FALSE)</f>
        <v>1</v>
      </c>
      <c r="T68" s="1">
        <f t="shared" si="1"/>
        <v>14.779590385300001</v>
      </c>
    </row>
    <row r="69" spans="1:20" x14ac:dyDescent="0.25">
      <c r="A69" t="s">
        <v>85</v>
      </c>
      <c r="B69">
        <v>68</v>
      </c>
      <c r="C69">
        <v>68</v>
      </c>
      <c r="D69">
        <v>268</v>
      </c>
      <c r="E69">
        <v>32</v>
      </c>
      <c r="F69">
        <v>938192.28200000001</v>
      </c>
      <c r="G69">
        <v>4266567.0476000002</v>
      </c>
      <c r="H69">
        <v>30.192686163600001</v>
      </c>
      <c r="I69">
        <v>-95.487498500399994</v>
      </c>
      <c r="J69">
        <v>0</v>
      </c>
      <c r="K69" t="s">
        <v>19</v>
      </c>
      <c r="L69" t="s">
        <v>22</v>
      </c>
      <c r="M69">
        <v>32</v>
      </c>
      <c r="N69">
        <v>400068</v>
      </c>
      <c r="O69">
        <v>100068</v>
      </c>
      <c r="P69">
        <v>45383</v>
      </c>
      <c r="Q69">
        <v>40.844699900000002</v>
      </c>
      <c r="R69" s="1">
        <f>VLOOKUP($M69,'swat_project.mdb .rte'!$B$2:$C$333,2,FALSE)</f>
        <v>31.860116040800001</v>
      </c>
      <c r="S69" s="1">
        <f>VLOOKUP($M69,'swat_project.mdb .rte'!$B$2:$D$333,3,FALSE)</f>
        <v>1.3600113700708012</v>
      </c>
      <c r="T69" s="1">
        <f t="shared" si="1"/>
        <v>43.330120067263117</v>
      </c>
    </row>
    <row r="70" spans="1:20" x14ac:dyDescent="0.25">
      <c r="A70" t="s">
        <v>85</v>
      </c>
      <c r="B70">
        <v>69</v>
      </c>
      <c r="C70">
        <v>69</v>
      </c>
      <c r="D70">
        <v>280</v>
      </c>
      <c r="E70">
        <v>33</v>
      </c>
      <c r="F70">
        <v>931502.28200000001</v>
      </c>
      <c r="G70">
        <v>4263717.0476000002</v>
      </c>
      <c r="H70">
        <v>30.168781819300001</v>
      </c>
      <c r="I70">
        <v>-95.557811994999994</v>
      </c>
      <c r="J70">
        <v>0</v>
      </c>
      <c r="K70" t="s">
        <v>19</v>
      </c>
      <c r="L70" t="s">
        <v>22</v>
      </c>
      <c r="M70">
        <v>33</v>
      </c>
      <c r="N70">
        <v>400069</v>
      </c>
      <c r="O70">
        <v>100069</v>
      </c>
      <c r="P70">
        <v>47885</v>
      </c>
      <c r="Q70">
        <v>43.096500399999996</v>
      </c>
      <c r="R70" s="1">
        <f>VLOOKUP($M70,'swat_project.mdb .rte'!$B$2:$C$333,2,FALSE)</f>
        <v>20.808557810700002</v>
      </c>
      <c r="S70" s="1">
        <f>VLOOKUP($M70,'swat_project.mdb .rte'!$B$2:$D$333,3,FALSE)</f>
        <v>1.002568200719518</v>
      </c>
      <c r="T70" s="1">
        <f t="shared" si="1"/>
        <v>20.861998363841575</v>
      </c>
    </row>
    <row r="71" spans="1:20" x14ac:dyDescent="0.25">
      <c r="A71" t="s">
        <v>85</v>
      </c>
      <c r="B71">
        <v>70</v>
      </c>
      <c r="C71">
        <v>70</v>
      </c>
      <c r="D71">
        <v>304</v>
      </c>
      <c r="E71">
        <v>41</v>
      </c>
      <c r="F71">
        <v>931502.28200000001</v>
      </c>
      <c r="G71">
        <v>4263687.0476000002</v>
      </c>
      <c r="H71">
        <v>30.168511305100001</v>
      </c>
      <c r="I71">
        <v>-95.557821160800003</v>
      </c>
      <c r="J71">
        <v>0</v>
      </c>
      <c r="K71" t="s">
        <v>19</v>
      </c>
      <c r="L71" t="s">
        <v>22</v>
      </c>
      <c r="M71">
        <v>41</v>
      </c>
      <c r="N71">
        <v>400070</v>
      </c>
      <c r="O71">
        <v>100070</v>
      </c>
      <c r="P71">
        <v>799306</v>
      </c>
      <c r="Q71">
        <v>719.37542719999999</v>
      </c>
      <c r="R71" s="1">
        <f>VLOOKUP($M71,'swat_project.mdb .rte'!$B$2:$C$333,2,FALSE)</f>
        <v>29.5745706069</v>
      </c>
      <c r="S71" s="1">
        <f>VLOOKUP($M71,'swat_project.mdb .rte'!$B$2:$D$333,3,FALSE)</f>
        <v>1.5464849228075188</v>
      </c>
      <c r="T71" s="1">
        <f t="shared" si="1"/>
        <v>45.736627542077258</v>
      </c>
    </row>
    <row r="72" spans="1:20" x14ac:dyDescent="0.25">
      <c r="A72" t="s">
        <v>85</v>
      </c>
      <c r="B72">
        <v>71</v>
      </c>
      <c r="C72">
        <v>71</v>
      </c>
      <c r="D72">
        <v>282</v>
      </c>
      <c r="E72">
        <v>35</v>
      </c>
      <c r="F72">
        <v>949622.28200000001</v>
      </c>
      <c r="G72">
        <v>4262877.0476000002</v>
      </c>
      <c r="H72">
        <v>30.156265985099999</v>
      </c>
      <c r="I72">
        <v>-95.370049445800007</v>
      </c>
      <c r="J72">
        <v>0</v>
      </c>
      <c r="K72" t="s">
        <v>19</v>
      </c>
      <c r="L72" t="s">
        <v>22</v>
      </c>
      <c r="M72">
        <v>35</v>
      </c>
      <c r="N72">
        <v>400071</v>
      </c>
      <c r="O72">
        <v>100071</v>
      </c>
      <c r="P72">
        <v>2682949</v>
      </c>
      <c r="Q72">
        <v>2414.6540527000002</v>
      </c>
      <c r="R72" s="1">
        <f>VLOOKUP($M72,'swat_project.mdb .rte'!$B$2:$C$333,2,FALSE)</f>
        <v>75.469039396300005</v>
      </c>
      <c r="S72" s="1">
        <f>VLOOKUP($M72,'swat_project.mdb .rte'!$B$2:$D$333,3,FALSE)</f>
        <v>2.6442159430394367</v>
      </c>
      <c r="T72" s="1">
        <f t="shared" si="1"/>
        <v>199.55643717756783</v>
      </c>
    </row>
    <row r="73" spans="1:20" x14ac:dyDescent="0.25">
      <c r="A73" t="s">
        <v>85</v>
      </c>
      <c r="B73">
        <v>72</v>
      </c>
      <c r="C73">
        <v>72</v>
      </c>
      <c r="D73">
        <v>281</v>
      </c>
      <c r="E73">
        <v>34</v>
      </c>
      <c r="F73">
        <v>949592.28200000001</v>
      </c>
      <c r="G73">
        <v>4262847.0476000002</v>
      </c>
      <c r="H73">
        <v>30.1560038808</v>
      </c>
      <c r="I73">
        <v>-95.370370384200001</v>
      </c>
      <c r="J73">
        <v>0</v>
      </c>
      <c r="K73" t="s">
        <v>19</v>
      </c>
      <c r="L73" t="s">
        <v>22</v>
      </c>
      <c r="M73">
        <v>34</v>
      </c>
      <c r="N73">
        <v>400072</v>
      </c>
      <c r="O73">
        <v>100072</v>
      </c>
      <c r="P73">
        <v>40612</v>
      </c>
      <c r="Q73">
        <v>36.550800299999999</v>
      </c>
      <c r="R73" s="1">
        <f>VLOOKUP($M73,'swat_project.mdb .rte'!$B$2:$C$333,2,FALSE)</f>
        <v>35.987296032700002</v>
      </c>
      <c r="S73" s="1">
        <f>VLOOKUP($M73,'swat_project.mdb .rte'!$B$2:$D$333,3,FALSE)</f>
        <v>1.4348803787741398</v>
      </c>
      <c r="T73" s="1">
        <f t="shared" si="1"/>
        <v>51.637464962457678</v>
      </c>
    </row>
    <row r="74" spans="1:20" x14ac:dyDescent="0.25">
      <c r="A74" t="s">
        <v>85</v>
      </c>
      <c r="B74">
        <v>73</v>
      </c>
      <c r="C74">
        <v>73</v>
      </c>
      <c r="D74">
        <v>296</v>
      </c>
      <c r="E74">
        <v>38</v>
      </c>
      <c r="F74">
        <v>925652.28200000001</v>
      </c>
      <c r="G74">
        <v>4260387.0476000002</v>
      </c>
      <c r="H74">
        <v>30.1402934547</v>
      </c>
      <c r="I74">
        <v>-95.619521112599998</v>
      </c>
      <c r="J74">
        <v>0</v>
      </c>
      <c r="K74" t="s">
        <v>19</v>
      </c>
      <c r="L74" t="s">
        <v>22</v>
      </c>
      <c r="M74">
        <v>38</v>
      </c>
      <c r="N74">
        <v>400073</v>
      </c>
      <c r="O74">
        <v>100073</v>
      </c>
      <c r="P74">
        <v>29212</v>
      </c>
      <c r="Q74">
        <v>26.290800099999998</v>
      </c>
      <c r="R74" s="1">
        <f>VLOOKUP($M74,'swat_project.mdb .rte'!$B$2:$C$333,2,FALSE)</f>
        <v>19.912572515400001</v>
      </c>
      <c r="S74" s="1">
        <f>VLOOKUP($M74,'swat_project.mdb .rte'!$B$2:$D$333,3,FALSE)</f>
        <v>1</v>
      </c>
      <c r="T74" s="1">
        <f t="shared" si="1"/>
        <v>19.912572515400001</v>
      </c>
    </row>
    <row r="75" spans="1:20" x14ac:dyDescent="0.25">
      <c r="A75" t="s">
        <v>85</v>
      </c>
      <c r="B75">
        <v>74</v>
      </c>
      <c r="C75">
        <v>74</v>
      </c>
      <c r="D75">
        <v>297</v>
      </c>
      <c r="E75">
        <v>39</v>
      </c>
      <c r="F75">
        <v>925682.28200000001</v>
      </c>
      <c r="G75">
        <v>4260387.0476000002</v>
      </c>
      <c r="H75">
        <v>30.140285632699999</v>
      </c>
      <c r="I75">
        <v>-95.619209866800006</v>
      </c>
      <c r="J75">
        <v>0</v>
      </c>
      <c r="K75" t="s">
        <v>19</v>
      </c>
      <c r="L75" t="s">
        <v>22</v>
      </c>
      <c r="M75">
        <v>39</v>
      </c>
      <c r="N75">
        <v>400074</v>
      </c>
      <c r="O75">
        <v>100074</v>
      </c>
      <c r="P75">
        <v>185092</v>
      </c>
      <c r="Q75">
        <v>166.5827942</v>
      </c>
      <c r="R75" s="1">
        <f>VLOOKUP($M75,'swat_project.mdb .rte'!$B$2:$C$333,2,FALSE)</f>
        <v>31.838135973699998</v>
      </c>
      <c r="S75" s="1">
        <f>VLOOKUP($M75,'swat_project.mdb .rte'!$B$2:$D$333,3,FALSE)</f>
        <v>1.4395763413655638</v>
      </c>
      <c r="T75" s="1">
        <f t="shared" si="1"/>
        <v>45.833427300918387</v>
      </c>
    </row>
    <row r="76" spans="1:20" x14ac:dyDescent="0.25">
      <c r="A76" t="s">
        <v>85</v>
      </c>
      <c r="B76">
        <v>75</v>
      </c>
      <c r="C76">
        <v>75</v>
      </c>
      <c r="D76">
        <v>303</v>
      </c>
      <c r="E76">
        <v>40</v>
      </c>
      <c r="F76">
        <v>925952.28200000001</v>
      </c>
      <c r="G76">
        <v>4259847.0476000002</v>
      </c>
      <c r="H76">
        <v>30.135345813600001</v>
      </c>
      <c r="I76">
        <v>-95.616570782300002</v>
      </c>
      <c r="J76">
        <v>0</v>
      </c>
      <c r="K76" t="s">
        <v>19</v>
      </c>
      <c r="L76" t="s">
        <v>22</v>
      </c>
      <c r="M76">
        <v>40</v>
      </c>
      <c r="N76">
        <v>400075</v>
      </c>
      <c r="O76">
        <v>100075</v>
      </c>
      <c r="P76">
        <v>214600</v>
      </c>
      <c r="Q76">
        <v>193.13999939999999</v>
      </c>
      <c r="R76" s="1">
        <f>VLOOKUP($M76,'swat_project.mdb .rte'!$B$2:$C$333,2,FALSE)</f>
        <v>23.858438101699999</v>
      </c>
      <c r="S76" s="1">
        <f>VLOOKUP($M76,'swat_project.mdb .rte'!$B$2:$D$333,3,FALSE)</f>
        <v>1</v>
      </c>
      <c r="T76" s="1">
        <f t="shared" si="1"/>
        <v>23.858438101699999</v>
      </c>
    </row>
    <row r="77" spans="1:20" x14ac:dyDescent="0.25">
      <c r="A77" t="s">
        <v>85</v>
      </c>
      <c r="B77">
        <v>76</v>
      </c>
      <c r="C77">
        <v>76</v>
      </c>
      <c r="D77">
        <v>324</v>
      </c>
      <c r="E77">
        <v>54</v>
      </c>
      <c r="F77">
        <v>925952.28200000001</v>
      </c>
      <c r="G77">
        <v>4259817.0476000002</v>
      </c>
      <c r="H77">
        <v>30.135075291700002</v>
      </c>
      <c r="I77">
        <v>-95.616579788799996</v>
      </c>
      <c r="J77">
        <v>0</v>
      </c>
      <c r="K77" t="s">
        <v>19</v>
      </c>
      <c r="L77" t="s">
        <v>22</v>
      </c>
      <c r="M77">
        <v>54</v>
      </c>
      <c r="N77">
        <v>400076</v>
      </c>
      <c r="O77">
        <v>100076</v>
      </c>
      <c r="P77">
        <v>551433</v>
      </c>
      <c r="Q77">
        <v>496.28970340000001</v>
      </c>
      <c r="R77" s="1">
        <f>VLOOKUP($M77,'swat_project.mdb .rte'!$B$2:$C$333,2,FALSE)</f>
        <v>32.729098656700003</v>
      </c>
      <c r="S77" s="1">
        <f>VLOOKUP($M77,'swat_project.mdb .rte'!$B$2:$D$333,3,FALSE)</f>
        <v>1.5101528774096697</v>
      </c>
      <c r="T77" s="1">
        <f t="shared" si="1"/>
        <v>49.425942511440468</v>
      </c>
    </row>
    <row r="78" spans="1:20" x14ac:dyDescent="0.25">
      <c r="A78" t="s">
        <v>85</v>
      </c>
      <c r="B78">
        <v>77</v>
      </c>
      <c r="C78">
        <v>77</v>
      </c>
      <c r="D78">
        <v>305</v>
      </c>
      <c r="E78">
        <v>42</v>
      </c>
      <c r="F78">
        <v>968762.28200000001</v>
      </c>
      <c r="G78">
        <v>4259337.0476000002</v>
      </c>
      <c r="H78">
        <v>30.1188432985</v>
      </c>
      <c r="I78">
        <v>-95.172669149100003</v>
      </c>
      <c r="J78">
        <v>0</v>
      </c>
      <c r="K78" t="s">
        <v>19</v>
      </c>
      <c r="L78" t="s">
        <v>22</v>
      </c>
      <c r="M78">
        <v>42</v>
      </c>
      <c r="N78">
        <v>400077</v>
      </c>
      <c r="O78">
        <v>100077</v>
      </c>
      <c r="P78">
        <v>450086</v>
      </c>
      <c r="Q78">
        <v>405.0773926</v>
      </c>
      <c r="R78" s="1">
        <f>VLOOKUP($M78,'swat_project.mdb .rte'!$B$2:$C$333,2,FALSE)</f>
        <v>39.095791065900002</v>
      </c>
      <c r="S78" s="1">
        <f>VLOOKUP($M78,'swat_project.mdb .rte'!$B$2:$D$333,3,FALSE)</f>
        <v>1.6930757894896504</v>
      </c>
      <c r="T78" s="1">
        <f t="shared" si="1"/>
        <v>66.192137324621072</v>
      </c>
    </row>
    <row r="79" spans="1:20" x14ac:dyDescent="0.25">
      <c r="A79" t="s">
        <v>85</v>
      </c>
      <c r="B79">
        <v>78</v>
      </c>
      <c r="C79">
        <v>78</v>
      </c>
      <c r="D79">
        <v>306</v>
      </c>
      <c r="E79">
        <v>43</v>
      </c>
      <c r="F79">
        <v>968762.28200000001</v>
      </c>
      <c r="G79">
        <v>4259307.0476000002</v>
      </c>
      <c r="H79">
        <v>30.118572806500001</v>
      </c>
      <c r="I79">
        <v>-95.1726793351</v>
      </c>
      <c r="J79">
        <v>0</v>
      </c>
      <c r="K79" t="s">
        <v>19</v>
      </c>
      <c r="L79" t="s">
        <v>22</v>
      </c>
      <c r="M79">
        <v>43</v>
      </c>
      <c r="N79">
        <v>400078</v>
      </c>
      <c r="O79">
        <v>100078</v>
      </c>
      <c r="P79">
        <v>538386</v>
      </c>
      <c r="Q79">
        <v>484.54739380000001</v>
      </c>
      <c r="R79" s="1">
        <f>VLOOKUP($M79,'swat_project.mdb .rte'!$B$2:$C$333,2,FALSE)</f>
        <v>28.015099014099999</v>
      </c>
      <c r="S79" s="1">
        <f>VLOOKUP($M79,'swat_project.mdb .rte'!$B$2:$D$333,3,FALSE)</f>
        <v>1.2973115779823705</v>
      </c>
      <c r="T79" s="1">
        <f t="shared" si="1"/>
        <v>36.344312309314425</v>
      </c>
    </row>
    <row r="80" spans="1:20" x14ac:dyDescent="0.25">
      <c r="A80" t="s">
        <v>85</v>
      </c>
      <c r="B80">
        <v>79</v>
      </c>
      <c r="C80">
        <v>79</v>
      </c>
      <c r="D80">
        <v>319</v>
      </c>
      <c r="E80">
        <v>49</v>
      </c>
      <c r="F80">
        <v>968882.28200000001</v>
      </c>
      <c r="G80">
        <v>4257657.0476000002</v>
      </c>
      <c r="H80">
        <v>30.103660280900002</v>
      </c>
      <c r="I80">
        <v>-95.171995097299998</v>
      </c>
      <c r="J80">
        <v>0</v>
      </c>
      <c r="K80" t="s">
        <v>19</v>
      </c>
      <c r="L80" t="s">
        <v>22</v>
      </c>
      <c r="M80">
        <v>49</v>
      </c>
      <c r="N80">
        <v>400079</v>
      </c>
      <c r="O80">
        <v>100079</v>
      </c>
      <c r="P80">
        <v>81320</v>
      </c>
      <c r="Q80">
        <v>73.188003499999994</v>
      </c>
      <c r="R80" s="1">
        <f>VLOOKUP($M80,'swat_project.mdb .rte'!$B$2:$C$333,2,FALSE)</f>
        <v>21.1799340737</v>
      </c>
      <c r="S80" s="1">
        <f>VLOOKUP($M80,'swat_project.mdb .rte'!$B$2:$D$333,3,FALSE)</f>
        <v>1.067345312690362</v>
      </c>
      <c r="T80" s="1">
        <f t="shared" si="1"/>
        <v>22.606303356654578</v>
      </c>
    </row>
    <row r="81" spans="1:20" x14ac:dyDescent="0.25">
      <c r="A81" t="s">
        <v>85</v>
      </c>
      <c r="B81">
        <v>80</v>
      </c>
      <c r="C81">
        <v>80</v>
      </c>
      <c r="D81">
        <v>315</v>
      </c>
      <c r="E81">
        <v>45</v>
      </c>
      <c r="F81">
        <v>968912.28200000001</v>
      </c>
      <c r="G81">
        <v>4257657.0476000002</v>
      </c>
      <c r="H81">
        <v>30.103651423700001</v>
      </c>
      <c r="I81">
        <v>-95.171684000400006</v>
      </c>
      <c r="J81">
        <v>0</v>
      </c>
      <c r="K81" t="s">
        <v>19</v>
      </c>
      <c r="L81" t="s">
        <v>22</v>
      </c>
      <c r="M81">
        <v>45</v>
      </c>
      <c r="N81">
        <v>400080</v>
      </c>
      <c r="O81">
        <v>100080</v>
      </c>
      <c r="P81">
        <v>990264</v>
      </c>
      <c r="Q81">
        <v>891.23760990000005</v>
      </c>
      <c r="R81" s="1">
        <f>VLOOKUP($M81,'swat_project.mdb .rte'!$B$2:$C$333,2,FALSE)</f>
        <v>57.0238074106</v>
      </c>
      <c r="S81" s="1">
        <f>VLOOKUP($M81,'swat_project.mdb .rte'!$B$2:$D$333,3,FALSE)</f>
        <v>3.2834569397136102</v>
      </c>
      <c r="T81" s="1">
        <f t="shared" si="1"/>
        <v>187.23521617122697</v>
      </c>
    </row>
    <row r="82" spans="1:20" x14ac:dyDescent="0.25">
      <c r="A82" t="s">
        <v>85</v>
      </c>
      <c r="B82">
        <v>81</v>
      </c>
      <c r="C82">
        <v>81</v>
      </c>
      <c r="D82">
        <v>316</v>
      </c>
      <c r="E82">
        <v>46</v>
      </c>
      <c r="F82">
        <v>938072.28200000001</v>
      </c>
      <c r="G82">
        <v>4257507.0476000002</v>
      </c>
      <c r="H82">
        <v>30.111024209</v>
      </c>
      <c r="I82">
        <v>-95.491566103899999</v>
      </c>
      <c r="J82">
        <v>0</v>
      </c>
      <c r="K82" t="s">
        <v>19</v>
      </c>
      <c r="L82" t="s">
        <v>22</v>
      </c>
      <c r="M82">
        <v>46</v>
      </c>
      <c r="N82">
        <v>400081</v>
      </c>
      <c r="O82">
        <v>100081</v>
      </c>
      <c r="P82">
        <v>883127</v>
      </c>
      <c r="Q82">
        <v>794.81426999999996</v>
      </c>
      <c r="R82" s="1">
        <f>VLOOKUP($M82,'swat_project.mdb .rte'!$B$2:$C$333,2,FALSE)</f>
        <v>42.333417989300003</v>
      </c>
      <c r="S82" s="1">
        <f>VLOOKUP($M82,'swat_project.mdb .rte'!$B$2:$D$333,3,FALSE)</f>
        <v>1.7600911456554988</v>
      </c>
      <c r="T82" s="1">
        <f t="shared" si="1"/>
        <v>74.510674168300142</v>
      </c>
    </row>
    <row r="83" spans="1:20" x14ac:dyDescent="0.25">
      <c r="A83" t="s">
        <v>85</v>
      </c>
      <c r="B83">
        <v>82</v>
      </c>
      <c r="C83">
        <v>82</v>
      </c>
      <c r="D83">
        <v>329</v>
      </c>
      <c r="E83">
        <v>57</v>
      </c>
      <c r="F83">
        <v>938042.28200000001</v>
      </c>
      <c r="G83">
        <v>4257477.0476000002</v>
      </c>
      <c r="H83">
        <v>30.1107618104</v>
      </c>
      <c r="I83">
        <v>-95.491886586199996</v>
      </c>
      <c r="J83">
        <v>0</v>
      </c>
      <c r="K83" t="s">
        <v>19</v>
      </c>
      <c r="L83" t="s">
        <v>22</v>
      </c>
      <c r="M83">
        <v>57</v>
      </c>
      <c r="N83">
        <v>400082</v>
      </c>
      <c r="O83">
        <v>100082</v>
      </c>
      <c r="P83">
        <v>147818</v>
      </c>
      <c r="Q83">
        <v>133.03619380000001</v>
      </c>
      <c r="R83" s="1">
        <f>VLOOKUP($M83,'swat_project.mdb .rte'!$B$2:$C$333,2,FALSE)</f>
        <v>36.404326227200002</v>
      </c>
      <c r="S83" s="1">
        <f>VLOOKUP($M83,'swat_project.mdb .rte'!$B$2:$D$333,3,FALSE)</f>
        <v>1.5638657896582226</v>
      </c>
      <c r="T83" s="1">
        <f t="shared" si="1"/>
        <v>56.93148038227568</v>
      </c>
    </row>
    <row r="84" spans="1:20" x14ac:dyDescent="0.25">
      <c r="A84" t="s">
        <v>85</v>
      </c>
      <c r="B84">
        <v>83</v>
      </c>
      <c r="C84">
        <v>83</v>
      </c>
      <c r="D84">
        <v>317</v>
      </c>
      <c r="E84">
        <v>47</v>
      </c>
      <c r="F84">
        <v>941852.28200000001</v>
      </c>
      <c r="G84">
        <v>4257237.0476000002</v>
      </c>
      <c r="H84">
        <v>30.107561046099999</v>
      </c>
      <c r="I84">
        <v>-95.452447056400004</v>
      </c>
      <c r="J84">
        <v>0</v>
      </c>
      <c r="K84" t="s">
        <v>19</v>
      </c>
      <c r="L84" t="s">
        <v>22</v>
      </c>
      <c r="M84">
        <v>47</v>
      </c>
      <c r="N84">
        <v>400083</v>
      </c>
      <c r="O84">
        <v>100083</v>
      </c>
      <c r="P84">
        <v>113656</v>
      </c>
      <c r="Q84">
        <v>102.29039760000001</v>
      </c>
      <c r="R84" s="1">
        <f>VLOOKUP($M84,'swat_project.mdb .rte'!$B$2:$C$333,2,FALSE)</f>
        <v>30</v>
      </c>
      <c r="S84" s="1">
        <f>VLOOKUP($M84,'swat_project.mdb .rte'!$B$2:$D$333,3,FALSE)</f>
        <v>1.3028585840439872</v>
      </c>
      <c r="T84" s="1">
        <f t="shared" si="1"/>
        <v>39.085757521319614</v>
      </c>
    </row>
    <row r="85" spans="1:20" x14ac:dyDescent="0.25">
      <c r="A85" t="s">
        <v>85</v>
      </c>
      <c r="B85">
        <v>84</v>
      </c>
      <c r="C85">
        <v>84</v>
      </c>
      <c r="D85">
        <v>320</v>
      </c>
      <c r="E85">
        <v>50</v>
      </c>
      <c r="F85">
        <v>941882.28200000001</v>
      </c>
      <c r="G85">
        <v>4257207.0476000002</v>
      </c>
      <c r="H85">
        <v>30.107282324</v>
      </c>
      <c r="I85">
        <v>-95.452145365500002</v>
      </c>
      <c r="J85">
        <v>0</v>
      </c>
      <c r="K85" t="s">
        <v>19</v>
      </c>
      <c r="L85" t="s">
        <v>22</v>
      </c>
      <c r="M85">
        <v>50</v>
      </c>
      <c r="N85">
        <v>400084</v>
      </c>
      <c r="O85">
        <v>100084</v>
      </c>
      <c r="P85">
        <v>1045280</v>
      </c>
      <c r="Q85">
        <v>940.75201419999996</v>
      </c>
      <c r="R85" s="1">
        <f>VLOOKUP($M85,'swat_project.mdb .rte'!$B$2:$C$333,2,FALSE)</f>
        <v>44.343655459399997</v>
      </c>
      <c r="S85" s="1">
        <f>VLOOKUP($M85,'swat_project.mdb .rte'!$B$2:$D$333,3,FALSE)</f>
        <v>1.7145167304757869</v>
      </c>
      <c r="T85" s="1">
        <f t="shared" si="1"/>
        <v>76.027939175595264</v>
      </c>
    </row>
    <row r="86" spans="1:20" x14ac:dyDescent="0.25">
      <c r="A86" t="s">
        <v>85</v>
      </c>
      <c r="B86">
        <v>85</v>
      </c>
      <c r="C86">
        <v>85</v>
      </c>
      <c r="D86">
        <v>321</v>
      </c>
      <c r="E86">
        <v>51</v>
      </c>
      <c r="F86">
        <v>919502.28200000001</v>
      </c>
      <c r="G86">
        <v>4256547.0476000002</v>
      </c>
      <c r="H86">
        <v>30.1072542424</v>
      </c>
      <c r="I86">
        <v>-95.684457271499994</v>
      </c>
      <c r="J86">
        <v>0</v>
      </c>
      <c r="K86" t="s">
        <v>19</v>
      </c>
      <c r="L86" t="s">
        <v>22</v>
      </c>
      <c r="M86">
        <v>51</v>
      </c>
      <c r="N86">
        <v>400085</v>
      </c>
      <c r="O86">
        <v>100085</v>
      </c>
      <c r="P86">
        <v>218297</v>
      </c>
      <c r="Q86">
        <v>196.4673004</v>
      </c>
      <c r="R86" s="1">
        <f>VLOOKUP($M86,'swat_project.mdb .rte'!$B$2:$C$333,2,FALSE)</f>
        <v>7.4680171998500002</v>
      </c>
      <c r="S86" s="1">
        <f>VLOOKUP($M86,'swat_project.mdb .rte'!$B$2:$D$333,3,FALSE)</f>
        <v>1</v>
      </c>
      <c r="T86" s="1">
        <f t="shared" si="1"/>
        <v>7.4680171998500002</v>
      </c>
    </row>
    <row r="87" spans="1:20" x14ac:dyDescent="0.25">
      <c r="A87" t="s">
        <v>85</v>
      </c>
      <c r="B87">
        <v>86</v>
      </c>
      <c r="C87">
        <v>86</v>
      </c>
      <c r="D87">
        <v>333</v>
      </c>
      <c r="E87">
        <v>60</v>
      </c>
      <c r="F87">
        <v>919502.28200000001</v>
      </c>
      <c r="G87">
        <v>4256517.0476000002</v>
      </c>
      <c r="H87">
        <v>30.106983713000002</v>
      </c>
      <c r="I87">
        <v>-95.684466094900003</v>
      </c>
      <c r="J87">
        <v>0</v>
      </c>
      <c r="K87" t="s">
        <v>19</v>
      </c>
      <c r="L87" t="s">
        <v>22</v>
      </c>
      <c r="M87">
        <v>60</v>
      </c>
      <c r="N87">
        <v>400086</v>
      </c>
      <c r="O87">
        <v>100086</v>
      </c>
      <c r="P87">
        <v>303646</v>
      </c>
      <c r="Q87">
        <v>273.28140259999998</v>
      </c>
      <c r="R87" s="1">
        <f>VLOOKUP($M87,'swat_project.mdb .rte'!$B$2:$C$333,2,FALSE)</f>
        <v>19.2278938382</v>
      </c>
      <c r="S87" s="1">
        <f>VLOOKUP($M87,'swat_project.mdb .rte'!$B$2:$D$333,3,FALSE)</f>
        <v>1.0267552523424774</v>
      </c>
      <c r="T87" s="1">
        <f t="shared" si="1"/>
        <v>19.742340989855407</v>
      </c>
    </row>
    <row r="88" spans="1:20" x14ac:dyDescent="0.25">
      <c r="A88" t="s">
        <v>85</v>
      </c>
      <c r="B88">
        <v>87</v>
      </c>
      <c r="C88">
        <v>87</v>
      </c>
      <c r="D88">
        <v>322</v>
      </c>
      <c r="E88">
        <v>52</v>
      </c>
      <c r="F88">
        <v>945902.28200000001</v>
      </c>
      <c r="G88">
        <v>4256307.0476000002</v>
      </c>
      <c r="H88">
        <v>30.0980605369</v>
      </c>
      <c r="I88">
        <v>-95.410740741300003</v>
      </c>
      <c r="J88">
        <v>0</v>
      </c>
      <c r="K88" t="s">
        <v>19</v>
      </c>
      <c r="L88" t="s">
        <v>22</v>
      </c>
      <c r="M88">
        <v>52</v>
      </c>
      <c r="N88">
        <v>400087</v>
      </c>
      <c r="O88">
        <v>100087</v>
      </c>
      <c r="P88">
        <v>1179612</v>
      </c>
      <c r="Q88">
        <v>1061.6507568</v>
      </c>
      <c r="R88" s="1">
        <f>VLOOKUP($M88,'swat_project.mdb .rte'!$B$2:$C$333,2,FALSE)</f>
        <v>39.029482929499999</v>
      </c>
      <c r="S88" s="1">
        <f>VLOOKUP($M88,'swat_project.mdb .rte'!$B$2:$D$333,3,FALSE)</f>
        <v>1.6792271309580991</v>
      </c>
      <c r="T88" s="1">
        <f t="shared" si="1"/>
        <v>65.539366642482392</v>
      </c>
    </row>
    <row r="89" spans="1:20" x14ac:dyDescent="0.25">
      <c r="A89" t="s">
        <v>85</v>
      </c>
      <c r="B89">
        <v>88</v>
      </c>
      <c r="C89">
        <v>88</v>
      </c>
      <c r="D89">
        <v>323</v>
      </c>
      <c r="E89">
        <v>53</v>
      </c>
      <c r="F89">
        <v>945932.28200000001</v>
      </c>
      <c r="G89">
        <v>4256307.0476000002</v>
      </c>
      <c r="H89">
        <v>30.098052231899999</v>
      </c>
      <c r="I89">
        <v>-95.4104296414</v>
      </c>
      <c r="J89">
        <v>0</v>
      </c>
      <c r="K89" t="s">
        <v>19</v>
      </c>
      <c r="L89" t="s">
        <v>22</v>
      </c>
      <c r="M89">
        <v>53</v>
      </c>
      <c r="N89">
        <v>400088</v>
      </c>
      <c r="O89">
        <v>100088</v>
      </c>
      <c r="P89">
        <v>20119</v>
      </c>
      <c r="Q89">
        <v>18.1070995</v>
      </c>
      <c r="R89" s="1">
        <f>VLOOKUP($M89,'swat_project.mdb .rte'!$B$2:$C$333,2,FALSE)</f>
        <v>30.869692153399999</v>
      </c>
      <c r="S89" s="1">
        <f>VLOOKUP($M89,'swat_project.mdb .rte'!$B$2:$D$333,3,FALSE)</f>
        <v>1.2401763625661635</v>
      </c>
      <c r="T89" s="1">
        <f t="shared" si="1"/>
        <v>38.283862528340848</v>
      </c>
    </row>
    <row r="90" spans="1:20" x14ac:dyDescent="0.25">
      <c r="A90" t="s">
        <v>85</v>
      </c>
      <c r="B90">
        <v>89</v>
      </c>
      <c r="C90">
        <v>89</v>
      </c>
      <c r="D90">
        <v>325</v>
      </c>
      <c r="E90">
        <v>55</v>
      </c>
      <c r="F90">
        <v>955172.28200000001</v>
      </c>
      <c r="G90">
        <v>4256007.0476000002</v>
      </c>
      <c r="H90">
        <v>30.092754984700001</v>
      </c>
      <c r="I90">
        <v>-95.314711368900007</v>
      </c>
      <c r="J90">
        <v>0</v>
      </c>
      <c r="K90" t="s">
        <v>19</v>
      </c>
      <c r="L90" t="s">
        <v>22</v>
      </c>
      <c r="M90">
        <v>55</v>
      </c>
      <c r="N90">
        <v>400089</v>
      </c>
      <c r="O90">
        <v>100089</v>
      </c>
      <c r="P90">
        <v>21623</v>
      </c>
      <c r="Q90">
        <v>19.460699099999999</v>
      </c>
      <c r="R90" s="1">
        <f>VLOOKUP($M90,'swat_project.mdb .rte'!$B$2:$C$333,2,FALSE)</f>
        <v>23.5761889383</v>
      </c>
      <c r="S90" s="1">
        <f>VLOOKUP($M90,'swat_project.mdb .rte'!$B$2:$D$333,3,FALSE)</f>
        <v>1.1193742396022353</v>
      </c>
      <c r="T90" s="1">
        <f t="shared" si="1"/>
        <v>26.390578565528191</v>
      </c>
    </row>
    <row r="91" spans="1:20" x14ac:dyDescent="0.25">
      <c r="A91" t="s">
        <v>85</v>
      </c>
      <c r="B91">
        <v>90</v>
      </c>
      <c r="C91">
        <v>90</v>
      </c>
      <c r="D91">
        <v>326</v>
      </c>
      <c r="E91">
        <v>56</v>
      </c>
      <c r="F91">
        <v>955202.28200000001</v>
      </c>
      <c r="G91">
        <v>4256007.0476000002</v>
      </c>
      <c r="H91">
        <v>30.092746457499999</v>
      </c>
      <c r="I91">
        <v>-95.314400293199995</v>
      </c>
      <c r="J91">
        <v>0</v>
      </c>
      <c r="K91" t="s">
        <v>19</v>
      </c>
      <c r="L91" t="s">
        <v>22</v>
      </c>
      <c r="M91">
        <v>56</v>
      </c>
      <c r="N91">
        <v>400090</v>
      </c>
      <c r="O91">
        <v>100090</v>
      </c>
      <c r="P91">
        <v>2762314</v>
      </c>
      <c r="Q91">
        <v>2486.0825195000002</v>
      </c>
      <c r="R91" s="1">
        <f>VLOOKUP($M91,'swat_project.mdb .rte'!$B$2:$C$333,2,FALSE)</f>
        <v>92.474266410699997</v>
      </c>
      <c r="S91" s="1">
        <f>VLOOKUP($M91,'swat_project.mdb .rte'!$B$2:$D$333,3,FALSE)</f>
        <v>3.3183121083433846</v>
      </c>
      <c r="T91" s="1">
        <f t="shared" si="1"/>
        <v>306.85847794079774</v>
      </c>
    </row>
    <row r="92" spans="1:20" x14ac:dyDescent="0.25">
      <c r="A92" t="s">
        <v>85</v>
      </c>
      <c r="B92">
        <v>91</v>
      </c>
      <c r="C92">
        <v>91</v>
      </c>
      <c r="D92">
        <v>330</v>
      </c>
      <c r="E92">
        <v>58</v>
      </c>
      <c r="F92">
        <v>932012.28200000001</v>
      </c>
      <c r="G92">
        <v>4255557.0476000002</v>
      </c>
      <c r="H92">
        <v>30.095065431799998</v>
      </c>
      <c r="I92">
        <v>-95.555014565899995</v>
      </c>
      <c r="J92">
        <v>0</v>
      </c>
      <c r="K92" t="s">
        <v>19</v>
      </c>
      <c r="L92" t="s">
        <v>22</v>
      </c>
      <c r="M92">
        <v>58</v>
      </c>
      <c r="N92">
        <v>400091</v>
      </c>
      <c r="O92">
        <v>100091</v>
      </c>
      <c r="P92">
        <v>14656</v>
      </c>
      <c r="Q92">
        <v>13.1904001</v>
      </c>
      <c r="R92" s="1">
        <f>VLOOKUP($M92,'swat_project.mdb .rte'!$B$2:$C$333,2,FALSE)</f>
        <v>16.189419334099998</v>
      </c>
      <c r="S92" s="1">
        <f>VLOOKUP($M92,'swat_project.mdb .rte'!$B$2:$D$333,3,FALSE)</f>
        <v>1</v>
      </c>
      <c r="T92" s="1">
        <f t="shared" si="1"/>
        <v>16.189419334099998</v>
      </c>
    </row>
    <row r="93" spans="1:20" x14ac:dyDescent="0.25">
      <c r="A93" t="s">
        <v>85</v>
      </c>
      <c r="B93">
        <v>92</v>
      </c>
      <c r="C93">
        <v>92</v>
      </c>
      <c r="D93">
        <v>356</v>
      </c>
      <c r="E93">
        <v>67</v>
      </c>
      <c r="F93">
        <v>932042.28200000001</v>
      </c>
      <c r="G93">
        <v>4255557.0476000002</v>
      </c>
      <c r="H93">
        <v>30.0950574604</v>
      </c>
      <c r="I93">
        <v>-95.554703463600006</v>
      </c>
      <c r="J93">
        <v>0</v>
      </c>
      <c r="K93" t="s">
        <v>19</v>
      </c>
      <c r="L93" t="s">
        <v>22</v>
      </c>
      <c r="M93">
        <v>67</v>
      </c>
      <c r="N93">
        <v>400092</v>
      </c>
      <c r="O93">
        <v>100092</v>
      </c>
      <c r="P93">
        <v>96786</v>
      </c>
      <c r="Q93">
        <v>87.107399000000001</v>
      </c>
      <c r="R93" s="1">
        <f>VLOOKUP($M93,'swat_project.mdb .rte'!$B$2:$C$333,2,FALSE)</f>
        <v>36.637461586299999</v>
      </c>
      <c r="S93" s="1">
        <f>VLOOKUP($M93,'swat_project.mdb .rte'!$B$2:$D$333,3,FALSE)</f>
        <v>1.5461753514883054</v>
      </c>
      <c r="T93" s="1">
        <f t="shared" si="1"/>
        <v>56.647940045836691</v>
      </c>
    </row>
    <row r="94" spans="1:20" x14ac:dyDescent="0.25">
      <c r="A94" t="s">
        <v>85</v>
      </c>
      <c r="B94">
        <v>93</v>
      </c>
      <c r="C94">
        <v>93</v>
      </c>
      <c r="D94">
        <v>331</v>
      </c>
      <c r="E94">
        <v>59</v>
      </c>
      <c r="F94">
        <v>970022.28200000001</v>
      </c>
      <c r="G94">
        <v>4255317.0476000002</v>
      </c>
      <c r="H94">
        <v>30.082224685900002</v>
      </c>
      <c r="I94">
        <v>-95.160970275099999</v>
      </c>
      <c r="J94">
        <v>0</v>
      </c>
      <c r="K94" t="s">
        <v>19</v>
      </c>
      <c r="L94" t="s">
        <v>22</v>
      </c>
      <c r="M94">
        <v>59</v>
      </c>
      <c r="N94">
        <v>400093</v>
      </c>
      <c r="O94">
        <v>100093</v>
      </c>
      <c r="P94">
        <v>1073681</v>
      </c>
      <c r="Q94">
        <v>966.31292719999999</v>
      </c>
      <c r="R94" s="1">
        <f>VLOOKUP($M94,'swat_project.mdb .rte'!$B$2:$C$333,2,FALSE)</f>
        <v>84.853492597300004</v>
      </c>
      <c r="S94" s="1">
        <f>VLOOKUP($M94,'swat_project.mdb .rte'!$B$2:$D$333,3,FALSE)</f>
        <v>2.8943583884053958</v>
      </c>
      <c r="T94" s="1">
        <f t="shared" si="1"/>
        <v>245.59641808449044</v>
      </c>
    </row>
    <row r="95" spans="1:20" x14ac:dyDescent="0.25">
      <c r="A95" t="s">
        <v>85</v>
      </c>
      <c r="B95">
        <v>94</v>
      </c>
      <c r="C95">
        <v>94</v>
      </c>
      <c r="D95">
        <v>336</v>
      </c>
      <c r="E95">
        <v>63</v>
      </c>
      <c r="F95">
        <v>970052.28200000001</v>
      </c>
      <c r="G95">
        <v>4255257.0476000002</v>
      </c>
      <c r="H95">
        <v>30.081674813300001</v>
      </c>
      <c r="I95">
        <v>-95.160679673399997</v>
      </c>
      <c r="J95">
        <v>0</v>
      </c>
      <c r="K95" t="s">
        <v>19</v>
      </c>
      <c r="L95" t="s">
        <v>22</v>
      </c>
      <c r="M95">
        <v>63</v>
      </c>
      <c r="N95">
        <v>400094</v>
      </c>
      <c r="O95">
        <v>100094</v>
      </c>
      <c r="P95">
        <v>17522</v>
      </c>
      <c r="Q95">
        <v>15.769800200000001</v>
      </c>
      <c r="R95" s="1">
        <f>VLOOKUP($M95,'swat_project.mdb .rte'!$B$2:$C$333,2,FALSE)</f>
        <v>40.168849780499997</v>
      </c>
      <c r="S95" s="1">
        <f>VLOOKUP($M95,'swat_project.mdb .rte'!$B$2:$D$333,3,FALSE)</f>
        <v>1.396159973018323</v>
      </c>
      <c r="T95" s="1">
        <f t="shared" si="1"/>
        <v>56.082140225719947</v>
      </c>
    </row>
    <row r="96" spans="1:20" x14ac:dyDescent="0.25">
      <c r="A96" t="s">
        <v>85</v>
      </c>
      <c r="B96">
        <v>95</v>
      </c>
      <c r="C96">
        <v>95</v>
      </c>
      <c r="D96">
        <v>334</v>
      </c>
      <c r="E96">
        <v>61</v>
      </c>
      <c r="F96">
        <v>970802.28200000001</v>
      </c>
      <c r="G96">
        <v>4254927.0476000002</v>
      </c>
      <c r="H96">
        <v>30.078477070800002</v>
      </c>
      <c r="I96">
        <v>-95.153016554000004</v>
      </c>
      <c r="J96">
        <v>0</v>
      </c>
      <c r="K96" t="s">
        <v>19</v>
      </c>
      <c r="L96" t="s">
        <v>22</v>
      </c>
      <c r="M96">
        <v>61</v>
      </c>
      <c r="N96">
        <v>400095</v>
      </c>
      <c r="O96">
        <v>100095</v>
      </c>
      <c r="P96">
        <v>1091427</v>
      </c>
      <c r="Q96">
        <v>982.28430179999998</v>
      </c>
      <c r="R96" s="1">
        <f>VLOOKUP($M96,'swat_project.mdb .rte'!$B$2:$C$333,2,FALSE)</f>
        <v>152.70982003500001</v>
      </c>
      <c r="S96" s="1">
        <f>VLOOKUP($M96,'swat_project.mdb .rte'!$B$2:$D$333,3,FALSE)</f>
        <v>6.4202779374493</v>
      </c>
      <c r="T96" s="1">
        <f t="shared" si="1"/>
        <v>980.4394884025636</v>
      </c>
    </row>
    <row r="97" spans="1:20" x14ac:dyDescent="0.25">
      <c r="A97" t="s">
        <v>85</v>
      </c>
      <c r="B97">
        <v>96</v>
      </c>
      <c r="C97">
        <v>96</v>
      </c>
      <c r="D97">
        <v>335</v>
      </c>
      <c r="E97">
        <v>62</v>
      </c>
      <c r="F97">
        <v>970832.28200000001</v>
      </c>
      <c r="G97">
        <v>4254927.0476000002</v>
      </c>
      <c r="H97">
        <v>30.078468169600001</v>
      </c>
      <c r="I97">
        <v>-95.152705535799996</v>
      </c>
      <c r="J97">
        <v>0</v>
      </c>
      <c r="K97" t="s">
        <v>19</v>
      </c>
      <c r="L97" t="s">
        <v>22</v>
      </c>
      <c r="M97">
        <v>62</v>
      </c>
      <c r="N97">
        <v>400096</v>
      </c>
      <c r="O97">
        <v>100096</v>
      </c>
      <c r="P97">
        <v>1150511</v>
      </c>
      <c r="Q97">
        <v>1035.4599608999999</v>
      </c>
      <c r="R97" s="1">
        <f>VLOOKUP($M97,'swat_project.mdb .rte'!$B$2:$C$333,2,FALSE)</f>
        <v>55.029945191400003</v>
      </c>
      <c r="S97" s="1">
        <f>VLOOKUP($M97,'swat_project.mdb .rte'!$B$2:$D$333,3,FALSE)</f>
        <v>2.5224696139712153</v>
      </c>
      <c r="T97" s="1">
        <f t="shared" si="1"/>
        <v>138.8113646038079</v>
      </c>
    </row>
    <row r="98" spans="1:20" x14ac:dyDescent="0.25">
      <c r="A98" t="s">
        <v>85</v>
      </c>
      <c r="B98">
        <v>97</v>
      </c>
      <c r="C98">
        <v>97</v>
      </c>
      <c r="D98">
        <v>353</v>
      </c>
      <c r="E98">
        <v>64</v>
      </c>
      <c r="F98">
        <v>921872.28200000001</v>
      </c>
      <c r="G98">
        <v>4250817.0476000002</v>
      </c>
      <c r="H98">
        <v>30.054974617900001</v>
      </c>
      <c r="I98">
        <v>-95.661573491599995</v>
      </c>
      <c r="J98">
        <v>0</v>
      </c>
      <c r="K98" t="s">
        <v>19</v>
      </c>
      <c r="L98" t="s">
        <v>22</v>
      </c>
      <c r="M98">
        <v>64</v>
      </c>
      <c r="N98">
        <v>400097</v>
      </c>
      <c r="O98">
        <v>100097</v>
      </c>
      <c r="P98">
        <v>12933</v>
      </c>
      <c r="Q98">
        <v>11.6396999</v>
      </c>
      <c r="R98" s="1">
        <f>VLOOKUP($M98,'swat_project.mdb .rte'!$B$2:$C$333,2,FALSE)</f>
        <v>5.4111532999999996</v>
      </c>
      <c r="S98" s="1">
        <f>VLOOKUP($M98,'swat_project.mdb .rte'!$B$2:$D$333,3,FALSE)</f>
        <v>1</v>
      </c>
      <c r="T98" s="1">
        <f t="shared" si="1"/>
        <v>5.4111532999999996</v>
      </c>
    </row>
    <row r="99" spans="1:20" x14ac:dyDescent="0.25">
      <c r="A99" t="s">
        <v>85</v>
      </c>
      <c r="B99">
        <v>98</v>
      </c>
      <c r="C99">
        <v>98</v>
      </c>
      <c r="D99">
        <v>354</v>
      </c>
      <c r="E99">
        <v>65</v>
      </c>
      <c r="F99">
        <v>921872.28200000001</v>
      </c>
      <c r="G99">
        <v>4250787.0476000002</v>
      </c>
      <c r="H99">
        <v>30.054704084600001</v>
      </c>
      <c r="I99">
        <v>-95.6615823713</v>
      </c>
      <c r="J99">
        <v>0</v>
      </c>
      <c r="K99" t="s">
        <v>19</v>
      </c>
      <c r="L99" t="s">
        <v>22</v>
      </c>
      <c r="M99">
        <v>65</v>
      </c>
      <c r="N99">
        <v>400098</v>
      </c>
      <c r="O99">
        <v>100098</v>
      </c>
      <c r="P99">
        <v>11167</v>
      </c>
      <c r="Q99">
        <v>10.050299600000001</v>
      </c>
      <c r="R99" s="1">
        <f>VLOOKUP($M99,'swat_project.mdb .rte'!$B$2:$C$333,2,FALSE)</f>
        <v>5.1303139</v>
      </c>
      <c r="S99" s="1">
        <f>VLOOKUP($M99,'swat_project.mdb .rte'!$B$2:$D$333,3,FALSE)</f>
        <v>1</v>
      </c>
      <c r="T99" s="1">
        <f t="shared" si="1"/>
        <v>5.1303139</v>
      </c>
    </row>
    <row r="100" spans="1:20" x14ac:dyDescent="0.25">
      <c r="A100" t="s">
        <v>85</v>
      </c>
      <c r="B100">
        <v>99</v>
      </c>
      <c r="C100">
        <v>99</v>
      </c>
      <c r="D100">
        <v>355</v>
      </c>
      <c r="E100">
        <v>66</v>
      </c>
      <c r="F100">
        <v>922652.28200000001</v>
      </c>
      <c r="G100">
        <v>4250487.0476000002</v>
      </c>
      <c r="H100">
        <v>30.051797673700001</v>
      </c>
      <c r="I100">
        <v>-95.653585731500002</v>
      </c>
      <c r="J100">
        <v>0</v>
      </c>
      <c r="K100" t="s">
        <v>19</v>
      </c>
      <c r="L100" t="s">
        <v>22</v>
      </c>
      <c r="M100">
        <v>66</v>
      </c>
      <c r="N100">
        <v>400099</v>
      </c>
      <c r="O100">
        <v>100099</v>
      </c>
      <c r="P100">
        <v>24951</v>
      </c>
      <c r="Q100">
        <v>22.455900199999999</v>
      </c>
      <c r="R100" s="1">
        <f>VLOOKUP($M100,'swat_project.mdb .rte'!$B$2:$C$333,2,FALSE)</f>
        <v>26.3855253658</v>
      </c>
      <c r="S100" s="1">
        <f>VLOOKUP($M100,'swat_project.mdb .rte'!$B$2:$D$333,3,FALSE)</f>
        <v>1.2767291750566374</v>
      </c>
      <c r="T100" s="1">
        <f t="shared" si="1"/>
        <v>33.687170033713812</v>
      </c>
    </row>
    <row r="101" spans="1:20" x14ac:dyDescent="0.25">
      <c r="A101" t="s">
        <v>85</v>
      </c>
      <c r="B101">
        <v>100</v>
      </c>
      <c r="C101">
        <v>100</v>
      </c>
      <c r="D101">
        <v>360</v>
      </c>
      <c r="E101">
        <v>68</v>
      </c>
      <c r="F101">
        <v>922622.28200000001</v>
      </c>
      <c r="G101">
        <v>4250427.0476000002</v>
      </c>
      <c r="H101">
        <v>30.051264350299999</v>
      </c>
      <c r="I101">
        <v>-95.6539145088</v>
      </c>
      <c r="J101">
        <v>0</v>
      </c>
      <c r="K101" t="s">
        <v>19</v>
      </c>
      <c r="L101" t="s">
        <v>22</v>
      </c>
      <c r="M101">
        <v>68</v>
      </c>
      <c r="N101">
        <v>400100</v>
      </c>
      <c r="O101">
        <v>100100</v>
      </c>
      <c r="P101">
        <v>23759</v>
      </c>
      <c r="Q101">
        <v>21.383100500000001</v>
      </c>
      <c r="R101" s="1">
        <f>VLOOKUP($M101,'swat_project.mdb .rte'!$B$2:$C$333,2,FALSE)</f>
        <v>23.8492670678</v>
      </c>
      <c r="S101" s="1">
        <f>VLOOKUP($M101,'swat_project.mdb .rte'!$B$2:$D$333,3,FALSE)</f>
        <v>1.3220658473585376</v>
      </c>
      <c r="T101" s="1">
        <f t="shared" si="1"/>
        <v>31.530301474871074</v>
      </c>
    </row>
    <row r="102" spans="1:20" x14ac:dyDescent="0.25">
      <c r="A102" t="s">
        <v>85</v>
      </c>
      <c r="B102">
        <v>101</v>
      </c>
      <c r="C102">
        <v>101</v>
      </c>
      <c r="D102">
        <v>361</v>
      </c>
      <c r="E102">
        <v>69</v>
      </c>
      <c r="F102">
        <v>945512.28200000001</v>
      </c>
      <c r="G102">
        <v>4249587.0476000002</v>
      </c>
      <c r="H102">
        <v>30.0375730632</v>
      </c>
      <c r="I102">
        <v>-95.416920730900003</v>
      </c>
      <c r="J102">
        <v>0</v>
      </c>
      <c r="K102" t="s">
        <v>19</v>
      </c>
      <c r="L102" t="s">
        <v>22</v>
      </c>
      <c r="M102">
        <v>69</v>
      </c>
      <c r="N102">
        <v>400101</v>
      </c>
      <c r="O102">
        <v>100101</v>
      </c>
      <c r="P102">
        <v>13722</v>
      </c>
      <c r="Q102">
        <v>12.3498001</v>
      </c>
      <c r="R102" s="1">
        <f>VLOOKUP($M102,'swat_project.mdb .rte'!$B$2:$C$333,2,FALSE)</f>
        <v>32.3182446223</v>
      </c>
      <c r="S102" s="1">
        <f>VLOOKUP($M102,'swat_project.mdb .rte'!$B$2:$D$333,3,FALSE)</f>
        <v>1.0851655576127601</v>
      </c>
      <c r="T102" s="1">
        <f t="shared" si="1"/>
        <v>35.070645946623763</v>
      </c>
    </row>
    <row r="103" spans="1:20" x14ac:dyDescent="0.25">
      <c r="A103" t="s">
        <v>85</v>
      </c>
      <c r="B103">
        <v>102</v>
      </c>
      <c r="C103">
        <v>102</v>
      </c>
      <c r="D103">
        <v>371</v>
      </c>
      <c r="E103">
        <v>79</v>
      </c>
      <c r="F103">
        <v>945512.28200000001</v>
      </c>
      <c r="G103">
        <v>4249557.0476000002</v>
      </c>
      <c r="H103">
        <v>30.037302544999999</v>
      </c>
      <c r="I103">
        <v>-95.416930259500006</v>
      </c>
      <c r="J103">
        <v>0</v>
      </c>
      <c r="K103" t="s">
        <v>19</v>
      </c>
      <c r="L103" t="s">
        <v>22</v>
      </c>
      <c r="M103">
        <v>79</v>
      </c>
      <c r="N103">
        <v>400102</v>
      </c>
      <c r="O103">
        <v>100102</v>
      </c>
      <c r="P103">
        <v>831824</v>
      </c>
      <c r="Q103">
        <v>748.64160159999994</v>
      </c>
      <c r="R103" s="1">
        <f>VLOOKUP($M103,'swat_project.mdb .rte'!$B$2:$C$333,2,FALSE)</f>
        <v>55.3834130794</v>
      </c>
      <c r="S103" s="1">
        <f>VLOOKUP($M103,'swat_project.mdb .rte'!$B$2:$D$333,3,FALSE)</f>
        <v>1.9242271239729469</v>
      </c>
      <c r="T103" s="1">
        <f t="shared" si="1"/>
        <v>106.57026566557956</v>
      </c>
    </row>
    <row r="104" spans="1:20" x14ac:dyDescent="0.25">
      <c r="A104" t="s">
        <v>85</v>
      </c>
      <c r="B104">
        <v>103</v>
      </c>
      <c r="C104">
        <v>103</v>
      </c>
      <c r="D104">
        <v>362</v>
      </c>
      <c r="E104">
        <v>70</v>
      </c>
      <c r="F104">
        <v>960242.28200000001</v>
      </c>
      <c r="G104">
        <v>4249467.0476000002</v>
      </c>
      <c r="H104">
        <v>30.032333669700002</v>
      </c>
      <c r="I104">
        <v>-95.264307147599993</v>
      </c>
      <c r="J104">
        <v>0</v>
      </c>
      <c r="K104" t="s">
        <v>19</v>
      </c>
      <c r="L104" t="s">
        <v>22</v>
      </c>
      <c r="M104">
        <v>70</v>
      </c>
      <c r="N104">
        <v>400103</v>
      </c>
      <c r="O104">
        <v>100103</v>
      </c>
      <c r="P104">
        <v>2828582</v>
      </c>
      <c r="Q104">
        <v>2545.7238769999999</v>
      </c>
      <c r="R104" s="1">
        <f>VLOOKUP($M104,'swat_project.mdb .rte'!$B$2:$C$333,2,FALSE)</f>
        <v>45.520728898999998</v>
      </c>
      <c r="S104" s="1">
        <f>VLOOKUP($M104,'swat_project.mdb .rte'!$B$2:$D$333,3,FALSE)</f>
        <v>2.0420966408991736</v>
      </c>
      <c r="T104" s="1">
        <f t="shared" si="1"/>
        <v>92.957727575929837</v>
      </c>
    </row>
    <row r="105" spans="1:20" x14ac:dyDescent="0.25">
      <c r="A105" t="s">
        <v>85</v>
      </c>
      <c r="B105">
        <v>104</v>
      </c>
      <c r="C105">
        <v>104</v>
      </c>
      <c r="D105">
        <v>363</v>
      </c>
      <c r="E105">
        <v>71</v>
      </c>
      <c r="F105">
        <v>894002.28200000001</v>
      </c>
      <c r="G105">
        <v>4249437.0476000002</v>
      </c>
      <c r="H105">
        <v>30.049394954099999</v>
      </c>
      <c r="I105">
        <v>-95.950874184100002</v>
      </c>
      <c r="J105">
        <v>0</v>
      </c>
      <c r="K105" t="s">
        <v>19</v>
      </c>
      <c r="L105" t="s">
        <v>22</v>
      </c>
      <c r="M105">
        <v>71</v>
      </c>
      <c r="N105">
        <v>400104</v>
      </c>
      <c r="O105">
        <v>100104</v>
      </c>
      <c r="P105">
        <v>17496</v>
      </c>
      <c r="Q105">
        <v>15.7463999</v>
      </c>
      <c r="R105" s="1">
        <f>VLOOKUP($M105,'swat_project.mdb .rte'!$B$2:$C$333,2,FALSE)</f>
        <v>34.564669115199997</v>
      </c>
      <c r="S105" s="1">
        <f>VLOOKUP($M105,'swat_project.mdb .rte'!$B$2:$D$333,3,FALSE)</f>
        <v>1.2876739969738897</v>
      </c>
      <c r="T105" s="1">
        <f t="shared" si="1"/>
        <v>44.508025633649538</v>
      </c>
    </row>
    <row r="106" spans="1:20" x14ac:dyDescent="0.25">
      <c r="A106" t="s">
        <v>85</v>
      </c>
      <c r="B106">
        <v>105</v>
      </c>
      <c r="C106">
        <v>105</v>
      </c>
      <c r="D106">
        <v>364</v>
      </c>
      <c r="E106">
        <v>72</v>
      </c>
      <c r="F106">
        <v>942782.28200000001</v>
      </c>
      <c r="G106">
        <v>4249437.0476000002</v>
      </c>
      <c r="H106">
        <v>30.036971927</v>
      </c>
      <c r="I106">
        <v>-95.445261517800006</v>
      </c>
      <c r="J106">
        <v>0</v>
      </c>
      <c r="K106" t="s">
        <v>19</v>
      </c>
      <c r="L106" t="s">
        <v>22</v>
      </c>
      <c r="M106">
        <v>72</v>
      </c>
      <c r="N106">
        <v>400105</v>
      </c>
      <c r="O106">
        <v>100105</v>
      </c>
      <c r="P106">
        <v>26919</v>
      </c>
      <c r="Q106">
        <v>24.227100400000001</v>
      </c>
      <c r="R106" s="1">
        <f>VLOOKUP($M106,'swat_project.mdb .rte'!$B$2:$C$333,2,FALSE)</f>
        <v>32.570692589300002</v>
      </c>
      <c r="S106" s="1">
        <f>VLOOKUP($M106,'swat_project.mdb .rte'!$B$2:$D$333,3,FALSE)</f>
        <v>1.2403507588388742</v>
      </c>
      <c r="T106" s="1">
        <f t="shared" si="1"/>
        <v>40.399083269045953</v>
      </c>
    </row>
    <row r="107" spans="1:20" x14ac:dyDescent="0.25">
      <c r="A107" t="s">
        <v>85</v>
      </c>
      <c r="B107">
        <v>106</v>
      </c>
      <c r="C107">
        <v>106</v>
      </c>
      <c r="D107">
        <v>375</v>
      </c>
      <c r="E107">
        <v>83</v>
      </c>
      <c r="F107">
        <v>960242.28200000001</v>
      </c>
      <c r="G107">
        <v>4249437.0476000002</v>
      </c>
      <c r="H107">
        <v>30.032063162</v>
      </c>
      <c r="I107">
        <v>-95.264317081399994</v>
      </c>
      <c r="J107">
        <v>0</v>
      </c>
      <c r="K107" t="s">
        <v>19</v>
      </c>
      <c r="L107" t="s">
        <v>22</v>
      </c>
      <c r="M107">
        <v>83</v>
      </c>
      <c r="N107">
        <v>400106</v>
      </c>
      <c r="O107">
        <v>100106</v>
      </c>
      <c r="P107">
        <v>2192030</v>
      </c>
      <c r="Q107">
        <v>1972.8270264</v>
      </c>
      <c r="R107" s="1">
        <f>VLOOKUP($M107,'swat_project.mdb .rte'!$B$2:$C$333,2,FALSE)</f>
        <v>57.90035632</v>
      </c>
      <c r="S107" s="1">
        <f>VLOOKUP($M107,'swat_project.mdb .rte'!$B$2:$D$333,3,FALSE)</f>
        <v>2.7428348205786053</v>
      </c>
      <c r="T107" s="1">
        <f t="shared" si="1"/>
        <v>158.8111134384045</v>
      </c>
    </row>
    <row r="108" spans="1:20" x14ac:dyDescent="0.25">
      <c r="A108" t="s">
        <v>85</v>
      </c>
      <c r="B108">
        <v>107</v>
      </c>
      <c r="C108">
        <v>107</v>
      </c>
      <c r="D108">
        <v>369</v>
      </c>
      <c r="E108">
        <v>77</v>
      </c>
      <c r="F108">
        <v>894032.28200000001</v>
      </c>
      <c r="G108">
        <v>4249377.0476000002</v>
      </c>
      <c r="H108">
        <v>30.048846794199999</v>
      </c>
      <c r="I108">
        <v>-95.950579413699998</v>
      </c>
      <c r="J108">
        <v>0</v>
      </c>
      <c r="K108" t="s">
        <v>19</v>
      </c>
      <c r="L108" t="s">
        <v>22</v>
      </c>
      <c r="M108">
        <v>77</v>
      </c>
      <c r="N108">
        <v>400107</v>
      </c>
      <c r="O108">
        <v>100107</v>
      </c>
      <c r="P108">
        <v>17032</v>
      </c>
      <c r="Q108">
        <v>15.3288002</v>
      </c>
      <c r="R108" s="1">
        <f>VLOOKUP($M108,'swat_project.mdb .rte'!$B$2:$C$333,2,FALSE)</f>
        <v>21.431292861700001</v>
      </c>
      <c r="S108" s="1">
        <f>VLOOKUP($M108,'swat_project.mdb .rte'!$B$2:$D$333,3,FALSE)</f>
        <v>1</v>
      </c>
      <c r="T108" s="1">
        <f t="shared" si="1"/>
        <v>21.431292861700001</v>
      </c>
    </row>
    <row r="109" spans="1:20" x14ac:dyDescent="0.25">
      <c r="A109" t="s">
        <v>85</v>
      </c>
      <c r="B109">
        <v>108</v>
      </c>
      <c r="C109">
        <v>108</v>
      </c>
      <c r="D109">
        <v>366</v>
      </c>
      <c r="E109">
        <v>74</v>
      </c>
      <c r="F109">
        <v>942782.28200000001</v>
      </c>
      <c r="G109">
        <v>4249377.0476000002</v>
      </c>
      <c r="H109">
        <v>30.0364308865</v>
      </c>
      <c r="I109">
        <v>-95.445280424200007</v>
      </c>
      <c r="J109">
        <v>0</v>
      </c>
      <c r="K109" t="s">
        <v>19</v>
      </c>
      <c r="L109" t="s">
        <v>22</v>
      </c>
      <c r="M109">
        <v>74</v>
      </c>
      <c r="N109">
        <v>400108</v>
      </c>
      <c r="O109">
        <v>100108</v>
      </c>
      <c r="P109">
        <v>785833</v>
      </c>
      <c r="Q109">
        <v>707.24969480000004</v>
      </c>
      <c r="R109" s="1">
        <f>VLOOKUP($M109,'swat_project.mdb .rte'!$B$2:$C$333,2,FALSE)</f>
        <v>15.041866006499999</v>
      </c>
      <c r="S109" s="1">
        <f>VLOOKUP($M109,'swat_project.mdb .rte'!$B$2:$D$333,3,FALSE)</f>
        <v>1.0938270164867092</v>
      </c>
      <c r="T109" s="1">
        <f t="shared" si="1"/>
        <v>16.453199416282747</v>
      </c>
    </row>
    <row r="110" spans="1:20" x14ac:dyDescent="0.25">
      <c r="A110" t="s">
        <v>85</v>
      </c>
      <c r="B110">
        <v>109</v>
      </c>
      <c r="C110">
        <v>109</v>
      </c>
      <c r="D110">
        <v>365</v>
      </c>
      <c r="E110">
        <v>73</v>
      </c>
      <c r="F110">
        <v>955802.28200000001</v>
      </c>
      <c r="G110">
        <v>4249377.0476000002</v>
      </c>
      <c r="H110">
        <v>30.0327935133</v>
      </c>
      <c r="I110">
        <v>-95.310348404400003</v>
      </c>
      <c r="J110">
        <v>0</v>
      </c>
      <c r="K110" t="s">
        <v>19</v>
      </c>
      <c r="L110" t="s">
        <v>22</v>
      </c>
      <c r="M110">
        <v>73</v>
      </c>
      <c r="N110">
        <v>400109</v>
      </c>
      <c r="O110">
        <v>100109</v>
      </c>
      <c r="P110">
        <v>1249926</v>
      </c>
      <c r="Q110">
        <v>1124.9333495999999</v>
      </c>
      <c r="R110" s="1">
        <f>VLOOKUP($M110,'swat_project.mdb .rte'!$B$2:$C$333,2,FALSE)</f>
        <v>57.908516851500003</v>
      </c>
      <c r="S110" s="1">
        <f>VLOOKUP($M110,'swat_project.mdb .rte'!$B$2:$D$333,3,FALSE)</f>
        <v>2.2662577174575582</v>
      </c>
      <c r="T110" s="1">
        <f t="shared" si="1"/>
        <v>131.23562322123294</v>
      </c>
    </row>
    <row r="111" spans="1:20" x14ac:dyDescent="0.25">
      <c r="A111" t="s">
        <v>85</v>
      </c>
      <c r="B111">
        <v>110</v>
      </c>
      <c r="C111">
        <v>110</v>
      </c>
      <c r="D111">
        <v>372</v>
      </c>
      <c r="E111">
        <v>80</v>
      </c>
      <c r="F111">
        <v>944072.28200000001</v>
      </c>
      <c r="G111">
        <v>4249317.0476000002</v>
      </c>
      <c r="H111">
        <v>30.035535508500001</v>
      </c>
      <c r="I111">
        <v>-95.431930132299996</v>
      </c>
      <c r="J111">
        <v>0</v>
      </c>
      <c r="K111" t="s">
        <v>19</v>
      </c>
      <c r="L111" t="s">
        <v>22</v>
      </c>
      <c r="M111">
        <v>80</v>
      </c>
      <c r="N111">
        <v>400110</v>
      </c>
      <c r="O111">
        <v>100110</v>
      </c>
      <c r="P111">
        <v>816135</v>
      </c>
      <c r="Q111">
        <v>734.52148439999996</v>
      </c>
      <c r="R111" s="1">
        <f>VLOOKUP($M111,'swat_project.mdb .rte'!$B$2:$C$333,2,FALSE)</f>
        <v>42.626956551699998</v>
      </c>
      <c r="S111" s="1">
        <f>VLOOKUP($M111,'swat_project.mdb .rte'!$B$2:$D$333,3,FALSE)</f>
        <v>1.8813641852890799</v>
      </c>
      <c r="T111" s="1">
        <f t="shared" si="1"/>
        <v>80.196829384242079</v>
      </c>
    </row>
    <row r="112" spans="1:20" x14ac:dyDescent="0.25">
      <c r="A112" t="s">
        <v>85</v>
      </c>
      <c r="B112">
        <v>111</v>
      </c>
      <c r="C112">
        <v>111</v>
      </c>
      <c r="D112">
        <v>367</v>
      </c>
      <c r="E112">
        <v>75</v>
      </c>
      <c r="F112">
        <v>944102.28200000001</v>
      </c>
      <c r="G112">
        <v>4249317.0476000002</v>
      </c>
      <c r="H112">
        <v>30.035527252200001</v>
      </c>
      <c r="I112">
        <v>-95.431619221800005</v>
      </c>
      <c r="J112">
        <v>0</v>
      </c>
      <c r="K112" t="s">
        <v>19</v>
      </c>
      <c r="L112" t="s">
        <v>22</v>
      </c>
      <c r="M112">
        <v>75</v>
      </c>
      <c r="N112">
        <v>400111</v>
      </c>
      <c r="O112">
        <v>100111</v>
      </c>
      <c r="P112">
        <v>13178</v>
      </c>
      <c r="Q112">
        <v>11.8601999</v>
      </c>
      <c r="R112" s="1">
        <f>VLOOKUP($M112,'swat_project.mdb .rte'!$B$2:$C$333,2,FALSE)</f>
        <v>20.944365640899999</v>
      </c>
      <c r="S112" s="1">
        <f>VLOOKUP($M112,'swat_project.mdb .rte'!$B$2:$D$333,3,FALSE)</f>
        <v>1</v>
      </c>
      <c r="T112" s="1">
        <f t="shared" si="1"/>
        <v>20.944365640899999</v>
      </c>
    </row>
    <row r="113" spans="1:20" x14ac:dyDescent="0.25">
      <c r="A113" t="s">
        <v>85</v>
      </c>
      <c r="B113">
        <v>112</v>
      </c>
      <c r="C113">
        <v>112</v>
      </c>
      <c r="D113">
        <v>376</v>
      </c>
      <c r="E113">
        <v>84</v>
      </c>
      <c r="F113">
        <v>955802.28200000001</v>
      </c>
      <c r="G113">
        <v>4249317.0476000002</v>
      </c>
      <c r="H113">
        <v>30.032252491200001</v>
      </c>
      <c r="I113">
        <v>-95.310368027300001</v>
      </c>
      <c r="J113">
        <v>0</v>
      </c>
      <c r="K113" t="s">
        <v>19</v>
      </c>
      <c r="L113" t="s">
        <v>22</v>
      </c>
      <c r="M113">
        <v>84</v>
      </c>
      <c r="N113">
        <v>400112</v>
      </c>
      <c r="O113">
        <v>100112</v>
      </c>
      <c r="P113">
        <v>929063</v>
      </c>
      <c r="Q113">
        <v>836.15667719999999</v>
      </c>
      <c r="R113" s="1">
        <f>VLOOKUP($M113,'swat_project.mdb .rte'!$B$2:$C$333,2,FALSE)</f>
        <v>54.2880697342</v>
      </c>
      <c r="S113" s="1">
        <f>VLOOKUP($M113,'swat_project.mdb .rte'!$B$2:$D$333,3,FALSE)</f>
        <v>2.4126782904421251</v>
      </c>
      <c r="T113" s="1">
        <f t="shared" si="1"/>
        <v>130.97964727771253</v>
      </c>
    </row>
    <row r="114" spans="1:20" x14ac:dyDescent="0.25">
      <c r="A114" t="s">
        <v>85</v>
      </c>
      <c r="B114">
        <v>113</v>
      </c>
      <c r="C114">
        <v>113</v>
      </c>
      <c r="D114">
        <v>373</v>
      </c>
      <c r="E114">
        <v>81</v>
      </c>
      <c r="F114">
        <v>951632.28200000001</v>
      </c>
      <c r="G114">
        <v>4249287.0476000002</v>
      </c>
      <c r="H114">
        <v>30.033161680900001</v>
      </c>
      <c r="I114">
        <v>-95.353591996700004</v>
      </c>
      <c r="J114">
        <v>0</v>
      </c>
      <c r="K114" t="s">
        <v>19</v>
      </c>
      <c r="L114" t="s">
        <v>22</v>
      </c>
      <c r="M114">
        <v>81</v>
      </c>
      <c r="N114">
        <v>400113</v>
      </c>
      <c r="O114">
        <v>100113</v>
      </c>
      <c r="P114">
        <v>867704</v>
      </c>
      <c r="Q114">
        <v>780.93359380000004</v>
      </c>
      <c r="R114" s="1">
        <f>VLOOKUP($M114,'swat_project.mdb .rte'!$B$2:$C$333,2,FALSE)</f>
        <v>49.525265084799997</v>
      </c>
      <c r="S114" s="1">
        <f>VLOOKUP($M114,'swat_project.mdb .rte'!$B$2:$D$333,3,FALSE)</f>
        <v>2.0034508407984108</v>
      </c>
      <c r="T114" s="1">
        <f t="shared" si="1"/>
        <v>99.221433974906731</v>
      </c>
    </row>
    <row r="115" spans="1:20" x14ac:dyDescent="0.25">
      <c r="A115" t="s">
        <v>85</v>
      </c>
      <c r="B115">
        <v>114</v>
      </c>
      <c r="C115">
        <v>114</v>
      </c>
      <c r="D115">
        <v>368</v>
      </c>
      <c r="E115">
        <v>76</v>
      </c>
      <c r="F115">
        <v>951692.28200000001</v>
      </c>
      <c r="G115">
        <v>4249287.0476000002</v>
      </c>
      <c r="H115">
        <v>30.033144805300001</v>
      </c>
      <c r="I115">
        <v>-95.352970203200002</v>
      </c>
      <c r="J115">
        <v>0</v>
      </c>
      <c r="K115" t="s">
        <v>19</v>
      </c>
      <c r="L115" t="s">
        <v>22</v>
      </c>
      <c r="M115">
        <v>76</v>
      </c>
      <c r="N115">
        <v>400114</v>
      </c>
      <c r="O115">
        <v>100114</v>
      </c>
      <c r="P115">
        <v>11605</v>
      </c>
      <c r="Q115">
        <v>10.4445</v>
      </c>
      <c r="R115" s="1">
        <f>VLOOKUP($M115,'swat_project.mdb .rte'!$B$2:$C$333,2,FALSE)</f>
        <v>16.3368483834</v>
      </c>
      <c r="S115" s="1">
        <f>VLOOKUP($M115,'swat_project.mdb .rte'!$B$2:$D$333,3,FALSE)</f>
        <v>1</v>
      </c>
      <c r="T115" s="1">
        <f t="shared" si="1"/>
        <v>16.3368483834</v>
      </c>
    </row>
    <row r="116" spans="1:20" x14ac:dyDescent="0.25">
      <c r="A116" t="s">
        <v>85</v>
      </c>
      <c r="B116">
        <v>115</v>
      </c>
      <c r="C116">
        <v>115</v>
      </c>
      <c r="D116">
        <v>374</v>
      </c>
      <c r="E116">
        <v>82</v>
      </c>
      <c r="F116">
        <v>952082.28200000001</v>
      </c>
      <c r="G116">
        <v>4248837.0476000002</v>
      </c>
      <c r="H116">
        <v>30.0289773342</v>
      </c>
      <c r="I116">
        <v>-95.349074178799995</v>
      </c>
      <c r="J116">
        <v>0</v>
      </c>
      <c r="K116" t="s">
        <v>19</v>
      </c>
      <c r="L116" t="s">
        <v>22</v>
      </c>
      <c r="M116">
        <v>82</v>
      </c>
      <c r="N116">
        <v>400115</v>
      </c>
      <c r="O116">
        <v>100115</v>
      </c>
      <c r="P116">
        <v>880047</v>
      </c>
      <c r="Q116">
        <v>792.04229740000005</v>
      </c>
      <c r="R116" s="1">
        <f>VLOOKUP($M116,'swat_project.mdb .rte'!$B$2:$C$333,2,FALSE)</f>
        <v>56.2276503338</v>
      </c>
      <c r="S116" s="1">
        <f>VLOOKUP($M116,'swat_project.mdb .rte'!$B$2:$D$333,3,FALSE)</f>
        <v>2.2482150205721756</v>
      </c>
      <c r="T116" s="1">
        <f t="shared" si="1"/>
        <v>126.41184805192927</v>
      </c>
    </row>
    <row r="117" spans="1:20" x14ac:dyDescent="0.25">
      <c r="A117" t="s">
        <v>85</v>
      </c>
      <c r="B117">
        <v>116</v>
      </c>
      <c r="C117">
        <v>116</v>
      </c>
      <c r="D117">
        <v>398</v>
      </c>
      <c r="E117">
        <v>90</v>
      </c>
      <c r="F117">
        <v>952082.28200000001</v>
      </c>
      <c r="G117">
        <v>4248807.0476000002</v>
      </c>
      <c r="H117">
        <v>30.02870682</v>
      </c>
      <c r="I117">
        <v>-95.349083887000006</v>
      </c>
      <c r="J117">
        <v>0</v>
      </c>
      <c r="K117" t="s">
        <v>19</v>
      </c>
      <c r="L117" t="s">
        <v>22</v>
      </c>
      <c r="M117">
        <v>90</v>
      </c>
      <c r="N117">
        <v>400116</v>
      </c>
      <c r="O117">
        <v>100116</v>
      </c>
      <c r="P117">
        <v>35637</v>
      </c>
      <c r="Q117">
        <v>32.073299400000003</v>
      </c>
      <c r="R117" s="1">
        <f>VLOOKUP($M117,'swat_project.mdb .rte'!$B$2:$C$333,2,FALSE)</f>
        <v>53.464929263899997</v>
      </c>
      <c r="S117" s="1">
        <f>VLOOKUP($M117,'swat_project.mdb .rte'!$B$2:$D$333,3,FALSE)</f>
        <v>1.8391778646895149</v>
      </c>
      <c r="T117" s="1">
        <f t="shared" si="1"/>
        <v>98.331514439355558</v>
      </c>
    </row>
    <row r="118" spans="1:20" x14ac:dyDescent="0.25">
      <c r="A118" t="s">
        <v>85</v>
      </c>
      <c r="B118">
        <v>117</v>
      </c>
      <c r="C118">
        <v>117</v>
      </c>
      <c r="D118">
        <v>377</v>
      </c>
      <c r="E118">
        <v>85</v>
      </c>
      <c r="F118">
        <v>968252.28200000001</v>
      </c>
      <c r="G118">
        <v>4248567.0476000002</v>
      </c>
      <c r="H118">
        <v>30.0218851351</v>
      </c>
      <c r="I118">
        <v>-95.181606872299994</v>
      </c>
      <c r="J118">
        <v>0</v>
      </c>
      <c r="K118" t="s">
        <v>19</v>
      </c>
      <c r="L118" t="s">
        <v>22</v>
      </c>
      <c r="M118">
        <v>85</v>
      </c>
      <c r="N118">
        <v>400117</v>
      </c>
      <c r="O118">
        <v>100117</v>
      </c>
      <c r="P118">
        <v>21042</v>
      </c>
      <c r="Q118">
        <v>18.937799500000001</v>
      </c>
      <c r="R118" s="1">
        <f>VLOOKUP($M118,'swat_project.mdb .rte'!$B$2:$C$333,2,FALSE)</f>
        <v>18.022803278800001</v>
      </c>
      <c r="S118" s="1">
        <f>VLOOKUP($M118,'swat_project.mdb .rte'!$B$2:$D$333,3,FALSE)</f>
        <v>1</v>
      </c>
      <c r="T118" s="1">
        <f t="shared" si="1"/>
        <v>18.022803278800001</v>
      </c>
    </row>
    <row r="119" spans="1:20" x14ac:dyDescent="0.25">
      <c r="A119" t="s">
        <v>85</v>
      </c>
      <c r="B119">
        <v>118</v>
      </c>
      <c r="C119">
        <v>118</v>
      </c>
      <c r="D119">
        <v>384</v>
      </c>
      <c r="E119">
        <v>86</v>
      </c>
      <c r="F119">
        <v>968252.28200000001</v>
      </c>
      <c r="G119">
        <v>4248537.0476000002</v>
      </c>
      <c r="H119">
        <v>30.021614632599999</v>
      </c>
      <c r="I119">
        <v>-95.181617024900007</v>
      </c>
      <c r="J119">
        <v>0</v>
      </c>
      <c r="K119" t="s">
        <v>19</v>
      </c>
      <c r="L119" t="s">
        <v>22</v>
      </c>
      <c r="M119">
        <v>86</v>
      </c>
      <c r="N119">
        <v>400118</v>
      </c>
      <c r="O119">
        <v>100118</v>
      </c>
      <c r="P119">
        <v>5064057</v>
      </c>
      <c r="Q119">
        <v>4557.6513672000001</v>
      </c>
      <c r="R119" s="1">
        <f>VLOOKUP($M119,'swat_project.mdb .rte'!$B$2:$C$333,2,FALSE)</f>
        <v>121.42785162200001</v>
      </c>
      <c r="S119" s="1">
        <f>VLOOKUP($M119,'swat_project.mdb .rte'!$B$2:$D$333,3,FALSE)</f>
        <v>4.7854932330863473</v>
      </c>
      <c r="T119" s="1">
        <f t="shared" si="1"/>
        <v>581.09216224529405</v>
      </c>
    </row>
    <row r="120" spans="1:20" x14ac:dyDescent="0.25">
      <c r="A120" t="s">
        <v>85</v>
      </c>
      <c r="B120">
        <v>119</v>
      </c>
      <c r="C120">
        <v>119</v>
      </c>
      <c r="D120">
        <v>387</v>
      </c>
      <c r="E120">
        <v>87</v>
      </c>
      <c r="F120">
        <v>914342.28200000001</v>
      </c>
      <c r="G120">
        <v>4247877.0476000002</v>
      </c>
      <c r="H120">
        <v>30.030377965300001</v>
      </c>
      <c r="I120">
        <v>-95.740482605899999</v>
      </c>
      <c r="J120">
        <v>0</v>
      </c>
      <c r="K120" t="s">
        <v>19</v>
      </c>
      <c r="L120" t="s">
        <v>22</v>
      </c>
      <c r="M120">
        <v>87</v>
      </c>
      <c r="N120">
        <v>400119</v>
      </c>
      <c r="O120">
        <v>100119</v>
      </c>
      <c r="P120">
        <v>22710</v>
      </c>
      <c r="Q120">
        <v>20.438999200000001</v>
      </c>
      <c r="R120" s="1">
        <f>VLOOKUP($M120,'swat_project.mdb .rte'!$B$2:$C$333,2,FALSE)</f>
        <v>15.3458640354</v>
      </c>
      <c r="S120" s="1">
        <f>VLOOKUP($M120,'swat_project.mdb .rte'!$B$2:$D$333,3,FALSE)</f>
        <v>1</v>
      </c>
      <c r="T120" s="1">
        <f t="shared" si="1"/>
        <v>15.3458640354</v>
      </c>
    </row>
    <row r="121" spans="1:20" x14ac:dyDescent="0.25">
      <c r="A121" t="s">
        <v>85</v>
      </c>
      <c r="B121">
        <v>120</v>
      </c>
      <c r="C121">
        <v>120</v>
      </c>
      <c r="D121">
        <v>393</v>
      </c>
      <c r="E121">
        <v>88</v>
      </c>
      <c r="F121">
        <v>914312.28200000001</v>
      </c>
      <c r="G121">
        <v>4247847.0476000002</v>
      </c>
      <c r="H121">
        <v>30.030114966199999</v>
      </c>
      <c r="I121">
        <v>-95.740802191499995</v>
      </c>
      <c r="J121">
        <v>0</v>
      </c>
      <c r="K121" t="s">
        <v>19</v>
      </c>
      <c r="L121" t="s">
        <v>22</v>
      </c>
      <c r="M121">
        <v>88</v>
      </c>
      <c r="N121">
        <v>400120</v>
      </c>
      <c r="O121">
        <v>100120</v>
      </c>
      <c r="P121">
        <v>78765</v>
      </c>
      <c r="Q121">
        <v>70.888496399999994</v>
      </c>
      <c r="R121" s="1">
        <f>VLOOKUP($M121,'swat_project.mdb .rte'!$B$2:$C$333,2,FALSE)</f>
        <v>21.721674440000001</v>
      </c>
      <c r="S121" s="1">
        <f>VLOOKUP($M121,'swat_project.mdb .rte'!$B$2:$D$333,3,FALSE)</f>
        <v>1.1354731951553296</v>
      </c>
      <c r="T121" s="1">
        <f t="shared" si="1"/>
        <v>24.664379080510656</v>
      </c>
    </row>
    <row r="122" spans="1:20" x14ac:dyDescent="0.25">
      <c r="A122" t="s">
        <v>85</v>
      </c>
      <c r="B122">
        <v>121</v>
      </c>
      <c r="C122">
        <v>121</v>
      </c>
      <c r="D122">
        <v>396</v>
      </c>
      <c r="E122">
        <v>89</v>
      </c>
      <c r="F122">
        <v>937922.28200000001</v>
      </c>
      <c r="G122">
        <v>4246857.0476000002</v>
      </c>
      <c r="H122">
        <v>30.0150298101</v>
      </c>
      <c r="I122">
        <v>-95.496431850299999</v>
      </c>
      <c r="J122">
        <v>0</v>
      </c>
      <c r="K122" t="s">
        <v>19</v>
      </c>
      <c r="L122" t="s">
        <v>22</v>
      </c>
      <c r="M122">
        <v>89</v>
      </c>
      <c r="N122">
        <v>400121</v>
      </c>
      <c r="O122">
        <v>100121</v>
      </c>
      <c r="P122">
        <v>53537</v>
      </c>
      <c r="Q122">
        <v>48.183300000000003</v>
      </c>
      <c r="R122" s="1">
        <f>VLOOKUP($M122,'swat_project.mdb .rte'!$B$2:$C$333,2,FALSE)</f>
        <v>37.041740767699999</v>
      </c>
      <c r="S122" s="1">
        <f>VLOOKUP($M122,'swat_project.mdb .rte'!$B$2:$D$333,3,FALSE)</f>
        <v>1.2779542920969891</v>
      </c>
      <c r="T122" s="1">
        <f t="shared" si="1"/>
        <v>47.337651600826234</v>
      </c>
    </row>
    <row r="123" spans="1:20" x14ac:dyDescent="0.25">
      <c r="A123" t="s">
        <v>85</v>
      </c>
      <c r="B123">
        <v>122</v>
      </c>
      <c r="C123">
        <v>122</v>
      </c>
      <c r="D123">
        <v>413</v>
      </c>
      <c r="E123">
        <v>96</v>
      </c>
      <c r="F123">
        <v>937952.28200000001</v>
      </c>
      <c r="G123">
        <v>4246827.0476000002</v>
      </c>
      <c r="H123">
        <v>30.014751177000001</v>
      </c>
      <c r="I123">
        <v>-95.4961303133</v>
      </c>
      <c r="J123">
        <v>0</v>
      </c>
      <c r="K123" t="s">
        <v>19</v>
      </c>
      <c r="L123" t="s">
        <v>22</v>
      </c>
      <c r="M123">
        <v>96</v>
      </c>
      <c r="N123">
        <v>400122</v>
      </c>
      <c r="O123">
        <v>100122</v>
      </c>
      <c r="P123">
        <v>703812</v>
      </c>
      <c r="Q123">
        <v>633.43078609999998</v>
      </c>
      <c r="R123" s="1">
        <f>VLOOKUP($M123,'swat_project.mdb .rte'!$B$2:$C$333,2,FALSE)</f>
        <v>20.625631565500001</v>
      </c>
      <c r="S123" s="1">
        <f>VLOOKUP($M123,'swat_project.mdb .rte'!$B$2:$D$333,3,FALSE)</f>
        <v>1.1566043901622978</v>
      </c>
      <c r="T123" s="1">
        <f t="shared" si="1"/>
        <v>23.855696018527368</v>
      </c>
    </row>
    <row r="124" spans="1:20" x14ac:dyDescent="0.25">
      <c r="A124" t="s">
        <v>85</v>
      </c>
      <c r="B124">
        <v>123</v>
      </c>
      <c r="C124">
        <v>123</v>
      </c>
      <c r="D124">
        <v>402</v>
      </c>
      <c r="E124">
        <v>91</v>
      </c>
      <c r="F124">
        <v>972542.28200000001</v>
      </c>
      <c r="G124">
        <v>4245057.0476000002</v>
      </c>
      <c r="H124">
        <v>29.988965794799999</v>
      </c>
      <c r="I124">
        <v>-95.138357486800004</v>
      </c>
      <c r="J124">
        <v>0</v>
      </c>
      <c r="K124" t="s">
        <v>19</v>
      </c>
      <c r="L124" t="s">
        <v>22</v>
      </c>
      <c r="M124">
        <v>91</v>
      </c>
      <c r="N124">
        <v>400123</v>
      </c>
      <c r="O124">
        <v>100123</v>
      </c>
      <c r="P124">
        <v>17940</v>
      </c>
      <c r="Q124">
        <v>16.1459999</v>
      </c>
      <c r="R124" s="1">
        <f>VLOOKUP($M124,'swat_project.mdb .rte'!$B$2:$C$333,2,FALSE)</f>
        <v>49.391507445999999</v>
      </c>
      <c r="S124" s="1">
        <f>VLOOKUP($M124,'swat_project.mdb .rte'!$B$2:$D$333,3,FALSE)</f>
        <v>1.9760427910007623</v>
      </c>
      <c r="T124" s="1">
        <f t="shared" si="1"/>
        <v>97.599732225328765</v>
      </c>
    </row>
    <row r="125" spans="1:20" x14ac:dyDescent="0.25">
      <c r="A125" t="s">
        <v>85</v>
      </c>
      <c r="B125">
        <v>124</v>
      </c>
      <c r="C125">
        <v>124</v>
      </c>
      <c r="D125">
        <v>403</v>
      </c>
      <c r="E125">
        <v>92</v>
      </c>
      <c r="F125">
        <v>972572.28200000001</v>
      </c>
      <c r="G125">
        <v>4245057.0476000002</v>
      </c>
      <c r="H125">
        <v>29.988956859400002</v>
      </c>
      <c r="I125">
        <v>-95.138046743299995</v>
      </c>
      <c r="J125">
        <v>0</v>
      </c>
      <c r="K125" t="s">
        <v>19</v>
      </c>
      <c r="L125" t="s">
        <v>22</v>
      </c>
      <c r="M125">
        <v>92</v>
      </c>
      <c r="N125">
        <v>400124</v>
      </c>
      <c r="O125">
        <v>100124</v>
      </c>
      <c r="P125">
        <v>5167152</v>
      </c>
      <c r="Q125">
        <v>4650.4370116999999</v>
      </c>
      <c r="R125" s="1">
        <f>VLOOKUP($M125,'swat_project.mdb .rte'!$B$2:$C$333,2,FALSE)</f>
        <v>350</v>
      </c>
      <c r="S125" s="1">
        <f>VLOOKUP($M125,'swat_project.mdb .rte'!$B$2:$D$333,3,FALSE)</f>
        <v>10.646296872945825</v>
      </c>
      <c r="T125" s="1">
        <f t="shared" si="1"/>
        <v>3726.2039055310388</v>
      </c>
    </row>
    <row r="126" spans="1:20" x14ac:dyDescent="0.25">
      <c r="A126" t="s">
        <v>85</v>
      </c>
      <c r="B126">
        <v>125</v>
      </c>
      <c r="C126">
        <v>125</v>
      </c>
      <c r="D126">
        <v>407</v>
      </c>
      <c r="E126">
        <v>93</v>
      </c>
      <c r="F126">
        <v>898952.28200000001</v>
      </c>
      <c r="G126">
        <v>4244547.0476000002</v>
      </c>
      <c r="H126">
        <v>30.004121167800001</v>
      </c>
      <c r="I126">
        <v>-95.900904678499998</v>
      </c>
      <c r="J126">
        <v>0</v>
      </c>
      <c r="K126" t="s">
        <v>19</v>
      </c>
      <c r="L126" t="s">
        <v>22</v>
      </c>
      <c r="M126">
        <v>93</v>
      </c>
      <c r="N126">
        <v>400125</v>
      </c>
      <c r="O126">
        <v>100125</v>
      </c>
      <c r="P126">
        <v>12549</v>
      </c>
      <c r="Q126">
        <v>11.2940998</v>
      </c>
      <c r="R126" s="1">
        <f>VLOOKUP($M126,'swat_project.mdb .rte'!$B$2:$C$333,2,FALSE)</f>
        <v>26.1727474803</v>
      </c>
      <c r="S126" s="1">
        <f>VLOOKUP($M126,'swat_project.mdb .rte'!$B$2:$D$333,3,FALSE)</f>
        <v>1.1567872448031542</v>
      </c>
      <c r="T126" s="1">
        <f t="shared" si="1"/>
        <v>30.276300446664933</v>
      </c>
    </row>
    <row r="127" spans="1:20" x14ac:dyDescent="0.25">
      <c r="A127" t="s">
        <v>85</v>
      </c>
      <c r="B127">
        <v>126</v>
      </c>
      <c r="C127">
        <v>126</v>
      </c>
      <c r="D127">
        <v>408</v>
      </c>
      <c r="E127">
        <v>94</v>
      </c>
      <c r="F127">
        <v>898952.28200000001</v>
      </c>
      <c r="G127">
        <v>4244487.0476000002</v>
      </c>
      <c r="H127">
        <v>30.003580060800001</v>
      </c>
      <c r="I127">
        <v>-95.900921156699994</v>
      </c>
      <c r="J127">
        <v>0</v>
      </c>
      <c r="K127" t="s">
        <v>19</v>
      </c>
      <c r="L127" t="s">
        <v>22</v>
      </c>
      <c r="M127">
        <v>94</v>
      </c>
      <c r="N127">
        <v>400126</v>
      </c>
      <c r="O127">
        <v>100126</v>
      </c>
      <c r="P127">
        <v>70432</v>
      </c>
      <c r="Q127">
        <v>63.388801600000001</v>
      </c>
      <c r="R127" s="1">
        <f>VLOOKUP($M127,'swat_project.mdb .rte'!$B$2:$C$333,2,FALSE)</f>
        <v>23.8492670678</v>
      </c>
      <c r="S127" s="1">
        <f>VLOOKUP($M127,'swat_project.mdb .rte'!$B$2:$D$333,3,FALSE)</f>
        <v>1.1859241294798166</v>
      </c>
      <c r="T127" s="1">
        <f t="shared" si="1"/>
        <v>28.283421286112372</v>
      </c>
    </row>
    <row r="128" spans="1:20" x14ac:dyDescent="0.25">
      <c r="A128" t="s">
        <v>85</v>
      </c>
      <c r="B128">
        <v>127</v>
      </c>
      <c r="C128">
        <v>127</v>
      </c>
      <c r="D128">
        <v>424</v>
      </c>
      <c r="E128">
        <v>98</v>
      </c>
      <c r="F128">
        <v>943232.28200000001</v>
      </c>
      <c r="G128">
        <v>4242837.0476000002</v>
      </c>
      <c r="H128">
        <v>29.977333432799998</v>
      </c>
      <c r="I128">
        <v>-95.442679003500004</v>
      </c>
      <c r="J128">
        <v>0</v>
      </c>
      <c r="K128" t="s">
        <v>19</v>
      </c>
      <c r="L128" t="s">
        <v>22</v>
      </c>
      <c r="M128">
        <v>98</v>
      </c>
      <c r="N128">
        <v>400127</v>
      </c>
      <c r="O128">
        <v>100127</v>
      </c>
      <c r="P128">
        <v>16946</v>
      </c>
      <c r="Q128">
        <v>15.2514</v>
      </c>
      <c r="R128" s="1">
        <f>VLOOKUP($M128,'swat_project.mdb .rte'!$B$2:$C$333,2,FALSE)</f>
        <v>30.434333114299999</v>
      </c>
      <c r="S128" s="1">
        <f>VLOOKUP($M128,'swat_project.mdb .rte'!$B$2:$D$333,3,FALSE)</f>
        <v>1.2597370305074713</v>
      </c>
      <c r="T128" s="1">
        <f t="shared" si="1"/>
        <v>38.33925642288348</v>
      </c>
    </row>
    <row r="129" spans="1:20" x14ac:dyDescent="0.25">
      <c r="A129" t="s">
        <v>85</v>
      </c>
      <c r="B129">
        <v>128</v>
      </c>
      <c r="C129">
        <v>128</v>
      </c>
      <c r="D129">
        <v>420</v>
      </c>
      <c r="E129">
        <v>97</v>
      </c>
      <c r="F129">
        <v>943292.28200000001</v>
      </c>
      <c r="G129">
        <v>4242837.0476000002</v>
      </c>
      <c r="H129">
        <v>29.977316969</v>
      </c>
      <c r="I129">
        <v>-95.4420575364</v>
      </c>
      <c r="J129">
        <v>0</v>
      </c>
      <c r="K129" t="s">
        <v>19</v>
      </c>
      <c r="L129" t="s">
        <v>22</v>
      </c>
      <c r="M129">
        <v>97</v>
      </c>
      <c r="N129">
        <v>400128</v>
      </c>
      <c r="O129">
        <v>100128</v>
      </c>
      <c r="P129">
        <v>12305</v>
      </c>
      <c r="Q129">
        <v>11.0745001</v>
      </c>
      <c r="R129" s="1">
        <f>VLOOKUP($M129,'swat_project.mdb .rte'!$B$2:$C$333,2,FALSE)</f>
        <v>21.166708983500001</v>
      </c>
      <c r="S129" s="1">
        <f>VLOOKUP($M129,'swat_project.mdb .rte'!$B$2:$D$333,3,FALSE)</f>
        <v>1</v>
      </c>
      <c r="T129" s="1">
        <f t="shared" si="1"/>
        <v>21.166708983500001</v>
      </c>
    </row>
    <row r="130" spans="1:20" x14ac:dyDescent="0.25">
      <c r="A130" t="s">
        <v>85</v>
      </c>
      <c r="B130">
        <v>129</v>
      </c>
      <c r="C130">
        <v>129</v>
      </c>
      <c r="D130">
        <v>444</v>
      </c>
      <c r="E130">
        <v>104</v>
      </c>
      <c r="F130">
        <v>926162.28200000001</v>
      </c>
      <c r="G130">
        <v>4240887.0476000002</v>
      </c>
      <c r="H130">
        <v>29.964315611899998</v>
      </c>
      <c r="I130">
        <v>-95.620078379099994</v>
      </c>
      <c r="J130">
        <v>0</v>
      </c>
      <c r="K130" t="s">
        <v>19</v>
      </c>
      <c r="L130" t="s">
        <v>22</v>
      </c>
      <c r="M130">
        <v>104</v>
      </c>
      <c r="N130">
        <v>400129</v>
      </c>
      <c r="O130">
        <v>100129</v>
      </c>
      <c r="P130">
        <v>458267</v>
      </c>
      <c r="Q130">
        <v>412.44030759999998</v>
      </c>
      <c r="R130" s="1">
        <f>VLOOKUP($M130,'swat_project.mdb .rte'!$B$2:$C$333,2,FALSE)</f>
        <v>28.099815194400001</v>
      </c>
      <c r="S130" s="1">
        <f>VLOOKUP($M130,'swat_project.mdb .rte'!$B$2:$D$333,3,FALSE)</f>
        <v>1.2990586675832314</v>
      </c>
      <c r="T130" s="1">
        <f t="shared" ref="T130:T193" si="2">R130*S130</f>
        <v>36.503308485772308</v>
      </c>
    </row>
    <row r="131" spans="1:20" x14ac:dyDescent="0.25">
      <c r="A131" t="s">
        <v>85</v>
      </c>
      <c r="B131">
        <v>130</v>
      </c>
      <c r="C131">
        <v>130</v>
      </c>
      <c r="D131">
        <v>433</v>
      </c>
      <c r="E131">
        <v>99</v>
      </c>
      <c r="F131">
        <v>926222.28200000001</v>
      </c>
      <c r="G131">
        <v>4240887.0476000002</v>
      </c>
      <c r="H131">
        <v>29.964299968700001</v>
      </c>
      <c r="I131">
        <v>-95.619456963399998</v>
      </c>
      <c r="J131">
        <v>0</v>
      </c>
      <c r="K131" t="s">
        <v>19</v>
      </c>
      <c r="L131" t="s">
        <v>22</v>
      </c>
      <c r="M131">
        <v>99</v>
      </c>
      <c r="N131">
        <v>400130</v>
      </c>
      <c r="O131">
        <v>100130</v>
      </c>
      <c r="P131">
        <v>145801</v>
      </c>
      <c r="Q131">
        <v>131.2209015</v>
      </c>
      <c r="R131" s="1">
        <f>VLOOKUP($M131,'swat_project.mdb .rte'!$B$2:$C$333,2,FALSE)</f>
        <v>26.203154687000001</v>
      </c>
      <c r="S131" s="1">
        <f>VLOOKUP($M131,'swat_project.mdb .rte'!$B$2:$D$333,3,FALSE)</f>
        <v>1.2263437608958534</v>
      </c>
      <c r="T131" s="1">
        <f t="shared" si="2"/>
        <v>32.134075266191388</v>
      </c>
    </row>
    <row r="132" spans="1:20" x14ac:dyDescent="0.25">
      <c r="A132" t="s">
        <v>85</v>
      </c>
      <c r="B132">
        <v>131</v>
      </c>
      <c r="C132">
        <v>131</v>
      </c>
      <c r="D132">
        <v>434</v>
      </c>
      <c r="E132">
        <v>100</v>
      </c>
      <c r="F132">
        <v>960092.28200000001</v>
      </c>
      <c r="G132">
        <v>4240887.0476000002</v>
      </c>
      <c r="H132">
        <v>29.9550105611</v>
      </c>
      <c r="I132">
        <v>-95.2686993226</v>
      </c>
      <c r="J132">
        <v>0</v>
      </c>
      <c r="K132" t="s">
        <v>19</v>
      </c>
      <c r="L132" t="s">
        <v>22</v>
      </c>
      <c r="M132">
        <v>100</v>
      </c>
      <c r="N132">
        <v>400131</v>
      </c>
      <c r="O132">
        <v>100131</v>
      </c>
      <c r="P132">
        <v>30166</v>
      </c>
      <c r="Q132">
        <v>27.149400700000001</v>
      </c>
      <c r="R132" s="1">
        <f>VLOOKUP($M132,'swat_project.mdb .rte'!$B$2:$C$333,2,FALSE)</f>
        <v>41.8343818771</v>
      </c>
      <c r="S132" s="1">
        <f>VLOOKUP($M132,'swat_project.mdb .rte'!$B$2:$D$333,3,FALSE)</f>
        <v>1.5577313129456392</v>
      </c>
      <c r="T132" s="1">
        <f t="shared" si="2"/>
        <v>65.16672660768424</v>
      </c>
    </row>
    <row r="133" spans="1:20" x14ac:dyDescent="0.25">
      <c r="A133" t="s">
        <v>85</v>
      </c>
      <c r="B133">
        <v>132</v>
      </c>
      <c r="C133">
        <v>132</v>
      </c>
      <c r="D133">
        <v>436</v>
      </c>
      <c r="E133">
        <v>101</v>
      </c>
      <c r="F133">
        <v>960092.28200000001</v>
      </c>
      <c r="G133">
        <v>4240857.0476000002</v>
      </c>
      <c r="H133">
        <v>29.954740045699999</v>
      </c>
      <c r="I133">
        <v>-95.2687092372</v>
      </c>
      <c r="J133">
        <v>0</v>
      </c>
      <c r="K133" t="s">
        <v>19</v>
      </c>
      <c r="L133" t="s">
        <v>22</v>
      </c>
      <c r="M133">
        <v>101</v>
      </c>
      <c r="N133">
        <v>400132</v>
      </c>
      <c r="O133">
        <v>100132</v>
      </c>
      <c r="P133">
        <v>21407</v>
      </c>
      <c r="Q133">
        <v>19.2663002</v>
      </c>
      <c r="R133" s="1">
        <f>VLOOKUP($M133,'swat_project.mdb .rte'!$B$2:$C$333,2,FALSE)</f>
        <v>17.047189803399998</v>
      </c>
      <c r="S133" s="1">
        <f>VLOOKUP($M133,'swat_project.mdb .rte'!$B$2:$D$333,3,FALSE)</f>
        <v>1</v>
      </c>
      <c r="T133" s="1">
        <f t="shared" si="2"/>
        <v>17.047189803399998</v>
      </c>
    </row>
    <row r="134" spans="1:20" x14ac:dyDescent="0.25">
      <c r="A134" t="s">
        <v>85</v>
      </c>
      <c r="B134">
        <v>133</v>
      </c>
      <c r="C134">
        <v>133</v>
      </c>
      <c r="D134">
        <v>438</v>
      </c>
      <c r="E134">
        <v>102</v>
      </c>
      <c r="F134">
        <v>945392.28200000001</v>
      </c>
      <c r="G134">
        <v>4240587.0476000002</v>
      </c>
      <c r="H134">
        <v>29.956449530299999</v>
      </c>
      <c r="I134">
        <v>-95.421019715699998</v>
      </c>
      <c r="J134">
        <v>0</v>
      </c>
      <c r="K134" t="s">
        <v>19</v>
      </c>
      <c r="L134" t="s">
        <v>22</v>
      </c>
      <c r="M134">
        <v>102</v>
      </c>
      <c r="N134">
        <v>400133</v>
      </c>
      <c r="O134">
        <v>100133</v>
      </c>
      <c r="P134">
        <v>41670</v>
      </c>
      <c r="Q134">
        <v>37.502998400000003</v>
      </c>
      <c r="R134" s="1">
        <f>VLOOKUP($M134,'swat_project.mdb .rte'!$B$2:$C$333,2,FALSE)</f>
        <v>30.269133952299999</v>
      </c>
      <c r="S134" s="1">
        <f>VLOOKUP($M134,'swat_project.mdb .rte'!$B$2:$D$333,3,FALSE)</f>
        <v>1.2821077263174809</v>
      </c>
      <c r="T134" s="1">
        <f t="shared" si="2"/>
        <v>38.808290509182619</v>
      </c>
    </row>
    <row r="135" spans="1:20" x14ac:dyDescent="0.25">
      <c r="A135" t="s">
        <v>85</v>
      </c>
      <c r="B135">
        <v>134</v>
      </c>
      <c r="C135">
        <v>134</v>
      </c>
      <c r="D135">
        <v>461</v>
      </c>
      <c r="E135">
        <v>114</v>
      </c>
      <c r="F135">
        <v>945392.28200000001</v>
      </c>
      <c r="G135">
        <v>4240557.0476000002</v>
      </c>
      <c r="H135">
        <v>29.956179003999999</v>
      </c>
      <c r="I135">
        <v>-95.421029225799998</v>
      </c>
      <c r="J135">
        <v>0</v>
      </c>
      <c r="K135" t="s">
        <v>19</v>
      </c>
      <c r="L135" t="s">
        <v>22</v>
      </c>
      <c r="M135">
        <v>114</v>
      </c>
      <c r="N135">
        <v>400134</v>
      </c>
      <c r="O135">
        <v>100134</v>
      </c>
      <c r="P135">
        <v>51441</v>
      </c>
      <c r="Q135">
        <v>46.296901699999999</v>
      </c>
      <c r="R135" s="1">
        <f>VLOOKUP($M135,'swat_project.mdb .rte'!$B$2:$C$333,2,FALSE)</f>
        <v>33.883266869000003</v>
      </c>
      <c r="S135" s="1">
        <f>VLOOKUP($M135,'swat_project.mdb .rte'!$B$2:$D$333,3,FALSE)</f>
        <v>1.5086439467462656</v>
      </c>
      <c r="T135" s="1">
        <f t="shared" si="2"/>
        <v>51.117785457905143</v>
      </c>
    </row>
    <row r="136" spans="1:20" x14ac:dyDescent="0.25">
      <c r="A136" t="s">
        <v>85</v>
      </c>
      <c r="B136">
        <v>135</v>
      </c>
      <c r="C136">
        <v>135</v>
      </c>
      <c r="D136">
        <v>439</v>
      </c>
      <c r="E136">
        <v>103</v>
      </c>
      <c r="F136">
        <v>921002.28200000001</v>
      </c>
      <c r="G136">
        <v>4240497.0476000002</v>
      </c>
      <c r="H136">
        <v>29.962133108900002</v>
      </c>
      <c r="I136">
        <v>-95.673635758800003</v>
      </c>
      <c r="J136">
        <v>0</v>
      </c>
      <c r="K136" t="s">
        <v>19</v>
      </c>
      <c r="L136" t="s">
        <v>22</v>
      </c>
      <c r="M136">
        <v>103</v>
      </c>
      <c r="N136">
        <v>400135</v>
      </c>
      <c r="O136">
        <v>100135</v>
      </c>
      <c r="P136">
        <v>23502</v>
      </c>
      <c r="Q136">
        <v>21.1518002</v>
      </c>
      <c r="R136" s="1">
        <f>VLOOKUP($M136,'swat_project.mdb .rte'!$B$2:$C$333,2,FALSE)</f>
        <v>11.1125222296</v>
      </c>
      <c r="S136" s="1">
        <f>VLOOKUP($M136,'swat_project.mdb .rte'!$B$2:$D$333,3,FALSE)</f>
        <v>1</v>
      </c>
      <c r="T136" s="1">
        <f t="shared" si="2"/>
        <v>11.1125222296</v>
      </c>
    </row>
    <row r="137" spans="1:20" x14ac:dyDescent="0.25">
      <c r="A137" t="s">
        <v>85</v>
      </c>
      <c r="B137">
        <v>136</v>
      </c>
      <c r="C137">
        <v>136</v>
      </c>
      <c r="D137">
        <v>447</v>
      </c>
      <c r="E137">
        <v>106</v>
      </c>
      <c r="F137">
        <v>921002.28200000001</v>
      </c>
      <c r="G137">
        <v>4240467.0476000002</v>
      </c>
      <c r="H137">
        <v>29.961862566000001</v>
      </c>
      <c r="I137">
        <v>-95.673644598300001</v>
      </c>
      <c r="J137">
        <v>0</v>
      </c>
      <c r="K137" t="s">
        <v>19</v>
      </c>
      <c r="L137" t="s">
        <v>22</v>
      </c>
      <c r="M137">
        <v>106</v>
      </c>
      <c r="N137">
        <v>400136</v>
      </c>
      <c r="O137">
        <v>100136</v>
      </c>
      <c r="P137">
        <v>412622</v>
      </c>
      <c r="Q137">
        <v>371.35980219999999</v>
      </c>
      <c r="R137" s="1">
        <f>VLOOKUP($M137,'swat_project.mdb .rte'!$B$2:$C$333,2,FALSE)</f>
        <v>16.8857578559</v>
      </c>
      <c r="S137" s="1">
        <f>VLOOKUP($M137,'swat_project.mdb .rte'!$B$2:$D$333,3,FALSE)</f>
        <v>1.0040910399029106</v>
      </c>
      <c r="T137" s="1">
        <f t="shared" si="2"/>
        <v>16.954838165079373</v>
      </c>
    </row>
    <row r="138" spans="1:20" x14ac:dyDescent="0.25">
      <c r="A138" t="s">
        <v>85</v>
      </c>
      <c r="B138">
        <v>137</v>
      </c>
      <c r="C138">
        <v>137</v>
      </c>
      <c r="D138">
        <v>445</v>
      </c>
      <c r="E138">
        <v>105</v>
      </c>
      <c r="F138">
        <v>908972.28200000001</v>
      </c>
      <c r="G138">
        <v>4239327.0476000002</v>
      </c>
      <c r="H138">
        <v>29.954610299999999</v>
      </c>
      <c r="I138">
        <v>-95.798564131500001</v>
      </c>
      <c r="J138">
        <v>0</v>
      </c>
      <c r="K138" t="s">
        <v>19</v>
      </c>
      <c r="L138" t="s">
        <v>22</v>
      </c>
      <c r="M138">
        <v>105</v>
      </c>
      <c r="N138">
        <v>400137</v>
      </c>
      <c r="O138">
        <v>100137</v>
      </c>
      <c r="P138">
        <v>16193</v>
      </c>
      <c r="Q138">
        <v>14.573700000000001</v>
      </c>
      <c r="R138" s="1">
        <f>VLOOKUP($M138,'swat_project.mdb .rte'!$B$2:$C$333,2,FALSE)</f>
        <v>20.6443243736</v>
      </c>
      <c r="S138" s="1">
        <f>VLOOKUP($M138,'swat_project.mdb .rte'!$B$2:$D$333,3,FALSE)</f>
        <v>1</v>
      </c>
      <c r="T138" s="1">
        <f t="shared" si="2"/>
        <v>20.6443243736</v>
      </c>
    </row>
    <row r="139" spans="1:20" x14ac:dyDescent="0.25">
      <c r="A139" t="s">
        <v>85</v>
      </c>
      <c r="B139">
        <v>138</v>
      </c>
      <c r="C139">
        <v>138</v>
      </c>
      <c r="D139">
        <v>455</v>
      </c>
      <c r="E139">
        <v>111</v>
      </c>
      <c r="F139">
        <v>908942.28200000001</v>
      </c>
      <c r="G139">
        <v>4239297.0476000002</v>
      </c>
      <c r="H139">
        <v>29.954347155899999</v>
      </c>
      <c r="I139">
        <v>-95.798883329299997</v>
      </c>
      <c r="J139">
        <v>0</v>
      </c>
      <c r="K139" t="s">
        <v>19</v>
      </c>
      <c r="L139" t="s">
        <v>22</v>
      </c>
      <c r="M139">
        <v>111</v>
      </c>
      <c r="N139">
        <v>400138</v>
      </c>
      <c r="O139">
        <v>100138</v>
      </c>
      <c r="P139">
        <v>305536</v>
      </c>
      <c r="Q139">
        <v>274.98239139999998</v>
      </c>
      <c r="R139" s="1">
        <f>VLOOKUP($M139,'swat_project.mdb .rte'!$B$2:$C$333,2,FALSE)</f>
        <v>42.792498173799999</v>
      </c>
      <c r="S139" s="1">
        <f>VLOOKUP($M139,'swat_project.mdb .rte'!$B$2:$D$333,3,FALSE)</f>
        <v>1.8959732629099688</v>
      </c>
      <c r="T139" s="1">
        <f t="shared" si="2"/>
        <v>81.133432390648466</v>
      </c>
    </row>
    <row r="140" spans="1:20" x14ac:dyDescent="0.25">
      <c r="A140" t="s">
        <v>85</v>
      </c>
      <c r="B140">
        <v>139</v>
      </c>
      <c r="C140">
        <v>139</v>
      </c>
      <c r="D140">
        <v>448</v>
      </c>
      <c r="E140">
        <v>107</v>
      </c>
      <c r="F140">
        <v>963302.28200000001</v>
      </c>
      <c r="G140">
        <v>4239297.0476000002</v>
      </c>
      <c r="H140">
        <v>29.939745421400001</v>
      </c>
      <c r="I140">
        <v>-95.235990030099998</v>
      </c>
      <c r="J140">
        <v>0</v>
      </c>
      <c r="K140" t="s">
        <v>19</v>
      </c>
      <c r="L140" t="s">
        <v>22</v>
      </c>
      <c r="M140">
        <v>107</v>
      </c>
      <c r="N140">
        <v>400139</v>
      </c>
      <c r="O140">
        <v>100139</v>
      </c>
      <c r="P140">
        <v>69934</v>
      </c>
      <c r="Q140">
        <v>62.940601299999997</v>
      </c>
      <c r="R140" s="1">
        <f>VLOOKUP($M140,'swat_project.mdb .rte'!$B$2:$C$333,2,FALSE)</f>
        <v>27.623366224600002</v>
      </c>
      <c r="S140" s="1">
        <f>VLOOKUP($M140,'swat_project.mdb .rte'!$B$2:$D$333,3,FALSE)</f>
        <v>1.2505401556625673</v>
      </c>
      <c r="T140" s="1">
        <f t="shared" si="2"/>
        <v>34.544128698435387</v>
      </c>
    </row>
    <row r="141" spans="1:20" x14ac:dyDescent="0.25">
      <c r="A141" t="s">
        <v>85</v>
      </c>
      <c r="B141">
        <v>140</v>
      </c>
      <c r="C141">
        <v>140</v>
      </c>
      <c r="D141">
        <v>449</v>
      </c>
      <c r="E141">
        <v>108</v>
      </c>
      <c r="F141">
        <v>963332.28200000001</v>
      </c>
      <c r="G141">
        <v>4239297.0476000002</v>
      </c>
      <c r="H141">
        <v>29.9397367117</v>
      </c>
      <c r="I141">
        <v>-95.235679428300003</v>
      </c>
      <c r="J141">
        <v>0</v>
      </c>
      <c r="K141" t="s">
        <v>19</v>
      </c>
      <c r="L141" t="s">
        <v>22</v>
      </c>
      <c r="M141">
        <v>108</v>
      </c>
      <c r="N141">
        <v>400140</v>
      </c>
      <c r="O141">
        <v>100140</v>
      </c>
      <c r="P141">
        <v>20300</v>
      </c>
      <c r="Q141">
        <v>18.270000499999998</v>
      </c>
      <c r="R141" s="1">
        <f>VLOOKUP($M141,'swat_project.mdb .rte'!$B$2:$C$333,2,FALSE)</f>
        <v>29.9123144094</v>
      </c>
      <c r="S141" s="1">
        <f>VLOOKUP($M141,'swat_project.mdb .rte'!$B$2:$D$333,3,FALSE)</f>
        <v>1.2409319846743372</v>
      </c>
      <c r="T141" s="1">
        <f t="shared" si="2"/>
        <v>37.119147686259517</v>
      </c>
    </row>
    <row r="142" spans="1:20" x14ac:dyDescent="0.25">
      <c r="A142" t="s">
        <v>85</v>
      </c>
      <c r="B142">
        <v>141</v>
      </c>
      <c r="C142">
        <v>141</v>
      </c>
      <c r="D142">
        <v>452</v>
      </c>
      <c r="E142">
        <v>109</v>
      </c>
      <c r="F142">
        <v>952292.28200000001</v>
      </c>
      <c r="G142">
        <v>4238997.0476000002</v>
      </c>
      <c r="H142">
        <v>29.940188150899999</v>
      </c>
      <c r="I142">
        <v>-95.350081398900002</v>
      </c>
      <c r="J142">
        <v>0</v>
      </c>
      <c r="K142" t="s">
        <v>19</v>
      </c>
      <c r="L142" t="s">
        <v>22</v>
      </c>
      <c r="M142">
        <v>109</v>
      </c>
      <c r="N142">
        <v>400141</v>
      </c>
      <c r="O142">
        <v>100141</v>
      </c>
      <c r="P142">
        <v>127351</v>
      </c>
      <c r="Q142">
        <v>114.6158981</v>
      </c>
      <c r="R142" s="1">
        <f>VLOOKUP($M142,'swat_project.mdb .rte'!$B$2:$C$333,2,FALSE)</f>
        <v>40.343833767299998</v>
      </c>
      <c r="S142" s="1">
        <f>VLOOKUP($M142,'swat_project.mdb .rte'!$B$2:$D$333,3,FALSE)</f>
        <v>1.6412608306237986</v>
      </c>
      <c r="T142" s="1">
        <f t="shared" si="2"/>
        <v>66.214754119467244</v>
      </c>
    </row>
    <row r="143" spans="1:20" x14ac:dyDescent="0.25">
      <c r="A143" t="s">
        <v>85</v>
      </c>
      <c r="B143">
        <v>142</v>
      </c>
      <c r="C143">
        <v>142</v>
      </c>
      <c r="D143">
        <v>453</v>
      </c>
      <c r="E143">
        <v>110</v>
      </c>
      <c r="F143">
        <v>952322.28200000001</v>
      </c>
      <c r="G143">
        <v>4238997.0476000002</v>
      </c>
      <c r="H143">
        <v>29.940179704999998</v>
      </c>
      <c r="I143">
        <v>-95.349770786199997</v>
      </c>
      <c r="J143">
        <v>0</v>
      </c>
      <c r="K143" t="s">
        <v>19</v>
      </c>
      <c r="L143" t="s">
        <v>22</v>
      </c>
      <c r="M143">
        <v>110</v>
      </c>
      <c r="N143">
        <v>400142</v>
      </c>
      <c r="O143">
        <v>100142</v>
      </c>
      <c r="P143">
        <v>14939</v>
      </c>
      <c r="Q143">
        <v>13.445099799999999</v>
      </c>
      <c r="R143" s="1">
        <f>VLOOKUP($M143,'swat_project.mdb .rte'!$B$2:$C$333,2,FALSE)</f>
        <v>26.638024188399999</v>
      </c>
      <c r="S143" s="1">
        <f>VLOOKUP($M143,'swat_project.mdb .rte'!$B$2:$D$333,3,FALSE)</f>
        <v>1.1392094076700809</v>
      </c>
      <c r="T143" s="1">
        <f t="shared" si="2"/>
        <v>30.346287757168451</v>
      </c>
    </row>
    <row r="144" spans="1:20" x14ac:dyDescent="0.25">
      <c r="A144" t="s">
        <v>85</v>
      </c>
      <c r="B144">
        <v>143</v>
      </c>
      <c r="C144">
        <v>143</v>
      </c>
      <c r="D144">
        <v>457</v>
      </c>
      <c r="E144">
        <v>112</v>
      </c>
      <c r="F144">
        <v>899912.28200000001</v>
      </c>
      <c r="G144">
        <v>4238577.0476000002</v>
      </c>
      <c r="H144">
        <v>29.950050788799999</v>
      </c>
      <c r="I144">
        <v>-95.892601481699998</v>
      </c>
      <c r="J144">
        <v>0</v>
      </c>
      <c r="K144" t="s">
        <v>19</v>
      </c>
      <c r="L144" t="s">
        <v>22</v>
      </c>
      <c r="M144">
        <v>112</v>
      </c>
      <c r="N144">
        <v>400143</v>
      </c>
      <c r="O144">
        <v>100143</v>
      </c>
      <c r="P144">
        <v>37454</v>
      </c>
      <c r="Q144">
        <v>33.708599100000001</v>
      </c>
      <c r="R144" s="1">
        <f>VLOOKUP($M144,'swat_project.mdb .rte'!$B$2:$C$333,2,FALSE)</f>
        <v>23.0931850901</v>
      </c>
      <c r="S144" s="1">
        <f>VLOOKUP($M144,'swat_project.mdb .rte'!$B$2:$D$333,3,FALSE)</f>
        <v>1.0943845486664285</v>
      </c>
      <c r="T144" s="1">
        <f t="shared" si="2"/>
        <v>25.272824942099387</v>
      </c>
    </row>
    <row r="145" spans="1:20" x14ac:dyDescent="0.25">
      <c r="A145" t="s">
        <v>85</v>
      </c>
      <c r="B145">
        <v>144</v>
      </c>
      <c r="C145">
        <v>144</v>
      </c>
      <c r="D145">
        <v>458</v>
      </c>
      <c r="E145">
        <v>113</v>
      </c>
      <c r="F145">
        <v>899942.28200000001</v>
      </c>
      <c r="G145">
        <v>4238577.0476000002</v>
      </c>
      <c r="H145">
        <v>29.950043598000001</v>
      </c>
      <c r="I145">
        <v>-95.892290797200005</v>
      </c>
      <c r="J145">
        <v>0</v>
      </c>
      <c r="K145" t="s">
        <v>19</v>
      </c>
      <c r="L145" t="s">
        <v>22</v>
      </c>
      <c r="M145">
        <v>113</v>
      </c>
      <c r="N145">
        <v>400144</v>
      </c>
      <c r="O145">
        <v>100144</v>
      </c>
      <c r="P145">
        <v>93863</v>
      </c>
      <c r="Q145">
        <v>84.476699800000006</v>
      </c>
      <c r="R145" s="1">
        <f>VLOOKUP($M145,'swat_project.mdb .rte'!$B$2:$C$333,2,FALSE)</f>
        <v>17.649945044500001</v>
      </c>
      <c r="S145" s="1">
        <f>VLOOKUP($M145,'swat_project.mdb .rte'!$B$2:$D$333,3,FALSE)</f>
        <v>1</v>
      </c>
      <c r="T145" s="1">
        <f t="shared" si="2"/>
        <v>17.649945044500001</v>
      </c>
    </row>
    <row r="146" spans="1:20" x14ac:dyDescent="0.25">
      <c r="A146" t="s">
        <v>85</v>
      </c>
      <c r="B146">
        <v>145</v>
      </c>
      <c r="C146">
        <v>145</v>
      </c>
      <c r="D146">
        <v>475</v>
      </c>
      <c r="E146">
        <v>123</v>
      </c>
      <c r="F146">
        <v>962522.28200000001</v>
      </c>
      <c r="G146">
        <v>4237227.0476000002</v>
      </c>
      <c r="H146">
        <v>29.921306034200001</v>
      </c>
      <c r="I146">
        <v>-95.244754091000004</v>
      </c>
      <c r="J146">
        <v>0</v>
      </c>
      <c r="K146" t="s">
        <v>19</v>
      </c>
      <c r="L146" t="s">
        <v>22</v>
      </c>
      <c r="M146">
        <v>123</v>
      </c>
      <c r="N146">
        <v>400145</v>
      </c>
      <c r="O146">
        <v>100145</v>
      </c>
      <c r="P146">
        <v>206023</v>
      </c>
      <c r="Q146">
        <v>185.4207001</v>
      </c>
      <c r="R146" s="1">
        <f>VLOOKUP($M146,'swat_project.mdb .rte'!$B$2:$C$333,2,FALSE)</f>
        <v>59.536660506499999</v>
      </c>
      <c r="S146" s="1">
        <f>VLOOKUP($M146,'swat_project.mdb .rte'!$B$2:$D$333,3,FALSE)</f>
        <v>2.1074859317958787</v>
      </c>
      <c r="T146" s="1">
        <f t="shared" si="2"/>
        <v>125.47267444355604</v>
      </c>
    </row>
    <row r="147" spans="1:20" x14ac:dyDescent="0.25">
      <c r="A147" t="s">
        <v>85</v>
      </c>
      <c r="B147">
        <v>146</v>
      </c>
      <c r="C147">
        <v>146</v>
      </c>
      <c r="D147">
        <v>465</v>
      </c>
      <c r="E147">
        <v>116</v>
      </c>
      <c r="F147">
        <v>962552.28200000001</v>
      </c>
      <c r="G147">
        <v>4237227.0476000002</v>
      </c>
      <c r="H147">
        <v>29.921297344700001</v>
      </c>
      <c r="I147">
        <v>-95.244443544700005</v>
      </c>
      <c r="J147">
        <v>0</v>
      </c>
      <c r="K147" t="s">
        <v>19</v>
      </c>
      <c r="L147" t="s">
        <v>22</v>
      </c>
      <c r="M147">
        <v>116</v>
      </c>
      <c r="N147">
        <v>400146</v>
      </c>
      <c r="O147">
        <v>100146</v>
      </c>
      <c r="P147">
        <v>103775</v>
      </c>
      <c r="Q147">
        <v>93.397499100000005</v>
      </c>
      <c r="R147" s="1">
        <f>VLOOKUP($M147,'swat_project.mdb .rte'!$B$2:$C$333,2,FALSE)</f>
        <v>20.9289012873</v>
      </c>
      <c r="S147" s="1">
        <f>VLOOKUP($M147,'swat_project.mdb .rte'!$B$2:$D$333,3,FALSE)</f>
        <v>1.0481917211927005</v>
      </c>
      <c r="T147" s="1">
        <f t="shared" si="2"/>
        <v>21.937501063007115</v>
      </c>
    </row>
    <row r="148" spans="1:20" x14ac:dyDescent="0.25">
      <c r="A148" t="s">
        <v>85</v>
      </c>
      <c r="B148">
        <v>147</v>
      </c>
      <c r="C148">
        <v>147</v>
      </c>
      <c r="D148">
        <v>468</v>
      </c>
      <c r="E148">
        <v>117</v>
      </c>
      <c r="F148">
        <v>986762.28200000001</v>
      </c>
      <c r="G148">
        <v>4237077.0476000002</v>
      </c>
      <c r="H148">
        <v>29.912698230899998</v>
      </c>
      <c r="I148">
        <v>-94.993903547000002</v>
      </c>
      <c r="J148">
        <v>0</v>
      </c>
      <c r="K148" t="s">
        <v>19</v>
      </c>
      <c r="L148" t="s">
        <v>22</v>
      </c>
      <c r="M148">
        <v>117</v>
      </c>
      <c r="N148">
        <v>400147</v>
      </c>
      <c r="O148">
        <v>100147</v>
      </c>
      <c r="P148">
        <v>202267</v>
      </c>
      <c r="Q148">
        <v>182.04029850000001</v>
      </c>
      <c r="R148" s="1">
        <f>VLOOKUP($M148,'swat_project.mdb .rte'!$B$2:$C$333,2,FALSE)</f>
        <v>44.139733663199998</v>
      </c>
      <c r="S148" s="1">
        <f>VLOOKUP($M148,'swat_project.mdb .rte'!$B$2:$D$333,3,FALSE)</f>
        <v>2.0805584458206257</v>
      </c>
      <c r="T148" s="1">
        <f t="shared" si="2"/>
        <v>91.835295669243735</v>
      </c>
    </row>
    <row r="149" spans="1:20" x14ac:dyDescent="0.25">
      <c r="A149" t="s">
        <v>85</v>
      </c>
      <c r="B149">
        <v>148</v>
      </c>
      <c r="C149">
        <v>148</v>
      </c>
      <c r="D149">
        <v>469</v>
      </c>
      <c r="E149">
        <v>118</v>
      </c>
      <c r="F149">
        <v>986762.28200000001</v>
      </c>
      <c r="G149">
        <v>4237047.0476000002</v>
      </c>
      <c r="H149">
        <v>29.912427732800001</v>
      </c>
      <c r="I149">
        <v>-94.993914187100003</v>
      </c>
      <c r="J149">
        <v>0</v>
      </c>
      <c r="K149" t="s">
        <v>19</v>
      </c>
      <c r="L149" t="s">
        <v>22</v>
      </c>
      <c r="M149">
        <v>118</v>
      </c>
      <c r="N149">
        <v>400148</v>
      </c>
      <c r="O149">
        <v>100148</v>
      </c>
      <c r="P149">
        <v>33441</v>
      </c>
      <c r="Q149">
        <v>30.096900900000001</v>
      </c>
      <c r="R149" s="1">
        <f>VLOOKUP($M149,'swat_project.mdb .rte'!$B$2:$C$333,2,FALSE)</f>
        <v>17.5121740642</v>
      </c>
      <c r="S149" s="1">
        <f>VLOOKUP($M149,'swat_project.mdb .rte'!$B$2:$D$333,3,FALSE)</f>
        <v>1</v>
      </c>
      <c r="T149" s="1">
        <f t="shared" si="2"/>
        <v>17.5121740642</v>
      </c>
    </row>
    <row r="150" spans="1:20" x14ac:dyDescent="0.25">
      <c r="A150" t="s">
        <v>85</v>
      </c>
      <c r="B150">
        <v>149</v>
      </c>
      <c r="C150">
        <v>149</v>
      </c>
      <c r="D150">
        <v>470</v>
      </c>
      <c r="E150">
        <v>119</v>
      </c>
      <c r="F150">
        <v>953162.28200000001</v>
      </c>
      <c r="G150">
        <v>4236897.0476000002</v>
      </c>
      <c r="H150">
        <v>29.921006327099999</v>
      </c>
      <c r="I150">
        <v>-95.341753990900003</v>
      </c>
      <c r="J150">
        <v>0</v>
      </c>
      <c r="K150" t="s">
        <v>19</v>
      </c>
      <c r="L150" t="s">
        <v>22</v>
      </c>
      <c r="M150">
        <v>119</v>
      </c>
      <c r="N150">
        <v>400149</v>
      </c>
      <c r="O150">
        <v>100149</v>
      </c>
      <c r="P150">
        <v>152467</v>
      </c>
      <c r="Q150">
        <v>137.2203064</v>
      </c>
      <c r="R150" s="1">
        <f>VLOOKUP($M150,'swat_project.mdb .rte'!$B$2:$C$333,2,FALSE)</f>
        <v>54.432945491799998</v>
      </c>
      <c r="S150" s="1">
        <f>VLOOKUP($M150,'swat_project.mdb .rte'!$B$2:$D$333,3,FALSE)</f>
        <v>2.3865650369549067</v>
      </c>
      <c r="T150" s="1">
        <f t="shared" si="2"/>
        <v>129.9077645692021</v>
      </c>
    </row>
    <row r="151" spans="1:20" x14ac:dyDescent="0.25">
      <c r="A151" t="s">
        <v>85</v>
      </c>
      <c r="B151">
        <v>150</v>
      </c>
      <c r="C151">
        <v>150</v>
      </c>
      <c r="D151">
        <v>471</v>
      </c>
      <c r="E151">
        <v>120</v>
      </c>
      <c r="F151">
        <v>953162.28200000001</v>
      </c>
      <c r="G151">
        <v>4236837.0476000002</v>
      </c>
      <c r="H151">
        <v>29.9204652795</v>
      </c>
      <c r="I151">
        <v>-95.341773425400007</v>
      </c>
      <c r="J151">
        <v>0</v>
      </c>
      <c r="K151" t="s">
        <v>19</v>
      </c>
      <c r="L151" t="s">
        <v>22</v>
      </c>
      <c r="M151">
        <v>120</v>
      </c>
      <c r="N151">
        <v>400150</v>
      </c>
      <c r="O151">
        <v>100150</v>
      </c>
      <c r="P151">
        <v>11619</v>
      </c>
      <c r="Q151">
        <v>10.457099899999999</v>
      </c>
      <c r="R151" s="1">
        <f>VLOOKUP($M151,'swat_project.mdb .rte'!$B$2:$C$333,2,FALSE)</f>
        <v>5.2</v>
      </c>
      <c r="S151" s="1">
        <f>VLOOKUP($M151,'swat_project.mdb .rte'!$B$2:$D$333,3,FALSE)</f>
        <v>1</v>
      </c>
      <c r="T151" s="1">
        <f t="shared" si="2"/>
        <v>5.2</v>
      </c>
    </row>
    <row r="152" spans="1:20" x14ac:dyDescent="0.25">
      <c r="A152" t="s">
        <v>85</v>
      </c>
      <c r="B152">
        <v>151</v>
      </c>
      <c r="C152">
        <v>151</v>
      </c>
      <c r="D152">
        <v>473</v>
      </c>
      <c r="E152">
        <v>122</v>
      </c>
      <c r="F152">
        <v>959582.28200000001</v>
      </c>
      <c r="G152">
        <v>4236597.0476000002</v>
      </c>
      <c r="H152">
        <v>29.9164732216</v>
      </c>
      <c r="I152">
        <v>-95.275395650099995</v>
      </c>
      <c r="J152">
        <v>0</v>
      </c>
      <c r="K152" t="s">
        <v>19</v>
      </c>
      <c r="L152" t="s">
        <v>22</v>
      </c>
      <c r="M152">
        <v>122</v>
      </c>
      <c r="N152">
        <v>400151</v>
      </c>
      <c r="O152">
        <v>100151</v>
      </c>
      <c r="P152">
        <v>15119</v>
      </c>
      <c r="Q152">
        <v>13.6070995</v>
      </c>
      <c r="R152" s="1">
        <f>VLOOKUP($M152,'swat_project.mdb .rte'!$B$2:$C$333,2,FALSE)</f>
        <v>18.369057403399999</v>
      </c>
      <c r="S152" s="1">
        <f>VLOOKUP($M152,'swat_project.mdb .rte'!$B$2:$D$333,3,FALSE)</f>
        <v>1</v>
      </c>
      <c r="T152" s="1">
        <f t="shared" si="2"/>
        <v>18.369057403399999</v>
      </c>
    </row>
    <row r="153" spans="1:20" x14ac:dyDescent="0.25">
      <c r="A153" t="s">
        <v>85</v>
      </c>
      <c r="B153">
        <v>152</v>
      </c>
      <c r="C153">
        <v>152</v>
      </c>
      <c r="D153">
        <v>477</v>
      </c>
      <c r="E153">
        <v>124</v>
      </c>
      <c r="F153">
        <v>959552.28200000001</v>
      </c>
      <c r="G153">
        <v>4236567.0476000002</v>
      </c>
      <c r="H153">
        <v>29.916211320199999</v>
      </c>
      <c r="I153">
        <v>-95.275716076600006</v>
      </c>
      <c r="J153">
        <v>0</v>
      </c>
      <c r="K153" t="s">
        <v>19</v>
      </c>
      <c r="L153" t="s">
        <v>22</v>
      </c>
      <c r="M153">
        <v>124</v>
      </c>
      <c r="N153">
        <v>400152</v>
      </c>
      <c r="O153">
        <v>100152</v>
      </c>
      <c r="P153">
        <v>183894</v>
      </c>
      <c r="Q153">
        <v>165.50459290000001</v>
      </c>
      <c r="R153" s="1">
        <f>VLOOKUP($M153,'swat_project.mdb .rte'!$B$2:$C$333,2,FALSE)</f>
        <v>46.422036039399998</v>
      </c>
      <c r="S153" s="1">
        <f>VLOOKUP($M153,'swat_project.mdb .rte'!$B$2:$D$333,3,FALSE)</f>
        <v>1.8819621116627421</v>
      </c>
      <c r="T153" s="1">
        <f t="shared" si="2"/>
        <v>87.364512972393143</v>
      </c>
    </row>
    <row r="154" spans="1:20" x14ac:dyDescent="0.25">
      <c r="A154" t="s">
        <v>85</v>
      </c>
      <c r="B154">
        <v>153</v>
      </c>
      <c r="C154">
        <v>153</v>
      </c>
      <c r="D154">
        <v>485</v>
      </c>
      <c r="E154">
        <v>129</v>
      </c>
      <c r="F154">
        <v>905432.28200000001</v>
      </c>
      <c r="G154">
        <v>4235877.0476000002</v>
      </c>
      <c r="H154">
        <v>29.9243655655</v>
      </c>
      <c r="I154">
        <v>-95.836192880699997</v>
      </c>
      <c r="J154">
        <v>0</v>
      </c>
      <c r="K154" t="s">
        <v>19</v>
      </c>
      <c r="L154" t="s">
        <v>22</v>
      </c>
      <c r="M154">
        <v>129</v>
      </c>
      <c r="N154">
        <v>400153</v>
      </c>
      <c r="O154">
        <v>100153</v>
      </c>
      <c r="P154">
        <v>143685</v>
      </c>
      <c r="Q154">
        <v>129.31649780000001</v>
      </c>
      <c r="R154" s="1">
        <f>VLOOKUP($M154,'swat_project.mdb .rte'!$B$2:$C$333,2,FALSE)</f>
        <v>17.905897374599999</v>
      </c>
      <c r="S154" s="1">
        <f>VLOOKUP($M154,'swat_project.mdb .rte'!$B$2:$D$333,3,FALSE)</f>
        <v>1.0201527701664206</v>
      </c>
      <c r="T154" s="1">
        <f t="shared" si="2"/>
        <v>18.266750809013825</v>
      </c>
    </row>
    <row r="155" spans="1:20" x14ac:dyDescent="0.25">
      <c r="A155" t="s">
        <v>85</v>
      </c>
      <c r="B155">
        <v>154</v>
      </c>
      <c r="C155">
        <v>154</v>
      </c>
      <c r="D155">
        <v>496</v>
      </c>
      <c r="E155">
        <v>134</v>
      </c>
      <c r="F155">
        <v>905432.28200000001</v>
      </c>
      <c r="G155">
        <v>4235847.0476000002</v>
      </c>
      <c r="H155">
        <v>29.9240950087</v>
      </c>
      <c r="I155">
        <v>-95.836201285300007</v>
      </c>
      <c r="J155">
        <v>0</v>
      </c>
      <c r="K155" t="s">
        <v>19</v>
      </c>
      <c r="L155" t="s">
        <v>22</v>
      </c>
      <c r="M155">
        <v>134</v>
      </c>
      <c r="N155">
        <v>400154</v>
      </c>
      <c r="O155">
        <v>100154</v>
      </c>
      <c r="P155">
        <v>88514</v>
      </c>
      <c r="Q155">
        <v>79.662597700000006</v>
      </c>
      <c r="R155" s="1">
        <f>VLOOKUP($M155,'swat_project.mdb .rte'!$B$2:$C$333,2,FALSE)</f>
        <v>16.480835141299998</v>
      </c>
      <c r="S155" s="1">
        <f>VLOOKUP($M155,'swat_project.mdb .rte'!$B$2:$D$333,3,FALSE)</f>
        <v>1.0513680699023531</v>
      </c>
      <c r="T155" s="1">
        <f t="shared" si="2"/>
        <v>17.327423832887455</v>
      </c>
    </row>
    <row r="156" spans="1:20" x14ac:dyDescent="0.25">
      <c r="A156" t="s">
        <v>85</v>
      </c>
      <c r="B156">
        <v>155</v>
      </c>
      <c r="C156">
        <v>155</v>
      </c>
      <c r="D156">
        <v>481</v>
      </c>
      <c r="E156">
        <v>125</v>
      </c>
      <c r="F156">
        <v>987482.28200000001</v>
      </c>
      <c r="G156">
        <v>4235847.0476000002</v>
      </c>
      <c r="H156">
        <v>29.901385137399998</v>
      </c>
      <c r="I156">
        <v>-94.9868886191</v>
      </c>
      <c r="J156">
        <v>0</v>
      </c>
      <c r="K156" t="s">
        <v>19</v>
      </c>
      <c r="L156" t="s">
        <v>22</v>
      </c>
      <c r="M156">
        <v>125</v>
      </c>
      <c r="N156">
        <v>400155</v>
      </c>
      <c r="O156">
        <v>100155</v>
      </c>
      <c r="P156">
        <v>236019</v>
      </c>
      <c r="Q156">
        <v>212.41709900000001</v>
      </c>
      <c r="R156" s="1">
        <f>VLOOKUP($M156,'swat_project.mdb .rte'!$B$2:$C$333,2,FALSE)</f>
        <v>53.222804855699998</v>
      </c>
      <c r="S156" s="1">
        <f>VLOOKUP($M156,'swat_project.mdb .rte'!$B$2:$D$333,3,FALSE)</f>
        <v>2.4853373577856241</v>
      </c>
      <c r="T156" s="1">
        <f t="shared" si="2"/>
        <v>132.27662519400533</v>
      </c>
    </row>
    <row r="157" spans="1:20" x14ac:dyDescent="0.25">
      <c r="A157" t="s">
        <v>85</v>
      </c>
      <c r="B157">
        <v>156</v>
      </c>
      <c r="C157">
        <v>156</v>
      </c>
      <c r="D157">
        <v>482</v>
      </c>
      <c r="E157">
        <v>126</v>
      </c>
      <c r="F157">
        <v>987542.28200000001</v>
      </c>
      <c r="G157">
        <v>4235817.0476000002</v>
      </c>
      <c r="H157">
        <v>29.901096066099999</v>
      </c>
      <c r="I157">
        <v>-94.986278352699998</v>
      </c>
      <c r="J157">
        <v>0</v>
      </c>
      <c r="K157" t="s">
        <v>19</v>
      </c>
      <c r="L157" t="s">
        <v>22</v>
      </c>
      <c r="M157">
        <v>126</v>
      </c>
      <c r="N157">
        <v>400156</v>
      </c>
      <c r="O157">
        <v>100156</v>
      </c>
      <c r="P157">
        <v>34655</v>
      </c>
      <c r="Q157">
        <v>31.189500800000001</v>
      </c>
      <c r="R157" s="1">
        <f>VLOOKUP($M157,'swat_project.mdb .rte'!$B$2:$C$333,2,FALSE)</f>
        <v>13.7610064315</v>
      </c>
      <c r="S157" s="1">
        <f>VLOOKUP($M157,'swat_project.mdb .rte'!$B$2:$D$333,3,FALSE)</f>
        <v>1</v>
      </c>
      <c r="T157" s="1">
        <f t="shared" si="2"/>
        <v>13.7610064315</v>
      </c>
    </row>
    <row r="158" spans="1:20" x14ac:dyDescent="0.25">
      <c r="A158" t="s">
        <v>85</v>
      </c>
      <c r="B158">
        <v>157</v>
      </c>
      <c r="C158">
        <v>157</v>
      </c>
      <c r="D158">
        <v>483</v>
      </c>
      <c r="E158">
        <v>127</v>
      </c>
      <c r="F158">
        <v>978092.28200000001</v>
      </c>
      <c r="G158">
        <v>4235727.0476000002</v>
      </c>
      <c r="H158">
        <v>29.9031743476</v>
      </c>
      <c r="I158">
        <v>-95.084107841900007</v>
      </c>
      <c r="J158">
        <v>0</v>
      </c>
      <c r="K158" t="s">
        <v>19</v>
      </c>
      <c r="L158" t="s">
        <v>22</v>
      </c>
      <c r="M158">
        <v>127</v>
      </c>
      <c r="N158">
        <v>400157</v>
      </c>
      <c r="O158">
        <v>100157</v>
      </c>
      <c r="P158">
        <v>56164</v>
      </c>
      <c r="Q158">
        <v>50.5475998</v>
      </c>
      <c r="R158" s="1">
        <f>VLOOKUP($M158,'swat_project.mdb .rte'!$B$2:$C$333,2,FALSE)</f>
        <v>17.9994828347</v>
      </c>
      <c r="S158" s="1">
        <f>VLOOKUP($M158,'swat_project.mdb .rte'!$B$2:$D$333,3,FALSE)</f>
        <v>1</v>
      </c>
      <c r="T158" s="1">
        <f t="shared" si="2"/>
        <v>17.9994828347</v>
      </c>
    </row>
    <row r="159" spans="1:20" x14ac:dyDescent="0.25">
      <c r="A159" t="s">
        <v>85</v>
      </c>
      <c r="B159">
        <v>158</v>
      </c>
      <c r="C159">
        <v>158</v>
      </c>
      <c r="D159">
        <v>484</v>
      </c>
      <c r="E159">
        <v>128</v>
      </c>
      <c r="F159">
        <v>978122.28200000001</v>
      </c>
      <c r="G159">
        <v>4235697.0476000002</v>
      </c>
      <c r="H159">
        <v>29.9028947804</v>
      </c>
      <c r="I159">
        <v>-95.083807765299994</v>
      </c>
      <c r="J159">
        <v>0</v>
      </c>
      <c r="K159" t="s">
        <v>19</v>
      </c>
      <c r="L159" t="s">
        <v>22</v>
      </c>
      <c r="M159">
        <v>128</v>
      </c>
      <c r="N159">
        <v>400158</v>
      </c>
      <c r="O159">
        <v>100158</v>
      </c>
      <c r="P159">
        <v>13966</v>
      </c>
      <c r="Q159">
        <v>12.569399799999999</v>
      </c>
      <c r="R159" s="1">
        <f>VLOOKUP($M159,'swat_project.mdb .rte'!$B$2:$C$333,2,FALSE)</f>
        <v>14.956157208600001</v>
      </c>
      <c r="S159" s="1">
        <f>VLOOKUP($M159,'swat_project.mdb .rte'!$B$2:$D$333,3,FALSE)</f>
        <v>1</v>
      </c>
      <c r="T159" s="1">
        <f t="shared" si="2"/>
        <v>14.956157208600001</v>
      </c>
    </row>
    <row r="160" spans="1:20" x14ac:dyDescent="0.25">
      <c r="A160" t="s">
        <v>85</v>
      </c>
      <c r="B160">
        <v>159</v>
      </c>
      <c r="C160">
        <v>159</v>
      </c>
      <c r="D160">
        <v>488</v>
      </c>
      <c r="E160">
        <v>130</v>
      </c>
      <c r="F160">
        <v>946082.28200000001</v>
      </c>
      <c r="G160">
        <v>4234887.0476000002</v>
      </c>
      <c r="H160">
        <v>29.9048585227</v>
      </c>
      <c r="I160">
        <v>-95.415683980599994</v>
      </c>
      <c r="J160">
        <v>0</v>
      </c>
      <c r="K160" t="s">
        <v>19</v>
      </c>
      <c r="L160" t="s">
        <v>22</v>
      </c>
      <c r="M160">
        <v>130</v>
      </c>
      <c r="N160">
        <v>400159</v>
      </c>
      <c r="O160">
        <v>100159</v>
      </c>
      <c r="P160">
        <v>16214</v>
      </c>
      <c r="Q160">
        <v>14.5925999</v>
      </c>
      <c r="R160" s="1">
        <f>VLOOKUP($M160,'swat_project.mdb .rte'!$B$2:$C$333,2,FALSE)</f>
        <v>5.8739891000000002</v>
      </c>
      <c r="S160" s="1">
        <f>VLOOKUP($M160,'swat_project.mdb .rte'!$B$2:$D$333,3,FALSE)</f>
        <v>1</v>
      </c>
      <c r="T160" s="1">
        <f t="shared" si="2"/>
        <v>5.8739891000000002</v>
      </c>
    </row>
    <row r="161" spans="1:20" x14ac:dyDescent="0.25">
      <c r="A161" t="s">
        <v>85</v>
      </c>
      <c r="B161">
        <v>160</v>
      </c>
      <c r="C161">
        <v>160</v>
      </c>
      <c r="D161">
        <v>494</v>
      </c>
      <c r="E161">
        <v>132</v>
      </c>
      <c r="F161">
        <v>946052.28200000001</v>
      </c>
      <c r="G161">
        <v>4234857.0476000002</v>
      </c>
      <c r="H161">
        <v>29.9045962856</v>
      </c>
      <c r="I161">
        <v>-95.416004009700004</v>
      </c>
      <c r="J161">
        <v>0</v>
      </c>
      <c r="K161" t="s">
        <v>19</v>
      </c>
      <c r="L161" t="s">
        <v>22</v>
      </c>
      <c r="M161">
        <v>132</v>
      </c>
      <c r="N161">
        <v>400160</v>
      </c>
      <c r="O161">
        <v>100160</v>
      </c>
      <c r="P161">
        <v>18076</v>
      </c>
      <c r="Q161">
        <v>16.268400199999999</v>
      </c>
      <c r="R161" s="1">
        <f>VLOOKUP($M161,'swat_project.mdb .rte'!$B$2:$C$333,2,FALSE)</f>
        <v>22.901410776900001</v>
      </c>
      <c r="S161" s="1">
        <f>VLOOKUP($M161,'swat_project.mdb .rte'!$B$2:$D$333,3,FALSE)</f>
        <v>1.3292101260747335</v>
      </c>
      <c r="T161" s="1">
        <f t="shared" si="2"/>
        <v>30.440787106052511</v>
      </c>
    </row>
    <row r="162" spans="1:20" x14ac:dyDescent="0.25">
      <c r="A162" t="s">
        <v>85</v>
      </c>
      <c r="B162">
        <v>161</v>
      </c>
      <c r="C162">
        <v>161</v>
      </c>
      <c r="D162">
        <v>491</v>
      </c>
      <c r="E162">
        <v>131</v>
      </c>
      <c r="F162">
        <v>975692.28200000001</v>
      </c>
      <c r="G162">
        <v>4234347.0476000002</v>
      </c>
      <c r="H162">
        <v>29.891453523199999</v>
      </c>
      <c r="I162">
        <v>-95.109421478900003</v>
      </c>
      <c r="J162">
        <v>0</v>
      </c>
      <c r="K162" t="s">
        <v>19</v>
      </c>
      <c r="L162" t="s">
        <v>22</v>
      </c>
      <c r="M162">
        <v>131</v>
      </c>
      <c r="N162">
        <v>400161</v>
      </c>
      <c r="O162">
        <v>100161</v>
      </c>
      <c r="P162">
        <v>8174756</v>
      </c>
      <c r="Q162">
        <v>7357.2802733999997</v>
      </c>
      <c r="R162" s="1">
        <f>VLOOKUP($M162,'swat_project.mdb .rte'!$B$2:$C$333,2,FALSE)</f>
        <v>243.330860857</v>
      </c>
      <c r="S162" s="1">
        <f>VLOOKUP($M162,'swat_project.mdb .rte'!$B$2:$D$333,3,FALSE)</f>
        <v>6.157929977053608</v>
      </c>
      <c r="T162" s="1">
        <f t="shared" si="2"/>
        <v>1498.4144024135808</v>
      </c>
    </row>
    <row r="163" spans="1:20" x14ac:dyDescent="0.25">
      <c r="A163" t="s">
        <v>85</v>
      </c>
      <c r="B163">
        <v>162</v>
      </c>
      <c r="C163">
        <v>162</v>
      </c>
      <c r="D163">
        <v>495</v>
      </c>
      <c r="E163">
        <v>133</v>
      </c>
      <c r="F163">
        <v>975692.28200000001</v>
      </c>
      <c r="G163">
        <v>4234317.0476000002</v>
      </c>
      <c r="H163">
        <v>29.891183014199999</v>
      </c>
      <c r="I163">
        <v>-95.109431810100006</v>
      </c>
      <c r="J163">
        <v>0</v>
      </c>
      <c r="K163" t="s">
        <v>19</v>
      </c>
      <c r="L163" t="s">
        <v>22</v>
      </c>
      <c r="M163">
        <v>133</v>
      </c>
      <c r="N163">
        <v>400162</v>
      </c>
      <c r="O163">
        <v>100162</v>
      </c>
      <c r="P163">
        <v>13830</v>
      </c>
      <c r="Q163">
        <v>12.4469995</v>
      </c>
      <c r="R163" s="1">
        <f>VLOOKUP($M163,'swat_project.mdb .rte'!$B$2:$C$333,2,FALSE)</f>
        <v>14.0316782484</v>
      </c>
      <c r="S163" s="1">
        <f>VLOOKUP($M163,'swat_project.mdb .rte'!$B$2:$D$333,3,FALSE)</f>
        <v>1</v>
      </c>
      <c r="T163" s="1">
        <f t="shared" si="2"/>
        <v>14.0316782484</v>
      </c>
    </row>
    <row r="164" spans="1:20" x14ac:dyDescent="0.25">
      <c r="A164" t="s">
        <v>85</v>
      </c>
      <c r="B164">
        <v>163</v>
      </c>
      <c r="C164">
        <v>163</v>
      </c>
      <c r="D164">
        <v>498</v>
      </c>
      <c r="E164">
        <v>135</v>
      </c>
      <c r="F164">
        <v>976952.28200000001</v>
      </c>
      <c r="G164">
        <v>4233777.0476000002</v>
      </c>
      <c r="H164">
        <v>29.885935137000001</v>
      </c>
      <c r="I164">
        <v>-95.096579837099995</v>
      </c>
      <c r="J164">
        <v>0</v>
      </c>
      <c r="K164" t="s">
        <v>19</v>
      </c>
      <c r="L164" t="s">
        <v>22</v>
      </c>
      <c r="M164">
        <v>135</v>
      </c>
      <c r="N164">
        <v>400163</v>
      </c>
      <c r="O164">
        <v>100163</v>
      </c>
      <c r="P164">
        <v>8191043</v>
      </c>
      <c r="Q164">
        <v>7371.9384766000003</v>
      </c>
      <c r="R164" s="1">
        <f>VLOOKUP($M164,'swat_project.mdb .rte'!$B$2:$C$333,2,FALSE)</f>
        <v>236.29575778399999</v>
      </c>
      <c r="S164" s="1">
        <f>VLOOKUP($M164,'swat_project.mdb .rte'!$B$2:$D$333,3,FALSE)</f>
        <v>4.846868014703519</v>
      </c>
      <c r="T164" s="1">
        <f t="shared" si="2"/>
        <v>1145.2943504133996</v>
      </c>
    </row>
    <row r="165" spans="1:20" x14ac:dyDescent="0.25">
      <c r="A165" t="s">
        <v>85</v>
      </c>
      <c r="B165">
        <v>164</v>
      </c>
      <c r="C165">
        <v>164</v>
      </c>
      <c r="D165">
        <v>499</v>
      </c>
      <c r="E165">
        <v>136</v>
      </c>
      <c r="F165">
        <v>976982.28200000001</v>
      </c>
      <c r="G165">
        <v>4233777.0476000002</v>
      </c>
      <c r="H165">
        <v>29.885926104700001</v>
      </c>
      <c r="I165">
        <v>-95.096269411500003</v>
      </c>
      <c r="J165">
        <v>0</v>
      </c>
      <c r="K165" t="s">
        <v>19</v>
      </c>
      <c r="L165" t="s">
        <v>22</v>
      </c>
      <c r="M165">
        <v>136</v>
      </c>
      <c r="N165">
        <v>400164</v>
      </c>
      <c r="O165">
        <v>100164</v>
      </c>
      <c r="P165">
        <v>79459</v>
      </c>
      <c r="Q165">
        <v>71.513099699999998</v>
      </c>
      <c r="R165" s="1">
        <f>VLOOKUP($M165,'swat_project.mdb .rte'!$B$2:$C$333,2,FALSE)</f>
        <v>11.3223655042</v>
      </c>
      <c r="S165" s="1">
        <f>VLOOKUP($M165,'swat_project.mdb .rte'!$B$2:$D$333,3,FALSE)</f>
        <v>1</v>
      </c>
      <c r="T165" s="1">
        <f t="shared" si="2"/>
        <v>11.3223655042</v>
      </c>
    </row>
    <row r="166" spans="1:20" x14ac:dyDescent="0.25">
      <c r="A166" t="s">
        <v>85</v>
      </c>
      <c r="B166">
        <v>165</v>
      </c>
      <c r="C166">
        <v>165</v>
      </c>
      <c r="D166">
        <v>509</v>
      </c>
      <c r="E166">
        <v>137</v>
      </c>
      <c r="F166">
        <v>932132.28200000001</v>
      </c>
      <c r="G166">
        <v>4232817.0476000002</v>
      </c>
      <c r="H166">
        <v>29.889970157099999</v>
      </c>
      <c r="I166">
        <v>-95.560707023399999</v>
      </c>
      <c r="J166">
        <v>0</v>
      </c>
      <c r="K166" t="s">
        <v>19</v>
      </c>
      <c r="L166" t="s">
        <v>22</v>
      </c>
      <c r="M166">
        <v>137</v>
      </c>
      <c r="N166">
        <v>400165</v>
      </c>
      <c r="O166">
        <v>100165</v>
      </c>
      <c r="P166">
        <v>40251</v>
      </c>
      <c r="Q166">
        <v>36.225898700000002</v>
      </c>
      <c r="R166" s="1">
        <f>VLOOKUP($M166,'swat_project.mdb .rte'!$B$2:$C$333,2,FALSE)</f>
        <v>36.123207542199999</v>
      </c>
      <c r="S166" s="1">
        <f>VLOOKUP($M166,'swat_project.mdb .rte'!$B$2:$D$333,3,FALSE)</f>
        <v>1.5389060856711148</v>
      </c>
      <c r="T166" s="1">
        <f t="shared" si="2"/>
        <v>55.590223920652292</v>
      </c>
    </row>
    <row r="167" spans="1:20" x14ac:dyDescent="0.25">
      <c r="A167" t="s">
        <v>85</v>
      </c>
      <c r="B167">
        <v>166</v>
      </c>
      <c r="C167">
        <v>166</v>
      </c>
      <c r="D167">
        <v>510</v>
      </c>
      <c r="E167">
        <v>138</v>
      </c>
      <c r="F167">
        <v>932132.28200000001</v>
      </c>
      <c r="G167">
        <v>4232757.0476000002</v>
      </c>
      <c r="H167">
        <v>29.889429073300001</v>
      </c>
      <c r="I167">
        <v>-95.560725289600001</v>
      </c>
      <c r="J167">
        <v>0</v>
      </c>
      <c r="K167" t="s">
        <v>19</v>
      </c>
      <c r="L167" t="s">
        <v>22</v>
      </c>
      <c r="M167">
        <v>138</v>
      </c>
      <c r="N167">
        <v>400166</v>
      </c>
      <c r="O167">
        <v>100166</v>
      </c>
      <c r="P167">
        <v>27422</v>
      </c>
      <c r="Q167">
        <v>24.6798</v>
      </c>
      <c r="R167" s="1">
        <f>VLOOKUP($M167,'swat_project.mdb .rte'!$B$2:$C$333,2,FALSE)</f>
        <v>22.022534135699999</v>
      </c>
      <c r="S167" s="1">
        <f>VLOOKUP($M167,'swat_project.mdb .rte'!$B$2:$D$333,3,FALSE)</f>
        <v>1.0762282415960245</v>
      </c>
      <c r="T167" s="1">
        <f t="shared" si="2"/>
        <v>23.701273188352836</v>
      </c>
    </row>
    <row r="168" spans="1:20" x14ac:dyDescent="0.25">
      <c r="A168" t="s">
        <v>85</v>
      </c>
      <c r="B168">
        <v>167</v>
      </c>
      <c r="C168">
        <v>167</v>
      </c>
      <c r="D168">
        <v>515</v>
      </c>
      <c r="E168">
        <v>139</v>
      </c>
      <c r="F168">
        <v>988682.28200000001</v>
      </c>
      <c r="G168">
        <v>4232067.0476000002</v>
      </c>
      <c r="H168">
        <v>29.866930243199999</v>
      </c>
      <c r="I168">
        <v>-94.975816699899994</v>
      </c>
      <c r="J168">
        <v>0</v>
      </c>
      <c r="K168" t="s">
        <v>19</v>
      </c>
      <c r="L168" t="s">
        <v>22</v>
      </c>
      <c r="M168">
        <v>139</v>
      </c>
      <c r="N168">
        <v>400167</v>
      </c>
      <c r="O168">
        <v>100167</v>
      </c>
      <c r="P168">
        <v>440867</v>
      </c>
      <c r="Q168">
        <v>396.780304</v>
      </c>
      <c r="R168" s="1">
        <f>VLOOKUP($M168,'swat_project.mdb .rte'!$B$2:$C$333,2,FALSE)</f>
        <v>12.175745743</v>
      </c>
      <c r="S168" s="1">
        <f>VLOOKUP($M168,'swat_project.mdb .rte'!$B$2:$D$333,3,FALSE)</f>
        <v>1</v>
      </c>
      <c r="T168" s="1">
        <f t="shared" si="2"/>
        <v>12.175745743</v>
      </c>
    </row>
    <row r="169" spans="1:20" x14ac:dyDescent="0.25">
      <c r="A169" t="s">
        <v>85</v>
      </c>
      <c r="B169">
        <v>168</v>
      </c>
      <c r="C169">
        <v>168</v>
      </c>
      <c r="D169">
        <v>518</v>
      </c>
      <c r="E169">
        <v>140</v>
      </c>
      <c r="F169">
        <v>988682.28200000001</v>
      </c>
      <c r="G169">
        <v>4232007.0476000002</v>
      </c>
      <c r="H169">
        <v>29.8663892418</v>
      </c>
      <c r="I169">
        <v>-94.975838066400001</v>
      </c>
      <c r="J169">
        <v>0</v>
      </c>
      <c r="K169" t="s">
        <v>19</v>
      </c>
      <c r="L169" t="s">
        <v>22</v>
      </c>
      <c r="M169">
        <v>140</v>
      </c>
      <c r="N169">
        <v>400168</v>
      </c>
      <c r="O169">
        <v>100168</v>
      </c>
      <c r="P169">
        <v>16781</v>
      </c>
      <c r="Q169">
        <v>15.102899600000001</v>
      </c>
      <c r="R169" s="1">
        <f>VLOOKUP($M169,'swat_project.mdb .rte'!$B$2:$C$333,2,FALSE)</f>
        <v>27.127266137199999</v>
      </c>
      <c r="S169" s="1">
        <f>VLOOKUP($M169,'swat_project.mdb .rte'!$B$2:$D$333,3,FALSE)</f>
        <v>1.1451044514116784</v>
      </c>
      <c r="T169" s="1">
        <f t="shared" si="2"/>
        <v>31.063553208337005</v>
      </c>
    </row>
    <row r="170" spans="1:20" x14ac:dyDescent="0.25">
      <c r="A170" t="s">
        <v>85</v>
      </c>
      <c r="B170">
        <v>169</v>
      </c>
      <c r="C170">
        <v>169</v>
      </c>
      <c r="D170">
        <v>519</v>
      </c>
      <c r="E170">
        <v>141</v>
      </c>
      <c r="F170">
        <v>963692.28200000001</v>
      </c>
      <c r="G170">
        <v>4231257.0476000002</v>
      </c>
      <c r="H170">
        <v>29.8671334892</v>
      </c>
      <c r="I170">
        <v>-95.234633178400003</v>
      </c>
      <c r="J170">
        <v>0</v>
      </c>
      <c r="K170" t="s">
        <v>19</v>
      </c>
      <c r="L170" t="s">
        <v>22</v>
      </c>
      <c r="M170">
        <v>141</v>
      </c>
      <c r="N170">
        <v>400169</v>
      </c>
      <c r="O170">
        <v>100169</v>
      </c>
      <c r="P170">
        <v>337717</v>
      </c>
      <c r="Q170">
        <v>303.9453125</v>
      </c>
      <c r="R170" s="1">
        <f>VLOOKUP($M170,'swat_project.mdb .rte'!$B$2:$C$333,2,FALSE)</f>
        <v>49.392924763800004</v>
      </c>
      <c r="S170" s="1">
        <f>VLOOKUP($M170,'swat_project.mdb .rte'!$B$2:$D$333,3,FALSE)</f>
        <v>1.8781974216978297</v>
      </c>
      <c r="T170" s="1">
        <f t="shared" si="2"/>
        <v>92.769663941484055</v>
      </c>
    </row>
    <row r="171" spans="1:20" x14ac:dyDescent="0.25">
      <c r="A171" t="s">
        <v>85</v>
      </c>
      <c r="B171">
        <v>170</v>
      </c>
      <c r="C171">
        <v>170</v>
      </c>
      <c r="D171">
        <v>524</v>
      </c>
      <c r="E171">
        <v>142</v>
      </c>
      <c r="F171">
        <v>963692.28200000001</v>
      </c>
      <c r="G171">
        <v>4231227.0476000002</v>
      </c>
      <c r="H171">
        <v>29.8668629686</v>
      </c>
      <c r="I171">
        <v>-95.2346431749</v>
      </c>
      <c r="J171">
        <v>0</v>
      </c>
      <c r="K171" t="s">
        <v>19</v>
      </c>
      <c r="L171" t="s">
        <v>22</v>
      </c>
      <c r="M171">
        <v>142</v>
      </c>
      <c r="N171">
        <v>400170</v>
      </c>
      <c r="O171">
        <v>100170</v>
      </c>
      <c r="P171">
        <v>16556</v>
      </c>
      <c r="Q171">
        <v>14.9004002</v>
      </c>
      <c r="R171" s="1">
        <f>VLOOKUP($M171,'swat_project.mdb .rte'!$B$2:$C$333,2,FALSE)</f>
        <v>21.090503956199999</v>
      </c>
      <c r="S171" s="1">
        <f>VLOOKUP($M171,'swat_project.mdb .rte'!$B$2:$D$333,3,FALSE)</f>
        <v>1</v>
      </c>
      <c r="T171" s="1">
        <f t="shared" si="2"/>
        <v>21.090503956199999</v>
      </c>
    </row>
    <row r="172" spans="1:20" x14ac:dyDescent="0.25">
      <c r="A172" t="s">
        <v>85</v>
      </c>
      <c r="B172">
        <v>171</v>
      </c>
      <c r="C172">
        <v>171</v>
      </c>
      <c r="D172">
        <v>527</v>
      </c>
      <c r="E172">
        <v>143</v>
      </c>
      <c r="F172">
        <v>964112.28200000001</v>
      </c>
      <c r="G172">
        <v>4230627.0476000002</v>
      </c>
      <c r="H172">
        <v>29.861330509599998</v>
      </c>
      <c r="I172">
        <v>-95.2304980145</v>
      </c>
      <c r="J172">
        <v>0</v>
      </c>
      <c r="K172" t="s">
        <v>19</v>
      </c>
      <c r="L172" t="s">
        <v>22</v>
      </c>
      <c r="M172">
        <v>143</v>
      </c>
      <c r="N172">
        <v>400171</v>
      </c>
      <c r="O172">
        <v>100171</v>
      </c>
      <c r="P172">
        <v>357057</v>
      </c>
      <c r="Q172">
        <v>321.35128780000002</v>
      </c>
      <c r="R172" s="1">
        <f>VLOOKUP($M172,'swat_project.mdb .rte'!$B$2:$C$333,2,FALSE)</f>
        <v>39.493074591499997</v>
      </c>
      <c r="S172" s="1">
        <f>VLOOKUP($M172,'swat_project.mdb .rte'!$B$2:$D$333,3,FALSE)</f>
        <v>2.09087062602624</v>
      </c>
      <c r="T172" s="1">
        <f t="shared" si="2"/>
        <v>82.574909594830586</v>
      </c>
    </row>
    <row r="173" spans="1:20" x14ac:dyDescent="0.25">
      <c r="A173" t="s">
        <v>85</v>
      </c>
      <c r="B173">
        <v>172</v>
      </c>
      <c r="C173">
        <v>172</v>
      </c>
      <c r="D173">
        <v>528</v>
      </c>
      <c r="E173">
        <v>144</v>
      </c>
      <c r="F173">
        <v>964142.28200000001</v>
      </c>
      <c r="G173">
        <v>4230627.0476000002</v>
      </c>
      <c r="H173">
        <v>29.8613217869</v>
      </c>
      <c r="I173">
        <v>-95.230187652200001</v>
      </c>
      <c r="J173">
        <v>0</v>
      </c>
      <c r="K173" t="s">
        <v>19</v>
      </c>
      <c r="L173" t="s">
        <v>22</v>
      </c>
      <c r="M173">
        <v>144</v>
      </c>
      <c r="N173">
        <v>400172</v>
      </c>
      <c r="O173">
        <v>100172</v>
      </c>
      <c r="P173">
        <v>30215</v>
      </c>
      <c r="Q173">
        <v>27.193500499999999</v>
      </c>
      <c r="R173" s="1">
        <f>VLOOKUP($M173,'swat_project.mdb .rte'!$B$2:$C$333,2,FALSE)</f>
        <v>24.023282243899999</v>
      </c>
      <c r="S173" s="1">
        <f>VLOOKUP($M173,'swat_project.mdb .rte'!$B$2:$D$333,3,FALSE)</f>
        <v>1.1506028856624355</v>
      </c>
      <c r="T173" s="1">
        <f t="shared" si="2"/>
        <v>27.641257872914487</v>
      </c>
    </row>
    <row r="174" spans="1:20" x14ac:dyDescent="0.25">
      <c r="A174" t="s">
        <v>85</v>
      </c>
      <c r="B174">
        <v>173</v>
      </c>
      <c r="C174">
        <v>173</v>
      </c>
      <c r="D174">
        <v>531</v>
      </c>
      <c r="E174">
        <v>145</v>
      </c>
      <c r="F174">
        <v>920552.28200000001</v>
      </c>
      <c r="G174">
        <v>4230357.0476000002</v>
      </c>
      <c r="H174">
        <v>29.870803433999999</v>
      </c>
      <c r="I174">
        <v>-95.681277263400005</v>
      </c>
      <c r="J174">
        <v>0</v>
      </c>
      <c r="K174" t="s">
        <v>19</v>
      </c>
      <c r="L174" t="s">
        <v>22</v>
      </c>
      <c r="M174">
        <v>145</v>
      </c>
      <c r="N174">
        <v>400173</v>
      </c>
      <c r="O174">
        <v>100173</v>
      </c>
      <c r="P174">
        <v>35898</v>
      </c>
      <c r="Q174">
        <v>32.308200800000002</v>
      </c>
      <c r="R174" s="1">
        <f>VLOOKUP($M174,'swat_project.mdb .rte'!$B$2:$C$333,2,FALSE)</f>
        <v>43.971895713999999</v>
      </c>
      <c r="S174" s="1">
        <f>VLOOKUP($M174,'swat_project.mdb .rte'!$B$2:$D$333,3,FALSE)</f>
        <v>1.6315373637964303</v>
      </c>
      <c r="T174" s="1">
        <f t="shared" si="2"/>
        <v>71.741790814351106</v>
      </c>
    </row>
    <row r="175" spans="1:20" x14ac:dyDescent="0.25">
      <c r="A175" t="s">
        <v>85</v>
      </c>
      <c r="B175">
        <v>174</v>
      </c>
      <c r="C175">
        <v>174</v>
      </c>
      <c r="D175">
        <v>533</v>
      </c>
      <c r="E175">
        <v>147</v>
      </c>
      <c r="F175">
        <v>920552.28200000001</v>
      </c>
      <c r="G175">
        <v>4230327.0476000002</v>
      </c>
      <c r="H175">
        <v>29.870532882399999</v>
      </c>
      <c r="I175">
        <v>-95.681286074799999</v>
      </c>
      <c r="J175">
        <v>0</v>
      </c>
      <c r="K175" t="s">
        <v>19</v>
      </c>
      <c r="L175" t="s">
        <v>22</v>
      </c>
      <c r="M175">
        <v>147</v>
      </c>
      <c r="N175">
        <v>400174</v>
      </c>
      <c r="O175">
        <v>100174</v>
      </c>
      <c r="P175">
        <v>22536</v>
      </c>
      <c r="Q175">
        <v>20.2824001</v>
      </c>
      <c r="R175" s="1">
        <f>VLOOKUP($M175,'swat_project.mdb .rte'!$B$2:$C$333,2,FALSE)</f>
        <v>27.907013469799999</v>
      </c>
      <c r="S175" s="1">
        <f>VLOOKUP($M175,'swat_project.mdb .rte'!$B$2:$D$333,3,FALSE)</f>
        <v>1.2527050225294809</v>
      </c>
      <c r="T175" s="1">
        <f t="shared" si="2"/>
        <v>34.959255937416337</v>
      </c>
    </row>
    <row r="176" spans="1:20" x14ac:dyDescent="0.25">
      <c r="A176" t="s">
        <v>85</v>
      </c>
      <c r="B176">
        <v>175</v>
      </c>
      <c r="C176">
        <v>175</v>
      </c>
      <c r="D176">
        <v>535</v>
      </c>
      <c r="E176">
        <v>148</v>
      </c>
      <c r="F176">
        <v>941252.28200000001</v>
      </c>
      <c r="G176">
        <v>4229997.0476000002</v>
      </c>
      <c r="H176">
        <v>29.862087170599999</v>
      </c>
      <c r="I176">
        <v>-95.467206214100003</v>
      </c>
      <c r="J176">
        <v>0</v>
      </c>
      <c r="K176" t="s">
        <v>19</v>
      </c>
      <c r="L176" t="s">
        <v>22</v>
      </c>
      <c r="M176">
        <v>148</v>
      </c>
      <c r="N176">
        <v>400175</v>
      </c>
      <c r="O176">
        <v>100175</v>
      </c>
      <c r="P176">
        <v>109577</v>
      </c>
      <c r="Q176">
        <v>98.619300800000005</v>
      </c>
      <c r="R176" s="1">
        <f>VLOOKUP($M176,'swat_project.mdb .rte'!$B$2:$C$333,2,FALSE)</f>
        <v>45.256216987499997</v>
      </c>
      <c r="S176" s="1">
        <f>VLOOKUP($M176,'swat_project.mdb .rte'!$B$2:$D$333,3,FALSE)</f>
        <v>1.713737429880074</v>
      </c>
      <c r="T176" s="1">
        <f t="shared" si="2"/>
        <v>77.557272986253196</v>
      </c>
    </row>
    <row r="177" spans="1:20" x14ac:dyDescent="0.25">
      <c r="A177" t="s">
        <v>85</v>
      </c>
      <c r="B177">
        <v>176</v>
      </c>
      <c r="C177">
        <v>176</v>
      </c>
      <c r="D177">
        <v>536</v>
      </c>
      <c r="E177">
        <v>149</v>
      </c>
      <c r="F177">
        <v>941282.28200000001</v>
      </c>
      <c r="G177">
        <v>4229997.0476000002</v>
      </c>
      <c r="H177">
        <v>29.862078995499999</v>
      </c>
      <c r="I177">
        <v>-95.466895829799995</v>
      </c>
      <c r="J177">
        <v>0</v>
      </c>
      <c r="K177" t="s">
        <v>19</v>
      </c>
      <c r="L177" t="s">
        <v>22</v>
      </c>
      <c r="M177">
        <v>149</v>
      </c>
      <c r="N177">
        <v>400176</v>
      </c>
      <c r="O177">
        <v>100176</v>
      </c>
      <c r="P177">
        <v>49784</v>
      </c>
      <c r="Q177">
        <v>44.805599200000003</v>
      </c>
      <c r="R177" s="1">
        <f>VLOOKUP($M177,'swat_project.mdb .rte'!$B$2:$C$333,2,FALSE)</f>
        <v>11.504455012899999</v>
      </c>
      <c r="S177" s="1">
        <f>VLOOKUP($M177,'swat_project.mdb .rte'!$B$2:$D$333,3,FALSE)</f>
        <v>1</v>
      </c>
      <c r="T177" s="1">
        <f t="shared" si="2"/>
        <v>11.504455012899999</v>
      </c>
    </row>
    <row r="178" spans="1:20" x14ac:dyDescent="0.25">
      <c r="A178" t="s">
        <v>85</v>
      </c>
      <c r="B178">
        <v>177</v>
      </c>
      <c r="C178">
        <v>177</v>
      </c>
      <c r="D178">
        <v>541</v>
      </c>
      <c r="E178">
        <v>150</v>
      </c>
      <c r="F178">
        <v>935852.28200000001</v>
      </c>
      <c r="G178">
        <v>4229667.0476000002</v>
      </c>
      <c r="H178">
        <v>29.8605710346</v>
      </c>
      <c r="I178">
        <v>-95.5231777252</v>
      </c>
      <c r="J178">
        <v>0</v>
      </c>
      <c r="K178" t="s">
        <v>19</v>
      </c>
      <c r="L178" t="s">
        <v>22</v>
      </c>
      <c r="M178">
        <v>150</v>
      </c>
      <c r="N178">
        <v>400177</v>
      </c>
      <c r="O178">
        <v>100177</v>
      </c>
      <c r="P178">
        <v>11812</v>
      </c>
      <c r="Q178">
        <v>10.630800199999999</v>
      </c>
      <c r="R178" s="1">
        <f>VLOOKUP($M178,'swat_project.mdb .rte'!$B$2:$C$333,2,FALSE)</f>
        <v>14.351278449600001</v>
      </c>
      <c r="S178" s="1">
        <f>VLOOKUP($M178,'swat_project.mdb .rte'!$B$2:$D$333,3,FALSE)</f>
        <v>1</v>
      </c>
      <c r="T178" s="1">
        <f t="shared" si="2"/>
        <v>14.351278449600001</v>
      </c>
    </row>
    <row r="179" spans="1:20" x14ac:dyDescent="0.25">
      <c r="A179" t="s">
        <v>85</v>
      </c>
      <c r="B179">
        <v>178</v>
      </c>
      <c r="C179">
        <v>178</v>
      </c>
      <c r="D179">
        <v>548</v>
      </c>
      <c r="E179">
        <v>153</v>
      </c>
      <c r="F179">
        <v>935852.28200000001</v>
      </c>
      <c r="G179">
        <v>4229637.0476000002</v>
      </c>
      <c r="H179">
        <v>29.8603004928</v>
      </c>
      <c r="I179">
        <v>-95.523186955300005</v>
      </c>
      <c r="J179">
        <v>0</v>
      </c>
      <c r="K179" t="s">
        <v>19</v>
      </c>
      <c r="L179" t="s">
        <v>22</v>
      </c>
      <c r="M179">
        <v>153</v>
      </c>
      <c r="N179">
        <v>400178</v>
      </c>
      <c r="O179">
        <v>100178</v>
      </c>
      <c r="P179">
        <v>15148</v>
      </c>
      <c r="Q179">
        <v>13.6331997</v>
      </c>
      <c r="R179" s="1">
        <f>VLOOKUP($M179,'swat_project.mdb .rte'!$B$2:$C$333,2,FALSE)</f>
        <v>12.308305064000001</v>
      </c>
      <c r="S179" s="1">
        <f>VLOOKUP($M179,'swat_project.mdb .rte'!$B$2:$D$333,3,FALSE)</f>
        <v>1</v>
      </c>
      <c r="T179" s="1">
        <f t="shared" si="2"/>
        <v>12.308305064000001</v>
      </c>
    </row>
    <row r="180" spans="1:20" x14ac:dyDescent="0.25">
      <c r="A180" t="s">
        <v>85</v>
      </c>
      <c r="B180">
        <v>179</v>
      </c>
      <c r="C180">
        <v>179</v>
      </c>
      <c r="D180">
        <v>546</v>
      </c>
      <c r="E180">
        <v>151</v>
      </c>
      <c r="F180">
        <v>977312.28200000001</v>
      </c>
      <c r="G180">
        <v>4229517.0476000002</v>
      </c>
      <c r="H180">
        <v>29.8474142914</v>
      </c>
      <c r="I180">
        <v>-95.094327379899994</v>
      </c>
      <c r="J180">
        <v>0</v>
      </c>
      <c r="K180" t="s">
        <v>19</v>
      </c>
      <c r="L180" t="s">
        <v>22</v>
      </c>
      <c r="M180">
        <v>151</v>
      </c>
      <c r="N180">
        <v>400179</v>
      </c>
      <c r="O180">
        <v>100179</v>
      </c>
      <c r="P180">
        <v>15713</v>
      </c>
      <c r="Q180">
        <v>14.1416998</v>
      </c>
      <c r="R180" s="1">
        <f>VLOOKUP($M180,'swat_project.mdb .rte'!$B$2:$C$333,2,FALSE)</f>
        <v>22.239214073799999</v>
      </c>
      <c r="S180" s="1">
        <f>VLOOKUP($M180,'swat_project.mdb .rte'!$B$2:$D$333,3,FALSE)</f>
        <v>1.0184017503659322</v>
      </c>
      <c r="T180" s="1">
        <f t="shared" si="2"/>
        <v>22.648454539520593</v>
      </c>
    </row>
    <row r="181" spans="1:20" x14ac:dyDescent="0.25">
      <c r="A181" t="s">
        <v>85</v>
      </c>
      <c r="B181">
        <v>180</v>
      </c>
      <c r="C181">
        <v>180</v>
      </c>
      <c r="D181">
        <v>547</v>
      </c>
      <c r="E181">
        <v>152</v>
      </c>
      <c r="F181">
        <v>977342.28200000001</v>
      </c>
      <c r="G181">
        <v>4229517.0476000002</v>
      </c>
      <c r="H181">
        <v>29.847405253800002</v>
      </c>
      <c r="I181">
        <v>-95.094017071799996</v>
      </c>
      <c r="J181">
        <v>0</v>
      </c>
      <c r="K181" t="s">
        <v>19</v>
      </c>
      <c r="L181" t="s">
        <v>22</v>
      </c>
      <c r="M181">
        <v>152</v>
      </c>
      <c r="N181">
        <v>400180</v>
      </c>
      <c r="O181">
        <v>100180</v>
      </c>
      <c r="P181">
        <v>8294169</v>
      </c>
      <c r="Q181">
        <v>7464.7519530999998</v>
      </c>
      <c r="R181" s="1">
        <f>VLOOKUP($M181,'swat_project.mdb .rte'!$B$2:$C$333,2,FALSE)</f>
        <v>166.56683684399999</v>
      </c>
      <c r="S181" s="1">
        <f>VLOOKUP($M181,'swat_project.mdb .rte'!$B$2:$D$333,3,FALSE)</f>
        <v>3.8902837113313895</v>
      </c>
      <c r="T181" s="1">
        <f t="shared" si="2"/>
        <v>647.99225222220628</v>
      </c>
    </row>
    <row r="182" spans="1:20" x14ac:dyDescent="0.25">
      <c r="A182" t="s">
        <v>85</v>
      </c>
      <c r="B182">
        <v>181</v>
      </c>
      <c r="C182">
        <v>181</v>
      </c>
      <c r="D182">
        <v>549</v>
      </c>
      <c r="E182">
        <v>154</v>
      </c>
      <c r="F182">
        <v>926402.28200000001</v>
      </c>
      <c r="G182">
        <v>4228887.0476000002</v>
      </c>
      <c r="H182">
        <v>29.8560354098</v>
      </c>
      <c r="I182">
        <v>-95.621184363099999</v>
      </c>
      <c r="J182">
        <v>0</v>
      </c>
      <c r="K182" t="s">
        <v>19</v>
      </c>
      <c r="L182" t="s">
        <v>22</v>
      </c>
      <c r="M182">
        <v>154</v>
      </c>
      <c r="N182">
        <v>400181</v>
      </c>
      <c r="O182">
        <v>100181</v>
      </c>
      <c r="P182">
        <v>78412</v>
      </c>
      <c r="Q182">
        <v>70.570800800000001</v>
      </c>
      <c r="R182" s="1">
        <f>VLOOKUP($M182,'swat_project.mdb .rte'!$B$2:$C$333,2,FALSE)</f>
        <v>49.668529473</v>
      </c>
      <c r="S182" s="1">
        <f>VLOOKUP($M182,'swat_project.mdb .rte'!$B$2:$D$333,3,FALSE)</f>
        <v>1.9046200453214204</v>
      </c>
      <c r="T182" s="1">
        <f t="shared" si="2"/>
        <v>94.599676855913557</v>
      </c>
    </row>
    <row r="183" spans="1:20" x14ac:dyDescent="0.25">
      <c r="A183" t="s">
        <v>85</v>
      </c>
      <c r="B183">
        <v>182</v>
      </c>
      <c r="C183">
        <v>182</v>
      </c>
      <c r="D183">
        <v>550</v>
      </c>
      <c r="E183">
        <v>155</v>
      </c>
      <c r="F183">
        <v>926432.28200000001</v>
      </c>
      <c r="G183">
        <v>4228887.0476000002</v>
      </c>
      <c r="H183">
        <v>29.856027590899998</v>
      </c>
      <c r="I183">
        <v>-95.620873985200006</v>
      </c>
      <c r="J183">
        <v>0</v>
      </c>
      <c r="K183" t="s">
        <v>19</v>
      </c>
      <c r="L183" t="s">
        <v>22</v>
      </c>
      <c r="M183">
        <v>155</v>
      </c>
      <c r="N183">
        <v>400182</v>
      </c>
      <c r="O183">
        <v>100182</v>
      </c>
      <c r="P183">
        <v>38258</v>
      </c>
      <c r="Q183">
        <v>34.432201399999997</v>
      </c>
      <c r="R183" s="1">
        <f>VLOOKUP($M183,'swat_project.mdb .rte'!$B$2:$C$333,2,FALSE)</f>
        <v>29.768330254399999</v>
      </c>
      <c r="S183" s="1">
        <f>VLOOKUP($M183,'swat_project.mdb .rte'!$B$2:$D$333,3,FALSE)</f>
        <v>1.3052471103416297</v>
      </c>
      <c r="T183" s="1">
        <f t="shared" si="2"/>
        <v>38.85502704425091</v>
      </c>
    </row>
    <row r="184" spans="1:20" x14ac:dyDescent="0.25">
      <c r="A184" t="s">
        <v>85</v>
      </c>
      <c r="B184">
        <v>183</v>
      </c>
      <c r="C184">
        <v>183</v>
      </c>
      <c r="D184">
        <v>551</v>
      </c>
      <c r="E184">
        <v>156</v>
      </c>
      <c r="F184">
        <v>992462.28200000001</v>
      </c>
      <c r="G184">
        <v>4228887.0476000002</v>
      </c>
      <c r="H184">
        <v>29.837078430199998</v>
      </c>
      <c r="I184">
        <v>-94.937855279499999</v>
      </c>
      <c r="J184">
        <v>0</v>
      </c>
      <c r="K184" t="s">
        <v>19</v>
      </c>
      <c r="L184" t="s">
        <v>22</v>
      </c>
      <c r="M184">
        <v>156</v>
      </c>
      <c r="N184">
        <v>400183</v>
      </c>
      <c r="O184">
        <v>100183</v>
      </c>
      <c r="P184">
        <v>492920</v>
      </c>
      <c r="Q184">
        <v>443.6279907</v>
      </c>
      <c r="R184" s="1">
        <f>VLOOKUP($M184,'swat_project.mdb .rte'!$B$2:$C$333,2,FALSE)</f>
        <v>63.206753415100003</v>
      </c>
      <c r="S184" s="1">
        <f>VLOOKUP($M184,'swat_project.mdb .rte'!$B$2:$D$333,3,FALSE)</f>
        <v>2.443821038891846</v>
      </c>
      <c r="T184" s="1">
        <f t="shared" si="2"/>
        <v>154.46599379587042</v>
      </c>
    </row>
    <row r="185" spans="1:20" x14ac:dyDescent="0.25">
      <c r="A185" t="s">
        <v>85</v>
      </c>
      <c r="B185">
        <v>184</v>
      </c>
      <c r="C185">
        <v>184</v>
      </c>
      <c r="D185">
        <v>552</v>
      </c>
      <c r="E185">
        <v>157</v>
      </c>
      <c r="F185">
        <v>992462.28200000001</v>
      </c>
      <c r="G185">
        <v>4228857.0476000002</v>
      </c>
      <c r="H185">
        <v>29.836807929999999</v>
      </c>
      <c r="I185">
        <v>-94.937866060399998</v>
      </c>
      <c r="J185">
        <v>0</v>
      </c>
      <c r="K185" t="s">
        <v>19</v>
      </c>
      <c r="L185" t="s">
        <v>22</v>
      </c>
      <c r="M185">
        <v>157</v>
      </c>
      <c r="N185">
        <v>400184</v>
      </c>
      <c r="O185">
        <v>100184</v>
      </c>
      <c r="P185">
        <v>11528</v>
      </c>
      <c r="Q185">
        <v>10.375200299999999</v>
      </c>
      <c r="R185" s="1">
        <f>VLOOKUP($M185,'swat_project.mdb .rte'!$B$2:$C$333,2,FALSE)</f>
        <v>50.273718890200001</v>
      </c>
      <c r="S185" s="1">
        <f>VLOOKUP($M185,'swat_project.mdb .rte'!$B$2:$D$333,3,FALSE)</f>
        <v>1.5135611918180214</v>
      </c>
      <c r="T185" s="1">
        <f t="shared" si="2"/>
        <v>76.092349880575284</v>
      </c>
    </row>
    <row r="186" spans="1:20" x14ac:dyDescent="0.25">
      <c r="A186" t="s">
        <v>85</v>
      </c>
      <c r="B186">
        <v>185</v>
      </c>
      <c r="C186">
        <v>185</v>
      </c>
      <c r="D186">
        <v>553</v>
      </c>
      <c r="E186">
        <v>158</v>
      </c>
      <c r="F186">
        <v>941972.28200000001</v>
      </c>
      <c r="G186">
        <v>4228107.0476000002</v>
      </c>
      <c r="H186">
        <v>29.8448468731</v>
      </c>
      <c r="I186">
        <v>-95.460349013400005</v>
      </c>
      <c r="J186">
        <v>0</v>
      </c>
      <c r="K186" t="s">
        <v>19</v>
      </c>
      <c r="L186" t="s">
        <v>22</v>
      </c>
      <c r="M186">
        <v>158</v>
      </c>
      <c r="N186">
        <v>400185</v>
      </c>
      <c r="O186">
        <v>100185</v>
      </c>
      <c r="P186">
        <v>39297</v>
      </c>
      <c r="Q186">
        <v>35.367298099999999</v>
      </c>
      <c r="R186" s="1">
        <f>VLOOKUP($M186,'swat_project.mdb .rte'!$B$2:$C$333,2,FALSE)</f>
        <v>43.405666072000002</v>
      </c>
      <c r="S186" s="1">
        <f>VLOOKUP($M186,'swat_project.mdb .rte'!$B$2:$D$333,3,FALSE)</f>
        <v>1.599316997624439</v>
      </c>
      <c r="T186" s="1">
        <f t="shared" si="2"/>
        <v>69.419419542160014</v>
      </c>
    </row>
    <row r="187" spans="1:20" x14ac:dyDescent="0.25">
      <c r="A187" t="s">
        <v>85</v>
      </c>
      <c r="B187">
        <v>186</v>
      </c>
      <c r="C187">
        <v>186</v>
      </c>
      <c r="D187">
        <v>554</v>
      </c>
      <c r="E187">
        <v>159</v>
      </c>
      <c r="F187">
        <v>942002.28200000001</v>
      </c>
      <c r="G187">
        <v>4228107.0476000002</v>
      </c>
      <c r="H187">
        <v>29.844838682100001</v>
      </c>
      <c r="I187">
        <v>-95.460038682100006</v>
      </c>
      <c r="J187">
        <v>0</v>
      </c>
      <c r="K187" t="s">
        <v>19</v>
      </c>
      <c r="L187" t="s">
        <v>22</v>
      </c>
      <c r="M187">
        <v>159</v>
      </c>
      <c r="N187">
        <v>400186</v>
      </c>
      <c r="O187">
        <v>100186</v>
      </c>
      <c r="P187">
        <v>164744</v>
      </c>
      <c r="Q187">
        <v>148.26960750000001</v>
      </c>
      <c r="R187" s="1">
        <f>VLOOKUP($M187,'swat_project.mdb .rte'!$B$2:$C$333,2,FALSE)</f>
        <v>66.719153133899994</v>
      </c>
      <c r="S187" s="1">
        <f>VLOOKUP($M187,'swat_project.mdb .rte'!$B$2:$D$333,3,FALSE)</f>
        <v>2.2147059349469691</v>
      </c>
      <c r="T187" s="1">
        <f t="shared" si="2"/>
        <v>147.76330442028399</v>
      </c>
    </row>
    <row r="188" spans="1:20" x14ac:dyDescent="0.25">
      <c r="A188" t="s">
        <v>85</v>
      </c>
      <c r="B188">
        <v>187</v>
      </c>
      <c r="C188">
        <v>187</v>
      </c>
      <c r="D188">
        <v>556</v>
      </c>
      <c r="E188">
        <v>161</v>
      </c>
      <c r="F188">
        <v>963842.28200000001</v>
      </c>
      <c r="G188">
        <v>4228077.0476000002</v>
      </c>
      <c r="H188">
        <v>29.838414613600001</v>
      </c>
      <c r="I188">
        <v>-95.234141043400001</v>
      </c>
      <c r="J188">
        <v>0</v>
      </c>
      <c r="K188" t="s">
        <v>19</v>
      </c>
      <c r="L188" t="s">
        <v>22</v>
      </c>
      <c r="M188">
        <v>161</v>
      </c>
      <c r="N188">
        <v>400187</v>
      </c>
      <c r="O188">
        <v>100187</v>
      </c>
      <c r="P188">
        <v>392127</v>
      </c>
      <c r="Q188">
        <v>352.91430659999997</v>
      </c>
      <c r="R188" s="1">
        <f>VLOOKUP($M188,'swat_project.mdb .rte'!$B$2:$C$333,2,FALSE)</f>
        <v>29.497392701999999</v>
      </c>
      <c r="S188" s="1">
        <f>VLOOKUP($M188,'swat_project.mdb .rte'!$B$2:$D$333,3,FALSE)</f>
        <v>1.4362551708955194</v>
      </c>
      <c r="T188" s="1">
        <f t="shared" si="2"/>
        <v>42.365782796183254</v>
      </c>
    </row>
    <row r="189" spans="1:20" x14ac:dyDescent="0.25">
      <c r="A189" t="s">
        <v>85</v>
      </c>
      <c r="B189">
        <v>188</v>
      </c>
      <c r="C189">
        <v>188</v>
      </c>
      <c r="D189">
        <v>555</v>
      </c>
      <c r="E189">
        <v>160</v>
      </c>
      <c r="F189">
        <v>963812.28200000001</v>
      </c>
      <c r="G189">
        <v>4228047.0476000002</v>
      </c>
      <c r="H189">
        <v>29.838152804100002</v>
      </c>
      <c r="I189">
        <v>-95.234461330499997</v>
      </c>
      <c r="J189">
        <v>0</v>
      </c>
      <c r="K189" t="s">
        <v>19</v>
      </c>
      <c r="L189" t="s">
        <v>22</v>
      </c>
      <c r="M189">
        <v>160</v>
      </c>
      <c r="N189">
        <v>400188</v>
      </c>
      <c r="O189">
        <v>100188</v>
      </c>
      <c r="P189">
        <v>132482</v>
      </c>
      <c r="Q189">
        <v>119.23380280000001</v>
      </c>
      <c r="R189" s="1">
        <f>VLOOKUP($M189,'swat_project.mdb .rte'!$B$2:$C$333,2,FALSE)</f>
        <v>24.077131487900001</v>
      </c>
      <c r="S189" s="1">
        <f>VLOOKUP($M189,'swat_project.mdb .rte'!$B$2:$D$333,3,FALSE)</f>
        <v>1.1715395212483395</v>
      </c>
      <c r="T189" s="1">
        <f t="shared" si="2"/>
        <v>28.207311096367686</v>
      </c>
    </row>
    <row r="190" spans="1:20" x14ac:dyDescent="0.25">
      <c r="A190" t="s">
        <v>85</v>
      </c>
      <c r="B190">
        <v>189</v>
      </c>
      <c r="C190">
        <v>189</v>
      </c>
      <c r="D190">
        <v>559</v>
      </c>
      <c r="E190">
        <v>162</v>
      </c>
      <c r="F190">
        <v>948962.28200000001</v>
      </c>
      <c r="G190">
        <v>4226967.0476000002</v>
      </c>
      <c r="H190">
        <v>29.832638662200001</v>
      </c>
      <c r="I190">
        <v>-95.388407462000004</v>
      </c>
      <c r="J190">
        <v>0</v>
      </c>
      <c r="K190" t="s">
        <v>19</v>
      </c>
      <c r="L190" t="s">
        <v>22</v>
      </c>
      <c r="M190">
        <v>162</v>
      </c>
      <c r="N190">
        <v>400189</v>
      </c>
      <c r="O190">
        <v>100189</v>
      </c>
      <c r="P190">
        <v>11566</v>
      </c>
      <c r="Q190">
        <v>10.4094</v>
      </c>
      <c r="R190" s="1">
        <f>VLOOKUP($M190,'swat_project.mdb .rte'!$B$2:$C$333,2,FALSE)</f>
        <v>11.0374290681</v>
      </c>
      <c r="S190" s="1">
        <f>VLOOKUP($M190,'swat_project.mdb .rte'!$B$2:$D$333,3,FALSE)</f>
        <v>1</v>
      </c>
      <c r="T190" s="1">
        <f t="shared" si="2"/>
        <v>11.0374290681</v>
      </c>
    </row>
    <row r="191" spans="1:20" x14ac:dyDescent="0.25">
      <c r="A191" t="s">
        <v>85</v>
      </c>
      <c r="B191">
        <v>190</v>
      </c>
      <c r="C191">
        <v>190</v>
      </c>
      <c r="D191">
        <v>560</v>
      </c>
      <c r="E191">
        <v>163</v>
      </c>
      <c r="F191">
        <v>949022.28200000001</v>
      </c>
      <c r="G191">
        <v>4226967.0476000002</v>
      </c>
      <c r="H191">
        <v>29.832621946500002</v>
      </c>
      <c r="I191">
        <v>-95.387786885599994</v>
      </c>
      <c r="J191">
        <v>0</v>
      </c>
      <c r="K191" t="s">
        <v>19</v>
      </c>
      <c r="L191" t="s">
        <v>22</v>
      </c>
      <c r="M191">
        <v>163</v>
      </c>
      <c r="N191">
        <v>400190</v>
      </c>
      <c r="O191">
        <v>100190</v>
      </c>
      <c r="P191">
        <v>13622</v>
      </c>
      <c r="Q191">
        <v>12.2598</v>
      </c>
      <c r="R191" s="1">
        <f>VLOOKUP($M191,'swat_project.mdb .rte'!$B$2:$C$333,2,FALSE)</f>
        <v>11.3840262353</v>
      </c>
      <c r="S191" s="1">
        <f>VLOOKUP($M191,'swat_project.mdb .rte'!$B$2:$D$333,3,FALSE)</f>
        <v>1</v>
      </c>
      <c r="T191" s="1">
        <f t="shared" si="2"/>
        <v>11.3840262353</v>
      </c>
    </row>
    <row r="192" spans="1:20" x14ac:dyDescent="0.25">
      <c r="A192" t="s">
        <v>85</v>
      </c>
      <c r="B192">
        <v>191</v>
      </c>
      <c r="C192">
        <v>191</v>
      </c>
      <c r="D192">
        <v>561</v>
      </c>
      <c r="E192">
        <v>164</v>
      </c>
      <c r="F192">
        <v>903662.28200000001</v>
      </c>
      <c r="G192">
        <v>4226727.0476000002</v>
      </c>
      <c r="H192">
        <v>29.842274956899999</v>
      </c>
      <c r="I192">
        <v>-95.857064985799994</v>
      </c>
      <c r="J192">
        <v>0</v>
      </c>
      <c r="K192" t="s">
        <v>19</v>
      </c>
      <c r="L192" t="s">
        <v>22</v>
      </c>
      <c r="M192">
        <v>164</v>
      </c>
      <c r="N192">
        <v>400191</v>
      </c>
      <c r="O192">
        <v>100191</v>
      </c>
      <c r="P192">
        <v>14392</v>
      </c>
      <c r="Q192">
        <v>12.952799799999999</v>
      </c>
      <c r="R192" s="1">
        <f>VLOOKUP($M192,'swat_project.mdb .rte'!$B$2:$C$333,2,FALSE)</f>
        <v>14.555870257800001</v>
      </c>
      <c r="S192" s="1">
        <f>VLOOKUP($M192,'swat_project.mdb .rte'!$B$2:$D$333,3,FALSE)</f>
        <v>1</v>
      </c>
      <c r="T192" s="1">
        <f t="shared" si="2"/>
        <v>14.555870257800001</v>
      </c>
    </row>
    <row r="193" spans="1:20" x14ac:dyDescent="0.25">
      <c r="A193" t="s">
        <v>85</v>
      </c>
      <c r="B193">
        <v>192</v>
      </c>
      <c r="C193">
        <v>192</v>
      </c>
      <c r="D193">
        <v>562</v>
      </c>
      <c r="E193">
        <v>165</v>
      </c>
      <c r="F193">
        <v>903692.28200000001</v>
      </c>
      <c r="G193">
        <v>4226697.0476000002</v>
      </c>
      <c r="H193">
        <v>29.8419971185</v>
      </c>
      <c r="I193">
        <v>-95.856762975500004</v>
      </c>
      <c r="J193">
        <v>0</v>
      </c>
      <c r="K193" t="s">
        <v>19</v>
      </c>
      <c r="L193" t="s">
        <v>22</v>
      </c>
      <c r="M193">
        <v>165</v>
      </c>
      <c r="N193">
        <v>400192</v>
      </c>
      <c r="O193">
        <v>100192</v>
      </c>
      <c r="P193">
        <v>35659</v>
      </c>
      <c r="Q193">
        <v>32.093101500000003</v>
      </c>
      <c r="R193" s="1">
        <f>VLOOKUP($M193,'swat_project.mdb .rte'!$B$2:$C$333,2,FALSE)</f>
        <v>9.2604351937799994</v>
      </c>
      <c r="S193" s="1">
        <f>VLOOKUP($M193,'swat_project.mdb .rte'!$B$2:$D$333,3,FALSE)</f>
        <v>1</v>
      </c>
      <c r="T193" s="1">
        <f t="shared" si="2"/>
        <v>9.2604351937799994</v>
      </c>
    </row>
    <row r="194" spans="1:20" x14ac:dyDescent="0.25">
      <c r="A194" t="s">
        <v>85</v>
      </c>
      <c r="B194">
        <v>193</v>
      </c>
      <c r="C194">
        <v>193</v>
      </c>
      <c r="D194">
        <v>563</v>
      </c>
      <c r="E194">
        <v>166</v>
      </c>
      <c r="F194">
        <v>942452.28200000001</v>
      </c>
      <c r="G194">
        <v>4225947.0476000002</v>
      </c>
      <c r="H194">
        <v>29.825236903699999</v>
      </c>
      <c r="I194">
        <v>-95.456061005600006</v>
      </c>
      <c r="J194">
        <v>0</v>
      </c>
      <c r="K194" t="s">
        <v>19</v>
      </c>
      <c r="L194" t="s">
        <v>22</v>
      </c>
      <c r="M194">
        <v>166</v>
      </c>
      <c r="N194">
        <v>400193</v>
      </c>
      <c r="O194">
        <v>100193</v>
      </c>
      <c r="P194">
        <v>209999</v>
      </c>
      <c r="Q194">
        <v>188.99909969999999</v>
      </c>
      <c r="R194" s="1">
        <f>VLOOKUP($M194,'swat_project.mdb .rte'!$B$2:$C$333,2,FALSE)</f>
        <v>25.535303705499999</v>
      </c>
      <c r="S194" s="1">
        <f>VLOOKUP($M194,'swat_project.mdb .rte'!$B$2:$D$333,3,FALSE)</f>
        <v>1.184132718318343</v>
      </c>
      <c r="T194" s="1">
        <f t="shared" ref="T194:T257" si="3">R194*S194</f>
        <v>30.237188589878169</v>
      </c>
    </row>
    <row r="195" spans="1:20" x14ac:dyDescent="0.25">
      <c r="A195" t="s">
        <v>85</v>
      </c>
      <c r="B195">
        <v>194</v>
      </c>
      <c r="C195">
        <v>194</v>
      </c>
      <c r="D195">
        <v>565</v>
      </c>
      <c r="E195">
        <v>167</v>
      </c>
      <c r="F195">
        <v>942422.28200000001</v>
      </c>
      <c r="G195">
        <v>4225917.0476000002</v>
      </c>
      <c r="H195">
        <v>29.824974563800001</v>
      </c>
      <c r="I195">
        <v>-95.456380680999999</v>
      </c>
      <c r="J195">
        <v>0</v>
      </c>
      <c r="K195" t="s">
        <v>19</v>
      </c>
      <c r="L195" t="s">
        <v>22</v>
      </c>
      <c r="M195">
        <v>167</v>
      </c>
      <c r="N195">
        <v>400194</v>
      </c>
      <c r="O195">
        <v>100194</v>
      </c>
      <c r="P195">
        <v>32860</v>
      </c>
      <c r="Q195">
        <v>29.573999400000002</v>
      </c>
      <c r="R195" s="1">
        <f>VLOOKUP($M195,'swat_project.mdb .rte'!$B$2:$C$333,2,FALSE)</f>
        <v>22.330517480899999</v>
      </c>
      <c r="S195" s="1">
        <f>VLOOKUP($M195,'swat_project.mdb .rte'!$B$2:$D$333,3,FALSE)</f>
        <v>1</v>
      </c>
      <c r="T195" s="1">
        <f t="shared" si="3"/>
        <v>22.330517480899999</v>
      </c>
    </row>
    <row r="196" spans="1:20" x14ac:dyDescent="0.25">
      <c r="A196" t="s">
        <v>85</v>
      </c>
      <c r="B196">
        <v>195</v>
      </c>
      <c r="C196">
        <v>195</v>
      </c>
      <c r="D196">
        <v>571</v>
      </c>
      <c r="E196">
        <v>168</v>
      </c>
      <c r="F196">
        <v>965672.28200000001</v>
      </c>
      <c r="G196">
        <v>4225047.0476000002</v>
      </c>
      <c r="H196">
        <v>29.810558931199999</v>
      </c>
      <c r="I196">
        <v>-95.2162275612</v>
      </c>
      <c r="J196">
        <v>0</v>
      </c>
      <c r="K196" t="s">
        <v>19</v>
      </c>
      <c r="L196" t="s">
        <v>22</v>
      </c>
      <c r="M196">
        <v>168</v>
      </c>
      <c r="N196">
        <v>400195</v>
      </c>
      <c r="O196">
        <v>100195</v>
      </c>
      <c r="P196">
        <v>15697</v>
      </c>
      <c r="Q196">
        <v>14.1273003</v>
      </c>
      <c r="R196" s="1">
        <f>VLOOKUP($M196,'swat_project.mdb .rte'!$B$2:$C$333,2,FALSE)</f>
        <v>19.294622841100001</v>
      </c>
      <c r="S196" s="1">
        <f>VLOOKUP($M196,'swat_project.mdb .rte'!$B$2:$D$333,3,FALSE)</f>
        <v>1</v>
      </c>
      <c r="T196" s="1">
        <f t="shared" si="3"/>
        <v>19.294622841100001</v>
      </c>
    </row>
    <row r="197" spans="1:20" x14ac:dyDescent="0.25">
      <c r="A197" t="s">
        <v>85</v>
      </c>
      <c r="B197">
        <v>196</v>
      </c>
      <c r="C197">
        <v>196</v>
      </c>
      <c r="D197">
        <v>578</v>
      </c>
      <c r="E197">
        <v>169</v>
      </c>
      <c r="F197">
        <v>965642.28200000001</v>
      </c>
      <c r="G197">
        <v>4224987.0476000002</v>
      </c>
      <c r="H197">
        <v>29.810026638499998</v>
      </c>
      <c r="I197">
        <v>-95.216557845699995</v>
      </c>
      <c r="J197">
        <v>0</v>
      </c>
      <c r="K197" t="s">
        <v>19</v>
      </c>
      <c r="L197" t="s">
        <v>22</v>
      </c>
      <c r="M197">
        <v>169</v>
      </c>
      <c r="N197">
        <v>400196</v>
      </c>
      <c r="O197">
        <v>100196</v>
      </c>
      <c r="P197">
        <v>541320</v>
      </c>
      <c r="Q197">
        <v>487.18798829999997</v>
      </c>
      <c r="R197" s="1">
        <f>VLOOKUP($M197,'swat_project.mdb .rte'!$B$2:$C$333,2,FALSE)</f>
        <v>50</v>
      </c>
      <c r="S197" s="1">
        <f>VLOOKUP($M197,'swat_project.mdb .rte'!$B$2:$D$333,3,FALSE)</f>
        <v>2.8563639940830554</v>
      </c>
      <c r="T197" s="1">
        <f t="shared" si="3"/>
        <v>142.81819970415276</v>
      </c>
    </row>
    <row r="198" spans="1:20" x14ac:dyDescent="0.25">
      <c r="A198" t="s">
        <v>85</v>
      </c>
      <c r="B198">
        <v>197</v>
      </c>
      <c r="C198">
        <v>197</v>
      </c>
      <c r="D198">
        <v>584</v>
      </c>
      <c r="E198">
        <v>171</v>
      </c>
      <c r="F198">
        <v>966812.28200000001</v>
      </c>
      <c r="G198">
        <v>4223667.0476000002</v>
      </c>
      <c r="H198">
        <v>29.797781623399999</v>
      </c>
      <c r="I198">
        <v>-95.204902956200002</v>
      </c>
      <c r="J198">
        <v>0</v>
      </c>
      <c r="K198" t="s">
        <v>19</v>
      </c>
      <c r="L198" t="s">
        <v>22</v>
      </c>
      <c r="M198">
        <v>171</v>
      </c>
      <c r="N198">
        <v>400197</v>
      </c>
      <c r="O198">
        <v>100197</v>
      </c>
      <c r="P198">
        <v>566355</v>
      </c>
      <c r="Q198">
        <v>509.71951289999998</v>
      </c>
      <c r="R198" s="1">
        <f>VLOOKUP($M198,'swat_project.mdb .rte'!$B$2:$C$333,2,FALSE)</f>
        <v>50</v>
      </c>
      <c r="S198" s="1">
        <f>VLOOKUP($M198,'swat_project.mdb .rte'!$B$2:$D$333,3,FALSE)</f>
        <v>2.8772255411751231</v>
      </c>
      <c r="T198" s="1">
        <f t="shared" si="3"/>
        <v>143.86127705875614</v>
      </c>
    </row>
    <row r="199" spans="1:20" x14ac:dyDescent="0.25">
      <c r="A199" t="s">
        <v>85</v>
      </c>
      <c r="B199">
        <v>198</v>
      </c>
      <c r="C199">
        <v>198</v>
      </c>
      <c r="D199">
        <v>585</v>
      </c>
      <c r="E199">
        <v>172</v>
      </c>
      <c r="F199">
        <v>966842.28200000001</v>
      </c>
      <c r="G199">
        <v>4223667.0476000002</v>
      </c>
      <c r="H199">
        <v>29.7977728414</v>
      </c>
      <c r="I199">
        <v>-95.204592789399996</v>
      </c>
      <c r="J199">
        <v>0</v>
      </c>
      <c r="K199" t="s">
        <v>19</v>
      </c>
      <c r="L199" t="s">
        <v>22</v>
      </c>
      <c r="M199">
        <v>172</v>
      </c>
      <c r="N199">
        <v>400198</v>
      </c>
      <c r="O199">
        <v>100198</v>
      </c>
      <c r="P199">
        <v>30874</v>
      </c>
      <c r="Q199">
        <v>27.786600100000001</v>
      </c>
      <c r="R199" s="1">
        <f>VLOOKUP($M199,'swat_project.mdb .rte'!$B$2:$C$333,2,FALSE)</f>
        <v>30</v>
      </c>
      <c r="S199" s="1">
        <f>VLOOKUP($M199,'swat_project.mdb .rte'!$B$2:$D$333,3,FALSE)</f>
        <v>1.3610022333774892</v>
      </c>
      <c r="T199" s="1">
        <f t="shared" si="3"/>
        <v>40.830067001324672</v>
      </c>
    </row>
    <row r="200" spans="1:20" x14ac:dyDescent="0.25">
      <c r="A200" t="s">
        <v>85</v>
      </c>
      <c r="B200">
        <v>199</v>
      </c>
      <c r="C200">
        <v>199</v>
      </c>
      <c r="D200">
        <v>586</v>
      </c>
      <c r="E200">
        <v>173</v>
      </c>
      <c r="F200">
        <v>994652.28200000001</v>
      </c>
      <c r="G200">
        <v>4223337.0476000002</v>
      </c>
      <c r="H200">
        <v>29.7863477872</v>
      </c>
      <c r="I200">
        <v>-94.917210852599993</v>
      </c>
      <c r="J200">
        <v>0</v>
      </c>
      <c r="K200" t="s">
        <v>19</v>
      </c>
      <c r="L200" t="s">
        <v>22</v>
      </c>
      <c r="M200">
        <v>173</v>
      </c>
      <c r="N200">
        <v>400199</v>
      </c>
      <c r="O200">
        <v>100199</v>
      </c>
      <c r="P200">
        <v>551375</v>
      </c>
      <c r="Q200">
        <v>496.2374878</v>
      </c>
      <c r="R200" s="1">
        <f>VLOOKUP($M200,'swat_project.mdb .rte'!$B$2:$C$333,2,FALSE)</f>
        <v>42.014717720699998</v>
      </c>
      <c r="S200" s="1">
        <f>VLOOKUP($M200,'swat_project.mdb .rte'!$B$2:$D$333,3,FALSE)</f>
        <v>2.1114143208158436</v>
      </c>
      <c r="T200" s="1">
        <f t="shared" si="3"/>
        <v>88.710476680521168</v>
      </c>
    </row>
    <row r="201" spans="1:20" x14ac:dyDescent="0.25">
      <c r="A201" t="s">
        <v>85</v>
      </c>
      <c r="B201">
        <v>200</v>
      </c>
      <c r="C201">
        <v>200</v>
      </c>
      <c r="D201">
        <v>587</v>
      </c>
      <c r="E201">
        <v>174</v>
      </c>
      <c r="F201">
        <v>994652.28200000001</v>
      </c>
      <c r="G201">
        <v>4223307.0476000002</v>
      </c>
      <c r="H201">
        <v>29.786077284699999</v>
      </c>
      <c r="I201">
        <v>-94.917221682800005</v>
      </c>
      <c r="J201">
        <v>0</v>
      </c>
      <c r="K201" t="s">
        <v>19</v>
      </c>
      <c r="L201" t="s">
        <v>22</v>
      </c>
      <c r="M201">
        <v>174</v>
      </c>
      <c r="N201">
        <v>400200</v>
      </c>
      <c r="O201">
        <v>100200</v>
      </c>
      <c r="P201">
        <v>11425</v>
      </c>
      <c r="Q201">
        <v>10.282500300000001</v>
      </c>
      <c r="R201" s="1">
        <f>VLOOKUP($M201,'swat_project.mdb .rte'!$B$2:$C$333,2,FALSE)</f>
        <v>17.624145384599998</v>
      </c>
      <c r="S201" s="1">
        <f>VLOOKUP($M201,'swat_project.mdb .rte'!$B$2:$D$333,3,FALSE)</f>
        <v>1.1933090675758027</v>
      </c>
      <c r="T201" s="1">
        <f t="shared" si="3"/>
        <v>21.031052495717411</v>
      </c>
    </row>
    <row r="202" spans="1:20" x14ac:dyDescent="0.25">
      <c r="A202" t="s">
        <v>85</v>
      </c>
      <c r="B202">
        <v>201</v>
      </c>
      <c r="C202">
        <v>201</v>
      </c>
      <c r="D202">
        <v>595</v>
      </c>
      <c r="E202">
        <v>177</v>
      </c>
      <c r="F202">
        <v>977042.28200000001</v>
      </c>
      <c r="G202">
        <v>4221777.0476000002</v>
      </c>
      <c r="H202">
        <v>29.777702792900001</v>
      </c>
      <c r="I202">
        <v>-95.099791062999998</v>
      </c>
      <c r="J202">
        <v>0</v>
      </c>
      <c r="K202" t="s">
        <v>19</v>
      </c>
      <c r="L202" t="s">
        <v>22</v>
      </c>
      <c r="M202">
        <v>177</v>
      </c>
      <c r="N202">
        <v>400201</v>
      </c>
      <c r="O202">
        <v>100201</v>
      </c>
      <c r="P202">
        <v>12136</v>
      </c>
      <c r="Q202">
        <v>10.9224005</v>
      </c>
      <c r="R202" s="1">
        <f>VLOOKUP($M202,'swat_project.mdb .rte'!$B$2:$C$333,2,FALSE)</f>
        <v>44.085181979799998</v>
      </c>
      <c r="S202" s="1">
        <f>VLOOKUP($M202,'swat_project.mdb .rte'!$B$2:$D$333,3,FALSE)</f>
        <v>1.8071083208139356</v>
      </c>
      <c r="T202" s="1">
        <f t="shared" si="3"/>
        <v>79.666699180293151</v>
      </c>
    </row>
    <row r="203" spans="1:20" x14ac:dyDescent="0.25">
      <c r="A203" t="s">
        <v>85</v>
      </c>
      <c r="B203">
        <v>202</v>
      </c>
      <c r="C203">
        <v>202</v>
      </c>
      <c r="D203">
        <v>596</v>
      </c>
      <c r="E203">
        <v>178</v>
      </c>
      <c r="F203">
        <v>977072.28200000001</v>
      </c>
      <c r="G203">
        <v>4221777.0476000002</v>
      </c>
      <c r="H203">
        <v>29.777693767700001</v>
      </c>
      <c r="I203">
        <v>-95.099480966399994</v>
      </c>
      <c r="J203">
        <v>0</v>
      </c>
      <c r="K203" t="s">
        <v>19</v>
      </c>
      <c r="L203" t="s">
        <v>22</v>
      </c>
      <c r="M203">
        <v>178</v>
      </c>
      <c r="N203">
        <v>400202</v>
      </c>
      <c r="O203">
        <v>100202</v>
      </c>
      <c r="P203">
        <v>8381256</v>
      </c>
      <c r="Q203">
        <v>7543.1303711</v>
      </c>
      <c r="R203" s="1">
        <f>VLOOKUP($M203,'swat_project.mdb .rte'!$B$2:$C$333,2,FALSE)</f>
        <v>119.246335359</v>
      </c>
      <c r="S203" s="1">
        <f>VLOOKUP($M203,'swat_project.mdb .rte'!$B$2:$D$333,3,FALSE)</f>
        <v>5.656855603967708</v>
      </c>
      <c r="T203" s="1">
        <f t="shared" si="3"/>
        <v>674.55930042817181</v>
      </c>
    </row>
    <row r="204" spans="1:20" x14ac:dyDescent="0.25">
      <c r="A204" t="s">
        <v>85</v>
      </c>
      <c r="B204">
        <v>203</v>
      </c>
      <c r="C204">
        <v>203</v>
      </c>
      <c r="D204">
        <v>597</v>
      </c>
      <c r="E204">
        <v>179</v>
      </c>
      <c r="F204">
        <v>994562.28200000001</v>
      </c>
      <c r="G204">
        <v>4221687.0476000002</v>
      </c>
      <c r="H204">
        <v>29.771498449300001</v>
      </c>
      <c r="I204">
        <v>-94.918736615499995</v>
      </c>
      <c r="J204">
        <v>0</v>
      </c>
      <c r="K204" t="s">
        <v>19</v>
      </c>
      <c r="L204" t="s">
        <v>22</v>
      </c>
      <c r="M204">
        <v>179</v>
      </c>
      <c r="N204">
        <v>400203</v>
      </c>
      <c r="O204">
        <v>100203</v>
      </c>
      <c r="P204">
        <v>565107</v>
      </c>
      <c r="Q204">
        <v>508.59631350000001</v>
      </c>
      <c r="R204" s="1">
        <f>VLOOKUP($M204,'swat_project.mdb .rte'!$B$2:$C$333,2,FALSE)</f>
        <v>55.613771956299999</v>
      </c>
      <c r="S204" s="1">
        <f>VLOOKUP($M204,'swat_project.mdb .rte'!$B$2:$D$333,3,FALSE)</f>
        <v>2.9132194982264683</v>
      </c>
      <c r="T204" s="1">
        <f t="shared" si="3"/>
        <v>162.01512483301352</v>
      </c>
    </row>
    <row r="205" spans="1:20" x14ac:dyDescent="0.25">
      <c r="A205" t="s">
        <v>85</v>
      </c>
      <c r="B205">
        <v>204</v>
      </c>
      <c r="C205">
        <v>204</v>
      </c>
      <c r="D205">
        <v>598</v>
      </c>
      <c r="E205">
        <v>180</v>
      </c>
      <c r="F205">
        <v>994562.28200000001</v>
      </c>
      <c r="G205">
        <v>4221657.0476000002</v>
      </c>
      <c r="H205">
        <v>29.771227945500002</v>
      </c>
      <c r="I205">
        <v>-94.918747440199994</v>
      </c>
      <c r="J205">
        <v>0</v>
      </c>
      <c r="K205" t="s">
        <v>19</v>
      </c>
      <c r="L205" t="s">
        <v>22</v>
      </c>
      <c r="M205">
        <v>180</v>
      </c>
      <c r="N205">
        <v>400204</v>
      </c>
      <c r="O205">
        <v>100204</v>
      </c>
      <c r="P205">
        <v>16436</v>
      </c>
      <c r="Q205">
        <v>14.7924004</v>
      </c>
      <c r="R205" s="1">
        <f>VLOOKUP($M205,'swat_project.mdb .rte'!$B$2:$C$333,2,FALSE)</f>
        <v>47.9044774459</v>
      </c>
      <c r="S205" s="1">
        <f>VLOOKUP($M205,'swat_project.mdb .rte'!$B$2:$D$333,3,FALSE)</f>
        <v>1.9529211286094112</v>
      </c>
      <c r="T205" s="1">
        <f t="shared" si="3"/>
        <v>93.553666159091108</v>
      </c>
    </row>
    <row r="206" spans="1:20" x14ac:dyDescent="0.25">
      <c r="A206" t="s">
        <v>85</v>
      </c>
      <c r="B206">
        <v>205</v>
      </c>
      <c r="C206">
        <v>205</v>
      </c>
      <c r="D206">
        <v>599</v>
      </c>
      <c r="E206">
        <v>181</v>
      </c>
      <c r="F206">
        <v>950882.28200000001</v>
      </c>
      <c r="G206">
        <v>4221027.0476000002</v>
      </c>
      <c r="H206">
        <v>29.778536301700001</v>
      </c>
      <c r="I206">
        <v>-95.370456393300003</v>
      </c>
      <c r="J206">
        <v>0</v>
      </c>
      <c r="K206" t="s">
        <v>19</v>
      </c>
      <c r="L206" t="s">
        <v>22</v>
      </c>
      <c r="M206">
        <v>181</v>
      </c>
      <c r="N206">
        <v>400205</v>
      </c>
      <c r="O206">
        <v>100205</v>
      </c>
      <c r="P206">
        <v>56093</v>
      </c>
      <c r="Q206">
        <v>50.483699799999997</v>
      </c>
      <c r="R206" s="1">
        <f>VLOOKUP($M206,'swat_project.mdb .rte'!$B$2:$C$333,2,FALSE)</f>
        <v>22.229075839</v>
      </c>
      <c r="S206" s="1">
        <f>VLOOKUP($M206,'swat_project.mdb .rte'!$B$2:$D$333,3,FALSE)</f>
        <v>1.0112507537645301</v>
      </c>
      <c r="T206" s="1">
        <f t="shared" si="3"/>
        <v>22.479169697677655</v>
      </c>
    </row>
    <row r="207" spans="1:20" x14ac:dyDescent="0.25">
      <c r="A207" t="s">
        <v>85</v>
      </c>
      <c r="B207">
        <v>206</v>
      </c>
      <c r="C207">
        <v>206</v>
      </c>
      <c r="D207">
        <v>603</v>
      </c>
      <c r="E207">
        <v>185</v>
      </c>
      <c r="F207">
        <v>950852.28200000001</v>
      </c>
      <c r="G207">
        <v>4220997.0476000002</v>
      </c>
      <c r="H207">
        <v>29.778274162300001</v>
      </c>
      <c r="I207">
        <v>-95.370776142400004</v>
      </c>
      <c r="J207">
        <v>0</v>
      </c>
      <c r="K207" t="s">
        <v>19</v>
      </c>
      <c r="L207" t="s">
        <v>22</v>
      </c>
      <c r="M207">
        <v>185</v>
      </c>
      <c r="N207">
        <v>400206</v>
      </c>
      <c r="O207">
        <v>100206</v>
      </c>
      <c r="P207">
        <v>289548</v>
      </c>
      <c r="Q207">
        <v>260.59320070000001</v>
      </c>
      <c r="R207" s="1">
        <f>VLOOKUP($M207,'swat_project.mdb .rte'!$B$2:$C$333,2,FALSE)</f>
        <v>21.753878585500001</v>
      </c>
      <c r="S207" s="1">
        <f>VLOOKUP($M207,'swat_project.mdb .rte'!$B$2:$D$333,3,FALSE)</f>
        <v>1.0393942703925791</v>
      </c>
      <c r="T207" s="1">
        <f t="shared" si="3"/>
        <v>22.610856760584525</v>
      </c>
    </row>
    <row r="208" spans="1:20" x14ac:dyDescent="0.25">
      <c r="A208" t="s">
        <v>85</v>
      </c>
      <c r="B208">
        <v>207</v>
      </c>
      <c r="C208">
        <v>207</v>
      </c>
      <c r="D208">
        <v>601</v>
      </c>
      <c r="E208">
        <v>183</v>
      </c>
      <c r="F208">
        <v>939842.28200000001</v>
      </c>
      <c r="G208">
        <v>4220817.0476000002</v>
      </c>
      <c r="H208">
        <v>29.779684648</v>
      </c>
      <c r="I208">
        <v>-95.4846500811</v>
      </c>
      <c r="J208">
        <v>0</v>
      </c>
      <c r="K208" t="s">
        <v>19</v>
      </c>
      <c r="L208" t="s">
        <v>22</v>
      </c>
      <c r="M208">
        <v>183</v>
      </c>
      <c r="N208">
        <v>400207</v>
      </c>
      <c r="O208">
        <v>100207</v>
      </c>
      <c r="P208">
        <v>20439</v>
      </c>
      <c r="Q208">
        <v>18.395099600000002</v>
      </c>
      <c r="R208" s="1">
        <f>VLOOKUP($M208,'swat_project.mdb .rte'!$B$2:$C$333,2,FALSE)</f>
        <v>16.817317449800001</v>
      </c>
      <c r="S208" s="1">
        <f>VLOOKUP($M208,'swat_project.mdb .rte'!$B$2:$D$333,3,FALSE)</f>
        <v>1</v>
      </c>
      <c r="T208" s="1">
        <f t="shared" si="3"/>
        <v>16.817317449800001</v>
      </c>
    </row>
    <row r="209" spans="1:20" x14ac:dyDescent="0.25">
      <c r="A209" t="s">
        <v>85</v>
      </c>
      <c r="B209">
        <v>208</v>
      </c>
      <c r="C209">
        <v>208</v>
      </c>
      <c r="D209">
        <v>600</v>
      </c>
      <c r="E209">
        <v>182</v>
      </c>
      <c r="F209">
        <v>939842.28200000001</v>
      </c>
      <c r="G209">
        <v>4220787.0476000002</v>
      </c>
      <c r="H209">
        <v>29.779414102299999</v>
      </c>
      <c r="I209">
        <v>-95.484659406000006</v>
      </c>
      <c r="J209">
        <v>0</v>
      </c>
      <c r="K209" t="s">
        <v>19</v>
      </c>
      <c r="L209" t="s">
        <v>22</v>
      </c>
      <c r="M209">
        <v>182</v>
      </c>
      <c r="N209">
        <v>400208</v>
      </c>
      <c r="O209">
        <v>100208</v>
      </c>
      <c r="P209">
        <v>14949</v>
      </c>
      <c r="Q209">
        <v>13.4540997</v>
      </c>
      <c r="R209" s="1">
        <f>VLOOKUP($M209,'swat_project.mdb .rte'!$B$2:$C$333,2,FALSE)</f>
        <v>22.733051000300001</v>
      </c>
      <c r="S209" s="1">
        <f>VLOOKUP($M209,'swat_project.mdb .rte'!$B$2:$D$333,3,FALSE)</f>
        <v>1</v>
      </c>
      <c r="T209" s="1">
        <f t="shared" si="3"/>
        <v>22.733051000300001</v>
      </c>
    </row>
    <row r="210" spans="1:20" x14ac:dyDescent="0.25">
      <c r="A210" t="s">
        <v>85</v>
      </c>
      <c r="B210">
        <v>209</v>
      </c>
      <c r="C210">
        <v>209</v>
      </c>
      <c r="D210">
        <v>604</v>
      </c>
      <c r="E210">
        <v>186</v>
      </c>
      <c r="F210">
        <v>978002.28200000001</v>
      </c>
      <c r="G210">
        <v>4220307.0476000002</v>
      </c>
      <c r="H210">
        <v>29.7641582774</v>
      </c>
      <c r="I210">
        <v>-95.090376139699998</v>
      </c>
      <c r="J210">
        <v>0</v>
      </c>
      <c r="K210" t="s">
        <v>19</v>
      </c>
      <c r="L210" t="s">
        <v>22</v>
      </c>
      <c r="M210">
        <v>186</v>
      </c>
      <c r="N210">
        <v>400209</v>
      </c>
      <c r="O210">
        <v>100209</v>
      </c>
      <c r="P210">
        <v>8395675</v>
      </c>
      <c r="Q210">
        <v>7556.1074219000002</v>
      </c>
      <c r="R210" s="1">
        <f>VLOOKUP($M210,'swat_project.mdb .rte'!$B$2:$C$333,2,FALSE)</f>
        <v>356.605900201</v>
      </c>
      <c r="S210" s="1">
        <f>VLOOKUP($M210,'swat_project.mdb .rte'!$B$2:$D$333,3,FALSE)</f>
        <v>9.3307786677533553</v>
      </c>
      <c r="T210" s="1">
        <f t="shared" si="3"/>
        <v>3327.4107263904725</v>
      </c>
    </row>
    <row r="211" spans="1:20" x14ac:dyDescent="0.25">
      <c r="A211" t="s">
        <v>85</v>
      </c>
      <c r="B211">
        <v>210</v>
      </c>
      <c r="C211">
        <v>210</v>
      </c>
      <c r="D211">
        <v>610</v>
      </c>
      <c r="E211">
        <v>192</v>
      </c>
      <c r="F211">
        <v>978002.28200000001</v>
      </c>
      <c r="G211">
        <v>4220247.0476000002</v>
      </c>
      <c r="H211">
        <v>29.763617241399999</v>
      </c>
      <c r="I211">
        <v>-95.090396877299995</v>
      </c>
      <c r="J211">
        <v>0</v>
      </c>
      <c r="K211" t="s">
        <v>19</v>
      </c>
      <c r="L211" t="s">
        <v>22</v>
      </c>
      <c r="M211">
        <v>192</v>
      </c>
      <c r="N211">
        <v>400210</v>
      </c>
      <c r="O211">
        <v>100210</v>
      </c>
      <c r="P211">
        <v>3023064</v>
      </c>
      <c r="Q211">
        <v>2720.7575683999999</v>
      </c>
      <c r="R211" s="1">
        <f>VLOOKUP($M211,'swat_project.mdb .rte'!$B$2:$C$333,2,FALSE)</f>
        <v>607.68849773900001</v>
      </c>
      <c r="S211" s="1">
        <f>VLOOKUP($M211,'swat_project.mdb .rte'!$B$2:$D$333,3,FALSE)</f>
        <v>8.7775259204742913</v>
      </c>
      <c r="T211" s="1">
        <f t="shared" si="3"/>
        <v>5334.0015404781552</v>
      </c>
    </row>
    <row r="212" spans="1:20" x14ac:dyDescent="0.25">
      <c r="A212" t="s">
        <v>85</v>
      </c>
      <c r="B212">
        <v>211</v>
      </c>
      <c r="C212">
        <v>211</v>
      </c>
      <c r="D212">
        <v>605</v>
      </c>
      <c r="E212">
        <v>187</v>
      </c>
      <c r="F212">
        <v>940412.28200000001</v>
      </c>
      <c r="G212">
        <v>4220157.0476000002</v>
      </c>
      <c r="H212">
        <v>29.773577959400001</v>
      </c>
      <c r="I212">
        <v>-95.478963005200001</v>
      </c>
      <c r="J212">
        <v>0</v>
      </c>
      <c r="K212" t="s">
        <v>19</v>
      </c>
      <c r="L212" t="s">
        <v>22</v>
      </c>
      <c r="M212">
        <v>187</v>
      </c>
      <c r="N212">
        <v>400211</v>
      </c>
      <c r="O212">
        <v>100211</v>
      </c>
      <c r="P212">
        <v>36295</v>
      </c>
      <c r="Q212">
        <v>32.665500600000001</v>
      </c>
      <c r="R212" s="1">
        <f>VLOOKUP($M212,'swat_project.mdb .rte'!$B$2:$C$333,2,FALSE)</f>
        <v>55</v>
      </c>
      <c r="S212" s="1">
        <f>VLOOKUP($M212,'swat_project.mdb .rte'!$B$2:$D$333,3,FALSE)</f>
        <v>1.7064340534028384</v>
      </c>
      <c r="T212" s="1">
        <f t="shared" si="3"/>
        <v>93.853872937156112</v>
      </c>
    </row>
    <row r="213" spans="1:20" x14ac:dyDescent="0.25">
      <c r="A213" t="s">
        <v>85</v>
      </c>
      <c r="B213">
        <v>212</v>
      </c>
      <c r="C213">
        <v>212</v>
      </c>
      <c r="D213">
        <v>646</v>
      </c>
      <c r="E213">
        <v>223</v>
      </c>
      <c r="F213">
        <v>940412.28200000001</v>
      </c>
      <c r="G213">
        <v>4220127.0476000002</v>
      </c>
      <c r="H213">
        <v>29.773307413600001</v>
      </c>
      <c r="I213">
        <v>-95.478972344699997</v>
      </c>
      <c r="J213">
        <v>0</v>
      </c>
      <c r="K213" t="s">
        <v>19</v>
      </c>
      <c r="L213" t="s">
        <v>22</v>
      </c>
      <c r="M213">
        <v>223</v>
      </c>
      <c r="N213">
        <v>400212</v>
      </c>
      <c r="O213">
        <v>100212</v>
      </c>
      <c r="P213">
        <v>871234</v>
      </c>
      <c r="Q213">
        <v>784.11059569999998</v>
      </c>
      <c r="R213" s="1">
        <f>VLOOKUP($M213,'swat_project.mdb .rte'!$B$2:$C$333,2,FALSE)</f>
        <v>45</v>
      </c>
      <c r="S213" s="1">
        <f>VLOOKUP($M213,'swat_project.mdb .rte'!$B$2:$D$333,3,FALSE)</f>
        <v>1.8104079205807704</v>
      </c>
      <c r="T213" s="1">
        <f t="shared" si="3"/>
        <v>81.468356426134662</v>
      </c>
    </row>
    <row r="214" spans="1:20" x14ac:dyDescent="0.25">
      <c r="A214" t="s">
        <v>85</v>
      </c>
      <c r="B214">
        <v>213</v>
      </c>
      <c r="C214">
        <v>213</v>
      </c>
      <c r="D214">
        <v>606</v>
      </c>
      <c r="E214">
        <v>188</v>
      </c>
      <c r="F214">
        <v>979142.28200000001</v>
      </c>
      <c r="G214">
        <v>4220097.0476000002</v>
      </c>
      <c r="H214">
        <v>29.761920366199998</v>
      </c>
      <c r="I214">
        <v>-95.0786669031</v>
      </c>
      <c r="J214">
        <v>0</v>
      </c>
      <c r="K214" t="s">
        <v>19</v>
      </c>
      <c r="L214" t="s">
        <v>22</v>
      </c>
      <c r="M214">
        <v>188</v>
      </c>
      <c r="N214">
        <v>400213</v>
      </c>
      <c r="O214">
        <v>100213</v>
      </c>
      <c r="P214">
        <v>11419133</v>
      </c>
      <c r="Q214">
        <v>10277.2197266</v>
      </c>
      <c r="R214" s="1">
        <f>VLOOKUP($M214,'swat_project.mdb .rte'!$B$2:$C$333,2,FALSE)</f>
        <v>776.96707952099996</v>
      </c>
      <c r="S214" s="1">
        <f>VLOOKUP($M214,'swat_project.mdb .rte'!$B$2:$D$333,3,FALSE)</f>
        <v>10.243977577417967</v>
      </c>
      <c r="T214" s="1">
        <f t="shared" si="3"/>
        <v>7959.233341005046</v>
      </c>
    </row>
    <row r="215" spans="1:20" x14ac:dyDescent="0.25">
      <c r="A215" t="s">
        <v>85</v>
      </c>
      <c r="B215">
        <v>214</v>
      </c>
      <c r="C215">
        <v>214</v>
      </c>
      <c r="D215">
        <v>607</v>
      </c>
      <c r="E215">
        <v>189</v>
      </c>
      <c r="F215">
        <v>979202.28200000001</v>
      </c>
      <c r="G215">
        <v>4220097.0476000002</v>
      </c>
      <c r="H215">
        <v>29.761902217199999</v>
      </c>
      <c r="I215">
        <v>-95.078046809599996</v>
      </c>
      <c r="J215">
        <v>0</v>
      </c>
      <c r="K215" t="s">
        <v>19</v>
      </c>
      <c r="L215" t="s">
        <v>22</v>
      </c>
      <c r="M215">
        <v>189</v>
      </c>
      <c r="N215">
        <v>400214</v>
      </c>
      <c r="O215">
        <v>100214</v>
      </c>
      <c r="P215">
        <v>17886</v>
      </c>
      <c r="Q215">
        <v>16.097400700000001</v>
      </c>
      <c r="R215" s="1">
        <f>VLOOKUP($M215,'swat_project.mdb .rte'!$B$2:$C$333,2,FALSE)</f>
        <v>889.68620525300003</v>
      </c>
      <c r="S215" s="1">
        <f>VLOOKUP($M215,'swat_project.mdb .rte'!$B$2:$D$333,3,FALSE)</f>
        <v>11.154704019026989</v>
      </c>
      <c r="T215" s="1">
        <f t="shared" si="3"/>
        <v>9924.1862894085098</v>
      </c>
    </row>
    <row r="216" spans="1:20" x14ac:dyDescent="0.25">
      <c r="A216" t="s">
        <v>85</v>
      </c>
      <c r="B216">
        <v>215</v>
      </c>
      <c r="C216">
        <v>215</v>
      </c>
      <c r="D216">
        <v>608</v>
      </c>
      <c r="E216">
        <v>190</v>
      </c>
      <c r="F216">
        <v>906752.28200000001</v>
      </c>
      <c r="G216">
        <v>4219677.0476000002</v>
      </c>
      <c r="H216">
        <v>29.777939049099999</v>
      </c>
      <c r="I216">
        <v>-95.827077965499996</v>
      </c>
      <c r="J216">
        <v>0</v>
      </c>
      <c r="K216" t="s">
        <v>19</v>
      </c>
      <c r="L216" t="s">
        <v>22</v>
      </c>
      <c r="M216">
        <v>190</v>
      </c>
      <c r="N216">
        <v>400215</v>
      </c>
      <c r="O216">
        <v>100215</v>
      </c>
      <c r="P216">
        <v>28343</v>
      </c>
      <c r="Q216">
        <v>25.508699400000001</v>
      </c>
      <c r="R216" s="1">
        <f>VLOOKUP($M216,'swat_project.mdb .rte'!$B$2:$C$333,2,FALSE)</f>
        <v>14.636056101199999</v>
      </c>
      <c r="S216" s="1">
        <f>VLOOKUP($M216,'swat_project.mdb .rte'!$B$2:$D$333,3,FALSE)</f>
        <v>1</v>
      </c>
      <c r="T216" s="1">
        <f t="shared" si="3"/>
        <v>14.636056101199999</v>
      </c>
    </row>
    <row r="217" spans="1:20" x14ac:dyDescent="0.25">
      <c r="A217" t="s">
        <v>85</v>
      </c>
      <c r="B217">
        <v>216</v>
      </c>
      <c r="C217">
        <v>216</v>
      </c>
      <c r="D217">
        <v>609</v>
      </c>
      <c r="E217">
        <v>191</v>
      </c>
      <c r="F217">
        <v>906812.28200000001</v>
      </c>
      <c r="G217">
        <v>4219677.0476000002</v>
      </c>
      <c r="H217">
        <v>29.777924362899999</v>
      </c>
      <c r="I217">
        <v>-95.8264576543</v>
      </c>
      <c r="J217">
        <v>0</v>
      </c>
      <c r="K217" t="s">
        <v>19</v>
      </c>
      <c r="L217" t="s">
        <v>22</v>
      </c>
      <c r="M217">
        <v>191</v>
      </c>
      <c r="N217">
        <v>400216</v>
      </c>
      <c r="O217">
        <v>100216</v>
      </c>
      <c r="P217">
        <v>77688</v>
      </c>
      <c r="Q217">
        <v>69.919197100000005</v>
      </c>
      <c r="R217" s="1">
        <f>VLOOKUP($M217,'swat_project.mdb .rte'!$B$2:$C$333,2,FALSE)</f>
        <v>11.5162386666</v>
      </c>
      <c r="S217" s="1">
        <f>VLOOKUP($M217,'swat_project.mdb .rte'!$B$2:$D$333,3,FALSE)</f>
        <v>1</v>
      </c>
      <c r="T217" s="1">
        <f t="shared" si="3"/>
        <v>11.5162386666</v>
      </c>
    </row>
    <row r="218" spans="1:20" x14ac:dyDescent="0.25">
      <c r="A218" t="s">
        <v>85</v>
      </c>
      <c r="B218">
        <v>217</v>
      </c>
      <c r="C218">
        <v>217</v>
      </c>
      <c r="D218">
        <v>616</v>
      </c>
      <c r="E218">
        <v>198</v>
      </c>
      <c r="F218">
        <v>926672.28200000001</v>
      </c>
      <c r="G218">
        <v>4219527.0476000002</v>
      </c>
      <c r="H218">
        <v>29.771552725999999</v>
      </c>
      <c r="I218">
        <v>-95.621189466999994</v>
      </c>
      <c r="J218">
        <v>0</v>
      </c>
      <c r="K218" t="s">
        <v>19</v>
      </c>
      <c r="L218" t="s">
        <v>22</v>
      </c>
      <c r="M218">
        <v>198</v>
      </c>
      <c r="N218">
        <v>400217</v>
      </c>
      <c r="O218">
        <v>100217</v>
      </c>
      <c r="P218">
        <v>406061</v>
      </c>
      <c r="Q218">
        <v>365.45489500000002</v>
      </c>
      <c r="R218" s="1">
        <f>VLOOKUP($M218,'swat_project.mdb .rte'!$B$2:$C$333,2,FALSE)</f>
        <v>41.747275673300003</v>
      </c>
      <c r="S218" s="1">
        <f>VLOOKUP($M218,'swat_project.mdb .rte'!$B$2:$D$333,3,FALSE)</f>
        <v>1.465511118710634</v>
      </c>
      <c r="T218" s="1">
        <f t="shared" si="3"/>
        <v>61.18109667509912</v>
      </c>
    </row>
    <row r="219" spans="1:20" x14ac:dyDescent="0.25">
      <c r="A219" t="s">
        <v>85</v>
      </c>
      <c r="B219">
        <v>218</v>
      </c>
      <c r="C219">
        <v>218</v>
      </c>
      <c r="D219">
        <v>618</v>
      </c>
      <c r="E219">
        <v>200</v>
      </c>
      <c r="F219">
        <v>952052.28200000001</v>
      </c>
      <c r="G219">
        <v>4219527.0476000002</v>
      </c>
      <c r="H219">
        <v>29.7646813339</v>
      </c>
      <c r="I219">
        <v>-95.358844584699995</v>
      </c>
      <c r="J219">
        <v>0</v>
      </c>
      <c r="K219" t="s">
        <v>19</v>
      </c>
      <c r="L219" t="s">
        <v>22</v>
      </c>
      <c r="M219">
        <v>200</v>
      </c>
      <c r="N219">
        <v>400218</v>
      </c>
      <c r="O219">
        <v>100218</v>
      </c>
      <c r="P219">
        <v>960243</v>
      </c>
      <c r="Q219">
        <v>864.21868900000004</v>
      </c>
      <c r="R219" s="1">
        <f>VLOOKUP($M219,'swat_project.mdb .rte'!$B$2:$C$333,2,FALSE)</f>
        <v>63</v>
      </c>
      <c r="S219" s="1">
        <f>VLOOKUP($M219,'swat_project.mdb .rte'!$B$2:$D$333,3,FALSE)</f>
        <v>2.6484732113832452</v>
      </c>
      <c r="T219" s="1">
        <f t="shared" si="3"/>
        <v>166.85381231714445</v>
      </c>
    </row>
    <row r="220" spans="1:20" x14ac:dyDescent="0.25">
      <c r="A220" t="s">
        <v>85</v>
      </c>
      <c r="B220">
        <v>219</v>
      </c>
      <c r="C220">
        <v>219</v>
      </c>
      <c r="D220">
        <v>612</v>
      </c>
      <c r="E220">
        <v>194</v>
      </c>
      <c r="F220">
        <v>952082.28200000001</v>
      </c>
      <c r="G220">
        <v>4219527.0476000002</v>
      </c>
      <c r="H220">
        <v>29.7646729079</v>
      </c>
      <c r="I220">
        <v>-95.358534505600005</v>
      </c>
      <c r="J220">
        <v>0</v>
      </c>
      <c r="K220" t="s">
        <v>19</v>
      </c>
      <c r="L220" t="s">
        <v>22</v>
      </c>
      <c r="M220">
        <v>194</v>
      </c>
      <c r="N220">
        <v>400219</v>
      </c>
      <c r="O220">
        <v>100219</v>
      </c>
      <c r="P220">
        <v>347463</v>
      </c>
      <c r="Q220">
        <v>312.7167053</v>
      </c>
      <c r="R220" s="1">
        <f>VLOOKUP($M220,'swat_project.mdb .rte'!$B$2:$C$333,2,FALSE)</f>
        <v>47.790174072600003</v>
      </c>
      <c r="S220" s="1">
        <f>VLOOKUP($M220,'swat_project.mdb .rte'!$B$2:$D$333,3,FALSE)</f>
        <v>2.2156862849200953</v>
      </c>
      <c r="T220" s="1">
        <f t="shared" si="3"/>
        <v>105.88803324660377</v>
      </c>
    </row>
    <row r="221" spans="1:20" x14ac:dyDescent="0.25">
      <c r="A221" t="s">
        <v>85</v>
      </c>
      <c r="B221">
        <v>220</v>
      </c>
      <c r="C221">
        <v>220</v>
      </c>
      <c r="D221">
        <v>613</v>
      </c>
      <c r="E221">
        <v>195</v>
      </c>
      <c r="F221">
        <v>977582.28200000001</v>
      </c>
      <c r="G221">
        <v>4219527.0476000002</v>
      </c>
      <c r="H221">
        <v>29.757251378599999</v>
      </c>
      <c r="I221">
        <v>-95.094986182599996</v>
      </c>
      <c r="J221">
        <v>0</v>
      </c>
      <c r="K221" t="s">
        <v>19</v>
      </c>
      <c r="L221" t="s">
        <v>22</v>
      </c>
      <c r="M221">
        <v>195</v>
      </c>
      <c r="N221">
        <v>400220</v>
      </c>
      <c r="O221">
        <v>100220</v>
      </c>
      <c r="P221">
        <v>77269</v>
      </c>
      <c r="Q221">
        <v>69.542098999999993</v>
      </c>
      <c r="R221" s="1">
        <f>VLOOKUP($M221,'swat_project.mdb .rte'!$B$2:$C$333,2,FALSE)</f>
        <v>19.8794764079</v>
      </c>
      <c r="S221" s="1">
        <f>VLOOKUP($M221,'swat_project.mdb .rte'!$B$2:$D$333,3,FALSE)</f>
        <v>1.1002440893160299</v>
      </c>
      <c r="T221" s="1">
        <f t="shared" si="3"/>
        <v>21.872276416489438</v>
      </c>
    </row>
    <row r="222" spans="1:20" x14ac:dyDescent="0.25">
      <c r="A222" t="s">
        <v>85</v>
      </c>
      <c r="B222">
        <v>221</v>
      </c>
      <c r="C222">
        <v>221</v>
      </c>
      <c r="D222">
        <v>611</v>
      </c>
      <c r="E222">
        <v>193</v>
      </c>
      <c r="F222">
        <v>926732.28200000001</v>
      </c>
      <c r="G222">
        <v>4219497.0476000002</v>
      </c>
      <c r="H222">
        <v>29.771266531399998</v>
      </c>
      <c r="I222">
        <v>-95.620578188899998</v>
      </c>
      <c r="J222">
        <v>0</v>
      </c>
      <c r="K222" t="s">
        <v>19</v>
      </c>
      <c r="L222" t="s">
        <v>22</v>
      </c>
      <c r="M222">
        <v>193</v>
      </c>
      <c r="N222">
        <v>400221</v>
      </c>
      <c r="O222">
        <v>100221</v>
      </c>
      <c r="P222">
        <v>371491</v>
      </c>
      <c r="Q222">
        <v>334.34188840000002</v>
      </c>
      <c r="R222" s="1">
        <f>VLOOKUP($M222,'swat_project.mdb .rte'!$B$2:$C$333,2,FALSE)</f>
        <v>12.2167855987</v>
      </c>
      <c r="S222" s="1">
        <f>VLOOKUP($M222,'swat_project.mdb .rte'!$B$2:$D$333,3,FALSE)</f>
        <v>1</v>
      </c>
      <c r="T222" s="1">
        <f t="shared" si="3"/>
        <v>12.2167855987</v>
      </c>
    </row>
    <row r="223" spans="1:20" x14ac:dyDescent="0.25">
      <c r="A223" t="s">
        <v>85</v>
      </c>
      <c r="B223">
        <v>222</v>
      </c>
      <c r="C223">
        <v>222</v>
      </c>
      <c r="D223">
        <v>636</v>
      </c>
      <c r="E223">
        <v>216</v>
      </c>
      <c r="F223">
        <v>977612.28200000001</v>
      </c>
      <c r="G223">
        <v>4219497.0476000002</v>
      </c>
      <c r="H223">
        <v>29.756971823400001</v>
      </c>
      <c r="I223">
        <v>-95.094686505300004</v>
      </c>
      <c r="J223">
        <v>0</v>
      </c>
      <c r="K223" t="s">
        <v>19</v>
      </c>
      <c r="L223" t="s">
        <v>22</v>
      </c>
      <c r="M223">
        <v>216</v>
      </c>
      <c r="N223">
        <v>400222</v>
      </c>
      <c r="O223">
        <v>100222</v>
      </c>
      <c r="P223">
        <v>2944799</v>
      </c>
      <c r="Q223">
        <v>2650.3190918</v>
      </c>
      <c r="R223" s="1">
        <f>VLOOKUP($M223,'swat_project.mdb .rte'!$B$2:$C$333,2,FALSE)</f>
        <v>520.167259855</v>
      </c>
      <c r="S223" s="1">
        <f>VLOOKUP($M223,'swat_project.mdb .rte'!$B$2:$D$333,3,FALSE)</f>
        <v>7.9599544267507092</v>
      </c>
      <c r="T223" s="1">
        <f t="shared" si="3"/>
        <v>4140.5076827335934</v>
      </c>
    </row>
    <row r="224" spans="1:20" x14ac:dyDescent="0.25">
      <c r="A224" t="s">
        <v>85</v>
      </c>
      <c r="B224">
        <v>223</v>
      </c>
      <c r="C224">
        <v>223</v>
      </c>
      <c r="D224">
        <v>614</v>
      </c>
      <c r="E224">
        <v>196</v>
      </c>
      <c r="F224">
        <v>988592.28200000001</v>
      </c>
      <c r="G224">
        <v>4219317.0476000002</v>
      </c>
      <c r="H224">
        <v>29.7519932901</v>
      </c>
      <c r="I224">
        <v>-94.981282023000006</v>
      </c>
      <c r="J224">
        <v>0</v>
      </c>
      <c r="K224" t="s">
        <v>19</v>
      </c>
      <c r="L224" t="s">
        <v>22</v>
      </c>
      <c r="M224">
        <v>196</v>
      </c>
      <c r="N224">
        <v>400223</v>
      </c>
      <c r="O224">
        <v>100223</v>
      </c>
      <c r="P224">
        <v>47952</v>
      </c>
      <c r="Q224">
        <v>43.156799300000003</v>
      </c>
      <c r="R224" s="1">
        <f>VLOOKUP($M224,'swat_project.mdb .rte'!$B$2:$C$333,2,FALSE)</f>
        <v>14.619605203400001</v>
      </c>
      <c r="S224" s="1">
        <f>VLOOKUP($M224,'swat_project.mdb .rte'!$B$2:$D$333,3,FALSE)</f>
        <v>1</v>
      </c>
      <c r="T224" s="1">
        <f t="shared" si="3"/>
        <v>14.619605203400001</v>
      </c>
    </row>
    <row r="225" spans="1:20" x14ac:dyDescent="0.25">
      <c r="A225" t="s">
        <v>85</v>
      </c>
      <c r="B225">
        <v>224</v>
      </c>
      <c r="C225">
        <v>224</v>
      </c>
      <c r="D225">
        <v>615</v>
      </c>
      <c r="E225">
        <v>197</v>
      </c>
      <c r="F225">
        <v>988652.28200000001</v>
      </c>
      <c r="G225">
        <v>4219317.0476000002</v>
      </c>
      <c r="H225">
        <v>29.751974690600001</v>
      </c>
      <c r="I225">
        <v>-94.980662007399999</v>
      </c>
      <c r="J225">
        <v>0</v>
      </c>
      <c r="K225" t="s">
        <v>19</v>
      </c>
      <c r="L225" t="s">
        <v>22</v>
      </c>
      <c r="M225">
        <v>197</v>
      </c>
      <c r="N225">
        <v>400224</v>
      </c>
      <c r="O225">
        <v>100224</v>
      </c>
      <c r="P225">
        <v>17096</v>
      </c>
      <c r="Q225">
        <v>15.386400200000001</v>
      </c>
      <c r="R225" s="1">
        <f>VLOOKUP($M225,'swat_project.mdb .rte'!$B$2:$C$333,2,FALSE)</f>
        <v>20.003659911300002</v>
      </c>
      <c r="S225" s="1">
        <f>VLOOKUP($M225,'swat_project.mdb .rte'!$B$2:$D$333,3,FALSE)</f>
        <v>1.0157628431366477</v>
      </c>
      <c r="T225" s="1">
        <f t="shared" si="3"/>
        <v>20.318974464640672</v>
      </c>
    </row>
    <row r="226" spans="1:20" x14ac:dyDescent="0.25">
      <c r="A226" t="s">
        <v>85</v>
      </c>
      <c r="B226">
        <v>225</v>
      </c>
      <c r="C226">
        <v>225</v>
      </c>
      <c r="D226">
        <v>617</v>
      </c>
      <c r="E226">
        <v>199</v>
      </c>
      <c r="F226">
        <v>906452.28200000001</v>
      </c>
      <c r="G226">
        <v>4219137.0476000002</v>
      </c>
      <c r="H226">
        <v>29.7731421977</v>
      </c>
      <c r="I226">
        <v>-95.830330869799994</v>
      </c>
      <c r="J226">
        <v>0</v>
      </c>
      <c r="K226" t="s">
        <v>19</v>
      </c>
      <c r="L226" t="s">
        <v>22</v>
      </c>
      <c r="M226">
        <v>199</v>
      </c>
      <c r="N226">
        <v>400225</v>
      </c>
      <c r="O226">
        <v>100225</v>
      </c>
      <c r="P226">
        <v>106314</v>
      </c>
      <c r="Q226">
        <v>95.682601899999995</v>
      </c>
      <c r="R226" s="1">
        <f>VLOOKUP($M226,'swat_project.mdb .rte'!$B$2:$C$333,2,FALSE)</f>
        <v>10.715646423400001</v>
      </c>
      <c r="S226" s="1">
        <f>VLOOKUP($M226,'swat_project.mdb .rte'!$B$2:$D$333,3,FALSE)</f>
        <v>1</v>
      </c>
      <c r="T226" s="1">
        <f t="shared" si="3"/>
        <v>10.715646423400001</v>
      </c>
    </row>
    <row r="227" spans="1:20" x14ac:dyDescent="0.25">
      <c r="A227" t="s">
        <v>85</v>
      </c>
      <c r="B227">
        <v>226</v>
      </c>
      <c r="C227">
        <v>226</v>
      </c>
      <c r="D227">
        <v>633</v>
      </c>
      <c r="E227">
        <v>213</v>
      </c>
      <c r="F227">
        <v>906422.28200000001</v>
      </c>
      <c r="G227">
        <v>4219107.0476000002</v>
      </c>
      <c r="H227">
        <v>29.7728789632</v>
      </c>
      <c r="I227">
        <v>-95.830649417999993</v>
      </c>
      <c r="J227">
        <v>0</v>
      </c>
      <c r="K227" t="s">
        <v>19</v>
      </c>
      <c r="L227" t="s">
        <v>22</v>
      </c>
      <c r="M227">
        <v>213</v>
      </c>
      <c r="N227">
        <v>400226</v>
      </c>
      <c r="O227">
        <v>100226</v>
      </c>
      <c r="P227">
        <v>65978</v>
      </c>
      <c r="Q227">
        <v>59.380199400000002</v>
      </c>
      <c r="R227" s="1">
        <f>VLOOKUP($M227,'swat_project.mdb .rte'!$B$2:$C$333,2,FALSE)</f>
        <v>11.910866395699999</v>
      </c>
      <c r="S227" s="1">
        <f>VLOOKUP($M227,'swat_project.mdb .rte'!$B$2:$D$333,3,FALSE)</f>
        <v>1</v>
      </c>
      <c r="T227" s="1">
        <f t="shared" si="3"/>
        <v>11.910866395699999</v>
      </c>
    </row>
    <row r="228" spans="1:20" x14ac:dyDescent="0.25">
      <c r="A228" t="s">
        <v>85</v>
      </c>
      <c r="B228">
        <v>227</v>
      </c>
      <c r="C228">
        <v>227</v>
      </c>
      <c r="D228">
        <v>620</v>
      </c>
      <c r="E228">
        <v>202</v>
      </c>
      <c r="F228">
        <v>942482.28200000001</v>
      </c>
      <c r="G228">
        <v>4218777.0476000002</v>
      </c>
      <c r="H228">
        <v>29.7605689942</v>
      </c>
      <c r="I228">
        <v>-95.457997290700007</v>
      </c>
      <c r="J228">
        <v>0</v>
      </c>
      <c r="K228" t="s">
        <v>19</v>
      </c>
      <c r="L228" t="s">
        <v>22</v>
      </c>
      <c r="M228">
        <v>202</v>
      </c>
      <c r="N228">
        <v>400227</v>
      </c>
      <c r="O228">
        <v>100227</v>
      </c>
      <c r="P228">
        <v>919577</v>
      </c>
      <c r="Q228">
        <v>827.6193237</v>
      </c>
      <c r="R228" s="1">
        <f>VLOOKUP($M228,'swat_project.mdb .rte'!$B$2:$C$333,2,FALSE)</f>
        <v>57</v>
      </c>
      <c r="S228" s="1">
        <f>VLOOKUP($M228,'swat_project.mdb .rte'!$B$2:$D$333,3,FALSE)</f>
        <v>2.1643033916129988</v>
      </c>
      <c r="T228" s="1">
        <f t="shared" si="3"/>
        <v>123.36529332194092</v>
      </c>
    </row>
    <row r="229" spans="1:20" x14ac:dyDescent="0.25">
      <c r="A229" t="s">
        <v>85</v>
      </c>
      <c r="B229">
        <v>228</v>
      </c>
      <c r="C229">
        <v>228</v>
      </c>
      <c r="D229">
        <v>621</v>
      </c>
      <c r="E229">
        <v>203</v>
      </c>
      <c r="F229">
        <v>942512.28200000001</v>
      </c>
      <c r="G229">
        <v>4218747.0476000002</v>
      </c>
      <c r="H229">
        <v>29.760290252200001</v>
      </c>
      <c r="I229">
        <v>-95.457696610599996</v>
      </c>
      <c r="J229">
        <v>0</v>
      </c>
      <c r="K229" t="s">
        <v>19</v>
      </c>
      <c r="L229" t="s">
        <v>22</v>
      </c>
      <c r="M229">
        <v>203</v>
      </c>
      <c r="N229">
        <v>400228</v>
      </c>
      <c r="O229">
        <v>100228</v>
      </c>
      <c r="P229">
        <v>11232</v>
      </c>
      <c r="Q229">
        <v>10.108799899999999</v>
      </c>
      <c r="R229" s="1">
        <f>VLOOKUP($M229,'swat_project.mdb .rte'!$B$2:$C$333,2,FALSE)</f>
        <v>22.1619587645</v>
      </c>
      <c r="S229" s="1">
        <f>VLOOKUP($M229,'swat_project.mdb .rte'!$B$2:$D$333,3,FALSE)</f>
        <v>1</v>
      </c>
      <c r="T229" s="1">
        <f t="shared" si="3"/>
        <v>22.1619587645</v>
      </c>
    </row>
    <row r="230" spans="1:20" x14ac:dyDescent="0.25">
      <c r="A230" t="s">
        <v>85</v>
      </c>
      <c r="B230">
        <v>229</v>
      </c>
      <c r="C230">
        <v>229</v>
      </c>
      <c r="D230">
        <v>622</v>
      </c>
      <c r="E230">
        <v>204</v>
      </c>
      <c r="F230">
        <v>932792.28200000001</v>
      </c>
      <c r="G230">
        <v>4218687.0476000002</v>
      </c>
      <c r="H230">
        <v>29.762367322399999</v>
      </c>
      <c r="I230">
        <v>-95.558181400899997</v>
      </c>
      <c r="J230">
        <v>0</v>
      </c>
      <c r="K230" t="s">
        <v>19</v>
      </c>
      <c r="L230" t="s">
        <v>22</v>
      </c>
      <c r="M230">
        <v>204</v>
      </c>
      <c r="N230">
        <v>400229</v>
      </c>
      <c r="O230">
        <v>100229</v>
      </c>
      <c r="P230">
        <v>21389</v>
      </c>
      <c r="Q230">
        <v>19.250099200000001</v>
      </c>
      <c r="R230" s="1">
        <f>VLOOKUP($M230,'swat_project.mdb .rte'!$B$2:$C$333,2,FALSE)</f>
        <v>28.6741044372</v>
      </c>
      <c r="S230" s="1">
        <f>VLOOKUP($M230,'swat_project.mdb .rte'!$B$2:$D$333,3,FALSE)</f>
        <v>1.1850579638309795</v>
      </c>
      <c r="T230" s="1">
        <f t="shared" si="3"/>
        <v>33.980475819025088</v>
      </c>
    </row>
    <row r="231" spans="1:20" x14ac:dyDescent="0.25">
      <c r="A231" t="s">
        <v>85</v>
      </c>
      <c r="B231">
        <v>230</v>
      </c>
      <c r="C231">
        <v>230</v>
      </c>
      <c r="D231">
        <v>625</v>
      </c>
      <c r="E231">
        <v>205</v>
      </c>
      <c r="F231">
        <v>932792.28200000001</v>
      </c>
      <c r="G231">
        <v>4218657.0476000002</v>
      </c>
      <c r="H231">
        <v>29.762096770300001</v>
      </c>
      <c r="I231">
        <v>-95.558190529300006</v>
      </c>
      <c r="J231">
        <v>0</v>
      </c>
      <c r="K231" t="s">
        <v>19</v>
      </c>
      <c r="L231" t="s">
        <v>22</v>
      </c>
      <c r="M231">
        <v>205</v>
      </c>
      <c r="N231">
        <v>400230</v>
      </c>
      <c r="O231">
        <v>100230</v>
      </c>
      <c r="P231">
        <v>811808</v>
      </c>
      <c r="Q231">
        <v>730.62719730000003</v>
      </c>
      <c r="R231" s="1">
        <f>VLOOKUP($M231,'swat_project.mdb .rte'!$B$2:$C$333,2,FALSE)</f>
        <v>49.825082508199998</v>
      </c>
      <c r="S231" s="1">
        <f>VLOOKUP($M231,'swat_project.mdb .rte'!$B$2:$D$333,3,FALSE)</f>
        <v>1.9771195375874084</v>
      </c>
      <c r="T231" s="1">
        <f t="shared" si="3"/>
        <v>98.510144088866852</v>
      </c>
    </row>
    <row r="232" spans="1:20" x14ac:dyDescent="0.25">
      <c r="A232" t="s">
        <v>85</v>
      </c>
      <c r="B232">
        <v>231</v>
      </c>
      <c r="C232">
        <v>231</v>
      </c>
      <c r="D232">
        <v>627</v>
      </c>
      <c r="E232">
        <v>207</v>
      </c>
      <c r="F232">
        <v>931772.28200000001</v>
      </c>
      <c r="G232">
        <v>4218597.0476000002</v>
      </c>
      <c r="H232">
        <v>29.761826043399999</v>
      </c>
      <c r="I232">
        <v>-95.568751727700004</v>
      </c>
      <c r="J232">
        <v>0</v>
      </c>
      <c r="K232" t="s">
        <v>19</v>
      </c>
      <c r="L232" t="s">
        <v>22</v>
      </c>
      <c r="M232">
        <v>207</v>
      </c>
      <c r="N232">
        <v>400231</v>
      </c>
      <c r="O232">
        <v>100231</v>
      </c>
      <c r="P232">
        <v>798137</v>
      </c>
      <c r="Q232">
        <v>718.32330320000005</v>
      </c>
      <c r="R232" s="1">
        <f>VLOOKUP($M232,'swat_project.mdb .rte'!$B$2:$C$333,2,FALSE)</f>
        <v>42.918487516600003</v>
      </c>
      <c r="S232" s="1">
        <f>VLOOKUP($M232,'swat_project.mdb .rte'!$B$2:$D$333,3,FALSE)</f>
        <v>1.7728003933801171</v>
      </c>
      <c r="T232" s="1">
        <f t="shared" si="3"/>
        <v>76.085911552708126</v>
      </c>
    </row>
    <row r="233" spans="1:20" x14ac:dyDescent="0.25">
      <c r="A233" t="s">
        <v>85</v>
      </c>
      <c r="B233">
        <v>232</v>
      </c>
      <c r="C233">
        <v>232</v>
      </c>
      <c r="D233">
        <v>634</v>
      </c>
      <c r="E233">
        <v>214</v>
      </c>
      <c r="F233">
        <v>931772.28200000001</v>
      </c>
      <c r="G233">
        <v>4218567.0476000002</v>
      </c>
      <c r="H233">
        <v>29.761555490500001</v>
      </c>
      <c r="I233">
        <v>-95.568760827999995</v>
      </c>
      <c r="J233">
        <v>0</v>
      </c>
      <c r="K233" t="s">
        <v>19</v>
      </c>
      <c r="L233" t="s">
        <v>22</v>
      </c>
      <c r="M233">
        <v>214</v>
      </c>
      <c r="N233">
        <v>400232</v>
      </c>
      <c r="O233">
        <v>100232</v>
      </c>
      <c r="P233">
        <v>12613</v>
      </c>
      <c r="Q233">
        <v>11.3516998</v>
      </c>
      <c r="R233" s="1">
        <f>VLOOKUP($M233,'swat_project.mdb .rte'!$B$2:$C$333,2,FALSE)</f>
        <v>27.528167646499998</v>
      </c>
      <c r="S233" s="1">
        <f>VLOOKUP($M233,'swat_project.mdb .rte'!$B$2:$D$333,3,FALSE)</f>
        <v>1</v>
      </c>
      <c r="T233" s="1">
        <f t="shared" si="3"/>
        <v>27.528167646499998</v>
      </c>
    </row>
    <row r="234" spans="1:20" x14ac:dyDescent="0.25">
      <c r="A234" t="s">
        <v>85</v>
      </c>
      <c r="B234">
        <v>233</v>
      </c>
      <c r="C234">
        <v>233</v>
      </c>
      <c r="D234">
        <v>639</v>
      </c>
      <c r="E234">
        <v>217</v>
      </c>
      <c r="F234">
        <v>970292.28200000001</v>
      </c>
      <c r="G234">
        <v>4218207.0476000002</v>
      </c>
      <c r="H234">
        <v>29.747522864099999</v>
      </c>
      <c r="I234">
        <v>-95.170772895300004</v>
      </c>
      <c r="J234">
        <v>0</v>
      </c>
      <c r="K234" t="s">
        <v>19</v>
      </c>
      <c r="L234" t="s">
        <v>22</v>
      </c>
      <c r="M234">
        <v>217</v>
      </c>
      <c r="N234">
        <v>400233</v>
      </c>
      <c r="O234">
        <v>100233</v>
      </c>
      <c r="P234">
        <v>2257417</v>
      </c>
      <c r="Q234">
        <v>2031.675293</v>
      </c>
      <c r="R234" s="1">
        <f>VLOOKUP($M234,'swat_project.mdb .rte'!$B$2:$C$333,2,FALSE)</f>
        <v>272.94387130199999</v>
      </c>
      <c r="S234" s="1">
        <f>VLOOKUP($M234,'swat_project.mdb .rte'!$B$2:$D$333,3,FALSE)</f>
        <v>7.1982656426467377</v>
      </c>
      <c r="T234" s="1">
        <f t="shared" si="3"/>
        <v>1964.7224911641795</v>
      </c>
    </row>
    <row r="235" spans="1:20" x14ac:dyDescent="0.25">
      <c r="A235" t="s">
        <v>85</v>
      </c>
      <c r="B235">
        <v>234</v>
      </c>
      <c r="C235">
        <v>234</v>
      </c>
      <c r="D235">
        <v>628</v>
      </c>
      <c r="E235">
        <v>208</v>
      </c>
      <c r="F235">
        <v>970352.28200000001</v>
      </c>
      <c r="G235">
        <v>4218207.0476000002</v>
      </c>
      <c r="H235">
        <v>29.747505141200001</v>
      </c>
      <c r="I235">
        <v>-95.170152873099994</v>
      </c>
      <c r="J235">
        <v>0</v>
      </c>
      <c r="K235" t="s">
        <v>19</v>
      </c>
      <c r="L235" t="s">
        <v>22</v>
      </c>
      <c r="M235">
        <v>208</v>
      </c>
      <c r="N235">
        <v>400234</v>
      </c>
      <c r="O235">
        <v>100234</v>
      </c>
      <c r="P235">
        <v>627026</v>
      </c>
      <c r="Q235">
        <v>564.32342530000005</v>
      </c>
      <c r="R235" s="1">
        <f>VLOOKUP($M235,'swat_project.mdb .rte'!$B$2:$C$333,2,FALSE)</f>
        <v>66.925074607200003</v>
      </c>
      <c r="S235" s="1">
        <f>VLOOKUP($M235,'swat_project.mdb .rte'!$B$2:$D$333,3,FALSE)</f>
        <v>3.2488295656540478</v>
      </c>
      <c r="T235" s="1">
        <f t="shared" si="3"/>
        <v>217.42816106747432</v>
      </c>
    </row>
    <row r="236" spans="1:20" x14ac:dyDescent="0.25">
      <c r="A236" t="s">
        <v>85</v>
      </c>
      <c r="B236">
        <v>235</v>
      </c>
      <c r="C236">
        <v>235</v>
      </c>
      <c r="D236">
        <v>630</v>
      </c>
      <c r="E236">
        <v>210</v>
      </c>
      <c r="F236">
        <v>993752.28200000001</v>
      </c>
      <c r="G236">
        <v>4218027.0476000002</v>
      </c>
      <c r="H236">
        <v>29.7387514638</v>
      </c>
      <c r="I236">
        <v>-94.928425772400004</v>
      </c>
      <c r="J236">
        <v>0</v>
      </c>
      <c r="K236" t="s">
        <v>19</v>
      </c>
      <c r="L236" t="s">
        <v>22</v>
      </c>
      <c r="M236">
        <v>210</v>
      </c>
      <c r="N236">
        <v>400235</v>
      </c>
      <c r="O236">
        <v>100235</v>
      </c>
      <c r="P236">
        <v>605995</v>
      </c>
      <c r="Q236">
        <v>545.39550780000002</v>
      </c>
      <c r="R236" s="1">
        <f>VLOOKUP($M236,'swat_project.mdb .rte'!$B$2:$C$333,2,FALSE)</f>
        <v>91.608699813499996</v>
      </c>
      <c r="S236" s="1">
        <f>VLOOKUP($M236,'swat_project.mdb .rte'!$B$2:$D$333,3,FALSE)</f>
        <v>3.2188691846024815</v>
      </c>
      <c r="T236" s="1">
        <f t="shared" si="3"/>
        <v>294.87642087117422</v>
      </c>
    </row>
    <row r="237" spans="1:20" x14ac:dyDescent="0.25">
      <c r="A237" t="s">
        <v>85</v>
      </c>
      <c r="B237">
        <v>236</v>
      </c>
      <c r="C237">
        <v>236</v>
      </c>
      <c r="D237">
        <v>631</v>
      </c>
      <c r="E237">
        <v>211</v>
      </c>
      <c r="F237">
        <v>993782.28200000001</v>
      </c>
      <c r="G237">
        <v>4218027.0476000002</v>
      </c>
      <c r="H237">
        <v>29.7387420421</v>
      </c>
      <c r="I237">
        <v>-94.928115809600001</v>
      </c>
      <c r="J237">
        <v>0</v>
      </c>
      <c r="K237" t="s">
        <v>19</v>
      </c>
      <c r="L237" t="s">
        <v>22</v>
      </c>
      <c r="M237">
        <v>211</v>
      </c>
      <c r="N237">
        <v>400236</v>
      </c>
      <c r="O237">
        <v>100236</v>
      </c>
      <c r="P237">
        <v>23055</v>
      </c>
      <c r="Q237">
        <v>20.749500300000001</v>
      </c>
      <c r="R237" s="1">
        <f>VLOOKUP($M237,'swat_project.mdb .rte'!$B$2:$C$333,2,FALSE)</f>
        <v>24.1083670115</v>
      </c>
      <c r="S237" s="1">
        <f>VLOOKUP($M237,'swat_project.mdb .rte'!$B$2:$D$333,3,FALSE)</f>
        <v>1.1909627373325764</v>
      </c>
      <c r="T237" s="1">
        <f t="shared" si="3"/>
        <v>28.712166768634425</v>
      </c>
    </row>
    <row r="238" spans="1:20" x14ac:dyDescent="0.25">
      <c r="A238" t="s">
        <v>85</v>
      </c>
      <c r="B238">
        <v>237</v>
      </c>
      <c r="C238">
        <v>237</v>
      </c>
      <c r="D238">
        <v>632</v>
      </c>
      <c r="E238">
        <v>212</v>
      </c>
      <c r="F238">
        <v>903722.28200000001</v>
      </c>
      <c r="G238">
        <v>4217997.0476000002</v>
      </c>
      <c r="H238">
        <v>29.763524998099999</v>
      </c>
      <c r="I238">
        <v>-95.858870531799994</v>
      </c>
      <c r="J238">
        <v>0</v>
      </c>
      <c r="K238" t="s">
        <v>19</v>
      </c>
      <c r="L238" t="s">
        <v>22</v>
      </c>
      <c r="M238">
        <v>212</v>
      </c>
      <c r="N238">
        <v>400237</v>
      </c>
      <c r="O238">
        <v>100237</v>
      </c>
      <c r="P238">
        <v>43396</v>
      </c>
      <c r="Q238">
        <v>39.0564003</v>
      </c>
      <c r="R238" s="1">
        <f>VLOOKUP($M238,'swat_project.mdb .rte'!$B$2:$C$333,2,FALSE)</f>
        <v>15.060377475499999</v>
      </c>
      <c r="S238" s="1">
        <f>VLOOKUP($M238,'swat_project.mdb .rte'!$B$2:$D$333,3,FALSE)</f>
        <v>1</v>
      </c>
      <c r="T238" s="1">
        <f t="shared" si="3"/>
        <v>15.060377475499999</v>
      </c>
    </row>
    <row r="239" spans="1:20" x14ac:dyDescent="0.25">
      <c r="A239" t="s">
        <v>85</v>
      </c>
      <c r="B239">
        <v>238</v>
      </c>
      <c r="C239">
        <v>238</v>
      </c>
      <c r="D239">
        <v>644</v>
      </c>
      <c r="E239">
        <v>222</v>
      </c>
      <c r="F239">
        <v>903722.28200000001</v>
      </c>
      <c r="G239">
        <v>4217937.0476000002</v>
      </c>
      <c r="H239">
        <v>29.7629838549</v>
      </c>
      <c r="I239">
        <v>-95.858887194100006</v>
      </c>
      <c r="J239">
        <v>0</v>
      </c>
      <c r="K239" t="s">
        <v>19</v>
      </c>
      <c r="L239" t="s">
        <v>22</v>
      </c>
      <c r="M239">
        <v>222</v>
      </c>
      <c r="N239">
        <v>400238</v>
      </c>
      <c r="O239">
        <v>100238</v>
      </c>
      <c r="P239">
        <v>18747</v>
      </c>
      <c r="Q239">
        <v>16.8722992</v>
      </c>
      <c r="R239" s="1">
        <f>VLOOKUP($M239,'swat_project.mdb .rte'!$B$2:$C$333,2,FALSE)</f>
        <v>20.9171909443</v>
      </c>
      <c r="S239" s="1">
        <f>VLOOKUP($M239,'swat_project.mdb .rte'!$B$2:$D$333,3,FALSE)</f>
        <v>1</v>
      </c>
      <c r="T239" s="1">
        <f t="shared" si="3"/>
        <v>20.9171909443</v>
      </c>
    </row>
    <row r="240" spans="1:20" x14ac:dyDescent="0.25">
      <c r="A240" t="s">
        <v>85</v>
      </c>
      <c r="B240">
        <v>239</v>
      </c>
      <c r="C240">
        <v>239</v>
      </c>
      <c r="D240">
        <v>642</v>
      </c>
      <c r="E240">
        <v>220</v>
      </c>
      <c r="F240">
        <v>976112.28200000001</v>
      </c>
      <c r="G240">
        <v>4217637.0476000002</v>
      </c>
      <c r="H240">
        <v>29.7406504842</v>
      </c>
      <c r="I240">
        <v>-95.110827697399998</v>
      </c>
      <c r="J240">
        <v>0</v>
      </c>
      <c r="K240" t="s">
        <v>19</v>
      </c>
      <c r="L240" t="s">
        <v>22</v>
      </c>
      <c r="M240">
        <v>220</v>
      </c>
      <c r="N240">
        <v>400239</v>
      </c>
      <c r="O240">
        <v>100239</v>
      </c>
      <c r="P240">
        <v>2911416</v>
      </c>
      <c r="Q240">
        <v>2620.2744140999998</v>
      </c>
      <c r="R240" s="1">
        <f>VLOOKUP($M240,'swat_project.mdb .rte'!$B$2:$C$333,2,FALSE)</f>
        <v>406.83741725800002</v>
      </c>
      <c r="S240" s="1">
        <f>VLOOKUP($M240,'swat_project.mdb .rte'!$B$2:$D$333,3,FALSE)</f>
        <v>6.820461374728219</v>
      </c>
      <c r="T240" s="1">
        <f t="shared" si="3"/>
        <v>2774.8188902023767</v>
      </c>
    </row>
    <row r="241" spans="1:20" x14ac:dyDescent="0.25">
      <c r="A241" t="s">
        <v>85</v>
      </c>
      <c r="B241">
        <v>240</v>
      </c>
      <c r="C241">
        <v>240</v>
      </c>
      <c r="D241">
        <v>673</v>
      </c>
      <c r="E241">
        <v>237</v>
      </c>
      <c r="F241">
        <v>976142.28200000001</v>
      </c>
      <c r="G241">
        <v>4217607.0476000002</v>
      </c>
      <c r="H241">
        <v>29.740370963099998</v>
      </c>
      <c r="I241">
        <v>-95.110528025500003</v>
      </c>
      <c r="J241">
        <v>0</v>
      </c>
      <c r="K241" t="s">
        <v>19</v>
      </c>
      <c r="L241" t="s">
        <v>22</v>
      </c>
      <c r="M241">
        <v>237</v>
      </c>
      <c r="N241">
        <v>400240</v>
      </c>
      <c r="O241">
        <v>100240</v>
      </c>
      <c r="P241">
        <v>23943</v>
      </c>
      <c r="Q241">
        <v>21.5487003</v>
      </c>
      <c r="R241" s="1">
        <f>VLOOKUP($M241,'swat_project.mdb .rte'!$B$2:$C$333,2,FALSE)</f>
        <v>33.974051555999999</v>
      </c>
      <c r="S241" s="1">
        <f>VLOOKUP($M241,'swat_project.mdb .rte'!$B$2:$D$333,3,FALSE)</f>
        <v>1.3381095585033806</v>
      </c>
      <c r="T241" s="1">
        <f t="shared" si="3"/>
        <v>45.461003128170255</v>
      </c>
    </row>
    <row r="242" spans="1:20" x14ac:dyDescent="0.25">
      <c r="A242" t="s">
        <v>85</v>
      </c>
      <c r="B242">
        <v>241</v>
      </c>
      <c r="C242">
        <v>241</v>
      </c>
      <c r="D242">
        <v>640</v>
      </c>
      <c r="E242">
        <v>218</v>
      </c>
      <c r="F242">
        <v>967472.28200000001</v>
      </c>
      <c r="G242">
        <v>4217217.0476000002</v>
      </c>
      <c r="H242">
        <v>29.7394251877</v>
      </c>
      <c r="I242">
        <v>-95.200246687000003</v>
      </c>
      <c r="J242">
        <v>0</v>
      </c>
      <c r="K242" t="s">
        <v>19</v>
      </c>
      <c r="L242" t="s">
        <v>22</v>
      </c>
      <c r="M242">
        <v>218</v>
      </c>
      <c r="N242">
        <v>400241</v>
      </c>
      <c r="O242">
        <v>100241</v>
      </c>
      <c r="P242">
        <v>103566</v>
      </c>
      <c r="Q242">
        <v>93.209396400000003</v>
      </c>
      <c r="R242" s="1">
        <f>VLOOKUP($M242,'swat_project.mdb .rte'!$B$2:$C$333,2,FALSE)</f>
        <v>9.9222123395799997</v>
      </c>
      <c r="S242" s="1">
        <f>VLOOKUP($M242,'swat_project.mdb .rte'!$B$2:$D$333,3,FALSE)</f>
        <v>1</v>
      </c>
      <c r="T242" s="1">
        <f t="shared" si="3"/>
        <v>9.9222123395799997</v>
      </c>
    </row>
    <row r="243" spans="1:20" x14ac:dyDescent="0.25">
      <c r="A243" t="s">
        <v>85</v>
      </c>
      <c r="B243">
        <v>242</v>
      </c>
      <c r="C243">
        <v>242</v>
      </c>
      <c r="D243">
        <v>660</v>
      </c>
      <c r="E243">
        <v>227</v>
      </c>
      <c r="F243">
        <v>967472.28200000001</v>
      </c>
      <c r="G243">
        <v>4217187.0476000002</v>
      </c>
      <c r="H243">
        <v>29.7391546596</v>
      </c>
      <c r="I243">
        <v>-95.200256762099997</v>
      </c>
      <c r="J243">
        <v>0</v>
      </c>
      <c r="K243" t="s">
        <v>19</v>
      </c>
      <c r="L243" t="s">
        <v>22</v>
      </c>
      <c r="M243">
        <v>227</v>
      </c>
      <c r="N243">
        <v>400242</v>
      </c>
      <c r="O243">
        <v>100242</v>
      </c>
      <c r="P243">
        <v>2137676</v>
      </c>
      <c r="Q243">
        <v>1923.9084473</v>
      </c>
      <c r="R243" s="1">
        <f>VLOOKUP($M243,'swat_project.mdb .rte'!$B$2:$C$333,2,FALSE)</f>
        <v>283.07122518099999</v>
      </c>
      <c r="S243" s="1">
        <f>VLOOKUP($M243,'swat_project.mdb .rte'!$B$2:$D$333,3,FALSE)</f>
        <v>8.5552756589851491</v>
      </c>
      <c r="T243" s="1">
        <f t="shared" si="3"/>
        <v>2421.752362550113</v>
      </c>
    </row>
    <row r="244" spans="1:20" x14ac:dyDescent="0.25">
      <c r="A244" t="s">
        <v>85</v>
      </c>
      <c r="B244">
        <v>243</v>
      </c>
      <c r="C244">
        <v>243</v>
      </c>
      <c r="D244">
        <v>658</v>
      </c>
      <c r="E244">
        <v>226</v>
      </c>
      <c r="F244">
        <v>957632.28200000001</v>
      </c>
      <c r="G244">
        <v>4215867.0476000002</v>
      </c>
      <c r="H244">
        <v>29.730096463999999</v>
      </c>
      <c r="I244">
        <v>-95.302367165800007</v>
      </c>
      <c r="J244">
        <v>0</v>
      </c>
      <c r="K244" t="s">
        <v>19</v>
      </c>
      <c r="L244" t="s">
        <v>22</v>
      </c>
      <c r="M244">
        <v>226</v>
      </c>
      <c r="N244">
        <v>400243</v>
      </c>
      <c r="O244">
        <v>100243</v>
      </c>
      <c r="P244">
        <v>38649</v>
      </c>
      <c r="Q244">
        <v>34.784099599999998</v>
      </c>
      <c r="R244" s="1">
        <f>VLOOKUP($M244,'swat_project.mdb .rte'!$B$2:$C$333,2,FALSE)</f>
        <v>25.233284037499999</v>
      </c>
      <c r="S244" s="1">
        <f>VLOOKUP($M244,'swat_project.mdb .rte'!$B$2:$D$333,3,FALSE)</f>
        <v>1.0608164782428748</v>
      </c>
      <c r="T244" s="1">
        <f t="shared" si="3"/>
        <v>26.7678835071629</v>
      </c>
    </row>
    <row r="245" spans="1:20" x14ac:dyDescent="0.25">
      <c r="A245" t="s">
        <v>85</v>
      </c>
      <c r="B245">
        <v>244</v>
      </c>
      <c r="C245">
        <v>244</v>
      </c>
      <c r="D245">
        <v>684</v>
      </c>
      <c r="E245">
        <v>243</v>
      </c>
      <c r="F245">
        <v>957632.28200000001</v>
      </c>
      <c r="G245">
        <v>4215837.0476000002</v>
      </c>
      <c r="H245">
        <v>29.7298259276</v>
      </c>
      <c r="I245">
        <v>-95.302376969299999</v>
      </c>
      <c r="J245">
        <v>0</v>
      </c>
      <c r="K245" t="s">
        <v>19</v>
      </c>
      <c r="L245" t="s">
        <v>22</v>
      </c>
      <c r="M245">
        <v>243</v>
      </c>
      <c r="N245">
        <v>400244</v>
      </c>
      <c r="O245">
        <v>100244</v>
      </c>
      <c r="P245">
        <v>402616</v>
      </c>
      <c r="Q245">
        <v>362.35440060000002</v>
      </c>
      <c r="R245" s="1">
        <f>VLOOKUP($M245,'swat_project.mdb .rte'!$B$2:$C$333,2,FALSE)</f>
        <v>70</v>
      </c>
      <c r="S245" s="1">
        <f>VLOOKUP($M245,'swat_project.mdb .rte'!$B$2:$D$333,3,FALSE)</f>
        <v>2.999465269888085</v>
      </c>
      <c r="T245" s="1">
        <f t="shared" si="3"/>
        <v>209.96256889216596</v>
      </c>
    </row>
    <row r="246" spans="1:20" x14ac:dyDescent="0.25">
      <c r="A246" t="s">
        <v>85</v>
      </c>
      <c r="B246">
        <v>245</v>
      </c>
      <c r="C246">
        <v>245</v>
      </c>
      <c r="D246">
        <v>668</v>
      </c>
      <c r="E246">
        <v>235</v>
      </c>
      <c r="F246">
        <v>966062.28200000001</v>
      </c>
      <c r="G246">
        <v>4215567.0476000002</v>
      </c>
      <c r="H246">
        <v>29.724958508299999</v>
      </c>
      <c r="I246">
        <v>-95.215368162700003</v>
      </c>
      <c r="J246">
        <v>0</v>
      </c>
      <c r="K246" t="s">
        <v>19</v>
      </c>
      <c r="L246" t="s">
        <v>22</v>
      </c>
      <c r="M246">
        <v>235</v>
      </c>
      <c r="N246">
        <v>400245</v>
      </c>
      <c r="O246">
        <v>100245</v>
      </c>
      <c r="P246">
        <v>2087887</v>
      </c>
      <c r="Q246">
        <v>1879.0982666</v>
      </c>
      <c r="R246" s="1">
        <f>VLOOKUP($M246,'swat_project.mdb .rte'!$B$2:$C$333,2,FALSE)</f>
        <v>180.73150199</v>
      </c>
      <c r="S246" s="1">
        <f>VLOOKUP($M246,'swat_project.mdb .rte'!$B$2:$D$333,3,FALSE)</f>
        <v>5.2568226090713059</v>
      </c>
      <c r="T246" s="1">
        <f t="shared" si="3"/>
        <v>950.07344583244776</v>
      </c>
    </row>
    <row r="247" spans="1:20" x14ac:dyDescent="0.25">
      <c r="A247" t="s">
        <v>85</v>
      </c>
      <c r="B247">
        <v>246</v>
      </c>
      <c r="C247">
        <v>246</v>
      </c>
      <c r="D247">
        <v>675</v>
      </c>
      <c r="E247">
        <v>238</v>
      </c>
      <c r="F247">
        <v>966062.28200000001</v>
      </c>
      <c r="G247">
        <v>4215537.0476000002</v>
      </c>
      <c r="H247">
        <v>29.7246879779</v>
      </c>
      <c r="I247">
        <v>-95.215378196299994</v>
      </c>
      <c r="J247">
        <v>0</v>
      </c>
      <c r="K247" t="s">
        <v>19</v>
      </c>
      <c r="L247" t="s">
        <v>22</v>
      </c>
      <c r="M247">
        <v>238</v>
      </c>
      <c r="N247">
        <v>400246</v>
      </c>
      <c r="O247">
        <v>100246</v>
      </c>
      <c r="P247">
        <v>45501</v>
      </c>
      <c r="Q247">
        <v>40.950901000000002</v>
      </c>
      <c r="R247" s="1">
        <f>VLOOKUP($M247,'swat_project.mdb .rte'!$B$2:$C$333,2,FALSE)</f>
        <v>47.892602601999997</v>
      </c>
      <c r="S247" s="1">
        <f>VLOOKUP($M247,'swat_project.mdb .rte'!$B$2:$D$333,3,FALSE)</f>
        <v>2.0730664324858878</v>
      </c>
      <c r="T247" s="1">
        <f t="shared" si="3"/>
        <v>99.284546818592489</v>
      </c>
    </row>
    <row r="248" spans="1:20" x14ac:dyDescent="0.25">
      <c r="A248" t="s">
        <v>85</v>
      </c>
      <c r="B248">
        <v>247</v>
      </c>
      <c r="C248">
        <v>247</v>
      </c>
      <c r="D248">
        <v>661</v>
      </c>
      <c r="E248">
        <v>228</v>
      </c>
      <c r="F248">
        <v>961352.28200000001</v>
      </c>
      <c r="G248">
        <v>4215477.0476000002</v>
      </c>
      <c r="H248">
        <v>29.725513020099999</v>
      </c>
      <c r="I248">
        <v>-95.264060122100005</v>
      </c>
      <c r="J248">
        <v>0</v>
      </c>
      <c r="K248" t="s">
        <v>19</v>
      </c>
      <c r="L248" t="s">
        <v>22</v>
      </c>
      <c r="M248">
        <v>228</v>
      </c>
      <c r="N248">
        <v>400247</v>
      </c>
      <c r="O248">
        <v>100247</v>
      </c>
      <c r="P248">
        <v>1351400</v>
      </c>
      <c r="Q248">
        <v>1216.2600098</v>
      </c>
      <c r="R248" s="1">
        <f>VLOOKUP($M248,'swat_project.mdb .rte'!$B$2:$C$333,2,FALSE)</f>
        <v>145</v>
      </c>
      <c r="S248" s="1">
        <f>VLOOKUP($M248,'swat_project.mdb .rte'!$B$2:$D$333,3,FALSE)</f>
        <v>6.3607770696606538</v>
      </c>
      <c r="T248" s="1">
        <f t="shared" si="3"/>
        <v>922.31267510079476</v>
      </c>
    </row>
    <row r="249" spans="1:20" x14ac:dyDescent="0.25">
      <c r="A249" t="s">
        <v>85</v>
      </c>
      <c r="B249">
        <v>248</v>
      </c>
      <c r="C249">
        <v>248</v>
      </c>
      <c r="D249">
        <v>663</v>
      </c>
      <c r="E249">
        <v>230</v>
      </c>
      <c r="F249">
        <v>961352.28200000001</v>
      </c>
      <c r="G249">
        <v>4215417.0476000002</v>
      </c>
      <c r="H249">
        <v>29.724971952099999</v>
      </c>
      <c r="I249">
        <v>-95.264079931300003</v>
      </c>
      <c r="J249">
        <v>0</v>
      </c>
      <c r="K249" t="s">
        <v>19</v>
      </c>
      <c r="L249" t="s">
        <v>22</v>
      </c>
      <c r="M249">
        <v>230</v>
      </c>
      <c r="N249">
        <v>400248</v>
      </c>
      <c r="O249">
        <v>100248</v>
      </c>
      <c r="P249">
        <v>447165</v>
      </c>
      <c r="Q249">
        <v>402.44848630000001</v>
      </c>
      <c r="R249" s="1">
        <f>VLOOKUP($M249,'swat_project.mdb .rte'!$B$2:$C$333,2,FALSE)</f>
        <v>105</v>
      </c>
      <c r="S249" s="1">
        <f>VLOOKUP($M249,'swat_project.mdb .rte'!$B$2:$D$333,3,FALSE)</f>
        <v>3.0475857826390662</v>
      </c>
      <c r="T249" s="1">
        <f t="shared" si="3"/>
        <v>319.99650717710193</v>
      </c>
    </row>
    <row r="250" spans="1:20" x14ac:dyDescent="0.25">
      <c r="A250" t="s">
        <v>85</v>
      </c>
      <c r="B250">
        <v>249</v>
      </c>
      <c r="C250">
        <v>249</v>
      </c>
      <c r="D250">
        <v>665</v>
      </c>
      <c r="E250">
        <v>232</v>
      </c>
      <c r="F250">
        <v>910652.28200000001</v>
      </c>
      <c r="G250">
        <v>4214967.0476000002</v>
      </c>
      <c r="H250">
        <v>29.7344993458</v>
      </c>
      <c r="I250">
        <v>-95.788095747200003</v>
      </c>
      <c r="J250">
        <v>0</v>
      </c>
      <c r="K250" t="s">
        <v>19</v>
      </c>
      <c r="L250" t="s">
        <v>22</v>
      </c>
      <c r="M250">
        <v>232</v>
      </c>
      <c r="N250">
        <v>400249</v>
      </c>
      <c r="O250">
        <v>100249</v>
      </c>
      <c r="P250">
        <v>201932</v>
      </c>
      <c r="Q250">
        <v>181.7388</v>
      </c>
      <c r="R250" s="1">
        <f>VLOOKUP($M250,'swat_project.mdb .rte'!$B$2:$C$333,2,FALSE)</f>
        <v>28.0209175743</v>
      </c>
      <c r="S250" s="1">
        <f>VLOOKUP($M250,'swat_project.mdb .rte'!$B$2:$D$333,3,FALSE)</f>
        <v>1.2590566536021408</v>
      </c>
      <c r="T250" s="1">
        <f t="shared" si="3"/>
        <v>35.279922711959578</v>
      </c>
    </row>
    <row r="251" spans="1:20" x14ac:dyDescent="0.25">
      <c r="A251" t="s">
        <v>85</v>
      </c>
      <c r="B251">
        <v>250</v>
      </c>
      <c r="C251">
        <v>250</v>
      </c>
      <c r="D251">
        <v>666</v>
      </c>
      <c r="E251">
        <v>233</v>
      </c>
      <c r="F251">
        <v>910712.28200000001</v>
      </c>
      <c r="G251">
        <v>4214967.0476000002</v>
      </c>
      <c r="H251">
        <v>29.734484478999999</v>
      </c>
      <c r="I251">
        <v>-95.787475705600002</v>
      </c>
      <c r="J251">
        <v>0</v>
      </c>
      <c r="K251" t="s">
        <v>19</v>
      </c>
      <c r="L251" t="s">
        <v>22</v>
      </c>
      <c r="M251">
        <v>233</v>
      </c>
      <c r="N251">
        <v>400250</v>
      </c>
      <c r="O251">
        <v>100250</v>
      </c>
      <c r="P251">
        <v>15362</v>
      </c>
      <c r="Q251">
        <v>13.8257999</v>
      </c>
      <c r="R251" s="1">
        <f>VLOOKUP($M251,'swat_project.mdb .rte'!$B$2:$C$333,2,FALSE)</f>
        <v>27.874697876500001</v>
      </c>
      <c r="S251" s="1">
        <f>VLOOKUP($M251,'swat_project.mdb .rte'!$B$2:$D$333,3,FALSE)</f>
        <v>1.1397326429006751</v>
      </c>
      <c r="T251" s="1">
        <f t="shared" si="3"/>
        <v>31.769703080841182</v>
      </c>
    </row>
    <row r="252" spans="1:20" x14ac:dyDescent="0.25">
      <c r="A252" t="s">
        <v>85</v>
      </c>
      <c r="B252">
        <v>251</v>
      </c>
      <c r="C252">
        <v>251</v>
      </c>
      <c r="D252">
        <v>667</v>
      </c>
      <c r="E252">
        <v>234</v>
      </c>
      <c r="F252">
        <v>963782.28200000001</v>
      </c>
      <c r="G252">
        <v>4214937.0476000002</v>
      </c>
      <c r="H252">
        <v>29.7199408404</v>
      </c>
      <c r="I252">
        <v>-95.239133631000001</v>
      </c>
      <c r="J252">
        <v>0</v>
      </c>
      <c r="K252" t="s">
        <v>19</v>
      </c>
      <c r="L252" t="s">
        <v>22</v>
      </c>
      <c r="M252">
        <v>234</v>
      </c>
      <c r="N252">
        <v>400251</v>
      </c>
      <c r="O252">
        <v>100251</v>
      </c>
      <c r="P252">
        <v>1801364</v>
      </c>
      <c r="Q252">
        <v>1621.2275391000001</v>
      </c>
      <c r="R252" s="1">
        <f>VLOOKUP($M252,'swat_project.mdb .rte'!$B$2:$C$333,2,FALSE)</f>
        <v>220</v>
      </c>
      <c r="S252" s="1">
        <f>VLOOKUP($M252,'swat_project.mdb .rte'!$B$2:$D$333,3,FALSE)</f>
        <v>4.4421471448882661</v>
      </c>
      <c r="T252" s="1">
        <f t="shared" si="3"/>
        <v>977.27237187541857</v>
      </c>
    </row>
    <row r="253" spans="1:20" x14ac:dyDescent="0.25">
      <c r="A253" t="s">
        <v>85</v>
      </c>
      <c r="B253">
        <v>252</v>
      </c>
      <c r="C253">
        <v>252</v>
      </c>
      <c r="D253">
        <v>680</v>
      </c>
      <c r="E253">
        <v>241</v>
      </c>
      <c r="F253">
        <v>963782.28200000001</v>
      </c>
      <c r="G253">
        <v>4214907.0476000002</v>
      </c>
      <c r="H253">
        <v>29.7196703079</v>
      </c>
      <c r="I253">
        <v>-95.239143601099997</v>
      </c>
      <c r="J253">
        <v>0</v>
      </c>
      <c r="K253" t="s">
        <v>19</v>
      </c>
      <c r="L253" t="s">
        <v>22</v>
      </c>
      <c r="M253">
        <v>241</v>
      </c>
      <c r="N253">
        <v>400252</v>
      </c>
      <c r="O253">
        <v>100252</v>
      </c>
      <c r="P253">
        <v>276186</v>
      </c>
      <c r="Q253">
        <v>248.56739809999999</v>
      </c>
      <c r="R253" s="1">
        <f>VLOOKUP($M253,'swat_project.mdb .rte'!$B$2:$C$333,2,FALSE)</f>
        <v>120</v>
      </c>
      <c r="S253" s="1">
        <f>VLOOKUP($M253,'swat_project.mdb .rte'!$B$2:$D$333,3,FALSE)</f>
        <v>3.9439114076776929</v>
      </c>
      <c r="T253" s="1">
        <f t="shared" si="3"/>
        <v>473.26936892132312</v>
      </c>
    </row>
    <row r="254" spans="1:20" x14ac:dyDescent="0.25">
      <c r="A254" t="s">
        <v>85</v>
      </c>
      <c r="B254">
        <v>253</v>
      </c>
      <c r="C254">
        <v>253</v>
      </c>
      <c r="D254">
        <v>705</v>
      </c>
      <c r="E254">
        <v>256</v>
      </c>
      <c r="F254">
        <v>928052.28200000001</v>
      </c>
      <c r="G254">
        <v>4214037.0476000002</v>
      </c>
      <c r="H254">
        <v>29.721680440499998</v>
      </c>
      <c r="I254">
        <v>-95.608570143099996</v>
      </c>
      <c r="J254">
        <v>0</v>
      </c>
      <c r="K254" t="s">
        <v>19</v>
      </c>
      <c r="L254" t="s">
        <v>22</v>
      </c>
      <c r="M254">
        <v>256</v>
      </c>
      <c r="N254">
        <v>400253</v>
      </c>
      <c r="O254">
        <v>100253</v>
      </c>
      <c r="P254">
        <v>62783</v>
      </c>
      <c r="Q254">
        <v>56.504699700000003</v>
      </c>
      <c r="R254" s="1">
        <f>VLOOKUP($M254,'swat_project.mdb .rte'!$B$2:$C$333,2,FALSE)</f>
        <v>77.692653355700003</v>
      </c>
      <c r="S254" s="1">
        <f>VLOOKUP($M254,'swat_project.mdb .rte'!$B$2:$D$333,3,FALSE)</f>
        <v>2.5484774660509188</v>
      </c>
      <c r="T254" s="1">
        <f t="shared" si="3"/>
        <v>197.99797635470676</v>
      </c>
    </row>
    <row r="255" spans="1:20" x14ac:dyDescent="0.25">
      <c r="A255" t="s">
        <v>85</v>
      </c>
      <c r="B255">
        <v>254</v>
      </c>
      <c r="C255">
        <v>254</v>
      </c>
      <c r="D255">
        <v>688</v>
      </c>
      <c r="E255">
        <v>245</v>
      </c>
      <c r="F255">
        <v>928052.28200000001</v>
      </c>
      <c r="G255">
        <v>4214007.0476000002</v>
      </c>
      <c r="H255">
        <v>29.721409882</v>
      </c>
      <c r="I255">
        <v>-95.608579134300001</v>
      </c>
      <c r="J255">
        <v>0</v>
      </c>
      <c r="K255" t="s">
        <v>19</v>
      </c>
      <c r="L255" t="s">
        <v>22</v>
      </c>
      <c r="M255">
        <v>245</v>
      </c>
      <c r="N255">
        <v>400254</v>
      </c>
      <c r="O255">
        <v>100254</v>
      </c>
      <c r="P255">
        <v>23530</v>
      </c>
      <c r="Q255">
        <v>21.177</v>
      </c>
      <c r="R255" s="1">
        <f>VLOOKUP($M255,'swat_project.mdb .rte'!$B$2:$C$333,2,FALSE)</f>
        <v>27.192348224900002</v>
      </c>
      <c r="S255" s="1">
        <f>VLOOKUP($M255,'swat_project.mdb .rte'!$B$2:$D$333,3,FALSE)</f>
        <v>1.1726192484532969</v>
      </c>
      <c r="T255" s="1">
        <f t="shared" si="3"/>
        <v>31.886270939162582</v>
      </c>
    </row>
    <row r="256" spans="1:20" x14ac:dyDescent="0.25">
      <c r="A256" t="s">
        <v>85</v>
      </c>
      <c r="B256">
        <v>255</v>
      </c>
      <c r="C256">
        <v>255</v>
      </c>
      <c r="D256">
        <v>687</v>
      </c>
      <c r="E256">
        <v>244</v>
      </c>
      <c r="F256">
        <v>966062.28200000001</v>
      </c>
      <c r="G256">
        <v>4213947.0476000002</v>
      </c>
      <c r="H256">
        <v>29.710349838700001</v>
      </c>
      <c r="I256">
        <v>-95.215909901000003</v>
      </c>
      <c r="J256">
        <v>0</v>
      </c>
      <c r="K256" t="s">
        <v>19</v>
      </c>
      <c r="L256" t="s">
        <v>22</v>
      </c>
      <c r="M256">
        <v>244</v>
      </c>
      <c r="N256">
        <v>400255</v>
      </c>
      <c r="O256">
        <v>100255</v>
      </c>
      <c r="P256">
        <v>14169</v>
      </c>
      <c r="Q256">
        <v>12.7521</v>
      </c>
      <c r="R256" s="1">
        <f>VLOOKUP($M256,'swat_project.mdb .rte'!$B$2:$C$333,2,FALSE)</f>
        <v>19.718155621800001</v>
      </c>
      <c r="S256" s="1">
        <f>VLOOKUP($M256,'swat_project.mdb .rte'!$B$2:$D$333,3,FALSE)</f>
        <v>1</v>
      </c>
      <c r="T256" s="1">
        <f t="shared" si="3"/>
        <v>19.718155621800001</v>
      </c>
    </row>
    <row r="257" spans="1:20" x14ac:dyDescent="0.25">
      <c r="A257" t="s">
        <v>85</v>
      </c>
      <c r="B257">
        <v>256</v>
      </c>
      <c r="C257">
        <v>256</v>
      </c>
      <c r="D257">
        <v>709</v>
      </c>
      <c r="E257">
        <v>260</v>
      </c>
      <c r="F257">
        <v>966062.28200000001</v>
      </c>
      <c r="G257">
        <v>4213887.0476000002</v>
      </c>
      <c r="H257">
        <v>29.709808775700001</v>
      </c>
      <c r="I257">
        <v>-95.215929962399997</v>
      </c>
      <c r="J257">
        <v>0</v>
      </c>
      <c r="K257" t="s">
        <v>19</v>
      </c>
      <c r="L257" t="s">
        <v>22</v>
      </c>
      <c r="M257">
        <v>260</v>
      </c>
      <c r="N257">
        <v>400256</v>
      </c>
      <c r="O257">
        <v>100256</v>
      </c>
      <c r="P257">
        <v>26325</v>
      </c>
      <c r="Q257">
        <v>23.6924992</v>
      </c>
      <c r="R257" s="1">
        <f>VLOOKUP($M257,'swat_project.mdb .rte'!$B$2:$C$333,2,FALSE)</f>
        <v>58.235503176800002</v>
      </c>
      <c r="S257" s="1">
        <f>VLOOKUP($M257,'swat_project.mdb .rte'!$B$2:$D$333,3,FALSE)</f>
        <v>2.1092276364277938</v>
      </c>
      <c r="T257" s="1">
        <f t="shared" si="3"/>
        <v>122.83193272178514</v>
      </c>
    </row>
    <row r="258" spans="1:20" x14ac:dyDescent="0.25">
      <c r="A258" t="s">
        <v>85</v>
      </c>
      <c r="B258">
        <v>257</v>
      </c>
      <c r="C258">
        <v>257</v>
      </c>
      <c r="D258">
        <v>691</v>
      </c>
      <c r="E258">
        <v>247</v>
      </c>
      <c r="F258">
        <v>950342.28200000001</v>
      </c>
      <c r="G258">
        <v>4213647.0476000002</v>
      </c>
      <c r="H258">
        <v>29.712134349900001</v>
      </c>
      <c r="I258">
        <v>-95.378401825200001</v>
      </c>
      <c r="J258">
        <v>0</v>
      </c>
      <c r="K258" t="s">
        <v>19</v>
      </c>
      <c r="L258" t="s">
        <v>22</v>
      </c>
      <c r="M258">
        <v>247</v>
      </c>
      <c r="N258">
        <v>400257</v>
      </c>
      <c r="O258">
        <v>100257</v>
      </c>
      <c r="P258">
        <v>359680</v>
      </c>
      <c r="Q258">
        <v>323.7120056</v>
      </c>
      <c r="R258" s="1">
        <f>VLOOKUP($M258,'swat_project.mdb .rte'!$B$2:$C$333,2,FALSE)</f>
        <v>28.419127441800001</v>
      </c>
      <c r="S258" s="1">
        <f>VLOOKUP($M258,'swat_project.mdb .rte'!$B$2:$D$333,3,FALSE)</f>
        <v>1.3103231016826036</v>
      </c>
      <c r="T258" s="1">
        <f t="shared" ref="T258:T321" si="4">R258*S258</f>
        <v>37.238239216652573</v>
      </c>
    </row>
    <row r="259" spans="1:20" x14ac:dyDescent="0.25">
      <c r="A259" t="s">
        <v>85</v>
      </c>
      <c r="B259">
        <v>258</v>
      </c>
      <c r="C259">
        <v>258</v>
      </c>
      <c r="D259">
        <v>678</v>
      </c>
      <c r="E259">
        <v>239</v>
      </c>
      <c r="F259">
        <v>985442.28200000001</v>
      </c>
      <c r="G259">
        <v>4213647.0476000002</v>
      </c>
      <c r="H259">
        <v>29.701838446</v>
      </c>
      <c r="I259">
        <v>-95.015830005500007</v>
      </c>
      <c r="J259">
        <v>0</v>
      </c>
      <c r="K259" t="s">
        <v>19</v>
      </c>
      <c r="L259" t="s">
        <v>22</v>
      </c>
      <c r="M259">
        <v>239</v>
      </c>
      <c r="N259">
        <v>400258</v>
      </c>
      <c r="O259">
        <v>100258</v>
      </c>
      <c r="P259">
        <v>11497598</v>
      </c>
      <c r="Q259">
        <v>10347.8378906</v>
      </c>
      <c r="R259" s="1">
        <f>VLOOKUP($M259,'swat_project.mdb .rte'!$B$2:$C$333,2,FALSE)</f>
        <v>750</v>
      </c>
      <c r="S259" s="1">
        <f>VLOOKUP($M259,'swat_project.mdb .rte'!$B$2:$D$333,3,FALSE)</f>
        <v>10.018977917472977</v>
      </c>
      <c r="T259" s="1">
        <f t="shared" si="4"/>
        <v>7514.2334381047331</v>
      </c>
    </row>
    <row r="260" spans="1:20" x14ac:dyDescent="0.25">
      <c r="A260" t="s">
        <v>85</v>
      </c>
      <c r="B260">
        <v>259</v>
      </c>
      <c r="C260">
        <v>259</v>
      </c>
      <c r="D260">
        <v>679</v>
      </c>
      <c r="E260">
        <v>240</v>
      </c>
      <c r="F260">
        <v>985502.28200000001</v>
      </c>
      <c r="G260">
        <v>4213647.0476000002</v>
      </c>
      <c r="H260">
        <v>29.701820005999998</v>
      </c>
      <c r="I260">
        <v>-95.015210288199995</v>
      </c>
      <c r="J260">
        <v>0</v>
      </c>
      <c r="K260" t="s">
        <v>19</v>
      </c>
      <c r="L260" t="s">
        <v>22</v>
      </c>
      <c r="M260">
        <v>240</v>
      </c>
      <c r="N260">
        <v>400259</v>
      </c>
      <c r="O260">
        <v>100259</v>
      </c>
      <c r="P260">
        <v>92896</v>
      </c>
      <c r="Q260">
        <v>83.606399499999995</v>
      </c>
      <c r="R260" s="1">
        <f>VLOOKUP($M260,'swat_project.mdb .rte'!$B$2:$C$333,2,FALSE)</f>
        <v>401.12170134000002</v>
      </c>
      <c r="S260" s="1">
        <f>VLOOKUP($M260,'swat_project.mdb .rte'!$B$2:$D$333,3,FALSE)</f>
        <v>8.5824634020900952</v>
      </c>
      <c r="T260" s="1">
        <f t="shared" si="4"/>
        <v>3442.6123215346638</v>
      </c>
    </row>
    <row r="261" spans="1:20" x14ac:dyDescent="0.25">
      <c r="A261" t="s">
        <v>85</v>
      </c>
      <c r="B261">
        <v>260</v>
      </c>
      <c r="C261">
        <v>260</v>
      </c>
      <c r="D261">
        <v>716</v>
      </c>
      <c r="E261">
        <v>265</v>
      </c>
      <c r="F261">
        <v>950342.28200000001</v>
      </c>
      <c r="G261">
        <v>4213617.0476000002</v>
      </c>
      <c r="H261">
        <v>29.7118638066</v>
      </c>
      <c r="I261">
        <v>-95.378411425500005</v>
      </c>
      <c r="J261">
        <v>0</v>
      </c>
      <c r="K261" t="s">
        <v>19</v>
      </c>
      <c r="L261" t="s">
        <v>22</v>
      </c>
      <c r="M261">
        <v>265</v>
      </c>
      <c r="N261">
        <v>400260</v>
      </c>
      <c r="O261">
        <v>100260</v>
      </c>
      <c r="P261">
        <v>23282</v>
      </c>
      <c r="Q261">
        <v>20.9538002</v>
      </c>
      <c r="R261" s="1">
        <f>VLOOKUP($M261,'swat_project.mdb .rte'!$B$2:$C$333,2,FALSE)</f>
        <v>6.6984043</v>
      </c>
      <c r="S261" s="1">
        <f>VLOOKUP($M261,'swat_project.mdb .rte'!$B$2:$D$333,3,FALSE)</f>
        <v>1</v>
      </c>
      <c r="T261" s="1">
        <f t="shared" si="4"/>
        <v>6.6984043</v>
      </c>
    </row>
    <row r="262" spans="1:20" x14ac:dyDescent="0.25">
      <c r="A262" t="s">
        <v>85</v>
      </c>
      <c r="B262">
        <v>261</v>
      </c>
      <c r="C262">
        <v>261</v>
      </c>
      <c r="D262">
        <v>694</v>
      </c>
      <c r="E262">
        <v>250</v>
      </c>
      <c r="F262">
        <v>962072.28200000001</v>
      </c>
      <c r="G262">
        <v>4213617.0476000002</v>
      </c>
      <c r="H262">
        <v>29.708532222500001</v>
      </c>
      <c r="I262">
        <v>-95.257236489799993</v>
      </c>
      <c r="J262">
        <v>0</v>
      </c>
      <c r="K262" t="s">
        <v>19</v>
      </c>
      <c r="L262" t="s">
        <v>22</v>
      </c>
      <c r="M262">
        <v>250</v>
      </c>
      <c r="N262">
        <v>400261</v>
      </c>
      <c r="O262">
        <v>100261</v>
      </c>
      <c r="P262">
        <v>33275</v>
      </c>
      <c r="Q262">
        <v>29.9475002</v>
      </c>
      <c r="R262" s="1">
        <f>VLOOKUP($M262,'swat_project.mdb .rte'!$B$2:$C$333,2,FALSE)</f>
        <v>9.4331661161499998</v>
      </c>
      <c r="S262" s="1">
        <f>VLOOKUP($M262,'swat_project.mdb .rte'!$B$2:$D$333,3,FALSE)</f>
        <v>1</v>
      </c>
      <c r="T262" s="1">
        <f t="shared" si="4"/>
        <v>9.4331661161499998</v>
      </c>
    </row>
    <row r="263" spans="1:20" x14ac:dyDescent="0.25">
      <c r="A263" t="s">
        <v>85</v>
      </c>
      <c r="B263">
        <v>262</v>
      </c>
      <c r="C263">
        <v>262</v>
      </c>
      <c r="D263">
        <v>690</v>
      </c>
      <c r="E263">
        <v>246</v>
      </c>
      <c r="F263">
        <v>962072.28200000001</v>
      </c>
      <c r="G263">
        <v>4213557.0476000002</v>
      </c>
      <c r="H263">
        <v>29.7079911531</v>
      </c>
      <c r="I263">
        <v>-95.257256331799994</v>
      </c>
      <c r="J263">
        <v>0</v>
      </c>
      <c r="K263" t="s">
        <v>19</v>
      </c>
      <c r="L263" t="s">
        <v>22</v>
      </c>
      <c r="M263">
        <v>246</v>
      </c>
      <c r="N263">
        <v>400262</v>
      </c>
      <c r="O263">
        <v>100262</v>
      </c>
      <c r="P263">
        <v>238166</v>
      </c>
      <c r="Q263">
        <v>214.3493958</v>
      </c>
      <c r="R263" s="1">
        <f>VLOOKUP($M263,'swat_project.mdb .rte'!$B$2:$C$333,2,FALSE)</f>
        <v>95</v>
      </c>
      <c r="S263" s="1">
        <f>VLOOKUP($M263,'swat_project.mdb .rte'!$B$2:$D$333,3,FALSE)</f>
        <v>2.9385235019272864</v>
      </c>
      <c r="T263" s="1">
        <f t="shared" si="4"/>
        <v>279.15973268309222</v>
      </c>
    </row>
    <row r="264" spans="1:20" x14ac:dyDescent="0.25">
      <c r="A264" t="s">
        <v>85</v>
      </c>
      <c r="B264">
        <v>263</v>
      </c>
      <c r="C264">
        <v>263</v>
      </c>
      <c r="D264">
        <v>712</v>
      </c>
      <c r="E264">
        <v>263</v>
      </c>
      <c r="F264">
        <v>961742.28200000001</v>
      </c>
      <c r="G264">
        <v>4212207.0476000002</v>
      </c>
      <c r="H264">
        <v>29.695912284999999</v>
      </c>
      <c r="I264">
        <v>-95.261111202699993</v>
      </c>
      <c r="J264">
        <v>0</v>
      </c>
      <c r="K264" t="s">
        <v>19</v>
      </c>
      <c r="L264" t="s">
        <v>22</v>
      </c>
      <c r="M264">
        <v>263</v>
      </c>
      <c r="N264">
        <v>400263</v>
      </c>
      <c r="O264">
        <v>100263</v>
      </c>
      <c r="P264">
        <v>175279</v>
      </c>
      <c r="Q264">
        <v>157.75109860000001</v>
      </c>
      <c r="R264" s="1">
        <f>VLOOKUP($M264,'swat_project.mdb .rte'!$B$2:$C$333,2,FALSE)</f>
        <v>100</v>
      </c>
      <c r="S264" s="1">
        <f>VLOOKUP($M264,'swat_project.mdb .rte'!$B$2:$D$333,3,FALSE)</f>
        <v>3.4713575452979204</v>
      </c>
      <c r="T264" s="1">
        <f t="shared" si="4"/>
        <v>347.13575452979205</v>
      </c>
    </row>
    <row r="265" spans="1:20" x14ac:dyDescent="0.25">
      <c r="A265" t="s">
        <v>85</v>
      </c>
      <c r="B265">
        <v>264</v>
      </c>
      <c r="C265">
        <v>264</v>
      </c>
      <c r="D265">
        <v>695</v>
      </c>
      <c r="E265">
        <v>251</v>
      </c>
      <c r="F265">
        <v>961772.28200000001</v>
      </c>
      <c r="G265">
        <v>4212207.0476000002</v>
      </c>
      <c r="H265">
        <v>29.6959036328</v>
      </c>
      <c r="I265">
        <v>-95.260801340599997</v>
      </c>
      <c r="J265">
        <v>0</v>
      </c>
      <c r="K265" t="s">
        <v>19</v>
      </c>
      <c r="L265" t="s">
        <v>22</v>
      </c>
      <c r="M265">
        <v>251</v>
      </c>
      <c r="N265">
        <v>400264</v>
      </c>
      <c r="O265">
        <v>100264</v>
      </c>
      <c r="P265">
        <v>58860</v>
      </c>
      <c r="Q265">
        <v>52.973998999999999</v>
      </c>
      <c r="R265" s="1">
        <f>VLOOKUP($M265,'swat_project.mdb .rte'!$B$2:$C$333,2,FALSE)</f>
        <v>29.289923545000001</v>
      </c>
      <c r="S265" s="1">
        <f>VLOOKUP($M265,'swat_project.mdb .rte'!$B$2:$D$333,3,FALSE)</f>
        <v>1.4324045471068694</v>
      </c>
      <c r="T265" s="1">
        <f t="shared" si="4"/>
        <v>41.955019670270559</v>
      </c>
    </row>
    <row r="266" spans="1:20" x14ac:dyDescent="0.25">
      <c r="A266" t="s">
        <v>85</v>
      </c>
      <c r="B266">
        <v>265</v>
      </c>
      <c r="C266">
        <v>265</v>
      </c>
      <c r="D266">
        <v>692</v>
      </c>
      <c r="E266">
        <v>248</v>
      </c>
      <c r="F266">
        <v>945872.28200000001</v>
      </c>
      <c r="G266">
        <v>4211847.0476000002</v>
      </c>
      <c r="H266">
        <v>29.6971422686</v>
      </c>
      <c r="I266">
        <v>-95.425149240600007</v>
      </c>
      <c r="J266">
        <v>0</v>
      </c>
      <c r="K266" t="s">
        <v>19</v>
      </c>
      <c r="L266" t="s">
        <v>22</v>
      </c>
      <c r="M266">
        <v>248</v>
      </c>
      <c r="N266">
        <v>400265</v>
      </c>
      <c r="O266">
        <v>100265</v>
      </c>
      <c r="P266">
        <v>33739</v>
      </c>
      <c r="Q266">
        <v>30.365100900000002</v>
      </c>
      <c r="R266" s="1">
        <f>VLOOKUP($M266,'swat_project.mdb .rte'!$B$2:$C$333,2,FALSE)</f>
        <v>10.090674913999999</v>
      </c>
      <c r="S266" s="1">
        <f>VLOOKUP($M266,'swat_project.mdb .rte'!$B$2:$D$333,3,FALSE)</f>
        <v>1</v>
      </c>
      <c r="T266" s="1">
        <f t="shared" si="4"/>
        <v>10.090674913999999</v>
      </c>
    </row>
    <row r="267" spans="1:20" x14ac:dyDescent="0.25">
      <c r="A267" t="s">
        <v>85</v>
      </c>
      <c r="B267">
        <v>266</v>
      </c>
      <c r="C267">
        <v>266</v>
      </c>
      <c r="D267">
        <v>707</v>
      </c>
      <c r="E267">
        <v>258</v>
      </c>
      <c r="F267">
        <v>945872.28200000001</v>
      </c>
      <c r="G267">
        <v>4211817.0476000002</v>
      </c>
      <c r="H267">
        <v>29.696871720899999</v>
      </c>
      <c r="I267">
        <v>-95.425158715600006</v>
      </c>
      <c r="J267">
        <v>0</v>
      </c>
      <c r="K267" t="s">
        <v>19</v>
      </c>
      <c r="L267" t="s">
        <v>22</v>
      </c>
      <c r="M267">
        <v>258</v>
      </c>
      <c r="N267">
        <v>400266</v>
      </c>
      <c r="O267">
        <v>100266</v>
      </c>
      <c r="P267">
        <v>294076</v>
      </c>
      <c r="Q267">
        <v>264.66839599999997</v>
      </c>
      <c r="R267" s="1">
        <f>VLOOKUP($M267,'swat_project.mdb .rte'!$B$2:$C$333,2,FALSE)</f>
        <v>35.071399383900001</v>
      </c>
      <c r="S267" s="1">
        <f>VLOOKUP($M267,'swat_project.mdb .rte'!$B$2:$D$333,3,FALSE)</f>
        <v>1.6057730910821408</v>
      </c>
      <c r="T267" s="1">
        <f t="shared" si="4"/>
        <v>56.316709397261391</v>
      </c>
    </row>
    <row r="268" spans="1:20" x14ac:dyDescent="0.25">
      <c r="A268" t="s">
        <v>85</v>
      </c>
      <c r="B268">
        <v>267</v>
      </c>
      <c r="C268">
        <v>267</v>
      </c>
      <c r="D268">
        <v>724</v>
      </c>
      <c r="E268">
        <v>267</v>
      </c>
      <c r="F268">
        <v>963152.28200000001</v>
      </c>
      <c r="G268">
        <v>4211157.0476000002</v>
      </c>
      <c r="H268">
        <v>29.686036123800001</v>
      </c>
      <c r="I268">
        <v>-95.246895890399998</v>
      </c>
      <c r="J268">
        <v>0</v>
      </c>
      <c r="K268" t="s">
        <v>19</v>
      </c>
      <c r="L268" t="s">
        <v>22</v>
      </c>
      <c r="M268">
        <v>267</v>
      </c>
      <c r="N268">
        <v>400267</v>
      </c>
      <c r="O268">
        <v>100267</v>
      </c>
      <c r="P268">
        <v>17428</v>
      </c>
      <c r="Q268">
        <v>15.6851997</v>
      </c>
      <c r="R268" s="1">
        <f>VLOOKUP($M268,'swat_project.mdb .rte'!$B$2:$C$333,2,FALSE)</f>
        <v>16.114221608899999</v>
      </c>
      <c r="S268" s="1">
        <f>VLOOKUP($M268,'swat_project.mdb .rte'!$B$2:$D$333,3,FALSE)</f>
        <v>1</v>
      </c>
      <c r="T268" s="1">
        <f t="shared" si="4"/>
        <v>16.114221608899999</v>
      </c>
    </row>
    <row r="269" spans="1:20" x14ac:dyDescent="0.25">
      <c r="A269" t="s">
        <v>85</v>
      </c>
      <c r="B269">
        <v>268</v>
      </c>
      <c r="C269">
        <v>268</v>
      </c>
      <c r="D269">
        <v>730</v>
      </c>
      <c r="E269">
        <v>269</v>
      </c>
      <c r="F269">
        <v>963182.28200000001</v>
      </c>
      <c r="G269">
        <v>4211157.0476000002</v>
      </c>
      <c r="H269">
        <v>29.6860274386</v>
      </c>
      <c r="I269">
        <v>-95.246586059400002</v>
      </c>
      <c r="J269">
        <v>0</v>
      </c>
      <c r="K269" t="s">
        <v>19</v>
      </c>
      <c r="L269" t="s">
        <v>22</v>
      </c>
      <c r="M269">
        <v>269</v>
      </c>
      <c r="N269">
        <v>400268</v>
      </c>
      <c r="O269">
        <v>100268</v>
      </c>
      <c r="P269">
        <v>35170</v>
      </c>
      <c r="Q269">
        <v>31.652999900000001</v>
      </c>
      <c r="R269" s="1">
        <f>VLOOKUP($M269,'swat_project.mdb .rte'!$B$2:$C$333,2,FALSE)</f>
        <v>35</v>
      </c>
      <c r="S269" s="1">
        <f>VLOOKUP($M269,'swat_project.mdb .rte'!$B$2:$D$333,3,FALSE)</f>
        <v>1.370124668999479</v>
      </c>
      <c r="T269" s="1">
        <f t="shared" si="4"/>
        <v>47.954363414981763</v>
      </c>
    </row>
    <row r="270" spans="1:20" x14ac:dyDescent="0.25">
      <c r="A270" t="s">
        <v>85</v>
      </c>
      <c r="B270">
        <v>269</v>
      </c>
      <c r="C270">
        <v>269</v>
      </c>
      <c r="D270">
        <v>701</v>
      </c>
      <c r="E270">
        <v>254</v>
      </c>
      <c r="F270">
        <v>933872.28200000001</v>
      </c>
      <c r="G270">
        <v>4210467.0476000002</v>
      </c>
      <c r="H270">
        <v>29.687948289600001</v>
      </c>
      <c r="I270">
        <v>-95.549525720600002</v>
      </c>
      <c r="J270">
        <v>0</v>
      </c>
      <c r="K270" t="s">
        <v>19</v>
      </c>
      <c r="L270" t="s">
        <v>22</v>
      </c>
      <c r="M270">
        <v>254</v>
      </c>
      <c r="N270">
        <v>400269</v>
      </c>
      <c r="O270">
        <v>100269</v>
      </c>
      <c r="P270">
        <v>120774</v>
      </c>
      <c r="Q270">
        <v>108.6966019</v>
      </c>
      <c r="R270" s="1">
        <f>VLOOKUP($M270,'swat_project.mdb .rte'!$B$2:$C$333,2,FALSE)</f>
        <v>57.629863775799997</v>
      </c>
      <c r="S270" s="1">
        <f>VLOOKUP($M270,'swat_project.mdb .rte'!$B$2:$D$333,3,FALSE)</f>
        <v>2.1936070750430599</v>
      </c>
      <c r="T270" s="1">
        <f t="shared" si="4"/>
        <v>126.41727691236262</v>
      </c>
    </row>
    <row r="271" spans="1:20" x14ac:dyDescent="0.25">
      <c r="A271" t="s">
        <v>85</v>
      </c>
      <c r="B271">
        <v>270</v>
      </c>
      <c r="C271">
        <v>270</v>
      </c>
      <c r="D271">
        <v>704</v>
      </c>
      <c r="E271">
        <v>255</v>
      </c>
      <c r="F271">
        <v>933872.28200000001</v>
      </c>
      <c r="G271">
        <v>4210407.0476000002</v>
      </c>
      <c r="H271">
        <v>29.687407175699999</v>
      </c>
      <c r="I271">
        <v>-95.549544009800002</v>
      </c>
      <c r="J271">
        <v>0</v>
      </c>
      <c r="K271" t="s">
        <v>19</v>
      </c>
      <c r="L271" t="s">
        <v>22</v>
      </c>
      <c r="M271">
        <v>255</v>
      </c>
      <c r="N271">
        <v>400270</v>
      </c>
      <c r="O271">
        <v>100270</v>
      </c>
      <c r="P271">
        <v>12942</v>
      </c>
      <c r="Q271">
        <v>11.647800399999999</v>
      </c>
      <c r="R271" s="1">
        <f>VLOOKUP($M271,'swat_project.mdb .rte'!$B$2:$C$333,2,FALSE)</f>
        <v>28.311709633500001</v>
      </c>
      <c r="S271" s="1">
        <f>VLOOKUP($M271,'swat_project.mdb .rte'!$B$2:$D$333,3,FALSE)</f>
        <v>1.0259803705816108</v>
      </c>
      <c r="T271" s="1">
        <f t="shared" si="4"/>
        <v>29.047258341577294</v>
      </c>
    </row>
    <row r="272" spans="1:20" x14ac:dyDescent="0.25">
      <c r="A272" t="s">
        <v>85</v>
      </c>
      <c r="B272">
        <v>271</v>
      </c>
      <c r="C272">
        <v>271</v>
      </c>
      <c r="D272">
        <v>706</v>
      </c>
      <c r="E272">
        <v>257</v>
      </c>
      <c r="F272">
        <v>942542.28200000001</v>
      </c>
      <c r="G272">
        <v>4210047.0476000002</v>
      </c>
      <c r="H272">
        <v>29.681823056500001</v>
      </c>
      <c r="I272">
        <v>-95.460109125100004</v>
      </c>
      <c r="J272">
        <v>0</v>
      </c>
      <c r="K272" t="s">
        <v>19</v>
      </c>
      <c r="L272" t="s">
        <v>22</v>
      </c>
      <c r="M272">
        <v>257</v>
      </c>
      <c r="N272">
        <v>400271</v>
      </c>
      <c r="O272">
        <v>100271</v>
      </c>
      <c r="P272">
        <v>12208</v>
      </c>
      <c r="Q272">
        <v>10.987199800000001</v>
      </c>
      <c r="R272" s="1">
        <f>VLOOKUP($M272,'swat_project.mdb .rte'!$B$2:$C$333,2,FALSE)</f>
        <v>5.2990126999999996</v>
      </c>
      <c r="S272" s="1">
        <f>VLOOKUP($M272,'swat_project.mdb .rte'!$B$2:$D$333,3,FALSE)</f>
        <v>1</v>
      </c>
      <c r="T272" s="1">
        <f t="shared" si="4"/>
        <v>5.2990126999999996</v>
      </c>
    </row>
    <row r="273" spans="1:20" x14ac:dyDescent="0.25">
      <c r="A273" t="s">
        <v>85</v>
      </c>
      <c r="B273">
        <v>272</v>
      </c>
      <c r="C273">
        <v>272</v>
      </c>
      <c r="D273">
        <v>708</v>
      </c>
      <c r="E273">
        <v>259</v>
      </c>
      <c r="F273">
        <v>942542.28200000001</v>
      </c>
      <c r="G273">
        <v>4209987.0476000002</v>
      </c>
      <c r="H273">
        <v>29.681281954100001</v>
      </c>
      <c r="I273">
        <v>-95.460127886999999</v>
      </c>
      <c r="J273">
        <v>0</v>
      </c>
      <c r="K273" t="s">
        <v>19</v>
      </c>
      <c r="L273" t="s">
        <v>22</v>
      </c>
      <c r="M273">
        <v>259</v>
      </c>
      <c r="N273">
        <v>400272</v>
      </c>
      <c r="O273">
        <v>100272</v>
      </c>
      <c r="P273">
        <v>261477</v>
      </c>
      <c r="Q273">
        <v>235.3292999</v>
      </c>
      <c r="R273" s="1">
        <f>VLOOKUP($M273,'swat_project.mdb .rte'!$B$2:$C$333,2,FALSE)</f>
        <v>36.282735348199999</v>
      </c>
      <c r="S273" s="1">
        <f>VLOOKUP($M273,'swat_project.mdb .rte'!$B$2:$D$333,3,FALSE)</f>
        <v>1.2128910358702143</v>
      </c>
      <c r="T273" s="1">
        <f t="shared" si="4"/>
        <v>44.007004460683135</v>
      </c>
    </row>
    <row r="274" spans="1:20" x14ac:dyDescent="0.25">
      <c r="A274" t="s">
        <v>85</v>
      </c>
      <c r="B274">
        <v>273</v>
      </c>
      <c r="C274">
        <v>273</v>
      </c>
      <c r="D274">
        <v>714</v>
      </c>
      <c r="E274">
        <v>264</v>
      </c>
      <c r="F274">
        <v>942332.28200000001</v>
      </c>
      <c r="G274">
        <v>4209837.0476000002</v>
      </c>
      <c r="H274">
        <v>29.679986520300002</v>
      </c>
      <c r="I274">
        <v>-95.462343602900006</v>
      </c>
      <c r="J274">
        <v>0</v>
      </c>
      <c r="K274" t="s">
        <v>19</v>
      </c>
      <c r="L274" t="s">
        <v>22</v>
      </c>
      <c r="M274">
        <v>264</v>
      </c>
      <c r="N274">
        <v>400273</v>
      </c>
      <c r="O274">
        <v>100273</v>
      </c>
      <c r="P274">
        <v>246705</v>
      </c>
      <c r="Q274">
        <v>222.0345001</v>
      </c>
      <c r="R274" s="1">
        <f>VLOOKUP($M274,'swat_project.mdb .rte'!$B$2:$C$333,2,FALSE)</f>
        <v>35.946239799099999</v>
      </c>
      <c r="S274" s="1">
        <f>VLOOKUP($M274,'swat_project.mdb .rte'!$B$2:$D$333,3,FALSE)</f>
        <v>1.5466039872383939</v>
      </c>
      <c r="T274" s="1">
        <f t="shared" si="4"/>
        <v>55.594597799515498</v>
      </c>
    </row>
    <row r="275" spans="1:20" x14ac:dyDescent="0.25">
      <c r="A275" t="s">
        <v>85</v>
      </c>
      <c r="B275">
        <v>274</v>
      </c>
      <c r="C275">
        <v>274</v>
      </c>
      <c r="D275">
        <v>729</v>
      </c>
      <c r="E275">
        <v>268</v>
      </c>
      <c r="F275">
        <v>942392.28200000001</v>
      </c>
      <c r="G275">
        <v>4209837.0476000002</v>
      </c>
      <c r="H275">
        <v>29.679970145999999</v>
      </c>
      <c r="I275">
        <v>-95.461723942099994</v>
      </c>
      <c r="J275">
        <v>0</v>
      </c>
      <c r="K275" t="s">
        <v>19</v>
      </c>
      <c r="L275" t="s">
        <v>22</v>
      </c>
      <c r="M275">
        <v>268</v>
      </c>
      <c r="N275">
        <v>400274</v>
      </c>
      <c r="O275">
        <v>100274</v>
      </c>
      <c r="P275">
        <v>14675</v>
      </c>
      <c r="Q275">
        <v>13.2075005</v>
      </c>
      <c r="R275" s="1">
        <f>VLOOKUP($M275,'swat_project.mdb .rte'!$B$2:$C$333,2,FALSE)</f>
        <v>16.589323775899999</v>
      </c>
      <c r="S275" s="1">
        <f>VLOOKUP($M275,'swat_project.mdb .rte'!$B$2:$D$333,3,FALSE)</f>
        <v>1</v>
      </c>
      <c r="T275" s="1">
        <f t="shared" si="4"/>
        <v>16.589323775899999</v>
      </c>
    </row>
    <row r="276" spans="1:20" x14ac:dyDescent="0.25">
      <c r="A276" t="s">
        <v>85</v>
      </c>
      <c r="B276">
        <v>275</v>
      </c>
      <c r="C276">
        <v>275</v>
      </c>
      <c r="D276">
        <v>710</v>
      </c>
      <c r="E276">
        <v>261</v>
      </c>
      <c r="F276">
        <v>934052.28200000001</v>
      </c>
      <c r="G276">
        <v>4209807.0476000002</v>
      </c>
      <c r="H276">
        <v>29.681948114000001</v>
      </c>
      <c r="I276">
        <v>-95.547867831900007</v>
      </c>
      <c r="J276">
        <v>0</v>
      </c>
      <c r="K276" t="s">
        <v>19</v>
      </c>
      <c r="L276" t="s">
        <v>22</v>
      </c>
      <c r="M276">
        <v>261</v>
      </c>
      <c r="N276">
        <v>400275</v>
      </c>
      <c r="O276">
        <v>100275</v>
      </c>
      <c r="P276">
        <v>134440</v>
      </c>
      <c r="Q276">
        <v>120.99600220000001</v>
      </c>
      <c r="R276" s="1">
        <f>VLOOKUP($M276,'swat_project.mdb .rte'!$B$2:$C$333,2,FALSE)</f>
        <v>62.025731870999998</v>
      </c>
      <c r="S276" s="1">
        <f>VLOOKUP($M276,'swat_project.mdb .rte'!$B$2:$D$333,3,FALSE)</f>
        <v>2.116183391112775</v>
      </c>
      <c r="T276" s="1">
        <f t="shared" si="4"/>
        <v>131.25782360702451</v>
      </c>
    </row>
    <row r="277" spans="1:20" x14ac:dyDescent="0.25">
      <c r="A277" t="s">
        <v>85</v>
      </c>
      <c r="B277">
        <v>276</v>
      </c>
      <c r="C277">
        <v>276</v>
      </c>
      <c r="D277">
        <v>737</v>
      </c>
      <c r="E277">
        <v>271</v>
      </c>
      <c r="F277">
        <v>934082.28200000001</v>
      </c>
      <c r="G277">
        <v>4209747.0476000002</v>
      </c>
      <c r="H277">
        <v>29.6813990106</v>
      </c>
      <c r="I277">
        <v>-95.547576287300004</v>
      </c>
      <c r="J277">
        <v>0</v>
      </c>
      <c r="K277" t="s">
        <v>19</v>
      </c>
      <c r="L277" t="s">
        <v>22</v>
      </c>
      <c r="M277">
        <v>271</v>
      </c>
      <c r="N277">
        <v>400276</v>
      </c>
      <c r="O277">
        <v>100276</v>
      </c>
      <c r="P277">
        <v>37712</v>
      </c>
      <c r="Q277">
        <v>33.940799699999999</v>
      </c>
      <c r="R277" s="1">
        <f>VLOOKUP($M277,'swat_project.mdb .rte'!$B$2:$C$333,2,FALSE)</f>
        <v>52.662292379100002</v>
      </c>
      <c r="S277" s="1">
        <f>VLOOKUP($M277,'swat_project.mdb .rte'!$B$2:$D$333,3,FALSE)</f>
        <v>1.924471377077827</v>
      </c>
      <c r="T277" s="1">
        <f t="shared" si="4"/>
        <v>101.34707433488174</v>
      </c>
    </row>
    <row r="278" spans="1:20" x14ac:dyDescent="0.25">
      <c r="A278" t="s">
        <v>85</v>
      </c>
      <c r="B278">
        <v>277</v>
      </c>
      <c r="C278">
        <v>277</v>
      </c>
      <c r="D278">
        <v>711</v>
      </c>
      <c r="E278">
        <v>262</v>
      </c>
      <c r="F278">
        <v>958352.28200000001</v>
      </c>
      <c r="G278">
        <v>4209447.0476000002</v>
      </c>
      <c r="H278">
        <v>29.671995760200002</v>
      </c>
      <c r="I278">
        <v>-95.297028897800004</v>
      </c>
      <c r="J278">
        <v>0</v>
      </c>
      <c r="K278" t="s">
        <v>19</v>
      </c>
      <c r="L278" t="s">
        <v>22</v>
      </c>
      <c r="M278">
        <v>262</v>
      </c>
      <c r="N278">
        <v>400277</v>
      </c>
      <c r="O278">
        <v>100277</v>
      </c>
      <c r="P278">
        <v>11864</v>
      </c>
      <c r="Q278">
        <v>10.677599900000001</v>
      </c>
      <c r="R278" s="1">
        <f>VLOOKUP($M278,'swat_project.mdb .rte'!$B$2:$C$333,2,FALSE)</f>
        <v>5.2443166000000003</v>
      </c>
      <c r="S278" s="1">
        <f>VLOOKUP($M278,'swat_project.mdb .rte'!$B$2:$D$333,3,FALSE)</f>
        <v>1</v>
      </c>
      <c r="T278" s="1">
        <f t="shared" si="4"/>
        <v>5.2443166000000003</v>
      </c>
    </row>
    <row r="279" spans="1:20" x14ac:dyDescent="0.25">
      <c r="A279" t="s">
        <v>85</v>
      </c>
      <c r="B279">
        <v>278</v>
      </c>
      <c r="C279">
        <v>278</v>
      </c>
      <c r="D279">
        <v>760</v>
      </c>
      <c r="E279">
        <v>280</v>
      </c>
      <c r="F279">
        <v>958352.28200000001</v>
      </c>
      <c r="G279">
        <v>4209417.0476000002</v>
      </c>
      <c r="H279">
        <v>29.671725219999999</v>
      </c>
      <c r="I279">
        <v>-95.297038709899994</v>
      </c>
      <c r="J279">
        <v>0</v>
      </c>
      <c r="K279" t="s">
        <v>19</v>
      </c>
      <c r="L279" t="s">
        <v>22</v>
      </c>
      <c r="M279">
        <v>280</v>
      </c>
      <c r="N279">
        <v>400278</v>
      </c>
      <c r="O279">
        <v>100278</v>
      </c>
      <c r="P279">
        <v>151693</v>
      </c>
      <c r="Q279">
        <v>136.5236969</v>
      </c>
      <c r="R279" s="1">
        <f>VLOOKUP($M279,'swat_project.mdb .rte'!$B$2:$C$333,2,FALSE)</f>
        <v>63.485242419999999</v>
      </c>
      <c r="S279" s="1">
        <f>VLOOKUP($M279,'swat_project.mdb .rte'!$B$2:$D$333,3,FALSE)</f>
        <v>2.3466275587303884</v>
      </c>
      <c r="T279" s="1">
        <f t="shared" si="4"/>
        <v>148.9762194354515</v>
      </c>
    </row>
    <row r="280" spans="1:20" x14ac:dyDescent="0.25">
      <c r="A280" t="s">
        <v>85</v>
      </c>
      <c r="B280">
        <v>279</v>
      </c>
      <c r="C280">
        <v>279</v>
      </c>
      <c r="D280">
        <v>719</v>
      </c>
      <c r="E280">
        <v>266</v>
      </c>
      <c r="F280">
        <v>938102.28200000001</v>
      </c>
      <c r="G280">
        <v>4209297.0476000002</v>
      </c>
      <c r="H280">
        <v>29.676263697700001</v>
      </c>
      <c r="I280">
        <v>-95.506196847300004</v>
      </c>
      <c r="J280">
        <v>0</v>
      </c>
      <c r="K280" t="s">
        <v>19</v>
      </c>
      <c r="L280" t="s">
        <v>22</v>
      </c>
      <c r="M280">
        <v>266</v>
      </c>
      <c r="N280">
        <v>400279</v>
      </c>
      <c r="O280">
        <v>100279</v>
      </c>
      <c r="P280">
        <v>196271</v>
      </c>
      <c r="Q280">
        <v>176.64390560000001</v>
      </c>
      <c r="R280" s="1">
        <f>VLOOKUP($M280,'swat_project.mdb .rte'!$B$2:$C$333,2,FALSE)</f>
        <v>26.867393667000002</v>
      </c>
      <c r="S280" s="1">
        <f>VLOOKUP($M280,'swat_project.mdb .rte'!$B$2:$D$333,3,FALSE)</f>
        <v>1.6023257996342357</v>
      </c>
      <c r="T280" s="1">
        <f t="shared" si="4"/>
        <v>43.050318041563578</v>
      </c>
    </row>
    <row r="281" spans="1:20" x14ac:dyDescent="0.25">
      <c r="A281" t="s">
        <v>85</v>
      </c>
      <c r="B281">
        <v>280</v>
      </c>
      <c r="C281">
        <v>280</v>
      </c>
      <c r="D281">
        <v>747</v>
      </c>
      <c r="E281">
        <v>274</v>
      </c>
      <c r="F281">
        <v>938132.28200000001</v>
      </c>
      <c r="G281">
        <v>4209267.0476000002</v>
      </c>
      <c r="H281">
        <v>29.675985057599998</v>
      </c>
      <c r="I281">
        <v>-95.5058962839</v>
      </c>
      <c r="J281">
        <v>0</v>
      </c>
      <c r="K281" t="s">
        <v>19</v>
      </c>
      <c r="L281" t="s">
        <v>22</v>
      </c>
      <c r="M281">
        <v>274</v>
      </c>
      <c r="N281">
        <v>400280</v>
      </c>
      <c r="O281">
        <v>100280</v>
      </c>
      <c r="P281">
        <v>35964</v>
      </c>
      <c r="Q281">
        <v>32.367599499999997</v>
      </c>
      <c r="R281" s="1">
        <f>VLOOKUP($M281,'swat_project.mdb .rte'!$B$2:$C$333,2,FALSE)</f>
        <v>23.3074205568</v>
      </c>
      <c r="S281" s="1">
        <f>VLOOKUP($M281,'swat_project.mdb .rte'!$B$2:$D$333,3,FALSE)</f>
        <v>1.0929783092535637</v>
      </c>
      <c r="T281" s="1">
        <f t="shared" si="4"/>
        <v>25.474505113233018</v>
      </c>
    </row>
    <row r="282" spans="1:20" x14ac:dyDescent="0.25">
      <c r="A282" t="s">
        <v>85</v>
      </c>
      <c r="B282">
        <v>281</v>
      </c>
      <c r="C282">
        <v>281</v>
      </c>
      <c r="D282">
        <v>740</v>
      </c>
      <c r="E282">
        <v>273</v>
      </c>
      <c r="F282">
        <v>975962.28200000001</v>
      </c>
      <c r="G282">
        <v>4206357.0476000002</v>
      </c>
      <c r="H282">
        <v>29.638978006599999</v>
      </c>
      <c r="I282">
        <v>-95.116249632500001</v>
      </c>
      <c r="J282">
        <v>0</v>
      </c>
      <c r="K282" t="s">
        <v>19</v>
      </c>
      <c r="L282" t="s">
        <v>22</v>
      </c>
      <c r="M282">
        <v>273</v>
      </c>
      <c r="N282">
        <v>400281</v>
      </c>
      <c r="O282">
        <v>100281</v>
      </c>
      <c r="P282">
        <v>17410</v>
      </c>
      <c r="Q282">
        <v>15.668999700000001</v>
      </c>
      <c r="R282" s="1">
        <f>VLOOKUP($M282,'swat_project.mdb .rte'!$B$2:$C$333,2,FALSE)</f>
        <v>28.170416672799998</v>
      </c>
      <c r="S282" s="1">
        <f>VLOOKUP($M282,'swat_project.mdb .rte'!$B$2:$D$333,3,FALSE)</f>
        <v>1.3678423057478626</v>
      </c>
      <c r="T282" s="1">
        <f t="shared" si="4"/>
        <v>38.532687695600778</v>
      </c>
    </row>
    <row r="283" spans="1:20" x14ac:dyDescent="0.25">
      <c r="A283" t="s">
        <v>85</v>
      </c>
      <c r="B283">
        <v>282</v>
      </c>
      <c r="C283">
        <v>282</v>
      </c>
      <c r="D283">
        <v>739</v>
      </c>
      <c r="E283">
        <v>272</v>
      </c>
      <c r="F283">
        <v>975932.28200000001</v>
      </c>
      <c r="G283">
        <v>4206327.0476000002</v>
      </c>
      <c r="H283">
        <v>29.6387164645</v>
      </c>
      <c r="I283">
        <v>-95.116569596299996</v>
      </c>
      <c r="J283">
        <v>0</v>
      </c>
      <c r="K283" t="s">
        <v>19</v>
      </c>
      <c r="L283" t="s">
        <v>22</v>
      </c>
      <c r="M283">
        <v>272</v>
      </c>
      <c r="N283">
        <v>400282</v>
      </c>
      <c r="O283">
        <v>100282</v>
      </c>
      <c r="P283">
        <v>31603</v>
      </c>
      <c r="Q283">
        <v>28.442699399999999</v>
      </c>
      <c r="R283" s="1">
        <f>VLOOKUP($M283,'swat_project.mdb .rte'!$B$2:$C$333,2,FALSE)</f>
        <v>26.755695602399999</v>
      </c>
      <c r="S283" s="1">
        <f>VLOOKUP($M283,'swat_project.mdb .rte'!$B$2:$D$333,3,FALSE)</f>
        <v>1.194453522508728</v>
      </c>
      <c r="T283" s="1">
        <f t="shared" si="4"/>
        <v>31.958434859457963</v>
      </c>
    </row>
    <row r="284" spans="1:20" x14ac:dyDescent="0.25">
      <c r="A284" t="s">
        <v>85</v>
      </c>
      <c r="B284">
        <v>283</v>
      </c>
      <c r="C284">
        <v>283</v>
      </c>
      <c r="D284">
        <v>748</v>
      </c>
      <c r="E284">
        <v>275</v>
      </c>
      <c r="F284">
        <v>936992.28200000001</v>
      </c>
      <c r="G284">
        <v>4205037.0476000002</v>
      </c>
      <c r="H284">
        <v>29.638143273899999</v>
      </c>
      <c r="I284">
        <v>-95.518970213000003</v>
      </c>
      <c r="J284">
        <v>0</v>
      </c>
      <c r="K284" t="s">
        <v>19</v>
      </c>
      <c r="L284" t="s">
        <v>22</v>
      </c>
      <c r="M284">
        <v>275</v>
      </c>
      <c r="N284">
        <v>400283</v>
      </c>
      <c r="O284">
        <v>100283</v>
      </c>
      <c r="P284">
        <v>11373</v>
      </c>
      <c r="Q284">
        <v>10.2356997</v>
      </c>
      <c r="R284" s="1">
        <f>VLOOKUP($M284,'swat_project.mdb .rte'!$B$2:$C$333,2,FALSE)</f>
        <v>20.652800080799999</v>
      </c>
      <c r="S284" s="1">
        <f>VLOOKUP($M284,'swat_project.mdb .rte'!$B$2:$D$333,3,FALSE)</f>
        <v>1</v>
      </c>
      <c r="T284" s="1">
        <f t="shared" si="4"/>
        <v>20.652800080799999</v>
      </c>
    </row>
    <row r="285" spans="1:20" x14ac:dyDescent="0.25">
      <c r="A285" t="s">
        <v>85</v>
      </c>
      <c r="B285">
        <v>284</v>
      </c>
      <c r="C285">
        <v>284</v>
      </c>
      <c r="D285">
        <v>758</v>
      </c>
      <c r="E285">
        <v>278</v>
      </c>
      <c r="F285">
        <v>937022.28200000001</v>
      </c>
      <c r="G285">
        <v>4205037.0476000002</v>
      </c>
      <c r="H285">
        <v>29.638135217999999</v>
      </c>
      <c r="I285">
        <v>-95.518660505</v>
      </c>
      <c r="J285">
        <v>0</v>
      </c>
      <c r="K285" t="s">
        <v>19</v>
      </c>
      <c r="L285" t="s">
        <v>22</v>
      </c>
      <c r="M285">
        <v>278</v>
      </c>
      <c r="N285">
        <v>400284</v>
      </c>
      <c r="O285">
        <v>100284</v>
      </c>
      <c r="P285">
        <v>13764</v>
      </c>
      <c r="Q285">
        <v>12.3875999</v>
      </c>
      <c r="R285" s="1">
        <f>VLOOKUP($M285,'swat_project.mdb .rte'!$B$2:$C$333,2,FALSE)</f>
        <v>5.5348686999999996</v>
      </c>
      <c r="S285" s="1">
        <f>VLOOKUP($M285,'swat_project.mdb .rte'!$B$2:$D$333,3,FALSE)</f>
        <v>1</v>
      </c>
      <c r="T285" s="1">
        <f t="shared" si="4"/>
        <v>5.5348686999999996</v>
      </c>
    </row>
    <row r="286" spans="1:20" x14ac:dyDescent="0.25">
      <c r="A286" t="s">
        <v>85</v>
      </c>
      <c r="B286">
        <v>285</v>
      </c>
      <c r="C286">
        <v>285</v>
      </c>
      <c r="D286">
        <v>755</v>
      </c>
      <c r="E286">
        <v>276</v>
      </c>
      <c r="F286">
        <v>977912.28200000001</v>
      </c>
      <c r="G286">
        <v>4204167.0476000002</v>
      </c>
      <c r="H286">
        <v>29.6186437884</v>
      </c>
      <c r="I286">
        <v>-95.096875481599994</v>
      </c>
      <c r="J286">
        <v>0</v>
      </c>
      <c r="K286" t="s">
        <v>19</v>
      </c>
      <c r="L286" t="s">
        <v>22</v>
      </c>
      <c r="M286">
        <v>276</v>
      </c>
      <c r="N286">
        <v>400285</v>
      </c>
      <c r="O286">
        <v>100285</v>
      </c>
      <c r="P286">
        <v>58497</v>
      </c>
      <c r="Q286">
        <v>52.647300700000002</v>
      </c>
      <c r="R286" s="1">
        <f>VLOOKUP($M286,'swat_project.mdb .rte'!$B$2:$C$333,2,FALSE)</f>
        <v>26.9434205811</v>
      </c>
      <c r="S286" s="1">
        <f>VLOOKUP($M286,'swat_project.mdb .rte'!$B$2:$D$333,3,FALSE)</f>
        <v>1.5968592038353713</v>
      </c>
      <c r="T286" s="1">
        <f t="shared" si="4"/>
        <v>43.024849137736901</v>
      </c>
    </row>
    <row r="287" spans="1:20" x14ac:dyDescent="0.25">
      <c r="A287" t="s">
        <v>85</v>
      </c>
      <c r="B287">
        <v>286</v>
      </c>
      <c r="C287">
        <v>286</v>
      </c>
      <c r="D287">
        <v>756</v>
      </c>
      <c r="E287">
        <v>277</v>
      </c>
      <c r="F287">
        <v>977942.28200000001</v>
      </c>
      <c r="G287">
        <v>4204167.0476000002</v>
      </c>
      <c r="H287">
        <v>29.618634756100001</v>
      </c>
      <c r="I287">
        <v>-95.096565867999999</v>
      </c>
      <c r="J287">
        <v>0</v>
      </c>
      <c r="K287" t="s">
        <v>19</v>
      </c>
      <c r="L287" t="s">
        <v>22</v>
      </c>
      <c r="M287">
        <v>277</v>
      </c>
      <c r="N287">
        <v>400286</v>
      </c>
      <c r="O287">
        <v>100286</v>
      </c>
      <c r="P287">
        <v>13874</v>
      </c>
      <c r="Q287">
        <v>12.4865999</v>
      </c>
      <c r="R287" s="1">
        <f>VLOOKUP($M287,'swat_project.mdb .rte'!$B$2:$C$333,2,FALSE)</f>
        <v>21.962054412200001</v>
      </c>
      <c r="S287" s="1">
        <f>VLOOKUP($M287,'swat_project.mdb .rte'!$B$2:$D$333,3,FALSE)</f>
        <v>1.1256377756549192</v>
      </c>
      <c r="T287" s="1">
        <f t="shared" si="4"/>
        <v>24.721318077361111</v>
      </c>
    </row>
    <row r="288" spans="1:20" x14ac:dyDescent="0.25">
      <c r="A288" t="s">
        <v>85</v>
      </c>
      <c r="B288">
        <v>287</v>
      </c>
      <c r="C288">
        <v>287</v>
      </c>
      <c r="D288">
        <v>759</v>
      </c>
      <c r="E288">
        <v>279</v>
      </c>
      <c r="F288">
        <v>943232.28200000001</v>
      </c>
      <c r="G288">
        <v>4203027.0476000002</v>
      </c>
      <c r="H288">
        <v>29.618325081199998</v>
      </c>
      <c r="I288">
        <v>-95.455181124099994</v>
      </c>
      <c r="J288">
        <v>0</v>
      </c>
      <c r="K288" t="s">
        <v>19</v>
      </c>
      <c r="L288" t="s">
        <v>22</v>
      </c>
      <c r="M288">
        <v>279</v>
      </c>
      <c r="N288">
        <v>400287</v>
      </c>
      <c r="O288">
        <v>100287</v>
      </c>
      <c r="P288">
        <v>22122</v>
      </c>
      <c r="Q288">
        <v>19.909799599999999</v>
      </c>
      <c r="R288" s="1">
        <f>VLOOKUP($M288,'swat_project.mdb .rte'!$B$2:$C$333,2,FALSE)</f>
        <v>21.0381608446</v>
      </c>
      <c r="S288" s="1">
        <f>VLOOKUP($M288,'swat_project.mdb .rte'!$B$2:$D$333,3,FALSE)</f>
        <v>1</v>
      </c>
      <c r="T288" s="1">
        <f t="shared" si="4"/>
        <v>21.0381608446</v>
      </c>
    </row>
    <row r="289" spans="1:20" x14ac:dyDescent="0.25">
      <c r="A289" t="s">
        <v>85</v>
      </c>
      <c r="B289">
        <v>288</v>
      </c>
      <c r="C289">
        <v>288</v>
      </c>
      <c r="D289">
        <v>777</v>
      </c>
      <c r="E289">
        <v>287</v>
      </c>
      <c r="F289">
        <v>943262.28200000001</v>
      </c>
      <c r="G289">
        <v>4202997.0476000002</v>
      </c>
      <c r="H289">
        <v>29.6180463227</v>
      </c>
      <c r="I289">
        <v>-95.454880870300002</v>
      </c>
      <c r="J289">
        <v>0</v>
      </c>
      <c r="K289" t="s">
        <v>19</v>
      </c>
      <c r="L289" t="s">
        <v>22</v>
      </c>
      <c r="M289">
        <v>287</v>
      </c>
      <c r="N289">
        <v>400288</v>
      </c>
      <c r="O289">
        <v>100288</v>
      </c>
      <c r="P289">
        <v>21522</v>
      </c>
      <c r="Q289">
        <v>19.369800600000001</v>
      </c>
      <c r="R289" s="1">
        <f>VLOOKUP($M289,'swat_project.mdb .rte'!$B$2:$C$333,2,FALSE)</f>
        <v>35</v>
      </c>
      <c r="S289" s="1">
        <f>VLOOKUP($M289,'swat_project.mdb .rte'!$B$2:$D$333,3,FALSE)</f>
        <v>1.276241913118505</v>
      </c>
      <c r="T289" s="1">
        <f t="shared" si="4"/>
        <v>44.668466959147672</v>
      </c>
    </row>
    <row r="290" spans="1:20" x14ac:dyDescent="0.25">
      <c r="A290" t="s">
        <v>85</v>
      </c>
      <c r="B290">
        <v>289</v>
      </c>
      <c r="C290">
        <v>289</v>
      </c>
      <c r="D290">
        <v>763</v>
      </c>
      <c r="E290">
        <v>281</v>
      </c>
      <c r="F290">
        <v>988982.28200000001</v>
      </c>
      <c r="G290">
        <v>4202787.0476000002</v>
      </c>
      <c r="H290">
        <v>29.602818294799999</v>
      </c>
      <c r="I290">
        <v>-94.983121134699999</v>
      </c>
      <c r="J290">
        <v>0</v>
      </c>
      <c r="K290" t="s">
        <v>19</v>
      </c>
      <c r="L290" t="s">
        <v>22</v>
      </c>
      <c r="M290">
        <v>281</v>
      </c>
      <c r="N290">
        <v>400289</v>
      </c>
      <c r="O290">
        <v>100289</v>
      </c>
      <c r="P290">
        <v>47654</v>
      </c>
      <c r="Q290">
        <v>42.888599399999997</v>
      </c>
      <c r="R290" s="1">
        <f>VLOOKUP($M290,'swat_project.mdb .rte'!$B$2:$C$333,2,FALSE)</f>
        <v>2900</v>
      </c>
      <c r="S290" s="1">
        <f>VLOOKUP($M290,'swat_project.mdb .rte'!$B$2:$D$333,3,FALSE)</f>
        <v>20</v>
      </c>
      <c r="T290" s="1">
        <f t="shared" si="4"/>
        <v>58000</v>
      </c>
    </row>
    <row r="291" spans="1:20" x14ac:dyDescent="0.25">
      <c r="A291" t="s">
        <v>85</v>
      </c>
      <c r="B291">
        <v>290</v>
      </c>
      <c r="C291">
        <v>290</v>
      </c>
      <c r="D291">
        <v>764</v>
      </c>
      <c r="E291">
        <v>282</v>
      </c>
      <c r="F291">
        <v>989012.28200000001</v>
      </c>
      <c r="G291">
        <v>4202787.0476000002</v>
      </c>
      <c r="H291">
        <v>29.602808999299999</v>
      </c>
      <c r="I291">
        <v>-94.982811579200003</v>
      </c>
      <c r="J291">
        <v>0</v>
      </c>
      <c r="K291" t="s">
        <v>19</v>
      </c>
      <c r="L291" t="s">
        <v>22</v>
      </c>
      <c r="M291">
        <v>282</v>
      </c>
      <c r="N291">
        <v>400290</v>
      </c>
      <c r="O291">
        <v>100290</v>
      </c>
      <c r="P291">
        <v>11602859</v>
      </c>
      <c r="Q291">
        <v>10442.5732422</v>
      </c>
      <c r="R291" s="1">
        <f>VLOOKUP($M291,'swat_project.mdb .rte'!$B$2:$C$333,2,FALSE)</f>
        <v>2900</v>
      </c>
      <c r="S291" s="1">
        <f>VLOOKUP($M291,'swat_project.mdb .rte'!$B$2:$D$333,3,FALSE)</f>
        <v>20</v>
      </c>
      <c r="T291" s="1">
        <f t="shared" si="4"/>
        <v>58000</v>
      </c>
    </row>
    <row r="292" spans="1:20" x14ac:dyDescent="0.25">
      <c r="A292" t="s">
        <v>85</v>
      </c>
      <c r="B292">
        <v>291</v>
      </c>
      <c r="C292">
        <v>291</v>
      </c>
      <c r="D292">
        <v>771</v>
      </c>
      <c r="E292">
        <v>283</v>
      </c>
      <c r="F292">
        <v>978602.28200000001</v>
      </c>
      <c r="G292">
        <v>4202007.0476000002</v>
      </c>
      <c r="H292">
        <v>29.598957793299999</v>
      </c>
      <c r="I292">
        <v>-95.090499851499999</v>
      </c>
      <c r="J292">
        <v>0</v>
      </c>
      <c r="K292" t="s">
        <v>19</v>
      </c>
      <c r="L292" t="s">
        <v>22</v>
      </c>
      <c r="M292">
        <v>283</v>
      </c>
      <c r="N292">
        <v>400291</v>
      </c>
      <c r="O292">
        <v>100291</v>
      </c>
      <c r="P292">
        <v>77941</v>
      </c>
      <c r="Q292">
        <v>70.146896400000003</v>
      </c>
      <c r="R292" s="1">
        <f>VLOOKUP($M292,'swat_project.mdb .rte'!$B$2:$C$333,2,FALSE)</f>
        <v>57.4250611123</v>
      </c>
      <c r="S292" s="1">
        <f>VLOOKUP($M292,'swat_project.mdb .rte'!$B$2:$D$333,3,FALSE)</f>
        <v>2.4111254339231389</v>
      </c>
      <c r="T292" s="1">
        <f t="shared" si="4"/>
        <v>138.45902539245711</v>
      </c>
    </row>
    <row r="293" spans="1:20" x14ac:dyDescent="0.25">
      <c r="A293" t="s">
        <v>85</v>
      </c>
      <c r="B293">
        <v>292</v>
      </c>
      <c r="C293">
        <v>292</v>
      </c>
      <c r="D293">
        <v>772</v>
      </c>
      <c r="E293">
        <v>284</v>
      </c>
      <c r="F293">
        <v>978632.28200000001</v>
      </c>
      <c r="G293">
        <v>4202007.0476000002</v>
      </c>
      <c r="H293">
        <v>29.5989487461</v>
      </c>
      <c r="I293">
        <v>-95.090190298099998</v>
      </c>
      <c r="J293">
        <v>0</v>
      </c>
      <c r="K293" t="s">
        <v>19</v>
      </c>
      <c r="L293" t="s">
        <v>22</v>
      </c>
      <c r="M293">
        <v>284</v>
      </c>
      <c r="N293">
        <v>400292</v>
      </c>
      <c r="O293">
        <v>100292</v>
      </c>
      <c r="P293">
        <v>25289</v>
      </c>
      <c r="Q293">
        <v>22.760099400000001</v>
      </c>
      <c r="R293" s="1">
        <f>VLOOKUP($M293,'swat_project.mdb .rte'!$B$2:$C$333,2,FALSE)</f>
        <v>43.299090490799998</v>
      </c>
      <c r="S293" s="1">
        <f>VLOOKUP($M293,'swat_project.mdb .rte'!$B$2:$D$333,3,FALSE)</f>
        <v>2.1629887020796477</v>
      </c>
      <c r="T293" s="1">
        <f t="shared" si="4"/>
        <v>93.655443541924697</v>
      </c>
    </row>
    <row r="294" spans="1:20" x14ac:dyDescent="0.25">
      <c r="A294" t="s">
        <v>85</v>
      </c>
      <c r="B294">
        <v>293</v>
      </c>
      <c r="C294">
        <v>293</v>
      </c>
      <c r="D294">
        <v>773</v>
      </c>
      <c r="E294">
        <v>285</v>
      </c>
      <c r="F294">
        <v>983192.28200000001</v>
      </c>
      <c r="G294">
        <v>4201677.0476000002</v>
      </c>
      <c r="H294">
        <v>29.594589471599999</v>
      </c>
      <c r="I294">
        <v>-95.043254058399995</v>
      </c>
      <c r="J294">
        <v>0</v>
      </c>
      <c r="K294" t="s">
        <v>19</v>
      </c>
      <c r="L294" t="s">
        <v>22</v>
      </c>
      <c r="M294">
        <v>285</v>
      </c>
      <c r="N294">
        <v>400293</v>
      </c>
      <c r="O294">
        <v>100293</v>
      </c>
      <c r="P294">
        <v>12266</v>
      </c>
      <c r="Q294">
        <v>11.0394001</v>
      </c>
      <c r="R294" s="1">
        <f>VLOOKUP($M294,'swat_project.mdb .rte'!$B$2:$C$333,2,FALSE)</f>
        <v>27.885683100400001</v>
      </c>
      <c r="S294" s="1">
        <f>VLOOKUP($M294,'swat_project.mdb .rte'!$B$2:$D$333,3,FALSE)</f>
        <v>1.3678748010851001</v>
      </c>
      <c r="T294" s="1">
        <f t="shared" si="4"/>
        <v>38.144123224081788</v>
      </c>
    </row>
    <row r="295" spans="1:20" x14ac:dyDescent="0.25">
      <c r="A295" t="s">
        <v>85</v>
      </c>
      <c r="B295">
        <v>294</v>
      </c>
      <c r="C295">
        <v>294</v>
      </c>
      <c r="D295">
        <v>774</v>
      </c>
      <c r="E295">
        <v>286</v>
      </c>
      <c r="F295">
        <v>983222.28200000001</v>
      </c>
      <c r="G295">
        <v>4201677.0476000002</v>
      </c>
      <c r="H295">
        <v>29.594580315200002</v>
      </c>
      <c r="I295">
        <v>-95.042944522400006</v>
      </c>
      <c r="J295">
        <v>0</v>
      </c>
      <c r="K295" t="s">
        <v>19</v>
      </c>
      <c r="L295" t="s">
        <v>22</v>
      </c>
      <c r="M295">
        <v>286</v>
      </c>
      <c r="N295">
        <v>400294</v>
      </c>
      <c r="O295">
        <v>100294</v>
      </c>
      <c r="P295">
        <v>18422</v>
      </c>
      <c r="Q295">
        <v>16.579799699999999</v>
      </c>
      <c r="R295" s="1">
        <f>VLOOKUP($M295,'swat_project.mdb .rte'!$B$2:$C$333,2,FALSE)</f>
        <v>171.533719631</v>
      </c>
      <c r="S295" s="1">
        <f>VLOOKUP($M295,'swat_project.mdb .rte'!$B$2:$D$333,3,FALSE)</f>
        <v>7.4706759347320419</v>
      </c>
      <c r="T295" s="1">
        <f t="shared" si="4"/>
        <v>1281.4728312423849</v>
      </c>
    </row>
    <row r="296" spans="1:20" x14ac:dyDescent="0.25">
      <c r="A296" t="s">
        <v>85</v>
      </c>
      <c r="B296">
        <v>295</v>
      </c>
      <c r="C296">
        <v>295</v>
      </c>
      <c r="D296">
        <v>778</v>
      </c>
      <c r="E296">
        <v>288</v>
      </c>
      <c r="F296">
        <v>961262.28200000001</v>
      </c>
      <c r="G296">
        <v>4200957.0476000002</v>
      </c>
      <c r="H296">
        <v>29.594598203699999</v>
      </c>
      <c r="I296">
        <v>-95.269776491200005</v>
      </c>
      <c r="J296">
        <v>0</v>
      </c>
      <c r="K296" t="s">
        <v>19</v>
      </c>
      <c r="L296" t="s">
        <v>22</v>
      </c>
      <c r="M296">
        <v>288</v>
      </c>
      <c r="N296">
        <v>400295</v>
      </c>
      <c r="O296">
        <v>100295</v>
      </c>
      <c r="P296">
        <v>98182</v>
      </c>
      <c r="Q296">
        <v>88.363799999999998</v>
      </c>
      <c r="R296" s="1">
        <f>VLOOKUP($M296,'swat_project.mdb .rte'!$B$2:$C$333,2,FALSE)</f>
        <v>29.675884539799998</v>
      </c>
      <c r="S296" s="1">
        <f>VLOOKUP($M296,'swat_project.mdb .rte'!$B$2:$D$333,3,FALSE)</f>
        <v>1.4100583841098087</v>
      </c>
      <c r="T296" s="1">
        <f t="shared" si="4"/>
        <v>41.844729801219636</v>
      </c>
    </row>
    <row r="297" spans="1:20" x14ac:dyDescent="0.25">
      <c r="A297" t="s">
        <v>85</v>
      </c>
      <c r="B297">
        <v>296</v>
      </c>
      <c r="C297">
        <v>296</v>
      </c>
      <c r="D297">
        <v>800</v>
      </c>
      <c r="E297">
        <v>296</v>
      </c>
      <c r="F297">
        <v>961262.28200000001</v>
      </c>
      <c r="G297">
        <v>4200897.0476000002</v>
      </c>
      <c r="H297">
        <v>29.5940571173</v>
      </c>
      <c r="I297">
        <v>-95.269796244700004</v>
      </c>
      <c r="J297">
        <v>0</v>
      </c>
      <c r="K297" t="s">
        <v>19</v>
      </c>
      <c r="L297" t="s">
        <v>22</v>
      </c>
      <c r="M297">
        <v>296</v>
      </c>
      <c r="N297">
        <v>400296</v>
      </c>
      <c r="O297">
        <v>100296</v>
      </c>
      <c r="P297">
        <v>22956</v>
      </c>
      <c r="Q297">
        <v>20.6604004</v>
      </c>
      <c r="R297" s="1">
        <f>VLOOKUP($M297,'swat_project.mdb .rte'!$B$2:$C$333,2,FALSE)</f>
        <v>15.1945792209</v>
      </c>
      <c r="S297" s="1">
        <f>VLOOKUP($M297,'swat_project.mdb .rte'!$B$2:$D$333,3,FALSE)</f>
        <v>1</v>
      </c>
      <c r="T297" s="1">
        <f t="shared" si="4"/>
        <v>15.1945792209</v>
      </c>
    </row>
    <row r="298" spans="1:20" x14ac:dyDescent="0.25">
      <c r="A298" t="s">
        <v>85</v>
      </c>
      <c r="B298">
        <v>297</v>
      </c>
      <c r="C298">
        <v>297</v>
      </c>
      <c r="D298">
        <v>779</v>
      </c>
      <c r="E298">
        <v>289</v>
      </c>
      <c r="F298">
        <v>979892.28200000001</v>
      </c>
      <c r="G298">
        <v>4200747.0476000002</v>
      </c>
      <c r="H298">
        <v>29.587205912400002</v>
      </c>
      <c r="I298">
        <v>-95.077625307100007</v>
      </c>
      <c r="J298">
        <v>0</v>
      </c>
      <c r="K298" t="s">
        <v>19</v>
      </c>
      <c r="L298" t="s">
        <v>22</v>
      </c>
      <c r="M298">
        <v>289</v>
      </c>
      <c r="N298">
        <v>400297</v>
      </c>
      <c r="O298">
        <v>100297</v>
      </c>
      <c r="P298">
        <v>107782</v>
      </c>
      <c r="Q298">
        <v>97.003799400000005</v>
      </c>
      <c r="R298" s="1">
        <f>VLOOKUP($M298,'swat_project.mdb .rte'!$B$2:$C$333,2,FALSE)</f>
        <v>168.774642648</v>
      </c>
      <c r="S298" s="1">
        <f>VLOOKUP($M298,'swat_project.mdb .rte'!$B$2:$D$333,3,FALSE)</f>
        <v>4.7982332065824966</v>
      </c>
      <c r="T298" s="1">
        <f t="shared" si="4"/>
        <v>809.82009478272801</v>
      </c>
    </row>
    <row r="299" spans="1:20" x14ac:dyDescent="0.25">
      <c r="A299" t="s">
        <v>85</v>
      </c>
      <c r="B299">
        <v>298</v>
      </c>
      <c r="C299">
        <v>298</v>
      </c>
      <c r="D299">
        <v>783</v>
      </c>
      <c r="E299">
        <v>290</v>
      </c>
      <c r="F299">
        <v>979892.28200000001</v>
      </c>
      <c r="G299">
        <v>4200717.0476000002</v>
      </c>
      <c r="H299">
        <v>29.5869353832</v>
      </c>
      <c r="I299">
        <v>-95.077635691799998</v>
      </c>
      <c r="J299">
        <v>0</v>
      </c>
      <c r="K299" t="s">
        <v>19</v>
      </c>
      <c r="L299" t="s">
        <v>22</v>
      </c>
      <c r="M299">
        <v>290</v>
      </c>
      <c r="N299">
        <v>400298</v>
      </c>
      <c r="O299">
        <v>100298</v>
      </c>
      <c r="P299">
        <v>49171</v>
      </c>
      <c r="Q299">
        <v>44.253898599999999</v>
      </c>
      <c r="R299" s="1">
        <f>VLOOKUP($M299,'swat_project.mdb .rte'!$B$2:$C$333,2,FALSE)</f>
        <v>66.145965626299997</v>
      </c>
      <c r="S299" s="1">
        <f>VLOOKUP($M299,'swat_project.mdb .rte'!$B$2:$D$333,3,FALSE)</f>
        <v>2.3987036098215984</v>
      </c>
      <c r="T299" s="1">
        <f t="shared" si="4"/>
        <v>158.66456652294116</v>
      </c>
    </row>
    <row r="300" spans="1:20" x14ac:dyDescent="0.25">
      <c r="A300" t="s">
        <v>85</v>
      </c>
      <c r="B300">
        <v>299</v>
      </c>
      <c r="C300">
        <v>299</v>
      </c>
      <c r="D300">
        <v>789</v>
      </c>
      <c r="E300">
        <v>293</v>
      </c>
      <c r="F300">
        <v>953072.28200000001</v>
      </c>
      <c r="G300">
        <v>4199847.0476000002</v>
      </c>
      <c r="H300">
        <v>29.586917738099999</v>
      </c>
      <c r="I300">
        <v>-95.354644288599999</v>
      </c>
      <c r="J300">
        <v>0</v>
      </c>
      <c r="K300" t="s">
        <v>19</v>
      </c>
      <c r="L300" t="s">
        <v>22</v>
      </c>
      <c r="M300">
        <v>293</v>
      </c>
      <c r="N300">
        <v>400299</v>
      </c>
      <c r="O300">
        <v>100299</v>
      </c>
      <c r="P300">
        <v>50440</v>
      </c>
      <c r="Q300">
        <v>45.3959999</v>
      </c>
      <c r="R300" s="1">
        <f>VLOOKUP($M300,'swat_project.mdb .rte'!$B$2:$C$333,2,FALSE)</f>
        <v>20.392705729999999</v>
      </c>
      <c r="S300" s="1">
        <f>VLOOKUP($M300,'swat_project.mdb .rte'!$B$2:$D$333,3,FALSE)</f>
        <v>1.1840613744544803</v>
      </c>
      <c r="T300" s="1">
        <f t="shared" si="4"/>
        <v>24.146215175509557</v>
      </c>
    </row>
    <row r="301" spans="1:20" x14ac:dyDescent="0.25">
      <c r="A301" t="s">
        <v>85</v>
      </c>
      <c r="B301">
        <v>300</v>
      </c>
      <c r="C301">
        <v>300</v>
      </c>
      <c r="D301">
        <v>812</v>
      </c>
      <c r="E301">
        <v>299</v>
      </c>
      <c r="F301">
        <v>953072.28200000001</v>
      </c>
      <c r="G301">
        <v>4199817.0476000002</v>
      </c>
      <c r="H301">
        <v>29.586647188200001</v>
      </c>
      <c r="I301">
        <v>-95.354653940000006</v>
      </c>
      <c r="J301">
        <v>0</v>
      </c>
      <c r="K301" t="s">
        <v>19</v>
      </c>
      <c r="L301" t="s">
        <v>22</v>
      </c>
      <c r="M301">
        <v>299</v>
      </c>
      <c r="N301">
        <v>400300</v>
      </c>
      <c r="O301">
        <v>100300</v>
      </c>
      <c r="P301">
        <v>17306</v>
      </c>
      <c r="Q301">
        <v>15.575400399999999</v>
      </c>
      <c r="R301" s="1">
        <f>VLOOKUP($M301,'swat_project.mdb .rte'!$B$2:$C$333,2,FALSE)</f>
        <v>22.378852825300001</v>
      </c>
      <c r="S301" s="1">
        <f>VLOOKUP($M301,'swat_project.mdb .rte'!$B$2:$D$333,3,FALSE)</f>
        <v>1.3842744346030453</v>
      </c>
      <c r="T301" s="1">
        <f t="shared" si="4"/>
        <v>30.978473841806924</v>
      </c>
    </row>
    <row r="302" spans="1:20" x14ac:dyDescent="0.25">
      <c r="A302" t="s">
        <v>85</v>
      </c>
      <c r="B302">
        <v>301</v>
      </c>
      <c r="C302">
        <v>301</v>
      </c>
      <c r="D302">
        <v>788</v>
      </c>
      <c r="E302">
        <v>292</v>
      </c>
      <c r="F302">
        <v>947852.28200000001</v>
      </c>
      <c r="G302">
        <v>4199157.0476000002</v>
      </c>
      <c r="H302">
        <v>29.582151980500001</v>
      </c>
      <c r="I302">
        <v>-95.4087236421</v>
      </c>
      <c r="J302">
        <v>0</v>
      </c>
      <c r="K302" t="s">
        <v>19</v>
      </c>
      <c r="L302" t="s">
        <v>22</v>
      </c>
      <c r="M302">
        <v>292</v>
      </c>
      <c r="N302">
        <v>400301</v>
      </c>
      <c r="O302">
        <v>100301</v>
      </c>
      <c r="P302">
        <v>15878</v>
      </c>
      <c r="Q302">
        <v>14.290200199999999</v>
      </c>
      <c r="R302" s="1">
        <f>VLOOKUP($M302,'swat_project.mdb .rte'!$B$2:$C$333,2,FALSE)</f>
        <v>12.5503145549</v>
      </c>
      <c r="S302" s="1">
        <f>VLOOKUP($M302,'swat_project.mdb .rte'!$B$2:$D$333,3,FALSE)</f>
        <v>1</v>
      </c>
      <c r="T302" s="1">
        <f t="shared" si="4"/>
        <v>12.5503145549</v>
      </c>
    </row>
    <row r="303" spans="1:20" x14ac:dyDescent="0.25">
      <c r="A303" t="s">
        <v>85</v>
      </c>
      <c r="B303">
        <v>302</v>
      </c>
      <c r="C303">
        <v>302</v>
      </c>
      <c r="D303">
        <v>807</v>
      </c>
      <c r="E303">
        <v>298</v>
      </c>
      <c r="F303">
        <v>947852.28200000001</v>
      </c>
      <c r="G303">
        <v>4199097.0476000002</v>
      </c>
      <c r="H303">
        <v>29.581610872399999</v>
      </c>
      <c r="I303">
        <v>-95.408742657800005</v>
      </c>
      <c r="J303">
        <v>0</v>
      </c>
      <c r="K303" t="s">
        <v>19</v>
      </c>
      <c r="L303" t="s">
        <v>22</v>
      </c>
      <c r="M303">
        <v>298</v>
      </c>
      <c r="N303">
        <v>400302</v>
      </c>
      <c r="O303">
        <v>100302</v>
      </c>
      <c r="P303">
        <v>19146</v>
      </c>
      <c r="Q303">
        <v>17.231399499999998</v>
      </c>
      <c r="R303" s="1">
        <f>VLOOKUP($M303,'swat_project.mdb .rte'!$B$2:$C$333,2,FALSE)</f>
        <v>38.153616807200002</v>
      </c>
      <c r="S303" s="1">
        <f>VLOOKUP($M303,'swat_project.mdb .rte'!$B$2:$D$333,3,FALSE)</f>
        <v>1.6908646584985718</v>
      </c>
      <c r="T303" s="1">
        <f t="shared" si="4"/>
        <v>64.512602253191602</v>
      </c>
    </row>
    <row r="304" spans="1:20" x14ac:dyDescent="0.25">
      <c r="A304" t="s">
        <v>85</v>
      </c>
      <c r="B304">
        <v>303</v>
      </c>
      <c r="C304">
        <v>303</v>
      </c>
      <c r="D304">
        <v>801</v>
      </c>
      <c r="E304">
        <v>297</v>
      </c>
      <c r="F304">
        <v>968042.28200000001</v>
      </c>
      <c r="G304">
        <v>4197687.0476000002</v>
      </c>
      <c r="H304">
        <v>29.563140310200001</v>
      </c>
      <c r="I304">
        <v>-95.200914650300007</v>
      </c>
      <c r="J304">
        <v>0</v>
      </c>
      <c r="K304" t="s">
        <v>19</v>
      </c>
      <c r="L304" t="s">
        <v>22</v>
      </c>
      <c r="M304">
        <v>297</v>
      </c>
      <c r="N304">
        <v>400303</v>
      </c>
      <c r="O304">
        <v>100303</v>
      </c>
      <c r="P304">
        <v>20687</v>
      </c>
      <c r="Q304">
        <v>18.618299499999999</v>
      </c>
      <c r="R304" s="1">
        <f>VLOOKUP($M304,'swat_project.mdb .rte'!$B$2:$C$333,2,FALSE)</f>
        <v>27.8348259395</v>
      </c>
      <c r="S304" s="1">
        <f>VLOOKUP($M304,'swat_project.mdb .rte'!$B$2:$D$333,3,FALSE)</f>
        <v>1.3134839348528464</v>
      </c>
      <c r="T304" s="1">
        <f t="shared" si="4"/>
        <v>36.560596700958534</v>
      </c>
    </row>
    <row r="305" spans="1:20" x14ac:dyDescent="0.25">
      <c r="A305" t="s">
        <v>85</v>
      </c>
      <c r="B305">
        <v>304</v>
      </c>
      <c r="C305">
        <v>304</v>
      </c>
      <c r="D305">
        <v>817</v>
      </c>
      <c r="E305">
        <v>303</v>
      </c>
      <c r="F305">
        <v>968042.28200000001</v>
      </c>
      <c r="G305">
        <v>4197657.0476000002</v>
      </c>
      <c r="H305">
        <v>29.562869770199999</v>
      </c>
      <c r="I305">
        <v>-95.2009247063</v>
      </c>
      <c r="J305">
        <v>0</v>
      </c>
      <c r="K305" t="s">
        <v>19</v>
      </c>
      <c r="L305" t="s">
        <v>22</v>
      </c>
      <c r="M305">
        <v>303</v>
      </c>
      <c r="N305">
        <v>400304</v>
      </c>
      <c r="O305">
        <v>100304</v>
      </c>
      <c r="P305">
        <v>159827</v>
      </c>
      <c r="Q305">
        <v>143.84429929999999</v>
      </c>
      <c r="R305" s="1">
        <f>VLOOKUP($M305,'swat_project.mdb .rte'!$B$2:$C$333,2,FALSE)</f>
        <v>29.181093208699998</v>
      </c>
      <c r="S305" s="1">
        <f>VLOOKUP($M305,'swat_project.mdb .rte'!$B$2:$D$333,3,FALSE)</f>
        <v>1.4470788584492542</v>
      </c>
      <c r="T305" s="1">
        <f t="shared" si="4"/>
        <v>42.227343048746881</v>
      </c>
    </row>
    <row r="306" spans="1:20" x14ac:dyDescent="0.25">
      <c r="A306" t="s">
        <v>85</v>
      </c>
      <c r="B306">
        <v>305</v>
      </c>
      <c r="C306">
        <v>305</v>
      </c>
      <c r="D306">
        <v>813</v>
      </c>
      <c r="E306">
        <v>300</v>
      </c>
      <c r="F306">
        <v>968372.28200000001</v>
      </c>
      <c r="G306">
        <v>4197057.0476000002</v>
      </c>
      <c r="H306">
        <v>29.557362222799998</v>
      </c>
      <c r="I306">
        <v>-95.197722005299994</v>
      </c>
      <c r="J306">
        <v>0</v>
      </c>
      <c r="K306" t="s">
        <v>19</v>
      </c>
      <c r="L306" t="s">
        <v>22</v>
      </c>
      <c r="M306">
        <v>300</v>
      </c>
      <c r="N306">
        <v>400305</v>
      </c>
      <c r="O306">
        <v>100305</v>
      </c>
      <c r="P306">
        <v>180740</v>
      </c>
      <c r="Q306">
        <v>162.6660004</v>
      </c>
      <c r="R306" s="1">
        <f>VLOOKUP($M306,'swat_project.mdb .rte'!$B$2:$C$333,2,FALSE)</f>
        <v>19.1994291293</v>
      </c>
      <c r="S306" s="1">
        <f>VLOOKUP($M306,'swat_project.mdb .rte'!$B$2:$D$333,3,FALSE)</f>
        <v>1</v>
      </c>
      <c r="T306" s="1">
        <f t="shared" si="4"/>
        <v>19.1994291293</v>
      </c>
    </row>
    <row r="307" spans="1:20" x14ac:dyDescent="0.25">
      <c r="A307" t="s">
        <v>85</v>
      </c>
      <c r="B307">
        <v>306</v>
      </c>
      <c r="C307">
        <v>306</v>
      </c>
      <c r="D307">
        <v>814</v>
      </c>
      <c r="E307">
        <v>301</v>
      </c>
      <c r="F307">
        <v>968402.28200000001</v>
      </c>
      <c r="G307">
        <v>4197057.0476000002</v>
      </c>
      <c r="H307">
        <v>29.557353423599999</v>
      </c>
      <c r="I307">
        <v>-95.197412568399997</v>
      </c>
      <c r="J307">
        <v>0</v>
      </c>
      <c r="K307" t="s">
        <v>19</v>
      </c>
      <c r="L307" t="s">
        <v>22</v>
      </c>
      <c r="M307">
        <v>301</v>
      </c>
      <c r="N307">
        <v>400306</v>
      </c>
      <c r="O307">
        <v>100306</v>
      </c>
      <c r="P307">
        <v>30659</v>
      </c>
      <c r="Q307">
        <v>27.593099599999999</v>
      </c>
      <c r="R307" s="1">
        <f>VLOOKUP($M307,'swat_project.mdb .rte'!$B$2:$C$333,2,FALSE)</f>
        <v>27.234471778300001</v>
      </c>
      <c r="S307" s="1">
        <f>VLOOKUP($M307,'swat_project.mdb .rte'!$B$2:$D$333,3,FALSE)</f>
        <v>1.2473304731342594</v>
      </c>
      <c r="T307" s="1">
        <f t="shared" si="4"/>
        <v>33.970386568788577</v>
      </c>
    </row>
    <row r="308" spans="1:20" x14ac:dyDescent="0.25">
      <c r="A308" t="s">
        <v>85</v>
      </c>
      <c r="B308">
        <v>307</v>
      </c>
      <c r="C308">
        <v>307</v>
      </c>
      <c r="D308">
        <v>826</v>
      </c>
      <c r="E308">
        <v>309</v>
      </c>
      <c r="F308">
        <v>979922.28200000001</v>
      </c>
      <c r="G308">
        <v>4195017.0476000002</v>
      </c>
      <c r="H308">
        <v>29.535525465799999</v>
      </c>
      <c r="I308">
        <v>-95.079298413700002</v>
      </c>
      <c r="J308">
        <v>0</v>
      </c>
      <c r="K308" t="s">
        <v>19</v>
      </c>
      <c r="L308" t="s">
        <v>22</v>
      </c>
      <c r="M308">
        <v>309</v>
      </c>
      <c r="N308">
        <v>400307</v>
      </c>
      <c r="O308">
        <v>100307</v>
      </c>
      <c r="P308">
        <v>476969</v>
      </c>
      <c r="Q308">
        <v>429.27209470000003</v>
      </c>
      <c r="R308" s="1">
        <f>VLOOKUP($M308,'swat_project.mdb .rte'!$B$2:$C$333,2,FALSE)</f>
        <v>83.494970584100002</v>
      </c>
      <c r="S308" s="1">
        <f>VLOOKUP($M308,'swat_project.mdb .rte'!$B$2:$D$333,3,FALSE)</f>
        <v>2.5200817994521927</v>
      </c>
      <c r="T308" s="1">
        <f t="shared" si="4"/>
        <v>210.41415571478663</v>
      </c>
    </row>
    <row r="309" spans="1:20" x14ac:dyDescent="0.25">
      <c r="A309" t="s">
        <v>85</v>
      </c>
      <c r="B309">
        <v>308</v>
      </c>
      <c r="C309">
        <v>308</v>
      </c>
      <c r="D309">
        <v>824</v>
      </c>
      <c r="E309">
        <v>307</v>
      </c>
      <c r="F309">
        <v>979952.28200000001</v>
      </c>
      <c r="G309">
        <v>4195017.0476000002</v>
      </c>
      <c r="H309">
        <v>29.535516392600002</v>
      </c>
      <c r="I309">
        <v>-95.078989053300006</v>
      </c>
      <c r="J309">
        <v>0</v>
      </c>
      <c r="K309" t="s">
        <v>19</v>
      </c>
      <c r="L309" t="s">
        <v>22</v>
      </c>
      <c r="M309">
        <v>307</v>
      </c>
      <c r="N309">
        <v>400308</v>
      </c>
      <c r="O309">
        <v>100308</v>
      </c>
      <c r="P309">
        <v>11281</v>
      </c>
      <c r="Q309">
        <v>10.152899700000001</v>
      </c>
      <c r="R309" s="1">
        <f>VLOOKUP($M309,'swat_project.mdb .rte'!$B$2:$C$333,2,FALSE)</f>
        <v>33.760372094099999</v>
      </c>
      <c r="S309" s="1">
        <f>VLOOKUP($M309,'swat_project.mdb .rte'!$B$2:$D$333,3,FALSE)</f>
        <v>1.4261792284378056</v>
      </c>
      <c r="T309" s="1">
        <f t="shared" si="4"/>
        <v>48.14834142493676</v>
      </c>
    </row>
    <row r="310" spans="1:20" x14ac:dyDescent="0.25">
      <c r="A310" t="s">
        <v>85</v>
      </c>
      <c r="B310">
        <v>309</v>
      </c>
      <c r="C310">
        <v>309</v>
      </c>
      <c r="D310">
        <v>822</v>
      </c>
      <c r="E310">
        <v>305</v>
      </c>
      <c r="F310">
        <v>968762.28200000001</v>
      </c>
      <c r="G310">
        <v>4194927.0476000002</v>
      </c>
      <c r="H310">
        <v>29.5380394096</v>
      </c>
      <c r="I310">
        <v>-95.194414485500005</v>
      </c>
      <c r="J310">
        <v>0</v>
      </c>
      <c r="K310" t="s">
        <v>19</v>
      </c>
      <c r="L310" t="s">
        <v>22</v>
      </c>
      <c r="M310">
        <v>305</v>
      </c>
      <c r="N310">
        <v>400309</v>
      </c>
      <c r="O310">
        <v>100309</v>
      </c>
      <c r="P310">
        <v>215941</v>
      </c>
      <c r="Q310">
        <v>194.3468933</v>
      </c>
      <c r="R310" s="1">
        <f>VLOOKUP($M310,'swat_project.mdb .rte'!$B$2:$C$333,2,FALSE)</f>
        <v>28.939294630599999</v>
      </c>
      <c r="S310" s="1">
        <f>VLOOKUP($M310,'swat_project.mdb .rte'!$B$2:$D$333,3,FALSE)</f>
        <v>1.4568530851209003</v>
      </c>
      <c r="T310" s="1">
        <f t="shared" si="4"/>
        <v>42.160300663812315</v>
      </c>
    </row>
    <row r="311" spans="1:20" x14ac:dyDescent="0.25">
      <c r="A311" t="s">
        <v>85</v>
      </c>
      <c r="B311">
        <v>310</v>
      </c>
      <c r="C311">
        <v>310</v>
      </c>
      <c r="D311">
        <v>823</v>
      </c>
      <c r="E311">
        <v>306</v>
      </c>
      <c r="F311">
        <v>978512.28200000001</v>
      </c>
      <c r="G311">
        <v>4194927.0476000002</v>
      </c>
      <c r="H311">
        <v>29.535139496999999</v>
      </c>
      <c r="I311">
        <v>-95.093869426300003</v>
      </c>
      <c r="J311">
        <v>0</v>
      </c>
      <c r="K311" t="s">
        <v>19</v>
      </c>
      <c r="L311" t="s">
        <v>22</v>
      </c>
      <c r="M311">
        <v>306</v>
      </c>
      <c r="N311">
        <v>400310</v>
      </c>
      <c r="O311">
        <v>100310</v>
      </c>
      <c r="P311">
        <v>15343</v>
      </c>
      <c r="Q311">
        <v>13.808699600000001</v>
      </c>
      <c r="R311" s="1">
        <f>VLOOKUP($M311,'swat_project.mdb .rte'!$B$2:$C$333,2,FALSE)</f>
        <v>49.981145198699998</v>
      </c>
      <c r="S311" s="1">
        <f>VLOOKUP($M311,'swat_project.mdb .rte'!$B$2:$D$333,3,FALSE)</f>
        <v>2.1776726143149072</v>
      </c>
      <c r="T311" s="1">
        <f t="shared" si="4"/>
        <v>108.842571131306</v>
      </c>
    </row>
    <row r="312" spans="1:20" x14ac:dyDescent="0.25">
      <c r="A312" t="s">
        <v>85</v>
      </c>
      <c r="B312">
        <v>311</v>
      </c>
      <c r="C312">
        <v>311</v>
      </c>
      <c r="D312">
        <v>825</v>
      </c>
      <c r="E312">
        <v>308</v>
      </c>
      <c r="F312">
        <v>968732.28200000001</v>
      </c>
      <c r="G312">
        <v>4194897.0476000002</v>
      </c>
      <c r="H312">
        <v>29.537777674699999</v>
      </c>
      <c r="I312">
        <v>-95.194733933500004</v>
      </c>
      <c r="J312">
        <v>0</v>
      </c>
      <c r="K312" t="s">
        <v>19</v>
      </c>
      <c r="L312" t="s">
        <v>22</v>
      </c>
      <c r="M312">
        <v>308</v>
      </c>
      <c r="N312">
        <v>400311</v>
      </c>
      <c r="O312">
        <v>100311</v>
      </c>
      <c r="P312">
        <v>52243</v>
      </c>
      <c r="Q312">
        <v>47.018699599999998</v>
      </c>
      <c r="R312" s="1">
        <f>VLOOKUP($M312,'swat_project.mdb .rte'!$B$2:$C$333,2,FALSE)</f>
        <v>21.434967322799999</v>
      </c>
      <c r="S312" s="1">
        <f>VLOOKUP($M312,'swat_project.mdb .rte'!$B$2:$D$333,3,FALSE)</f>
        <v>1.1276668686458653</v>
      </c>
      <c r="T312" s="1">
        <f t="shared" si="4"/>
        <v>24.17150248042832</v>
      </c>
    </row>
    <row r="313" spans="1:20" x14ac:dyDescent="0.25">
      <c r="A313" t="s">
        <v>85</v>
      </c>
      <c r="B313">
        <v>312</v>
      </c>
      <c r="C313">
        <v>312</v>
      </c>
      <c r="D313">
        <v>833</v>
      </c>
      <c r="E313">
        <v>313</v>
      </c>
      <c r="F313">
        <v>978512.28200000001</v>
      </c>
      <c r="G313">
        <v>4194897.0476000002</v>
      </c>
      <c r="H313">
        <v>29.534868963499999</v>
      </c>
      <c r="I313">
        <v>-95.093879762599997</v>
      </c>
      <c r="J313">
        <v>0</v>
      </c>
      <c r="K313" t="s">
        <v>19</v>
      </c>
      <c r="L313" t="s">
        <v>22</v>
      </c>
      <c r="M313">
        <v>313</v>
      </c>
      <c r="N313">
        <v>400312</v>
      </c>
      <c r="O313">
        <v>100312</v>
      </c>
      <c r="P313">
        <v>459571</v>
      </c>
      <c r="Q313">
        <v>413.61389159999999</v>
      </c>
      <c r="R313" s="1">
        <f>VLOOKUP($M313,'swat_project.mdb .rte'!$B$2:$C$333,2,FALSE)</f>
        <v>125.851282629</v>
      </c>
      <c r="S313" s="1">
        <f>VLOOKUP($M313,'swat_project.mdb .rte'!$B$2:$D$333,3,FALSE)</f>
        <v>3.2617325452102417</v>
      </c>
      <c r="T313" s="1">
        <f t="shared" si="4"/>
        <v>410.49322440746164</v>
      </c>
    </row>
    <row r="314" spans="1:20" x14ac:dyDescent="0.25">
      <c r="A314" t="s">
        <v>85</v>
      </c>
      <c r="B314">
        <v>313</v>
      </c>
      <c r="C314">
        <v>313</v>
      </c>
      <c r="D314">
        <v>830</v>
      </c>
      <c r="E314">
        <v>310</v>
      </c>
      <c r="F314">
        <v>969932.28200000001</v>
      </c>
      <c r="G314">
        <v>4192917.0476000002</v>
      </c>
      <c r="H314">
        <v>29.519569189199999</v>
      </c>
      <c r="I314">
        <v>-95.1830255327</v>
      </c>
      <c r="J314">
        <v>0</v>
      </c>
      <c r="K314" t="s">
        <v>19</v>
      </c>
      <c r="L314" t="s">
        <v>22</v>
      </c>
      <c r="M314">
        <v>310</v>
      </c>
      <c r="N314">
        <v>400313</v>
      </c>
      <c r="O314">
        <v>100313</v>
      </c>
      <c r="P314">
        <v>274758</v>
      </c>
      <c r="Q314">
        <v>247.282196</v>
      </c>
      <c r="R314" s="1">
        <f>VLOOKUP($M314,'swat_project.mdb .rte'!$B$2:$C$333,2,FALSE)</f>
        <v>27.830477789</v>
      </c>
      <c r="S314" s="1">
        <f>VLOOKUP($M314,'swat_project.mdb .rte'!$B$2:$D$333,3,FALSE)</f>
        <v>1.8534580697186802</v>
      </c>
      <c r="T314" s="1">
        <f t="shared" si="4"/>
        <v>51.58262364214854</v>
      </c>
    </row>
    <row r="315" spans="1:20" x14ac:dyDescent="0.25">
      <c r="A315" t="s">
        <v>85</v>
      </c>
      <c r="B315">
        <v>314</v>
      </c>
      <c r="C315">
        <v>314</v>
      </c>
      <c r="D315">
        <v>832</v>
      </c>
      <c r="E315">
        <v>312</v>
      </c>
      <c r="F315">
        <v>969872.28200000001</v>
      </c>
      <c r="G315">
        <v>4192887.0476000002</v>
      </c>
      <c r="H315">
        <v>29.519316312400001</v>
      </c>
      <c r="I315">
        <v>-95.183654272799998</v>
      </c>
      <c r="J315">
        <v>0</v>
      </c>
      <c r="K315" t="s">
        <v>19</v>
      </c>
      <c r="L315" t="s">
        <v>22</v>
      </c>
      <c r="M315">
        <v>312</v>
      </c>
      <c r="N315">
        <v>400314</v>
      </c>
      <c r="O315">
        <v>100314</v>
      </c>
      <c r="P315">
        <v>28760</v>
      </c>
      <c r="Q315">
        <v>25.884000799999999</v>
      </c>
      <c r="R315" s="1">
        <f>VLOOKUP($M315,'swat_project.mdb .rte'!$B$2:$C$333,2,FALSE)</f>
        <v>19.607503006000002</v>
      </c>
      <c r="S315" s="1">
        <f>VLOOKUP($M315,'swat_project.mdb .rte'!$B$2:$D$333,3,FALSE)</f>
        <v>1.0164870445917051</v>
      </c>
      <c r="T315" s="1">
        <f t="shared" si="4"/>
        <v>19.930772782391916</v>
      </c>
    </row>
    <row r="316" spans="1:20" x14ac:dyDescent="0.25">
      <c r="A316" t="s">
        <v>85</v>
      </c>
      <c r="B316">
        <v>315</v>
      </c>
      <c r="C316">
        <v>315</v>
      </c>
      <c r="D316">
        <v>837</v>
      </c>
      <c r="E316">
        <v>315</v>
      </c>
      <c r="F316">
        <v>975842.28200000001</v>
      </c>
      <c r="G316">
        <v>4192107.0476000002</v>
      </c>
      <c r="H316">
        <v>29.5105107302</v>
      </c>
      <c r="I316">
        <v>-95.122367279100004</v>
      </c>
      <c r="J316">
        <v>0</v>
      </c>
      <c r="K316" t="s">
        <v>19</v>
      </c>
      <c r="L316" t="s">
        <v>22</v>
      </c>
      <c r="M316">
        <v>315</v>
      </c>
      <c r="N316">
        <v>400315</v>
      </c>
      <c r="O316">
        <v>100315</v>
      </c>
      <c r="P316">
        <v>419368</v>
      </c>
      <c r="Q316">
        <v>377.43121339999999</v>
      </c>
      <c r="R316" s="1">
        <f>VLOOKUP($M316,'swat_project.mdb .rte'!$B$2:$C$333,2,FALSE)</f>
        <v>57.485372935299999</v>
      </c>
      <c r="S316" s="1">
        <f>VLOOKUP($M316,'swat_project.mdb .rte'!$B$2:$D$333,3,FALSE)</f>
        <v>2.8674048828683967</v>
      </c>
      <c r="T316" s="1">
        <f t="shared" si="4"/>
        <v>164.83383904818999</v>
      </c>
    </row>
    <row r="317" spans="1:20" x14ac:dyDescent="0.25">
      <c r="A317" t="s">
        <v>85</v>
      </c>
      <c r="B317">
        <v>316</v>
      </c>
      <c r="C317">
        <v>316</v>
      </c>
      <c r="D317">
        <v>831</v>
      </c>
      <c r="E317">
        <v>311</v>
      </c>
      <c r="F317">
        <v>975902.28200000001</v>
      </c>
      <c r="G317">
        <v>4192107.0476000002</v>
      </c>
      <c r="H317">
        <v>29.510492782299998</v>
      </c>
      <c r="I317">
        <v>-95.121748701900003</v>
      </c>
      <c r="J317">
        <v>0</v>
      </c>
      <c r="K317" t="s">
        <v>19</v>
      </c>
      <c r="L317" t="s">
        <v>22</v>
      </c>
      <c r="M317">
        <v>311</v>
      </c>
      <c r="N317">
        <v>400316</v>
      </c>
      <c r="O317">
        <v>100316</v>
      </c>
      <c r="P317">
        <v>12239</v>
      </c>
      <c r="Q317">
        <v>11.0150995</v>
      </c>
      <c r="R317" s="1">
        <f>VLOOKUP($M317,'swat_project.mdb .rte'!$B$2:$C$333,2,FALSE)</f>
        <v>23.3449345364</v>
      </c>
      <c r="S317" s="1">
        <f>VLOOKUP($M317,'swat_project.mdb .rte'!$B$2:$D$333,3,FALSE)</f>
        <v>1</v>
      </c>
      <c r="T317" s="1">
        <f t="shared" si="4"/>
        <v>23.3449345364</v>
      </c>
    </row>
    <row r="318" spans="1:20" x14ac:dyDescent="0.25">
      <c r="A318" t="s">
        <v>85</v>
      </c>
      <c r="B318">
        <v>317</v>
      </c>
      <c r="C318">
        <v>317</v>
      </c>
      <c r="D318">
        <v>836</v>
      </c>
      <c r="E318">
        <v>314</v>
      </c>
      <c r="F318">
        <v>971672.28200000001</v>
      </c>
      <c r="G318">
        <v>4191027.0476000002</v>
      </c>
      <c r="H318">
        <v>29.502011637100001</v>
      </c>
      <c r="I318">
        <v>-95.165724105300001</v>
      </c>
      <c r="J318">
        <v>0</v>
      </c>
      <c r="K318" t="s">
        <v>19</v>
      </c>
      <c r="L318" t="s">
        <v>22</v>
      </c>
      <c r="M318">
        <v>314</v>
      </c>
      <c r="N318">
        <v>400317</v>
      </c>
      <c r="O318">
        <v>100317</v>
      </c>
      <c r="P318">
        <v>316009</v>
      </c>
      <c r="Q318">
        <v>284.40811159999998</v>
      </c>
      <c r="R318" s="1">
        <f>VLOOKUP($M318,'swat_project.mdb .rte'!$B$2:$C$333,2,FALSE)</f>
        <v>31.9128064561</v>
      </c>
      <c r="S318" s="1">
        <f>VLOOKUP($M318,'swat_project.mdb .rte'!$B$2:$D$333,3,FALSE)</f>
        <v>1.6832109578800243</v>
      </c>
      <c r="T318" s="1">
        <f t="shared" si="4"/>
        <v>53.715985523611906</v>
      </c>
    </row>
    <row r="319" spans="1:20" x14ac:dyDescent="0.25">
      <c r="A319" t="s">
        <v>85</v>
      </c>
      <c r="B319">
        <v>318</v>
      </c>
      <c r="C319">
        <v>318</v>
      </c>
      <c r="D319">
        <v>846</v>
      </c>
      <c r="E319">
        <v>320</v>
      </c>
      <c r="F319">
        <v>971672.28200000001</v>
      </c>
      <c r="G319">
        <v>4190997.0476000002</v>
      </c>
      <c r="H319">
        <v>29.5017410962</v>
      </c>
      <c r="I319">
        <v>-95.165734248299998</v>
      </c>
      <c r="J319">
        <v>0</v>
      </c>
      <c r="K319" t="s">
        <v>19</v>
      </c>
      <c r="L319" t="s">
        <v>22</v>
      </c>
      <c r="M319">
        <v>320</v>
      </c>
      <c r="N319">
        <v>400318</v>
      </c>
      <c r="O319">
        <v>100318</v>
      </c>
      <c r="P319">
        <v>78935</v>
      </c>
      <c r="Q319">
        <v>71.041496300000006</v>
      </c>
      <c r="R319" s="1">
        <f>VLOOKUP($M319,'swat_project.mdb .rte'!$B$2:$C$333,2,FALSE)</f>
        <v>27.325750856399999</v>
      </c>
      <c r="S319" s="1">
        <f>VLOOKUP($M319,'swat_project.mdb .rte'!$B$2:$D$333,3,FALSE)</f>
        <v>1.3006193233747891</v>
      </c>
      <c r="T319" s="1">
        <f t="shared" si="4"/>
        <v>35.54039958955903</v>
      </c>
    </row>
    <row r="320" spans="1:20" x14ac:dyDescent="0.25">
      <c r="A320" t="s">
        <v>85</v>
      </c>
      <c r="B320">
        <v>319</v>
      </c>
      <c r="C320">
        <v>319</v>
      </c>
      <c r="D320">
        <v>838</v>
      </c>
      <c r="E320">
        <v>316</v>
      </c>
      <c r="F320">
        <v>972632.28200000001</v>
      </c>
      <c r="G320">
        <v>4190667.0476000002</v>
      </c>
      <c r="H320">
        <v>29.498480854299999</v>
      </c>
      <c r="I320">
        <v>-95.155949624100003</v>
      </c>
      <c r="J320">
        <v>0</v>
      </c>
      <c r="K320" t="s">
        <v>19</v>
      </c>
      <c r="L320" t="s">
        <v>22</v>
      </c>
      <c r="M320">
        <v>316</v>
      </c>
      <c r="N320">
        <v>400319</v>
      </c>
      <c r="O320">
        <v>100319</v>
      </c>
      <c r="P320">
        <v>396426</v>
      </c>
      <c r="Q320">
        <v>356.7833862</v>
      </c>
      <c r="R320" s="1">
        <f>VLOOKUP($M320,'swat_project.mdb .rte'!$B$2:$C$333,2,FALSE)</f>
        <v>45.104370859900001</v>
      </c>
      <c r="S320" s="1">
        <f>VLOOKUP($M320,'swat_project.mdb .rte'!$B$2:$D$333,3,FALSE)</f>
        <v>2.0663214453007805</v>
      </c>
      <c r="T320" s="1">
        <f t="shared" si="4"/>
        <v>93.200128784610982</v>
      </c>
    </row>
    <row r="321" spans="1:20" x14ac:dyDescent="0.25">
      <c r="A321" t="s">
        <v>85</v>
      </c>
      <c r="B321">
        <v>320</v>
      </c>
      <c r="C321">
        <v>320</v>
      </c>
      <c r="D321">
        <v>839</v>
      </c>
      <c r="E321">
        <v>317</v>
      </c>
      <c r="F321">
        <v>972692.28200000001</v>
      </c>
      <c r="G321">
        <v>4190667.0476000002</v>
      </c>
      <c r="H321">
        <v>29.498463061799999</v>
      </c>
      <c r="I321">
        <v>-95.155331113800003</v>
      </c>
      <c r="J321">
        <v>0</v>
      </c>
      <c r="K321" t="s">
        <v>19</v>
      </c>
      <c r="L321" t="s">
        <v>22</v>
      </c>
      <c r="M321">
        <v>317</v>
      </c>
      <c r="N321">
        <v>400320</v>
      </c>
      <c r="O321">
        <v>100320</v>
      </c>
      <c r="P321">
        <v>12524</v>
      </c>
      <c r="Q321">
        <v>11.271599800000001</v>
      </c>
      <c r="R321" s="1">
        <f>VLOOKUP($M321,'swat_project.mdb .rte'!$B$2:$C$333,2,FALSE)</f>
        <v>18.369057398500001</v>
      </c>
      <c r="S321" s="1">
        <f>VLOOKUP($M321,'swat_project.mdb .rte'!$B$2:$D$333,3,FALSE)</f>
        <v>1</v>
      </c>
      <c r="T321" s="1">
        <f t="shared" si="4"/>
        <v>18.369057398500001</v>
      </c>
    </row>
    <row r="322" spans="1:20" x14ac:dyDescent="0.25">
      <c r="A322" t="s">
        <v>85</v>
      </c>
      <c r="B322">
        <v>321</v>
      </c>
      <c r="C322">
        <v>321</v>
      </c>
      <c r="D322">
        <v>840</v>
      </c>
      <c r="E322">
        <v>318</v>
      </c>
      <c r="F322">
        <v>962972.28200000001</v>
      </c>
      <c r="G322">
        <v>4189167.0476000002</v>
      </c>
      <c r="H322">
        <v>29.4877807373</v>
      </c>
      <c r="I322">
        <v>-95.256027770000003</v>
      </c>
      <c r="J322">
        <v>0</v>
      </c>
      <c r="K322" t="s">
        <v>19</v>
      </c>
      <c r="L322" t="s">
        <v>22</v>
      </c>
      <c r="M322">
        <v>318</v>
      </c>
      <c r="N322">
        <v>400321</v>
      </c>
      <c r="O322">
        <v>100321</v>
      </c>
      <c r="P322">
        <v>12215</v>
      </c>
      <c r="Q322">
        <v>10.9934998</v>
      </c>
      <c r="R322" s="1">
        <f>VLOOKUP($M322,'swat_project.mdb .rte'!$B$2:$C$333,2,FALSE)</f>
        <v>5.3001155999999998</v>
      </c>
      <c r="S322" s="1">
        <f>VLOOKUP($M322,'swat_project.mdb .rte'!$B$2:$D$333,3,FALSE)</f>
        <v>1</v>
      </c>
      <c r="T322" s="1">
        <f t="shared" ref="T322:T333" si="5">R322*S322</f>
        <v>5.3001155999999998</v>
      </c>
    </row>
    <row r="323" spans="1:20" x14ac:dyDescent="0.25">
      <c r="A323" t="s">
        <v>85</v>
      </c>
      <c r="B323">
        <v>322</v>
      </c>
      <c r="C323">
        <v>322</v>
      </c>
      <c r="D323">
        <v>841</v>
      </c>
      <c r="E323">
        <v>319</v>
      </c>
      <c r="F323">
        <v>962972.28200000001</v>
      </c>
      <c r="G323">
        <v>4189137.0476000002</v>
      </c>
      <c r="H323">
        <v>29.4875101889</v>
      </c>
      <c r="I323">
        <v>-95.256037672800005</v>
      </c>
      <c r="J323">
        <v>0</v>
      </c>
      <c r="K323" t="s">
        <v>19</v>
      </c>
      <c r="L323" t="s">
        <v>22</v>
      </c>
      <c r="M323">
        <v>319</v>
      </c>
      <c r="N323">
        <v>400322</v>
      </c>
      <c r="O323">
        <v>100322</v>
      </c>
      <c r="P323">
        <v>38476</v>
      </c>
      <c r="Q323">
        <v>34.628398900000001</v>
      </c>
      <c r="R323" s="1">
        <f>VLOOKUP($M323,'swat_project.mdb .rte'!$B$2:$C$333,2,FALSE)</f>
        <v>30</v>
      </c>
      <c r="S323" s="1">
        <f>VLOOKUP($M323,'swat_project.mdb .rte'!$B$2:$D$333,3,FALSE)</f>
        <v>1.7894474453464055</v>
      </c>
      <c r="T323" s="1">
        <f t="shared" si="5"/>
        <v>53.683423360392169</v>
      </c>
    </row>
    <row r="324" spans="1:20" x14ac:dyDescent="0.25">
      <c r="A324" t="s">
        <v>85</v>
      </c>
      <c r="B324">
        <v>323</v>
      </c>
      <c r="C324">
        <v>323</v>
      </c>
      <c r="D324">
        <v>857</v>
      </c>
      <c r="E324">
        <v>325</v>
      </c>
      <c r="F324">
        <v>986822.28200000001</v>
      </c>
      <c r="G324">
        <v>4187277.0476000002</v>
      </c>
      <c r="H324">
        <v>29.463623334800001</v>
      </c>
      <c r="I324">
        <v>-95.010870352500007</v>
      </c>
      <c r="J324">
        <v>0</v>
      </c>
      <c r="K324" t="s">
        <v>19</v>
      </c>
      <c r="L324" t="s">
        <v>22</v>
      </c>
      <c r="M324">
        <v>325</v>
      </c>
      <c r="N324">
        <v>400323</v>
      </c>
      <c r="O324">
        <v>100323</v>
      </c>
      <c r="P324">
        <v>218674</v>
      </c>
      <c r="Q324">
        <v>196.8065948</v>
      </c>
      <c r="R324" s="1">
        <f>VLOOKUP($M324,'swat_project.mdb .rte'!$B$2:$C$333,2,FALSE)</f>
        <v>91.569742737300004</v>
      </c>
      <c r="S324" s="1">
        <f>VLOOKUP($M324,'swat_project.mdb .rte'!$B$2:$D$333,3,FALSE)</f>
        <v>3.6911192384507712</v>
      </c>
      <c r="T324" s="1">
        <f t="shared" si="5"/>
        <v>337.99483907763585</v>
      </c>
    </row>
    <row r="325" spans="1:20" x14ac:dyDescent="0.25">
      <c r="A325" t="s">
        <v>85</v>
      </c>
      <c r="B325">
        <v>324</v>
      </c>
      <c r="C325">
        <v>324</v>
      </c>
      <c r="D325">
        <v>851</v>
      </c>
      <c r="E325">
        <v>321</v>
      </c>
      <c r="F325">
        <v>986852.28200000001</v>
      </c>
      <c r="G325">
        <v>4187277.0476000002</v>
      </c>
      <c r="H325">
        <v>29.463614103200001</v>
      </c>
      <c r="I325">
        <v>-95.010561215500005</v>
      </c>
      <c r="J325">
        <v>0</v>
      </c>
      <c r="K325" t="s">
        <v>19</v>
      </c>
      <c r="L325" t="s">
        <v>22</v>
      </c>
      <c r="M325">
        <v>321</v>
      </c>
      <c r="N325">
        <v>400324</v>
      </c>
      <c r="O325">
        <v>100324</v>
      </c>
      <c r="P325">
        <v>34950</v>
      </c>
      <c r="Q325">
        <v>31.454999900000001</v>
      </c>
      <c r="R325" s="1">
        <f>VLOOKUP($M325,'swat_project.mdb .rte'!$B$2:$C$333,2,FALSE)</f>
        <v>29.059090364100001</v>
      </c>
      <c r="S325" s="1">
        <f>VLOOKUP($M325,'swat_project.mdb .rte'!$B$2:$D$333,3,FALSE)</f>
        <v>1.3931757710294019</v>
      </c>
      <c r="T325" s="1">
        <f t="shared" si="5"/>
        <v>40.484420623418082</v>
      </c>
    </row>
    <row r="326" spans="1:20" x14ac:dyDescent="0.25">
      <c r="A326" t="s">
        <v>85</v>
      </c>
      <c r="B326">
        <v>325</v>
      </c>
      <c r="C326">
        <v>325</v>
      </c>
      <c r="D326">
        <v>856</v>
      </c>
      <c r="E326">
        <v>324</v>
      </c>
      <c r="F326">
        <v>989852.28200000001</v>
      </c>
      <c r="G326">
        <v>4186077.0476000002</v>
      </c>
      <c r="H326">
        <v>29.451866184099998</v>
      </c>
      <c r="I326">
        <v>-94.980072993799993</v>
      </c>
      <c r="J326">
        <v>0</v>
      </c>
      <c r="K326" t="s">
        <v>19</v>
      </c>
      <c r="L326" t="s">
        <v>22</v>
      </c>
      <c r="M326">
        <v>324</v>
      </c>
      <c r="N326">
        <v>400325</v>
      </c>
      <c r="O326">
        <v>100325</v>
      </c>
      <c r="P326">
        <v>262226</v>
      </c>
      <c r="Q326">
        <v>236.00340270000001</v>
      </c>
      <c r="R326" s="1">
        <f>VLOOKUP($M326,'swat_project.mdb .rte'!$B$2:$C$333,2,FALSE)</f>
        <v>157.928254686</v>
      </c>
      <c r="S326" s="1">
        <f>VLOOKUP($M326,'swat_project.mdb .rte'!$B$2:$D$333,3,FALSE)</f>
        <v>6.3959204824121976</v>
      </c>
      <c r="T326" s="1">
        <f t="shared" si="5"/>
        <v>1010.0965588977975</v>
      </c>
    </row>
    <row r="327" spans="1:20" x14ac:dyDescent="0.25">
      <c r="A327" t="s">
        <v>85</v>
      </c>
      <c r="B327">
        <v>326</v>
      </c>
      <c r="C327">
        <v>326</v>
      </c>
      <c r="D327">
        <v>865</v>
      </c>
      <c r="E327">
        <v>327</v>
      </c>
      <c r="F327">
        <v>989852.28200000001</v>
      </c>
      <c r="G327">
        <v>4186047.0476000002</v>
      </c>
      <c r="H327">
        <v>29.4515956551</v>
      </c>
      <c r="I327">
        <v>-94.980083622500004</v>
      </c>
      <c r="J327">
        <v>0</v>
      </c>
      <c r="K327" t="s">
        <v>19</v>
      </c>
      <c r="L327" t="s">
        <v>22</v>
      </c>
      <c r="M327">
        <v>327</v>
      </c>
      <c r="N327">
        <v>400326</v>
      </c>
      <c r="O327">
        <v>100326</v>
      </c>
      <c r="P327">
        <v>17894</v>
      </c>
      <c r="Q327">
        <v>16.104600900000001</v>
      </c>
      <c r="R327" s="1">
        <f>VLOOKUP($M327,'swat_project.mdb .rte'!$B$2:$C$333,2,FALSE)</f>
        <v>58.747437241</v>
      </c>
      <c r="S327" s="1">
        <f>VLOOKUP($M327,'swat_project.mdb .rte'!$B$2:$D$333,3,FALSE)</f>
        <v>2.5735811695097617</v>
      </c>
      <c r="T327" s="1">
        <f t="shared" si="5"/>
        <v>151.1912982403941</v>
      </c>
    </row>
    <row r="328" spans="1:20" x14ac:dyDescent="0.25">
      <c r="A328" t="s">
        <v>85</v>
      </c>
      <c r="B328">
        <v>327</v>
      </c>
      <c r="C328">
        <v>327</v>
      </c>
      <c r="D328">
        <v>858</v>
      </c>
      <c r="E328">
        <v>326</v>
      </c>
      <c r="F328">
        <v>981572.28200000001</v>
      </c>
      <c r="G328">
        <v>4185897.0476000002</v>
      </c>
      <c r="H328">
        <v>29.452783222600001</v>
      </c>
      <c r="I328">
        <v>-95.065448786700003</v>
      </c>
      <c r="J328">
        <v>0</v>
      </c>
      <c r="K328" t="s">
        <v>19</v>
      </c>
      <c r="L328" t="s">
        <v>22</v>
      </c>
      <c r="M328">
        <v>326</v>
      </c>
      <c r="N328">
        <v>400327</v>
      </c>
      <c r="O328">
        <v>100327</v>
      </c>
      <c r="P328">
        <v>23876</v>
      </c>
      <c r="Q328">
        <v>21.4883995</v>
      </c>
      <c r="R328" s="1">
        <f>VLOOKUP($M328,'swat_project.mdb .rte'!$B$2:$C$333,2,FALSE)</f>
        <v>26.1572161512</v>
      </c>
      <c r="S328" s="1">
        <f>VLOOKUP($M328,'swat_project.mdb .rte'!$B$2:$D$333,3,FALSE)</f>
        <v>1.2360873869351507</v>
      </c>
      <c r="T328" s="1">
        <f t="shared" si="5"/>
        <v>32.332604961834726</v>
      </c>
    </row>
    <row r="329" spans="1:20" x14ac:dyDescent="0.25">
      <c r="A329" t="s">
        <v>85</v>
      </c>
      <c r="B329">
        <v>328</v>
      </c>
      <c r="C329">
        <v>328</v>
      </c>
      <c r="D329">
        <v>867</v>
      </c>
      <c r="E329">
        <v>328</v>
      </c>
      <c r="F329">
        <v>981572.28200000001</v>
      </c>
      <c r="G329">
        <v>4185867.0476000002</v>
      </c>
      <c r="H329">
        <v>29.4525126869</v>
      </c>
      <c r="I329">
        <v>-95.065459189799995</v>
      </c>
      <c r="J329">
        <v>0</v>
      </c>
      <c r="K329" t="s">
        <v>19</v>
      </c>
      <c r="L329" t="s">
        <v>22</v>
      </c>
      <c r="M329">
        <v>328</v>
      </c>
      <c r="N329">
        <v>400328</v>
      </c>
      <c r="O329">
        <v>100328</v>
      </c>
      <c r="P329">
        <v>160451</v>
      </c>
      <c r="Q329">
        <v>144.40589900000001</v>
      </c>
      <c r="R329" s="1">
        <f>VLOOKUP($M329,'swat_project.mdb .rte'!$B$2:$C$333,2,FALSE)</f>
        <v>47.826414925999998</v>
      </c>
      <c r="S329" s="1">
        <f>VLOOKUP($M329,'swat_project.mdb .rte'!$B$2:$D$333,3,FALSE)</f>
        <v>3.2153691520382846</v>
      </c>
      <c r="T329" s="1">
        <f t="shared" si="5"/>
        <v>153.77957920564376</v>
      </c>
    </row>
    <row r="330" spans="1:20" x14ac:dyDescent="0.25">
      <c r="A330" t="s">
        <v>85</v>
      </c>
      <c r="B330">
        <v>329</v>
      </c>
      <c r="C330">
        <v>329</v>
      </c>
      <c r="D330">
        <v>871</v>
      </c>
      <c r="E330">
        <v>330</v>
      </c>
      <c r="F330">
        <v>978392.28200000001</v>
      </c>
      <c r="G330">
        <v>4183467.0476000002</v>
      </c>
      <c r="H330">
        <v>29.4318306947</v>
      </c>
      <c r="I330">
        <v>-95.099050140200006</v>
      </c>
      <c r="J330">
        <v>0</v>
      </c>
      <c r="K330" t="s">
        <v>19</v>
      </c>
      <c r="L330" t="s">
        <v>22</v>
      </c>
      <c r="M330">
        <v>330</v>
      </c>
      <c r="N330">
        <v>400329</v>
      </c>
      <c r="O330">
        <v>100329</v>
      </c>
      <c r="P330">
        <v>114027</v>
      </c>
      <c r="Q330">
        <v>102.6242981</v>
      </c>
      <c r="R330" s="1">
        <f>VLOOKUP($M330,'swat_project.mdb .rte'!$B$2:$C$333,2,FALSE)</f>
        <v>55.732637472500002</v>
      </c>
      <c r="S330" s="1">
        <f>VLOOKUP($M330,'swat_project.mdb .rte'!$B$2:$D$333,3,FALSE)</f>
        <v>2.0637989067228282</v>
      </c>
      <c r="T330" s="1">
        <f t="shared" si="5"/>
        <v>115.02095628452523</v>
      </c>
    </row>
    <row r="331" spans="1:20" x14ac:dyDescent="0.25">
      <c r="A331" t="s">
        <v>85</v>
      </c>
      <c r="B331">
        <v>330</v>
      </c>
      <c r="C331">
        <v>330</v>
      </c>
      <c r="D331">
        <v>874</v>
      </c>
      <c r="E331">
        <v>332</v>
      </c>
      <c r="F331">
        <v>978422.28200000001</v>
      </c>
      <c r="G331">
        <v>4183437.0476000002</v>
      </c>
      <c r="H331">
        <v>29.431551127700001</v>
      </c>
      <c r="I331">
        <v>-95.098751404400005</v>
      </c>
      <c r="J331">
        <v>0</v>
      </c>
      <c r="K331" t="s">
        <v>19</v>
      </c>
      <c r="L331" t="s">
        <v>22</v>
      </c>
      <c r="M331">
        <v>332</v>
      </c>
      <c r="N331">
        <v>400330</v>
      </c>
      <c r="O331">
        <v>100330</v>
      </c>
      <c r="P331">
        <v>17878</v>
      </c>
      <c r="Q331">
        <v>16.090200400000001</v>
      </c>
      <c r="R331" s="1">
        <f>VLOOKUP($M331,'swat_project.mdb .rte'!$B$2:$C$333,2,FALSE)</f>
        <v>43.868690583999999</v>
      </c>
      <c r="S331" s="1">
        <f>VLOOKUP($M331,'swat_project.mdb .rte'!$B$2:$D$333,3,FALSE)</f>
        <v>1.5316322702602088</v>
      </c>
      <c r="T331" s="1">
        <f t="shared" si="5"/>
        <v>67.190702152514561</v>
      </c>
    </row>
    <row r="332" spans="1:20" x14ac:dyDescent="0.25">
      <c r="A332" t="s">
        <v>85</v>
      </c>
      <c r="B332">
        <v>331</v>
      </c>
      <c r="C332">
        <v>331</v>
      </c>
      <c r="D332">
        <v>870</v>
      </c>
      <c r="E332">
        <v>329</v>
      </c>
      <c r="F332">
        <v>972842.28200000001</v>
      </c>
      <c r="G332">
        <v>4182867.0476000002</v>
      </c>
      <c r="H332">
        <v>29.428077635299999</v>
      </c>
      <c r="I332">
        <v>-95.156428328199993</v>
      </c>
      <c r="J332">
        <v>0</v>
      </c>
      <c r="K332" t="s">
        <v>19</v>
      </c>
      <c r="L332" t="s">
        <v>22</v>
      </c>
      <c r="M332">
        <v>329</v>
      </c>
      <c r="N332">
        <v>400331</v>
      </c>
      <c r="O332">
        <v>100331</v>
      </c>
      <c r="P332">
        <v>69752</v>
      </c>
      <c r="Q332">
        <v>62.776798200000002</v>
      </c>
      <c r="R332" s="1">
        <f>VLOOKUP($M332,'swat_project.mdb .rte'!$B$2:$C$333,2,FALSE)</f>
        <v>26.523130082000002</v>
      </c>
      <c r="S332" s="1">
        <f>VLOOKUP($M332,'swat_project.mdb .rte'!$B$2:$D$333,3,FALSE)</f>
        <v>1.3181591065109606</v>
      </c>
      <c r="T332" s="1">
        <f t="shared" si="5"/>
        <v>34.961705450763105</v>
      </c>
    </row>
    <row r="333" spans="1:20" x14ac:dyDescent="0.25">
      <c r="A333" t="s">
        <v>85</v>
      </c>
      <c r="B333">
        <v>332</v>
      </c>
      <c r="C333">
        <v>332</v>
      </c>
      <c r="D333">
        <v>873</v>
      </c>
      <c r="E333">
        <v>331</v>
      </c>
      <c r="F333">
        <v>972842.28200000001</v>
      </c>
      <c r="G333">
        <v>4182807.0476000002</v>
      </c>
      <c r="H333">
        <v>29.427536547399999</v>
      </c>
      <c r="I333">
        <v>-95.156448648700007</v>
      </c>
      <c r="J333">
        <v>0</v>
      </c>
      <c r="K333" t="s">
        <v>19</v>
      </c>
      <c r="L333" t="s">
        <v>22</v>
      </c>
      <c r="M333">
        <v>331</v>
      </c>
      <c r="N333">
        <v>400332</v>
      </c>
      <c r="O333">
        <v>100332</v>
      </c>
      <c r="P333">
        <v>14200</v>
      </c>
      <c r="Q333">
        <v>12.779999699999999</v>
      </c>
      <c r="R333" s="1">
        <f>VLOOKUP($M333,'swat_project.mdb .rte'!$B$2:$C$333,2,FALSE)</f>
        <v>33.706416065900001</v>
      </c>
      <c r="S333" s="1">
        <f>VLOOKUP($M333,'swat_project.mdb .rte'!$B$2:$D$333,3,FALSE)</f>
        <v>1.5160277567452798</v>
      </c>
      <c r="T333" s="1">
        <f t="shared" si="5"/>
        <v>51.099862336309435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06F3-2EDC-4FB4-A091-081E7D3E39D2}">
  <dimension ref="A1:T333"/>
  <sheetViews>
    <sheetView tabSelected="1" topLeftCell="A274" workbookViewId="0">
      <selection activeCell="A275" sqref="A275"/>
    </sheetView>
  </sheetViews>
  <sheetFormatPr defaultRowHeight="15" x14ac:dyDescent="0.25"/>
  <cols>
    <col min="18" max="18" width="9.140625" style="1"/>
    <col min="20" max="20" width="9.140625" style="1"/>
  </cols>
  <sheetData>
    <row r="1" spans="1:20" x14ac:dyDescent="0.25">
      <c r="A1" t="s">
        <v>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t="s">
        <v>86</v>
      </c>
      <c r="B2">
        <v>1</v>
      </c>
      <c r="C2">
        <v>1</v>
      </c>
      <c r="D2">
        <v>411</v>
      </c>
      <c r="E2">
        <v>95</v>
      </c>
      <c r="F2">
        <v>987332.3125</v>
      </c>
      <c r="G2">
        <v>4243767</v>
      </c>
      <c r="H2">
        <v>29.972840000000001</v>
      </c>
      <c r="I2">
        <v>-94.98563</v>
      </c>
      <c r="J2">
        <v>0</v>
      </c>
      <c r="K2" t="s">
        <v>19</v>
      </c>
      <c r="L2" t="s">
        <v>20</v>
      </c>
      <c r="M2">
        <v>95</v>
      </c>
      <c r="N2">
        <v>400001</v>
      </c>
      <c r="O2">
        <v>100001</v>
      </c>
      <c r="P2">
        <v>178965</v>
      </c>
      <c r="Q2">
        <v>161.0684967</v>
      </c>
      <c r="R2" s="1">
        <f>VLOOKUP($M2,'swat_project.mdb .rte'!$B$2:$C$333,2,FALSE)</f>
        <v>29.142684389900001</v>
      </c>
      <c r="S2" s="1">
        <f>VLOOKUP($M2,'swat_project.mdb .rte'!$B$2:$E$333,4,FALSE)</f>
        <v>3.046044344336226</v>
      </c>
      <c r="T2" s="1">
        <f t="shared" ref="T2:T65" si="0">R2*S2</f>
        <v>88.769908964630517</v>
      </c>
    </row>
    <row r="3" spans="1:20" x14ac:dyDescent="0.25">
      <c r="A3" t="s">
        <v>86</v>
      </c>
      <c r="B3">
        <v>2</v>
      </c>
      <c r="C3">
        <v>2</v>
      </c>
      <c r="D3">
        <v>289</v>
      </c>
      <c r="E3">
        <v>37</v>
      </c>
      <c r="F3">
        <v>952712.3125</v>
      </c>
      <c r="G3">
        <v>4261317</v>
      </c>
      <c r="H3">
        <v>30.14133</v>
      </c>
      <c r="I3">
        <v>-95.338489999999993</v>
      </c>
      <c r="J3">
        <v>0</v>
      </c>
      <c r="K3" t="s">
        <v>19</v>
      </c>
      <c r="L3" t="s">
        <v>20</v>
      </c>
      <c r="M3">
        <v>37</v>
      </c>
      <c r="N3">
        <v>400002</v>
      </c>
      <c r="O3">
        <v>100002</v>
      </c>
      <c r="P3">
        <v>2742814</v>
      </c>
      <c r="Q3">
        <v>2468.5327148000001</v>
      </c>
      <c r="R3" s="1">
        <f>VLOOKUP($M3,'swat_project.mdb .rte'!$B$2:$C$333,2,FALSE)</f>
        <v>61.124026249400004</v>
      </c>
      <c r="S3" s="1">
        <f>VLOOKUP($M3,'swat_project.mdb .rte'!$B$2:$E$333,4,FALSE)</f>
        <v>5.4429000144297079</v>
      </c>
      <c r="T3" s="1">
        <f t="shared" si="0"/>
        <v>332.69196335486112</v>
      </c>
    </row>
    <row r="4" spans="1:20" x14ac:dyDescent="0.25">
      <c r="A4" t="s">
        <v>86</v>
      </c>
      <c r="B4">
        <v>3</v>
      </c>
      <c r="C4">
        <v>3</v>
      </c>
      <c r="D4">
        <v>318</v>
      </c>
      <c r="E4">
        <v>48</v>
      </c>
      <c r="F4">
        <v>943412.3125</v>
      </c>
      <c r="G4">
        <v>4257657</v>
      </c>
      <c r="H4">
        <v>30.11092</v>
      </c>
      <c r="I4">
        <v>-95.436130000000006</v>
      </c>
      <c r="J4">
        <v>0</v>
      </c>
      <c r="K4" t="s">
        <v>19</v>
      </c>
      <c r="L4" t="s">
        <v>20</v>
      </c>
      <c r="M4">
        <v>48</v>
      </c>
      <c r="N4">
        <v>400003</v>
      </c>
      <c r="O4">
        <v>100003</v>
      </c>
      <c r="P4">
        <v>1161931</v>
      </c>
      <c r="Q4">
        <v>1045.7379149999999</v>
      </c>
      <c r="R4" s="1">
        <f>VLOOKUP($M4,'swat_project.mdb .rte'!$B$2:$C$333,2,FALSE)</f>
        <v>42.209212102800002</v>
      </c>
      <c r="S4" s="1">
        <f>VLOOKUP($M4,'swat_project.mdb .rte'!$B$2:$E$333,4,FALSE)</f>
        <v>4.105987518510342</v>
      </c>
      <c r="T4" s="1">
        <f t="shared" si="0"/>
        <v>173.31049806025248</v>
      </c>
    </row>
    <row r="5" spans="1:20" x14ac:dyDescent="0.25">
      <c r="A5" t="s">
        <v>86</v>
      </c>
      <c r="B5">
        <v>4</v>
      </c>
      <c r="C5">
        <v>4</v>
      </c>
      <c r="D5">
        <v>370</v>
      </c>
      <c r="E5">
        <v>78</v>
      </c>
      <c r="F5">
        <v>944312.3125</v>
      </c>
      <c r="G5">
        <v>4249347</v>
      </c>
      <c r="H5">
        <v>30.035740000000001</v>
      </c>
      <c r="I5">
        <v>-95.42944</v>
      </c>
      <c r="J5">
        <v>0</v>
      </c>
      <c r="K5" t="s">
        <v>19</v>
      </c>
      <c r="L5" t="s">
        <v>20</v>
      </c>
      <c r="M5">
        <v>78</v>
      </c>
      <c r="N5">
        <v>400004</v>
      </c>
      <c r="O5">
        <v>100004</v>
      </c>
      <c r="P5">
        <v>830097</v>
      </c>
      <c r="Q5">
        <v>747.08728029999997</v>
      </c>
      <c r="R5" s="1">
        <f>VLOOKUP($M5,'swat_project.mdb .rte'!$B$2:$C$333,2,FALSE)</f>
        <v>56.512660375400003</v>
      </c>
      <c r="S5" s="1">
        <f>VLOOKUP($M5,'swat_project.mdb .rte'!$B$2:$E$333,4,FALSE)</f>
        <v>3.8733692875324581</v>
      </c>
      <c r="T5" s="1">
        <f t="shared" si="0"/>
        <v>218.89440305482688</v>
      </c>
    </row>
    <row r="6" spans="1:20" x14ac:dyDescent="0.25">
      <c r="A6" t="s">
        <v>86</v>
      </c>
      <c r="B6">
        <v>5</v>
      </c>
      <c r="C6">
        <v>5</v>
      </c>
      <c r="D6">
        <v>285</v>
      </c>
      <c r="E6">
        <v>36</v>
      </c>
      <c r="F6">
        <v>973292.3125</v>
      </c>
      <c r="G6">
        <v>4262397</v>
      </c>
      <c r="H6">
        <v>30.14509</v>
      </c>
      <c r="I6">
        <v>-95.124629999999996</v>
      </c>
      <c r="J6">
        <v>0</v>
      </c>
      <c r="K6" t="s">
        <v>19</v>
      </c>
      <c r="L6" t="s">
        <v>20</v>
      </c>
      <c r="M6">
        <v>36</v>
      </c>
      <c r="N6">
        <v>400005</v>
      </c>
      <c r="O6">
        <v>100005</v>
      </c>
      <c r="P6">
        <v>1111530</v>
      </c>
      <c r="Q6">
        <v>1000.3770142</v>
      </c>
      <c r="R6" s="1">
        <f>VLOOKUP($M6,'swat_project.mdb .rte'!$B$2:$C$333,2,FALSE)</f>
        <v>26.515392500099999</v>
      </c>
      <c r="S6" s="1">
        <f>VLOOKUP($M6,'swat_project.mdb .rte'!$B$2:$E$333,4,FALSE)</f>
        <v>2.9729266228202555</v>
      </c>
      <c r="T6" s="1">
        <f t="shared" si="0"/>
        <v>78.828316278075818</v>
      </c>
    </row>
    <row r="7" spans="1:20" x14ac:dyDescent="0.25">
      <c r="A7" t="s">
        <v>86</v>
      </c>
      <c r="B7">
        <v>6</v>
      </c>
      <c r="C7">
        <v>6</v>
      </c>
      <c r="D7">
        <v>213</v>
      </c>
      <c r="E7">
        <v>12</v>
      </c>
      <c r="F7">
        <v>955772.3125</v>
      </c>
      <c r="G7">
        <v>4274487</v>
      </c>
      <c r="H7">
        <v>30.259209999999999</v>
      </c>
      <c r="I7">
        <v>-95.302430000000001</v>
      </c>
      <c r="J7">
        <v>0</v>
      </c>
      <c r="K7" t="s">
        <v>19</v>
      </c>
      <c r="L7" t="s">
        <v>20</v>
      </c>
      <c r="M7">
        <v>12</v>
      </c>
      <c r="N7">
        <v>400006</v>
      </c>
      <c r="O7">
        <v>100006</v>
      </c>
      <c r="P7">
        <v>298811</v>
      </c>
      <c r="Q7">
        <v>268.9299011</v>
      </c>
      <c r="R7" s="1">
        <f>VLOOKUP($M7,'swat_project.mdb .rte'!$B$2:$C$333,2,FALSE)</f>
        <v>24.053919052200001</v>
      </c>
      <c r="S7" s="1">
        <f>VLOOKUP($M7,'swat_project.mdb .rte'!$B$2:$E$333,4,FALSE)</f>
        <v>2.710421380590343</v>
      </c>
      <c r="T7" s="1">
        <f t="shared" si="0"/>
        <v>65.196256486072286</v>
      </c>
    </row>
    <row r="8" spans="1:20" x14ac:dyDescent="0.25">
      <c r="A8" t="s">
        <v>86</v>
      </c>
      <c r="B8">
        <v>7</v>
      </c>
      <c r="C8">
        <v>7</v>
      </c>
      <c r="D8">
        <v>234</v>
      </c>
      <c r="E8">
        <v>21</v>
      </c>
      <c r="F8">
        <v>968702.3125</v>
      </c>
      <c r="G8">
        <v>4271937</v>
      </c>
      <c r="H8">
        <v>30.232469999999999</v>
      </c>
      <c r="I8">
        <v>-95.16901</v>
      </c>
      <c r="J8">
        <v>0</v>
      </c>
      <c r="K8" t="s">
        <v>19</v>
      </c>
      <c r="L8" t="s">
        <v>20</v>
      </c>
      <c r="M8">
        <v>21</v>
      </c>
      <c r="N8">
        <v>400007</v>
      </c>
      <c r="O8">
        <v>100007</v>
      </c>
      <c r="P8">
        <v>337347</v>
      </c>
      <c r="Q8">
        <v>303.61230469999998</v>
      </c>
      <c r="R8" s="1">
        <f>VLOOKUP($M8,'swat_project.mdb .rte'!$B$2:$C$333,2,FALSE)</f>
        <v>28</v>
      </c>
      <c r="S8" s="1">
        <f>VLOOKUP($M8,'swat_project.mdb .rte'!$B$2:$E$333,4,FALSE)</f>
        <v>2.9988954384388489</v>
      </c>
      <c r="T8" s="1">
        <f t="shared" si="0"/>
        <v>83.969072276287761</v>
      </c>
    </row>
    <row r="9" spans="1:20" x14ac:dyDescent="0.25">
      <c r="A9" t="s">
        <v>86</v>
      </c>
      <c r="B9">
        <v>8</v>
      </c>
      <c r="C9">
        <v>8</v>
      </c>
      <c r="D9">
        <v>311</v>
      </c>
      <c r="E9">
        <v>44</v>
      </c>
      <c r="F9">
        <v>979682.3125</v>
      </c>
      <c r="G9">
        <v>4258677</v>
      </c>
      <c r="H9">
        <v>30.10962</v>
      </c>
      <c r="I9">
        <v>-95.059650000000005</v>
      </c>
      <c r="J9">
        <v>0</v>
      </c>
      <c r="K9" t="s">
        <v>19</v>
      </c>
      <c r="L9" t="s">
        <v>20</v>
      </c>
      <c r="M9">
        <v>44</v>
      </c>
      <c r="N9">
        <v>400008</v>
      </c>
      <c r="O9">
        <v>100008</v>
      </c>
      <c r="P9">
        <v>585066</v>
      </c>
      <c r="Q9">
        <v>526.55938719999995</v>
      </c>
      <c r="R9" s="1">
        <f>VLOOKUP($M9,'swat_project.mdb .rte'!$B$2:$C$333,2,FALSE)</f>
        <v>30.065506148000001</v>
      </c>
      <c r="S9" s="1">
        <f>VLOOKUP($M9,'swat_project.mdb .rte'!$B$2:$E$333,4,FALSE)</f>
        <v>3.3939211342149367</v>
      </c>
      <c r="T9" s="1">
        <f t="shared" si="0"/>
        <v>102.03995672656632</v>
      </c>
    </row>
    <row r="10" spans="1:20" x14ac:dyDescent="0.25">
      <c r="A10" t="s">
        <v>86</v>
      </c>
      <c r="B10">
        <v>9</v>
      </c>
      <c r="C10">
        <v>9</v>
      </c>
      <c r="D10">
        <v>643</v>
      </c>
      <c r="E10">
        <v>221</v>
      </c>
      <c r="F10">
        <v>936182.3125</v>
      </c>
      <c r="G10">
        <v>4217037</v>
      </c>
      <c r="H10">
        <v>29.746580000000002</v>
      </c>
      <c r="I10">
        <v>-95.523650000000004</v>
      </c>
      <c r="J10">
        <v>0</v>
      </c>
      <c r="K10" t="s">
        <v>19</v>
      </c>
      <c r="L10" t="s">
        <v>20</v>
      </c>
      <c r="M10">
        <v>221</v>
      </c>
      <c r="N10">
        <v>400009</v>
      </c>
      <c r="O10">
        <v>100009</v>
      </c>
      <c r="P10">
        <v>851457</v>
      </c>
      <c r="Q10">
        <v>766.31127930000002</v>
      </c>
      <c r="R10" s="1">
        <f>VLOOKUP($M10,'swat_project.mdb .rte'!$B$2:$C$333,2,FALSE)</f>
        <v>46.025425676300003</v>
      </c>
      <c r="S10" s="1">
        <f>VLOOKUP($M10,'swat_project.mdb .rte'!$B$2:$E$333,4,FALSE)</f>
        <v>4.6201002340185893</v>
      </c>
      <c r="T10" s="1">
        <f t="shared" si="0"/>
        <v>212.64207993787883</v>
      </c>
    </row>
    <row r="11" spans="1:20" x14ac:dyDescent="0.25">
      <c r="A11" t="s">
        <v>86</v>
      </c>
      <c r="B11">
        <v>10</v>
      </c>
      <c r="C11">
        <v>10</v>
      </c>
      <c r="D11">
        <v>629</v>
      </c>
      <c r="E11">
        <v>209</v>
      </c>
      <c r="F11">
        <v>947222.3125</v>
      </c>
      <c r="G11">
        <v>4218927</v>
      </c>
      <c r="H11">
        <v>29.760619999999999</v>
      </c>
      <c r="I11">
        <v>-95.408959999999993</v>
      </c>
      <c r="J11">
        <v>0</v>
      </c>
      <c r="K11" t="s">
        <v>19</v>
      </c>
      <c r="L11" t="s">
        <v>20</v>
      </c>
      <c r="M11">
        <v>209</v>
      </c>
      <c r="N11">
        <v>400010</v>
      </c>
      <c r="O11">
        <v>100010</v>
      </c>
      <c r="P11">
        <v>950774</v>
      </c>
      <c r="Q11">
        <v>855.69659420000005</v>
      </c>
      <c r="R11" s="1">
        <f>VLOOKUP($M11,'swat_project.mdb .rte'!$B$2:$C$333,2,FALSE)</f>
        <v>60</v>
      </c>
      <c r="S11" s="1">
        <f>VLOOKUP($M11,'swat_project.mdb .rte'!$B$2:$E$333,4,FALSE)</f>
        <v>6.2179440425537864</v>
      </c>
      <c r="T11" s="1">
        <f t="shared" si="0"/>
        <v>373.0766425532272</v>
      </c>
    </row>
    <row r="12" spans="1:20" x14ac:dyDescent="0.25">
      <c r="A12" t="s">
        <v>86</v>
      </c>
      <c r="B12">
        <v>11</v>
      </c>
      <c r="C12">
        <v>11</v>
      </c>
      <c r="D12">
        <v>602</v>
      </c>
      <c r="E12">
        <v>184</v>
      </c>
      <c r="F12">
        <v>948362.3125</v>
      </c>
      <c r="G12">
        <v>4220577</v>
      </c>
      <c r="H12">
        <v>29.775179999999999</v>
      </c>
      <c r="I12">
        <v>-95.396649999999994</v>
      </c>
      <c r="J12">
        <v>0</v>
      </c>
      <c r="K12" t="s">
        <v>19</v>
      </c>
      <c r="L12" t="s">
        <v>20</v>
      </c>
      <c r="M12">
        <v>184</v>
      </c>
      <c r="N12">
        <v>400011</v>
      </c>
      <c r="O12">
        <v>100011</v>
      </c>
      <c r="P12">
        <v>284880</v>
      </c>
      <c r="Q12">
        <v>256.39199830000001</v>
      </c>
      <c r="R12" s="1">
        <f>VLOOKUP($M12,'swat_project.mdb .rte'!$B$2:$C$333,2,FALSE)</f>
        <v>27.3670537504</v>
      </c>
      <c r="S12" s="1">
        <f>VLOOKUP($M12,'swat_project.mdb .rte'!$B$2:$E$333,4,FALSE)</f>
        <v>3.0549436013832931</v>
      </c>
      <c r="T12" s="1">
        <f t="shared" si="0"/>
        <v>83.604805743497138</v>
      </c>
    </row>
    <row r="13" spans="1:20" x14ac:dyDescent="0.25">
      <c r="A13" t="s">
        <v>86</v>
      </c>
      <c r="B13">
        <v>12</v>
      </c>
      <c r="C13">
        <v>12</v>
      </c>
      <c r="D13">
        <v>693</v>
      </c>
      <c r="E13">
        <v>249</v>
      </c>
      <c r="F13">
        <v>947102.3125</v>
      </c>
      <c r="G13">
        <v>4211907</v>
      </c>
      <c r="H13">
        <v>29.697340000000001</v>
      </c>
      <c r="I13">
        <v>-95.412419999999997</v>
      </c>
      <c r="J13">
        <v>0</v>
      </c>
      <c r="K13" t="s">
        <v>19</v>
      </c>
      <c r="L13" t="s">
        <v>20</v>
      </c>
      <c r="M13">
        <v>249</v>
      </c>
      <c r="N13">
        <v>400012</v>
      </c>
      <c r="O13">
        <v>100012</v>
      </c>
      <c r="P13">
        <v>330706</v>
      </c>
      <c r="Q13">
        <v>297.63540649999999</v>
      </c>
      <c r="R13" s="1">
        <f>VLOOKUP($M13,'swat_project.mdb .rte'!$B$2:$C$333,2,FALSE)</f>
        <v>35.674696869800002</v>
      </c>
      <c r="S13" s="1">
        <f>VLOOKUP($M13,'swat_project.mdb .rte'!$B$2:$E$333,4,FALSE)</f>
        <v>3.3070367973899017</v>
      </c>
      <c r="T13" s="1">
        <f t="shared" si="0"/>
        <v>117.97753528415895</v>
      </c>
    </row>
    <row r="14" spans="1:20" x14ac:dyDescent="0.25">
      <c r="A14" t="s">
        <v>86</v>
      </c>
      <c r="B14">
        <v>13</v>
      </c>
      <c r="C14">
        <v>13</v>
      </c>
      <c r="D14">
        <v>589</v>
      </c>
      <c r="E14">
        <v>175</v>
      </c>
      <c r="F14">
        <v>960752.3125</v>
      </c>
      <c r="G14">
        <v>4222977</v>
      </c>
      <c r="H14">
        <v>29.793320000000001</v>
      </c>
      <c r="I14">
        <v>-95.267780000000002</v>
      </c>
      <c r="J14">
        <v>0</v>
      </c>
      <c r="K14" t="s">
        <v>19</v>
      </c>
      <c r="L14" t="s">
        <v>20</v>
      </c>
      <c r="M14">
        <v>175</v>
      </c>
      <c r="N14">
        <v>400013</v>
      </c>
      <c r="O14">
        <v>100013</v>
      </c>
      <c r="P14">
        <v>57388</v>
      </c>
      <c r="Q14">
        <v>51.649200399999998</v>
      </c>
      <c r="R14" s="1">
        <f>VLOOKUP($M14,'swat_project.mdb .rte'!$B$2:$C$333,2,FALSE)</f>
        <v>41.731594032499999</v>
      </c>
      <c r="S14" s="1">
        <f>VLOOKUP($M14,'swat_project.mdb .rte'!$B$2:$E$333,4,FALSE)</f>
        <v>3.9202821588497576</v>
      </c>
      <c r="T14" s="1">
        <f t="shared" si="0"/>
        <v>163.59962354597076</v>
      </c>
    </row>
    <row r="15" spans="1:20" x14ac:dyDescent="0.25">
      <c r="A15" t="s">
        <v>86</v>
      </c>
      <c r="B15">
        <v>14</v>
      </c>
      <c r="C15">
        <v>14</v>
      </c>
      <c r="D15">
        <v>472</v>
      </c>
      <c r="E15">
        <v>121</v>
      </c>
      <c r="F15">
        <v>956672.3125</v>
      </c>
      <c r="G15">
        <v>4236717</v>
      </c>
      <c r="H15">
        <v>29.918389999999999</v>
      </c>
      <c r="I15">
        <v>-95.305480000000003</v>
      </c>
      <c r="J15">
        <v>0</v>
      </c>
      <c r="K15" t="s">
        <v>19</v>
      </c>
      <c r="L15" t="s">
        <v>20</v>
      </c>
      <c r="M15">
        <v>121</v>
      </c>
      <c r="N15">
        <v>400014</v>
      </c>
      <c r="O15">
        <v>100014</v>
      </c>
      <c r="P15">
        <v>174959</v>
      </c>
      <c r="Q15">
        <v>157.4631042</v>
      </c>
      <c r="R15" s="1">
        <f>VLOOKUP($M15,'swat_project.mdb .rte'!$B$2:$C$333,2,FALSE)</f>
        <v>52.2173597448</v>
      </c>
      <c r="S15" s="1">
        <f>VLOOKUP($M15,'swat_project.mdb .rte'!$B$2:$E$333,4,FALSE)</f>
        <v>4.6385288139752419</v>
      </c>
      <c r="T15" s="1">
        <f t="shared" si="0"/>
        <v>242.21172776596569</v>
      </c>
    </row>
    <row r="16" spans="1:20" x14ac:dyDescent="0.25">
      <c r="A16" t="s">
        <v>86</v>
      </c>
      <c r="B16">
        <v>15</v>
      </c>
      <c r="C16">
        <v>15</v>
      </c>
      <c r="D16">
        <v>532</v>
      </c>
      <c r="E16">
        <v>146</v>
      </c>
      <c r="F16">
        <v>954032.3125</v>
      </c>
      <c r="G16">
        <v>4230387</v>
      </c>
      <c r="H16">
        <v>29.86206</v>
      </c>
      <c r="I16">
        <v>-95.334860000000006</v>
      </c>
      <c r="J16">
        <v>0</v>
      </c>
      <c r="K16" t="s">
        <v>19</v>
      </c>
      <c r="L16" t="s">
        <v>20</v>
      </c>
      <c r="M16">
        <v>146</v>
      </c>
      <c r="N16">
        <v>400015</v>
      </c>
      <c r="O16">
        <v>100015</v>
      </c>
      <c r="P16">
        <v>87416</v>
      </c>
      <c r="Q16">
        <v>78.674400300000002</v>
      </c>
      <c r="R16" s="1">
        <f>VLOOKUP($M16,'swat_project.mdb .rte'!$B$2:$C$333,2,FALSE)</f>
        <v>21.786243967499999</v>
      </c>
      <c r="S16" s="1">
        <f>VLOOKUP($M16,'swat_project.mdb .rte'!$B$2:$E$333,4,FALSE)</f>
        <v>2.52395620692212</v>
      </c>
      <c r="T16" s="1">
        <f t="shared" si="0"/>
        <v>54.987525687291217</v>
      </c>
    </row>
    <row r="17" spans="1:20" x14ac:dyDescent="0.25">
      <c r="A17" t="s">
        <v>86</v>
      </c>
      <c r="B17">
        <v>16</v>
      </c>
      <c r="C17">
        <v>16</v>
      </c>
      <c r="D17">
        <v>784</v>
      </c>
      <c r="E17">
        <v>291</v>
      </c>
      <c r="F17">
        <v>958562.3125</v>
      </c>
      <c r="G17">
        <v>4201077</v>
      </c>
      <c r="H17">
        <v>29.596450000000001</v>
      </c>
      <c r="I17">
        <v>-95.297600000000003</v>
      </c>
      <c r="J17">
        <v>0</v>
      </c>
      <c r="K17" t="s">
        <v>19</v>
      </c>
      <c r="L17" t="s">
        <v>20</v>
      </c>
      <c r="M17">
        <v>291</v>
      </c>
      <c r="N17">
        <v>400016</v>
      </c>
      <c r="O17">
        <v>100016</v>
      </c>
      <c r="P17">
        <v>94660</v>
      </c>
      <c r="Q17">
        <v>85.194000200000005</v>
      </c>
      <c r="R17" s="1">
        <f>VLOOKUP($M17,'swat_project.mdb .rte'!$B$2:$C$333,2,FALSE)</f>
        <v>29.6758845431</v>
      </c>
      <c r="S17" s="1">
        <f>VLOOKUP($M17,'swat_project.mdb .rte'!$B$2:$E$333,4,FALSE)</f>
        <v>3.5226350029900932</v>
      </c>
      <c r="T17" s="1">
        <f t="shared" si="0"/>
        <v>104.53730963621673</v>
      </c>
    </row>
    <row r="18" spans="1:20" x14ac:dyDescent="0.25">
      <c r="A18" t="s">
        <v>86</v>
      </c>
      <c r="B18">
        <v>17</v>
      </c>
      <c r="C18">
        <v>17</v>
      </c>
      <c r="D18">
        <v>700</v>
      </c>
      <c r="E18">
        <v>253</v>
      </c>
      <c r="F18">
        <v>993782.28200000001</v>
      </c>
      <c r="G18">
        <v>4210598.2679000003</v>
      </c>
      <c r="H18">
        <v>29.671756845600001</v>
      </c>
      <c r="I18">
        <v>-94.930787509799998</v>
      </c>
      <c r="J18">
        <v>0</v>
      </c>
      <c r="K18" t="s">
        <v>19</v>
      </c>
      <c r="L18" t="s">
        <v>21</v>
      </c>
      <c r="M18">
        <v>253</v>
      </c>
      <c r="N18">
        <v>400017</v>
      </c>
      <c r="O18">
        <v>100017</v>
      </c>
      <c r="P18">
        <v>28901</v>
      </c>
      <c r="Q18">
        <v>26.010900500000002</v>
      </c>
      <c r="R18" s="1">
        <f>VLOOKUP($M18,'swat_project.mdb .rte'!$B$2:$C$333,2,FALSE)</f>
        <v>400</v>
      </c>
      <c r="S18" s="1">
        <f>VLOOKUP($M18,'swat_project.mdb .rte'!$B$2:$E$333,4,FALSE)</f>
        <v>18.316307250032452</v>
      </c>
      <c r="T18" s="1">
        <f t="shared" si="0"/>
        <v>7326.5229000129802</v>
      </c>
    </row>
    <row r="19" spans="1:20" x14ac:dyDescent="0.25">
      <c r="A19" t="s">
        <v>86</v>
      </c>
      <c r="B19">
        <v>18</v>
      </c>
      <c r="C19">
        <v>18</v>
      </c>
      <c r="D19">
        <v>681</v>
      </c>
      <c r="E19">
        <v>242</v>
      </c>
      <c r="F19">
        <v>992174.27839999995</v>
      </c>
      <c r="G19">
        <v>4213629.0439999998</v>
      </c>
      <c r="H19">
        <v>29.699589260500002</v>
      </c>
      <c r="I19">
        <v>-94.946305615499995</v>
      </c>
      <c r="J19">
        <v>0</v>
      </c>
      <c r="K19" t="s">
        <v>19</v>
      </c>
      <c r="L19" t="s">
        <v>21</v>
      </c>
      <c r="M19">
        <v>242</v>
      </c>
      <c r="N19">
        <v>400018</v>
      </c>
      <c r="O19">
        <v>100018</v>
      </c>
      <c r="P19">
        <v>650906</v>
      </c>
      <c r="Q19">
        <v>585.81542969999998</v>
      </c>
      <c r="R19" s="1">
        <f>VLOOKUP($M19,'swat_project.mdb .rte'!$B$2:$C$333,2,FALSE)</f>
        <v>113.897898127</v>
      </c>
      <c r="S19" s="1">
        <f>VLOOKUP($M19,'swat_project.mdb .rte'!$B$2:$E$333,4,FALSE)</f>
        <v>9.829032344267306</v>
      </c>
      <c r="T19" s="1">
        <f t="shared" si="0"/>
        <v>1119.5061246343457</v>
      </c>
    </row>
    <row r="20" spans="1:20" x14ac:dyDescent="0.25">
      <c r="A20" t="s">
        <v>86</v>
      </c>
      <c r="B20">
        <v>19</v>
      </c>
      <c r="C20">
        <v>19</v>
      </c>
      <c r="D20">
        <v>735</v>
      </c>
      <c r="E20">
        <v>270</v>
      </c>
      <c r="F20">
        <v>985796.48959999997</v>
      </c>
      <c r="G20">
        <v>4207142.84</v>
      </c>
      <c r="H20">
        <v>29.643079253300002</v>
      </c>
      <c r="I20">
        <v>-95.014461806</v>
      </c>
      <c r="J20">
        <v>0</v>
      </c>
      <c r="K20" t="s">
        <v>19</v>
      </c>
      <c r="L20" t="s">
        <v>21</v>
      </c>
      <c r="M20">
        <v>270</v>
      </c>
      <c r="N20">
        <v>400019</v>
      </c>
      <c r="O20">
        <v>100019</v>
      </c>
      <c r="P20">
        <v>16104</v>
      </c>
      <c r="Q20">
        <v>14.4935999</v>
      </c>
      <c r="R20" s="1">
        <f>VLOOKUP($M20,'swat_project.mdb .rte'!$B$2:$C$333,2,FALSE)</f>
        <v>15.454959216400001</v>
      </c>
      <c r="S20" s="1">
        <f>VLOOKUP($M20,'swat_project.mdb .rte'!$B$2:$E$333,4,FALSE)</f>
        <v>2.1558816199254665</v>
      </c>
      <c r="T20" s="1">
        <f t="shared" si="0"/>
        <v>33.319062511334451</v>
      </c>
    </row>
    <row r="21" spans="1:20" x14ac:dyDescent="0.25">
      <c r="A21" t="s">
        <v>86</v>
      </c>
      <c r="B21">
        <v>20</v>
      </c>
      <c r="C21">
        <v>20</v>
      </c>
      <c r="D21">
        <v>671</v>
      </c>
      <c r="E21">
        <v>236</v>
      </c>
      <c r="F21">
        <v>981632.28200000001</v>
      </c>
      <c r="G21">
        <v>4214637.0476000002</v>
      </c>
      <c r="H21">
        <v>29.711930650700001</v>
      </c>
      <c r="I21">
        <v>-95.054837435300001</v>
      </c>
      <c r="J21">
        <v>0</v>
      </c>
      <c r="K21" t="s">
        <v>19</v>
      </c>
      <c r="L21" t="s">
        <v>21</v>
      </c>
      <c r="M21">
        <v>236</v>
      </c>
      <c r="N21">
        <v>400020</v>
      </c>
      <c r="O21">
        <v>100020</v>
      </c>
      <c r="P21">
        <v>11481115</v>
      </c>
      <c r="Q21">
        <v>10333.0039062</v>
      </c>
      <c r="R21" s="1">
        <f>VLOOKUP($M21,'swat_project.mdb .rte'!$B$2:$C$333,2,FALSE)</f>
        <v>2639.2571840000001</v>
      </c>
      <c r="S21" s="1">
        <f>VLOOKUP($M21,'swat_project.mdb .rte'!$B$2:$E$333,4,FALSE)</f>
        <v>20</v>
      </c>
      <c r="T21" s="1">
        <f t="shared" si="0"/>
        <v>52785.143680000001</v>
      </c>
    </row>
    <row r="22" spans="1:20" x14ac:dyDescent="0.25">
      <c r="A22" t="s">
        <v>86</v>
      </c>
      <c r="B22">
        <v>21</v>
      </c>
      <c r="C22">
        <v>21</v>
      </c>
      <c r="D22">
        <v>651</v>
      </c>
      <c r="E22">
        <v>225</v>
      </c>
      <c r="F22">
        <v>982292.28200000001</v>
      </c>
      <c r="G22">
        <v>4216437.0476000002</v>
      </c>
      <c r="H22">
        <v>29.727960713400002</v>
      </c>
      <c r="I22">
        <v>-95.047391160199993</v>
      </c>
      <c r="J22">
        <v>0</v>
      </c>
      <c r="K22" t="s">
        <v>19</v>
      </c>
      <c r="L22" t="s">
        <v>21</v>
      </c>
      <c r="M22">
        <v>225</v>
      </c>
      <c r="N22">
        <v>400021</v>
      </c>
      <c r="O22">
        <v>100021</v>
      </c>
      <c r="P22">
        <v>11470171</v>
      </c>
      <c r="Q22">
        <v>10323.1542969</v>
      </c>
      <c r="R22" s="1">
        <f>VLOOKUP($M22,'swat_project.mdb .rte'!$B$2:$C$333,2,FALSE)</f>
        <v>2961.9223632899998</v>
      </c>
      <c r="S22" s="1">
        <f>VLOOKUP($M22,'swat_project.mdb .rte'!$B$2:$E$333,4,FALSE)</f>
        <v>20</v>
      </c>
      <c r="T22" s="1">
        <f t="shared" si="0"/>
        <v>59238.447265799994</v>
      </c>
    </row>
    <row r="23" spans="1:20" x14ac:dyDescent="0.25">
      <c r="A23" t="s">
        <v>86</v>
      </c>
      <c r="B23">
        <v>22</v>
      </c>
      <c r="C23">
        <v>22</v>
      </c>
      <c r="D23">
        <v>635</v>
      </c>
      <c r="E23">
        <v>215</v>
      </c>
      <c r="F23">
        <v>980462.28200000001</v>
      </c>
      <c r="G23">
        <v>4217877.0476000002</v>
      </c>
      <c r="H23">
        <v>29.741502172099999</v>
      </c>
      <c r="I23">
        <v>-95.065796996100005</v>
      </c>
      <c r="J23">
        <v>0</v>
      </c>
      <c r="K23" t="s">
        <v>19</v>
      </c>
      <c r="L23" t="s">
        <v>21</v>
      </c>
      <c r="M23">
        <v>215</v>
      </c>
      <c r="N23">
        <v>400022</v>
      </c>
      <c r="O23">
        <v>100022</v>
      </c>
      <c r="P23">
        <v>11452619</v>
      </c>
      <c r="Q23">
        <v>10307.3574219</v>
      </c>
      <c r="R23" s="1">
        <f>VLOOKUP($M23,'swat_project.mdb .rte'!$B$2:$C$333,2,FALSE)</f>
        <v>500</v>
      </c>
      <c r="S23" s="1">
        <f>VLOOKUP($M23,'swat_project.mdb .rte'!$B$2:$E$333,4,FALSE)</f>
        <v>20</v>
      </c>
      <c r="T23" s="1">
        <f t="shared" si="0"/>
        <v>10000</v>
      </c>
    </row>
    <row r="24" spans="1:20" x14ac:dyDescent="0.25">
      <c r="A24" t="s">
        <v>86</v>
      </c>
      <c r="B24">
        <v>23</v>
      </c>
      <c r="C24">
        <v>23</v>
      </c>
      <c r="D24">
        <v>641</v>
      </c>
      <c r="E24">
        <v>219</v>
      </c>
      <c r="F24">
        <v>972669.91780000005</v>
      </c>
      <c r="G24">
        <v>4217097.0476000002</v>
      </c>
      <c r="H24">
        <v>29.736808972799999</v>
      </c>
      <c r="I24">
        <v>-95.146581349599998</v>
      </c>
      <c r="J24">
        <v>0</v>
      </c>
      <c r="K24" t="s">
        <v>19</v>
      </c>
      <c r="L24" t="s">
        <v>21</v>
      </c>
      <c r="M24">
        <v>219</v>
      </c>
      <c r="N24">
        <v>400023</v>
      </c>
      <c r="O24">
        <v>100023</v>
      </c>
      <c r="P24">
        <v>2903946</v>
      </c>
      <c r="Q24">
        <v>2613.5515137000002</v>
      </c>
      <c r="R24" s="1">
        <f>VLOOKUP($M24,'swat_project.mdb .rte'!$B$2:$C$333,2,FALSE)</f>
        <v>383.22315142899998</v>
      </c>
      <c r="S24" s="1">
        <f>VLOOKUP($M24,'swat_project.mdb .rte'!$B$2:$E$333,4,FALSE)</f>
        <v>17.782721430780892</v>
      </c>
      <c r="T24" s="1">
        <f t="shared" si="0"/>
        <v>6814.7505476878696</v>
      </c>
    </row>
    <row r="25" spans="1:20" x14ac:dyDescent="0.25">
      <c r="A25" t="s">
        <v>86</v>
      </c>
      <c r="B25">
        <v>24</v>
      </c>
      <c r="C25">
        <v>24</v>
      </c>
      <c r="D25">
        <v>664</v>
      </c>
      <c r="E25">
        <v>231</v>
      </c>
      <c r="F25">
        <v>987820.19720000005</v>
      </c>
      <c r="G25">
        <v>4215064.9627999999</v>
      </c>
      <c r="H25">
        <v>29.713890986599999</v>
      </c>
      <c r="I25">
        <v>-94.990767348399999</v>
      </c>
      <c r="J25">
        <v>0</v>
      </c>
      <c r="K25" t="s">
        <v>19</v>
      </c>
      <c r="L25" t="s">
        <v>21</v>
      </c>
      <c r="M25">
        <v>231</v>
      </c>
      <c r="N25">
        <v>400024</v>
      </c>
      <c r="O25">
        <v>100024</v>
      </c>
      <c r="P25">
        <v>80261</v>
      </c>
      <c r="Q25">
        <v>72.234901399999998</v>
      </c>
      <c r="R25" s="1">
        <f>VLOOKUP($M25,'swat_project.mdb .rte'!$B$2:$C$333,2,FALSE)</f>
        <v>188.438699845</v>
      </c>
      <c r="S25" s="1">
        <f>VLOOKUP($M25,'swat_project.mdb .rte'!$B$2:$E$333,4,FALSE)</f>
        <v>15.061953562700516</v>
      </c>
      <c r="T25" s="1">
        <f t="shared" si="0"/>
        <v>2838.2549464810509</v>
      </c>
    </row>
    <row r="26" spans="1:20" x14ac:dyDescent="0.25">
      <c r="A26" t="s">
        <v>86</v>
      </c>
      <c r="B26">
        <v>25</v>
      </c>
      <c r="C26">
        <v>25</v>
      </c>
      <c r="D26">
        <v>698</v>
      </c>
      <c r="E26">
        <v>252</v>
      </c>
      <c r="F26">
        <v>988922.28200000001</v>
      </c>
      <c r="G26">
        <v>4211089.7236000001</v>
      </c>
      <c r="H26">
        <v>29.677704392300001</v>
      </c>
      <c r="I26">
        <v>-94.980794858799996</v>
      </c>
      <c r="J26">
        <v>0</v>
      </c>
      <c r="K26" t="s">
        <v>19</v>
      </c>
      <c r="L26" t="s">
        <v>21</v>
      </c>
      <c r="M26">
        <v>252</v>
      </c>
      <c r="N26">
        <v>400025</v>
      </c>
      <c r="O26">
        <v>100025</v>
      </c>
      <c r="P26">
        <v>11601625</v>
      </c>
      <c r="Q26">
        <v>10441.4628906</v>
      </c>
      <c r="R26" s="1">
        <f>VLOOKUP($M26,'swat_project.mdb .rte'!$B$2:$C$333,2,FALSE)</f>
        <v>2164.711785</v>
      </c>
      <c r="S26" s="1">
        <f>VLOOKUP($M26,'swat_project.mdb .rte'!$B$2:$E$333,4,FALSE)</f>
        <v>20</v>
      </c>
      <c r="T26" s="1">
        <f t="shared" si="0"/>
        <v>43294.235699999997</v>
      </c>
    </row>
    <row r="27" spans="1:20" x14ac:dyDescent="0.25">
      <c r="A27" t="s">
        <v>86</v>
      </c>
      <c r="B27">
        <v>26</v>
      </c>
      <c r="C27">
        <v>26</v>
      </c>
      <c r="D27">
        <v>626</v>
      </c>
      <c r="E27">
        <v>206</v>
      </c>
      <c r="F27">
        <v>958022.28200000001</v>
      </c>
      <c r="G27">
        <v>4218507.0476000002</v>
      </c>
      <c r="H27">
        <v>29.7537922709</v>
      </c>
      <c r="I27">
        <v>-95.297473714700004</v>
      </c>
      <c r="J27">
        <v>0</v>
      </c>
      <c r="K27" t="s">
        <v>19</v>
      </c>
      <c r="L27" t="s">
        <v>21</v>
      </c>
      <c r="M27">
        <v>206</v>
      </c>
      <c r="N27">
        <v>400026</v>
      </c>
      <c r="O27">
        <v>100026</v>
      </c>
      <c r="P27">
        <v>1332336</v>
      </c>
      <c r="Q27">
        <v>1199.1024170000001</v>
      </c>
      <c r="R27" s="1">
        <f>VLOOKUP($M27,'swat_project.mdb .rte'!$B$2:$C$333,2,FALSE)</f>
        <v>120</v>
      </c>
      <c r="S27" s="1">
        <f>VLOOKUP($M27,'swat_project.mdb .rte'!$B$2:$E$333,4,FALSE)</f>
        <v>8.5399570659812714</v>
      </c>
      <c r="T27" s="1">
        <f t="shared" si="0"/>
        <v>1024.7948479177526</v>
      </c>
    </row>
    <row r="28" spans="1:20" x14ac:dyDescent="0.25">
      <c r="A28" t="s">
        <v>86</v>
      </c>
      <c r="B28">
        <v>27</v>
      </c>
      <c r="C28">
        <v>27</v>
      </c>
      <c r="D28">
        <v>579</v>
      </c>
      <c r="E28">
        <v>170</v>
      </c>
      <c r="F28">
        <v>956352.23589999997</v>
      </c>
      <c r="G28">
        <v>4224657.0476000002</v>
      </c>
      <c r="H28">
        <v>29.809727438100001</v>
      </c>
      <c r="I28">
        <v>-95.312728647599997</v>
      </c>
      <c r="J28">
        <v>0</v>
      </c>
      <c r="K28" t="s">
        <v>19</v>
      </c>
      <c r="L28" t="s">
        <v>21</v>
      </c>
      <c r="M28">
        <v>170</v>
      </c>
      <c r="N28">
        <v>400027</v>
      </c>
      <c r="O28">
        <v>100027</v>
      </c>
      <c r="P28">
        <v>32117</v>
      </c>
      <c r="Q28">
        <v>28.905300100000002</v>
      </c>
      <c r="R28" s="1">
        <f>VLOOKUP($M28,'swat_project.mdb .rte'!$B$2:$C$333,2,FALSE)</f>
        <v>15</v>
      </c>
      <c r="S28" s="1">
        <f>VLOOKUP($M28,'swat_project.mdb .rte'!$B$2:$E$333,4,FALSE)</f>
        <v>2.5995831040906725</v>
      </c>
      <c r="T28" s="1">
        <f t="shared" si="0"/>
        <v>38.993746561360091</v>
      </c>
    </row>
    <row r="29" spans="1:20" x14ac:dyDescent="0.25">
      <c r="A29" t="s">
        <v>86</v>
      </c>
      <c r="B29">
        <v>28</v>
      </c>
      <c r="C29">
        <v>28</v>
      </c>
      <c r="D29">
        <v>619</v>
      </c>
      <c r="E29">
        <v>201</v>
      </c>
      <c r="F29">
        <v>955118.61360000004</v>
      </c>
      <c r="G29">
        <v>4219047.0476000002</v>
      </c>
      <c r="H29">
        <v>29.759487817499998</v>
      </c>
      <c r="I29">
        <v>-95.327307183000002</v>
      </c>
      <c r="J29">
        <v>0</v>
      </c>
      <c r="K29" t="s">
        <v>19</v>
      </c>
      <c r="L29" t="s">
        <v>21</v>
      </c>
      <c r="M29">
        <v>201</v>
      </c>
      <c r="N29">
        <v>400028</v>
      </c>
      <c r="O29">
        <v>100028</v>
      </c>
      <c r="P29">
        <v>1313781</v>
      </c>
      <c r="Q29">
        <v>1182.4029541</v>
      </c>
      <c r="R29" s="1">
        <f>VLOOKUP($M29,'swat_project.mdb .rte'!$B$2:$C$333,2,FALSE)</f>
        <v>68.222198594899993</v>
      </c>
      <c r="S29" s="1">
        <f>VLOOKUP($M29,'swat_project.mdb .rte'!$B$2:$E$333,4,FALSE)</f>
        <v>6.8682633691944748</v>
      </c>
      <c r="T29" s="1">
        <f t="shared" si="0"/>
        <v>468.56802757526236</v>
      </c>
    </row>
    <row r="30" spans="1:20" x14ac:dyDescent="0.25">
      <c r="A30" t="s">
        <v>86</v>
      </c>
      <c r="B30">
        <v>29</v>
      </c>
      <c r="C30">
        <v>29</v>
      </c>
      <c r="D30">
        <v>662</v>
      </c>
      <c r="E30">
        <v>229</v>
      </c>
      <c r="F30">
        <v>954943.98829999997</v>
      </c>
      <c r="G30">
        <v>4216347.0476000002</v>
      </c>
      <c r="H30">
        <v>29.7351889326</v>
      </c>
      <c r="I30">
        <v>-95.329987982700004</v>
      </c>
      <c r="J30">
        <v>0</v>
      </c>
      <c r="K30" t="s">
        <v>19</v>
      </c>
      <c r="L30" t="s">
        <v>21</v>
      </c>
      <c r="M30">
        <v>229</v>
      </c>
      <c r="N30">
        <v>400029</v>
      </c>
      <c r="O30">
        <v>100029</v>
      </c>
      <c r="P30">
        <v>25457</v>
      </c>
      <c r="Q30">
        <v>22.911300700000002</v>
      </c>
      <c r="R30" s="1">
        <f>VLOOKUP($M30,'swat_project.mdb .rte'!$B$2:$C$333,2,FALSE)</f>
        <v>6.9191227</v>
      </c>
      <c r="S30" s="1">
        <f>VLOOKUP($M30,'swat_project.mdb .rte'!$B$2:$E$333,4,FALSE)</f>
        <v>1.2017552490639469</v>
      </c>
      <c r="T30" s="1">
        <f t="shared" si="0"/>
        <v>8.3150920236425083</v>
      </c>
    </row>
    <row r="31" spans="1:20" x14ac:dyDescent="0.25">
      <c r="A31" t="s">
        <v>86</v>
      </c>
      <c r="B31">
        <v>30</v>
      </c>
      <c r="C31">
        <v>30</v>
      </c>
      <c r="D31">
        <v>594</v>
      </c>
      <c r="E31">
        <v>176</v>
      </c>
      <c r="F31">
        <v>929775.56830000004</v>
      </c>
      <c r="G31">
        <v>4221793.7613000004</v>
      </c>
      <c r="H31">
        <v>29.791182279800001</v>
      </c>
      <c r="I31">
        <v>-95.588426205600001</v>
      </c>
      <c r="J31">
        <v>0</v>
      </c>
      <c r="K31" t="s">
        <v>19</v>
      </c>
      <c r="L31" t="s">
        <v>21</v>
      </c>
      <c r="M31">
        <v>176</v>
      </c>
      <c r="N31">
        <v>400030</v>
      </c>
      <c r="O31">
        <v>100030</v>
      </c>
      <c r="P31">
        <v>357876</v>
      </c>
      <c r="Q31">
        <v>322.08840939999999</v>
      </c>
      <c r="R31" s="1">
        <f>VLOOKUP($M31,'swat_project.mdb .rte'!$B$2:$C$333,2,FALSE)</f>
        <v>18.193146928699999</v>
      </c>
      <c r="S31" s="1">
        <f>VLOOKUP($M31,'swat_project.mdb .rte'!$B$2:$E$333,4,FALSE)</f>
        <v>2.7124241059108409</v>
      </c>
      <c r="T31" s="1">
        <f t="shared" si="0"/>
        <v>49.347530291783656</v>
      </c>
    </row>
    <row r="32" spans="1:20" x14ac:dyDescent="0.25">
      <c r="A32" t="s">
        <v>86</v>
      </c>
      <c r="B32">
        <v>31</v>
      </c>
      <c r="C32">
        <v>31</v>
      </c>
      <c r="D32">
        <v>647</v>
      </c>
      <c r="E32">
        <v>224</v>
      </c>
      <c r="F32">
        <v>924142.37769999995</v>
      </c>
      <c r="G32">
        <v>4219157.1432999996</v>
      </c>
      <c r="H32">
        <v>29.7688735188</v>
      </c>
      <c r="I32">
        <v>-95.647451826899996</v>
      </c>
      <c r="J32">
        <v>0</v>
      </c>
      <c r="K32" t="s">
        <v>19</v>
      </c>
      <c r="L32" t="s">
        <v>21</v>
      </c>
      <c r="M32">
        <v>224</v>
      </c>
      <c r="N32">
        <v>400031</v>
      </c>
      <c r="O32">
        <v>100031</v>
      </c>
      <c r="P32">
        <v>386064</v>
      </c>
      <c r="Q32">
        <v>347.45761110000001</v>
      </c>
      <c r="R32" s="1">
        <f>VLOOKUP($M32,'swat_project.mdb .rte'!$B$2:$C$333,2,FALSE)</f>
        <v>40.344050666900003</v>
      </c>
      <c r="S32" s="1">
        <f>VLOOKUP($M32,'swat_project.mdb .rte'!$B$2:$E$333,4,FALSE)</f>
        <v>4.6530933006933166</v>
      </c>
      <c r="T32" s="1">
        <f t="shared" si="0"/>
        <v>187.72463188098413</v>
      </c>
    </row>
    <row r="33" spans="1:20" x14ac:dyDescent="0.25">
      <c r="A33" t="s">
        <v>86</v>
      </c>
      <c r="B33">
        <v>32</v>
      </c>
      <c r="C33">
        <v>32</v>
      </c>
      <c r="D33">
        <v>464</v>
      </c>
      <c r="E33">
        <v>115</v>
      </c>
      <c r="F33">
        <v>973339.93590000004</v>
      </c>
      <c r="G33">
        <v>4237389.3936999999</v>
      </c>
      <c r="H33">
        <v>29.919589991100001</v>
      </c>
      <c r="I33">
        <v>-95.132722563200005</v>
      </c>
      <c r="J33">
        <v>0</v>
      </c>
      <c r="K33" t="s">
        <v>19</v>
      </c>
      <c r="L33" t="s">
        <v>21</v>
      </c>
      <c r="M33">
        <v>115</v>
      </c>
      <c r="N33">
        <v>400032</v>
      </c>
      <c r="O33">
        <v>100032</v>
      </c>
      <c r="P33">
        <v>8168704</v>
      </c>
      <c r="Q33">
        <v>7351.8334961</v>
      </c>
      <c r="R33" s="1">
        <f>VLOOKUP($M33,'swat_project.mdb .rte'!$B$2:$C$333,2,FALSE)</f>
        <v>66.012745793799994</v>
      </c>
      <c r="S33" s="1">
        <f>VLOOKUP($M33,'swat_project.mdb .rte'!$B$2:$E$333,4,FALSE)</f>
        <v>5.1652181378172566</v>
      </c>
      <c r="T33" s="1">
        <f t="shared" si="0"/>
        <v>340.97023190125554</v>
      </c>
    </row>
    <row r="34" spans="1:20" x14ac:dyDescent="0.25">
      <c r="A34" t="s">
        <v>86</v>
      </c>
      <c r="B34">
        <v>33</v>
      </c>
      <c r="C34">
        <v>33</v>
      </c>
      <c r="D34">
        <v>795</v>
      </c>
      <c r="E34">
        <v>295</v>
      </c>
      <c r="F34">
        <v>980618.74569999997</v>
      </c>
      <c r="G34">
        <v>4198190.5839</v>
      </c>
      <c r="H34">
        <v>29.5639326318</v>
      </c>
      <c r="I34">
        <v>-95.071016655799994</v>
      </c>
      <c r="J34">
        <v>0</v>
      </c>
      <c r="K34" t="s">
        <v>19</v>
      </c>
      <c r="L34" t="s">
        <v>21</v>
      </c>
      <c r="M34">
        <v>295</v>
      </c>
      <c r="N34">
        <v>400033</v>
      </c>
      <c r="O34">
        <v>100033</v>
      </c>
      <c r="P34">
        <v>165725</v>
      </c>
      <c r="Q34">
        <v>149.1524963</v>
      </c>
      <c r="R34" s="1">
        <f>VLOOKUP($M34,'swat_project.mdb .rte'!$B$2:$C$333,2,FALSE)</f>
        <v>471.71971156199999</v>
      </c>
      <c r="S34" s="1">
        <f>VLOOKUP($M34,'swat_project.mdb .rte'!$B$2:$E$333,4,FALSE)</f>
        <v>20</v>
      </c>
      <c r="T34" s="1">
        <f t="shared" si="0"/>
        <v>9434.3942312399995</v>
      </c>
    </row>
    <row r="35" spans="1:20" x14ac:dyDescent="0.25">
      <c r="A35" t="s">
        <v>86</v>
      </c>
      <c r="B35">
        <v>34</v>
      </c>
      <c r="C35">
        <v>34</v>
      </c>
      <c r="D35">
        <v>793</v>
      </c>
      <c r="E35">
        <v>294</v>
      </c>
      <c r="F35">
        <v>982262.28200000001</v>
      </c>
      <c r="G35">
        <v>4198587.0476000002</v>
      </c>
      <c r="H35">
        <v>29.567008620700001</v>
      </c>
      <c r="I35">
        <v>-95.053925862599996</v>
      </c>
      <c r="J35">
        <v>0</v>
      </c>
      <c r="K35" t="s">
        <v>19</v>
      </c>
      <c r="L35" t="s">
        <v>21</v>
      </c>
      <c r="M35">
        <v>294</v>
      </c>
      <c r="N35">
        <v>400034</v>
      </c>
      <c r="O35">
        <v>100034</v>
      </c>
      <c r="P35">
        <v>46153</v>
      </c>
      <c r="Q35">
        <v>41.537700700000002</v>
      </c>
      <c r="R35" s="1">
        <f>VLOOKUP($M35,'swat_project.mdb .rte'!$B$2:$C$333,2,FALSE)</f>
        <v>340.98485868099999</v>
      </c>
      <c r="S35" s="1">
        <f>VLOOKUP($M35,'swat_project.mdb .rte'!$B$2:$E$333,4,FALSE)</f>
        <v>19.046696125991069</v>
      </c>
      <c r="T35" s="1">
        <f t="shared" si="0"/>
        <v>6494.634986861015</v>
      </c>
    </row>
    <row r="36" spans="1:20" x14ac:dyDescent="0.25">
      <c r="A36" t="s">
        <v>86</v>
      </c>
      <c r="B36">
        <v>35</v>
      </c>
      <c r="C36">
        <v>35</v>
      </c>
      <c r="D36">
        <v>815</v>
      </c>
      <c r="E36">
        <v>302</v>
      </c>
      <c r="F36">
        <v>985502.28200000001</v>
      </c>
      <c r="G36">
        <v>4197237.0476000002</v>
      </c>
      <c r="H36">
        <v>29.553844566199999</v>
      </c>
      <c r="I36">
        <v>-95.020979167099995</v>
      </c>
      <c r="J36">
        <v>0</v>
      </c>
      <c r="K36" t="s">
        <v>19</v>
      </c>
      <c r="L36" t="s">
        <v>21</v>
      </c>
      <c r="M36">
        <v>302</v>
      </c>
      <c r="N36">
        <v>400035</v>
      </c>
      <c r="O36">
        <v>100035</v>
      </c>
      <c r="P36">
        <v>742453</v>
      </c>
      <c r="Q36">
        <v>668.20770259999995</v>
      </c>
      <c r="R36" s="1">
        <f>VLOOKUP($M36,'swat_project.mdb .rte'!$B$2:$C$333,2,FALSE)</f>
        <v>845.69677976699995</v>
      </c>
      <c r="S36" s="1">
        <f>VLOOKUP($M36,'swat_project.mdb .rte'!$B$2:$E$333,4,FALSE)</f>
        <v>20</v>
      </c>
      <c r="T36" s="1">
        <f t="shared" si="0"/>
        <v>16913.935595340001</v>
      </c>
    </row>
    <row r="37" spans="1:20" x14ac:dyDescent="0.25">
      <c r="A37" t="s">
        <v>86</v>
      </c>
      <c r="B37">
        <v>36</v>
      </c>
      <c r="C37">
        <v>36</v>
      </c>
      <c r="D37">
        <v>818</v>
      </c>
      <c r="E37">
        <v>304</v>
      </c>
      <c r="F37">
        <v>983942.28200000001</v>
      </c>
      <c r="G37">
        <v>4196532.0133999996</v>
      </c>
      <c r="H37">
        <v>29.547964678</v>
      </c>
      <c r="I37">
        <v>-95.037315077399995</v>
      </c>
      <c r="J37">
        <v>0</v>
      </c>
      <c r="K37" t="s">
        <v>19</v>
      </c>
      <c r="L37" t="s">
        <v>21</v>
      </c>
      <c r="M37">
        <v>304</v>
      </c>
      <c r="N37">
        <v>400036</v>
      </c>
      <c r="O37">
        <v>100036</v>
      </c>
      <c r="P37">
        <v>11560</v>
      </c>
      <c r="Q37">
        <v>10.4040003</v>
      </c>
      <c r="R37" s="1">
        <f>VLOOKUP($M37,'swat_project.mdb .rte'!$B$2:$C$333,2,FALSE)</f>
        <v>127.44595717</v>
      </c>
      <c r="S37" s="1">
        <f>VLOOKUP($M37,'swat_project.mdb .rte'!$B$2:$E$333,4,FALSE)</f>
        <v>7.9732587991910364</v>
      </c>
      <c r="T37" s="1">
        <f t="shared" si="0"/>
        <v>1016.1595994270265</v>
      </c>
    </row>
    <row r="38" spans="1:20" x14ac:dyDescent="0.25">
      <c r="A38" t="s">
        <v>86</v>
      </c>
      <c r="B38">
        <v>37</v>
      </c>
      <c r="C38">
        <v>37</v>
      </c>
      <c r="D38">
        <v>855</v>
      </c>
      <c r="E38">
        <v>323</v>
      </c>
      <c r="F38">
        <v>992530.6814</v>
      </c>
      <c r="G38">
        <v>4187967.0476000002</v>
      </c>
      <c r="H38">
        <v>29.468075972000001</v>
      </c>
      <c r="I38">
        <v>-94.951802576899993</v>
      </c>
      <c r="J38">
        <v>0</v>
      </c>
      <c r="K38" t="s">
        <v>19</v>
      </c>
      <c r="L38" t="s">
        <v>21</v>
      </c>
      <c r="M38">
        <v>323</v>
      </c>
      <c r="N38">
        <v>400037</v>
      </c>
      <c r="O38">
        <v>100037</v>
      </c>
      <c r="P38">
        <v>285265</v>
      </c>
      <c r="Q38">
        <v>256.73849489999998</v>
      </c>
      <c r="R38" s="1">
        <f>VLOOKUP($M38,'swat_project.mdb .rte'!$B$2:$C$333,2,FALSE)</f>
        <v>260.73595242099998</v>
      </c>
      <c r="S38" s="1">
        <f>VLOOKUP($M38,'swat_project.mdb .rte'!$B$2:$E$333,4,FALSE)</f>
        <v>17.426568805300509</v>
      </c>
      <c r="T38" s="1">
        <f t="shared" si="0"/>
        <v>4543.7330148801157</v>
      </c>
    </row>
    <row r="39" spans="1:20" x14ac:dyDescent="0.25">
      <c r="A39" t="s">
        <v>86</v>
      </c>
      <c r="B39">
        <v>38</v>
      </c>
      <c r="C39">
        <v>38</v>
      </c>
      <c r="D39">
        <v>852</v>
      </c>
      <c r="E39">
        <v>322</v>
      </c>
      <c r="F39">
        <v>999509.80530000001</v>
      </c>
      <c r="G39">
        <v>4186919.5243000002</v>
      </c>
      <c r="H39">
        <v>29.4564314233</v>
      </c>
      <c r="I39">
        <v>-94.880265776599998</v>
      </c>
      <c r="J39">
        <v>0</v>
      </c>
      <c r="K39" t="s">
        <v>19</v>
      </c>
      <c r="L39" t="s">
        <v>21</v>
      </c>
      <c r="M39">
        <v>322</v>
      </c>
      <c r="N39">
        <v>400038</v>
      </c>
      <c r="O39">
        <v>100038</v>
      </c>
      <c r="P39">
        <v>13689836</v>
      </c>
      <c r="Q39">
        <v>12320.8525391</v>
      </c>
      <c r="R39" s="1">
        <f>VLOOKUP($M39,'swat_project.mdb .rte'!$B$2:$C$333,2,FALSE)</f>
        <v>9581.5895988600005</v>
      </c>
      <c r="S39" s="1">
        <f>VLOOKUP($M39,'swat_project.mdb .rte'!$B$2:$E$333,4,FALSE)</f>
        <v>20</v>
      </c>
      <c r="T39" s="1">
        <f t="shared" si="0"/>
        <v>191631.79197720002</v>
      </c>
    </row>
    <row r="40" spans="1:20" x14ac:dyDescent="0.25">
      <c r="A40" t="s">
        <v>86</v>
      </c>
      <c r="B40">
        <v>39</v>
      </c>
      <c r="C40">
        <v>39</v>
      </c>
      <c r="D40">
        <v>159</v>
      </c>
      <c r="E40">
        <v>1</v>
      </c>
      <c r="F40">
        <v>930212.28200000001</v>
      </c>
      <c r="G40">
        <v>4284567.0476000002</v>
      </c>
      <c r="H40">
        <v>30.357123968100002</v>
      </c>
      <c r="I40">
        <v>-95.5648418464</v>
      </c>
      <c r="J40">
        <v>0</v>
      </c>
      <c r="K40" t="s">
        <v>19</v>
      </c>
      <c r="L40" t="s">
        <v>22</v>
      </c>
      <c r="M40">
        <v>1</v>
      </c>
      <c r="N40">
        <v>400039</v>
      </c>
      <c r="O40">
        <v>100039</v>
      </c>
      <c r="P40">
        <v>1268493</v>
      </c>
      <c r="Q40">
        <v>1141.6436768000001</v>
      </c>
      <c r="R40" s="1">
        <f>VLOOKUP($M40,'swat_project.mdb .rte'!$B$2:$C$333,2,FALSE)</f>
        <v>20</v>
      </c>
      <c r="S40" s="1">
        <f>VLOOKUP($M40,'swat_project.mdb .rte'!$B$2:$E$333,4,FALSE)</f>
        <v>2.4508557423778439</v>
      </c>
      <c r="T40" s="1">
        <f t="shared" si="0"/>
        <v>49.017114847556876</v>
      </c>
    </row>
    <row r="41" spans="1:20" x14ac:dyDescent="0.25">
      <c r="A41" t="s">
        <v>86</v>
      </c>
      <c r="B41">
        <v>40</v>
      </c>
      <c r="C41">
        <v>40</v>
      </c>
      <c r="D41">
        <v>160</v>
      </c>
      <c r="E41">
        <v>2</v>
      </c>
      <c r="F41">
        <v>930242.28200000001</v>
      </c>
      <c r="G41">
        <v>4284567.0476000002</v>
      </c>
      <c r="H41">
        <v>30.357116020399999</v>
      </c>
      <c r="I41">
        <v>-95.564529939500005</v>
      </c>
      <c r="J41">
        <v>0</v>
      </c>
      <c r="K41" t="s">
        <v>19</v>
      </c>
      <c r="L41" t="s">
        <v>22</v>
      </c>
      <c r="M41">
        <v>2</v>
      </c>
      <c r="N41">
        <v>400040</v>
      </c>
      <c r="O41">
        <v>100040</v>
      </c>
      <c r="P41">
        <v>25822</v>
      </c>
      <c r="Q41">
        <v>23.2397995</v>
      </c>
      <c r="R41" s="1">
        <f>VLOOKUP($M41,'swat_project.mdb .rte'!$B$2:$C$333,2,FALSE)</f>
        <v>964.26208407299998</v>
      </c>
      <c r="S41" s="1">
        <f>VLOOKUP($M41,'swat_project.mdb .rte'!$B$2:$E$333,4,FALSE)</f>
        <v>20</v>
      </c>
      <c r="T41" s="1">
        <f t="shared" si="0"/>
        <v>19285.24168146</v>
      </c>
    </row>
    <row r="42" spans="1:20" x14ac:dyDescent="0.25">
      <c r="A42" t="s">
        <v>86</v>
      </c>
      <c r="B42">
        <v>41</v>
      </c>
      <c r="C42">
        <v>41</v>
      </c>
      <c r="D42">
        <v>176</v>
      </c>
      <c r="E42">
        <v>3</v>
      </c>
      <c r="F42">
        <v>935342.28200000001</v>
      </c>
      <c r="G42">
        <v>4280427.0476000002</v>
      </c>
      <c r="H42">
        <v>30.318426601100001</v>
      </c>
      <c r="I42">
        <v>-95.512790282699996</v>
      </c>
      <c r="J42">
        <v>0</v>
      </c>
      <c r="K42" t="s">
        <v>19</v>
      </c>
      <c r="L42" t="s">
        <v>22</v>
      </c>
      <c r="M42">
        <v>3</v>
      </c>
      <c r="N42">
        <v>400041</v>
      </c>
      <c r="O42">
        <v>100041</v>
      </c>
      <c r="P42">
        <v>1336489</v>
      </c>
      <c r="Q42">
        <v>1202.8400879000001</v>
      </c>
      <c r="R42" s="1">
        <f>VLOOKUP($M42,'swat_project.mdb .rte'!$B$2:$C$333,2,FALSE)</f>
        <v>37.139060084199997</v>
      </c>
      <c r="S42" s="1">
        <f>VLOOKUP($M42,'swat_project.mdb .rte'!$B$2:$E$333,4,FALSE)</f>
        <v>3.6286108588929871</v>
      </c>
      <c r="T42" s="1">
        <f t="shared" si="0"/>
        <v>134.76319671060719</v>
      </c>
    </row>
    <row r="43" spans="1:20" x14ac:dyDescent="0.25">
      <c r="A43" t="s">
        <v>86</v>
      </c>
      <c r="B43">
        <v>42</v>
      </c>
      <c r="C43">
        <v>42</v>
      </c>
      <c r="D43">
        <v>177</v>
      </c>
      <c r="E43">
        <v>4</v>
      </c>
      <c r="F43">
        <v>935372.28200000001</v>
      </c>
      <c r="G43">
        <v>4280427.0476000002</v>
      </c>
      <c r="H43">
        <v>30.318418532900001</v>
      </c>
      <c r="I43">
        <v>-95.512478498999997</v>
      </c>
      <c r="J43">
        <v>0</v>
      </c>
      <c r="K43" t="s">
        <v>19</v>
      </c>
      <c r="L43" t="s">
        <v>22</v>
      </c>
      <c r="M43">
        <v>4</v>
      </c>
      <c r="N43">
        <v>400042</v>
      </c>
      <c r="O43">
        <v>100042</v>
      </c>
      <c r="P43">
        <v>24618</v>
      </c>
      <c r="Q43">
        <v>22.156200399999999</v>
      </c>
      <c r="R43" s="1">
        <f>VLOOKUP($M43,'swat_project.mdb .rte'!$B$2:$C$333,2,FALSE)</f>
        <v>21.087184446999998</v>
      </c>
      <c r="S43" s="1">
        <f>VLOOKUP($M43,'swat_project.mdb .rte'!$B$2:$E$333,4,FALSE)</f>
        <v>2.0349808092180832</v>
      </c>
      <c r="T43" s="1">
        <f t="shared" si="0"/>
        <v>42.912015670087037</v>
      </c>
    </row>
    <row r="44" spans="1:20" x14ac:dyDescent="0.25">
      <c r="A44" t="s">
        <v>86</v>
      </c>
      <c r="B44">
        <v>43</v>
      </c>
      <c r="C44">
        <v>43</v>
      </c>
      <c r="D44">
        <v>190</v>
      </c>
      <c r="E44">
        <v>5</v>
      </c>
      <c r="F44">
        <v>967352.28200000001</v>
      </c>
      <c r="G44">
        <v>4278897.0476000002</v>
      </c>
      <c r="H44">
        <v>30.295613626200002</v>
      </c>
      <c r="I44">
        <v>-95.180665459799997</v>
      </c>
      <c r="J44">
        <v>0</v>
      </c>
      <c r="K44" t="s">
        <v>19</v>
      </c>
      <c r="L44" t="s">
        <v>22</v>
      </c>
      <c r="M44">
        <v>5</v>
      </c>
      <c r="N44">
        <v>400043</v>
      </c>
      <c r="O44">
        <v>100043</v>
      </c>
      <c r="P44">
        <v>47028</v>
      </c>
      <c r="Q44">
        <v>42.325199099999999</v>
      </c>
      <c r="R44" s="1">
        <f>VLOOKUP($M44,'swat_project.mdb .rte'!$B$2:$C$333,2,FALSE)</f>
        <v>21.787577431799999</v>
      </c>
      <c r="S44" s="1">
        <f>VLOOKUP($M44,'swat_project.mdb .rte'!$B$2:$E$333,4,FALSE)</f>
        <v>2.3332552982265291</v>
      </c>
      <c r="T44" s="1">
        <f t="shared" si="0"/>
        <v>50.835980478268105</v>
      </c>
    </row>
    <row r="45" spans="1:20" x14ac:dyDescent="0.25">
      <c r="A45" t="s">
        <v>86</v>
      </c>
      <c r="B45">
        <v>44</v>
      </c>
      <c r="C45">
        <v>44</v>
      </c>
      <c r="D45">
        <v>191</v>
      </c>
      <c r="E45">
        <v>6</v>
      </c>
      <c r="F45">
        <v>967382.28200000001</v>
      </c>
      <c r="G45">
        <v>4278867.0476000002</v>
      </c>
      <c r="H45">
        <v>30.295334317199998</v>
      </c>
      <c r="I45">
        <v>-95.180363957099999</v>
      </c>
      <c r="J45">
        <v>0</v>
      </c>
      <c r="K45" t="s">
        <v>19</v>
      </c>
      <c r="L45" t="s">
        <v>22</v>
      </c>
      <c r="M45">
        <v>6</v>
      </c>
      <c r="N45">
        <v>400044</v>
      </c>
      <c r="O45">
        <v>100044</v>
      </c>
      <c r="P45">
        <v>18403</v>
      </c>
      <c r="Q45">
        <v>16.562700299999999</v>
      </c>
      <c r="R45" s="1">
        <f>VLOOKUP($M45,'swat_project.mdb .rte'!$B$2:$C$333,2,FALSE)</f>
        <v>12.0668807125</v>
      </c>
      <c r="S45" s="1">
        <f>VLOOKUP($M45,'swat_project.mdb .rte'!$B$2:$E$333,4,FALSE)</f>
        <v>1.5350567784379721</v>
      </c>
      <c r="T45" s="1">
        <f t="shared" si="0"/>
        <v>18.52334703232555</v>
      </c>
    </row>
    <row r="46" spans="1:20" x14ac:dyDescent="0.25">
      <c r="A46" t="s">
        <v>86</v>
      </c>
      <c r="B46">
        <v>45</v>
      </c>
      <c r="C46">
        <v>45</v>
      </c>
      <c r="D46">
        <v>200</v>
      </c>
      <c r="E46">
        <v>8</v>
      </c>
      <c r="F46">
        <v>967862.28200000001</v>
      </c>
      <c r="G46">
        <v>4277367.0476000002</v>
      </c>
      <c r="H46">
        <v>30.2816691833</v>
      </c>
      <c r="I46">
        <v>-95.175886762100006</v>
      </c>
      <c r="J46">
        <v>0</v>
      </c>
      <c r="K46" t="s">
        <v>19</v>
      </c>
      <c r="L46" t="s">
        <v>22</v>
      </c>
      <c r="M46">
        <v>8</v>
      </c>
      <c r="N46">
        <v>400045</v>
      </c>
      <c r="O46">
        <v>100045</v>
      </c>
      <c r="P46">
        <v>67633</v>
      </c>
      <c r="Q46">
        <v>60.869701399999997</v>
      </c>
      <c r="R46" s="1">
        <f>VLOOKUP($M46,'swat_project.mdb .rte'!$B$2:$C$333,2,FALSE)</f>
        <v>21.331432965800001</v>
      </c>
      <c r="S46" s="1">
        <f>VLOOKUP($M46,'swat_project.mdb .rte'!$B$2:$E$333,4,FALSE)</f>
        <v>2.4526063299464895</v>
      </c>
      <c r="T46" s="1">
        <f t="shared" si="0"/>
        <v>52.3176075187503</v>
      </c>
    </row>
    <row r="47" spans="1:20" x14ac:dyDescent="0.25">
      <c r="A47" t="s">
        <v>86</v>
      </c>
      <c r="B47">
        <v>46</v>
      </c>
      <c r="C47">
        <v>46</v>
      </c>
      <c r="D47">
        <v>199</v>
      </c>
      <c r="E47">
        <v>7</v>
      </c>
      <c r="F47">
        <v>967802.28200000001</v>
      </c>
      <c r="G47">
        <v>4277337.0476000002</v>
      </c>
      <c r="H47">
        <v>30.2814164023</v>
      </c>
      <c r="I47">
        <v>-95.176520240100004</v>
      </c>
      <c r="J47">
        <v>0</v>
      </c>
      <c r="K47" t="s">
        <v>19</v>
      </c>
      <c r="L47" t="s">
        <v>22</v>
      </c>
      <c r="M47">
        <v>7</v>
      </c>
      <c r="N47">
        <v>400046</v>
      </c>
      <c r="O47">
        <v>100046</v>
      </c>
      <c r="P47">
        <v>240168</v>
      </c>
      <c r="Q47">
        <v>216.1511993</v>
      </c>
      <c r="R47" s="1">
        <f>VLOOKUP($M47,'swat_project.mdb .rte'!$B$2:$C$333,2,FALSE)</f>
        <v>27.573516338499999</v>
      </c>
      <c r="S47" s="1">
        <f>VLOOKUP($M47,'swat_project.mdb .rte'!$B$2:$E$333,4,FALSE)</f>
        <v>2.9620662462952239</v>
      </c>
      <c r="T47" s="1">
        <f t="shared" si="0"/>
        <v>81.674582037940723</v>
      </c>
    </row>
    <row r="48" spans="1:20" x14ac:dyDescent="0.25">
      <c r="A48" t="s">
        <v>86</v>
      </c>
      <c r="B48">
        <v>47</v>
      </c>
      <c r="C48">
        <v>47</v>
      </c>
      <c r="D48">
        <v>208</v>
      </c>
      <c r="E48">
        <v>9</v>
      </c>
      <c r="F48">
        <v>950252.28200000001</v>
      </c>
      <c r="G48">
        <v>4276077.0476000002</v>
      </c>
      <c r="H48">
        <v>30.275107355799999</v>
      </c>
      <c r="I48">
        <v>-95.359247657799997</v>
      </c>
      <c r="J48">
        <v>0</v>
      </c>
      <c r="K48" t="s">
        <v>19</v>
      </c>
      <c r="L48" t="s">
        <v>22</v>
      </c>
      <c r="M48">
        <v>9</v>
      </c>
      <c r="N48">
        <v>400047</v>
      </c>
      <c r="O48">
        <v>100047</v>
      </c>
      <c r="P48">
        <v>27001</v>
      </c>
      <c r="Q48">
        <v>24.3008995</v>
      </c>
      <c r="R48" s="1">
        <f>VLOOKUP($M48,'swat_project.mdb .rte'!$B$2:$C$333,2,FALSE)</f>
        <v>19.382009543199999</v>
      </c>
      <c r="S48" s="1">
        <f>VLOOKUP($M48,'swat_project.mdb .rte'!$B$2:$E$333,4,FALSE)</f>
        <v>2.0577728301878846</v>
      </c>
      <c r="T48" s="1">
        <f t="shared" si="0"/>
        <v>39.883772632439246</v>
      </c>
    </row>
    <row r="49" spans="1:20" x14ac:dyDescent="0.25">
      <c r="A49" t="s">
        <v>86</v>
      </c>
      <c r="B49">
        <v>48</v>
      </c>
      <c r="C49">
        <v>48</v>
      </c>
      <c r="D49">
        <v>209</v>
      </c>
      <c r="E49">
        <v>10</v>
      </c>
      <c r="F49">
        <v>950282.28200000001</v>
      </c>
      <c r="G49">
        <v>4276047.0476000002</v>
      </c>
      <c r="H49">
        <v>30.274828444000001</v>
      </c>
      <c r="I49">
        <v>-95.358945724899996</v>
      </c>
      <c r="J49">
        <v>0</v>
      </c>
      <c r="K49" t="s">
        <v>19</v>
      </c>
      <c r="L49" t="s">
        <v>22</v>
      </c>
      <c r="M49">
        <v>10</v>
      </c>
      <c r="N49">
        <v>400048</v>
      </c>
      <c r="O49">
        <v>100048</v>
      </c>
      <c r="P49">
        <v>75297</v>
      </c>
      <c r="Q49">
        <v>67.767303499999997</v>
      </c>
      <c r="R49" s="1">
        <f>VLOOKUP($M49,'swat_project.mdb .rte'!$B$2:$C$333,2,FALSE)</f>
        <v>19.182330038</v>
      </c>
      <c r="S49" s="1">
        <f>VLOOKUP($M49,'swat_project.mdb .rte'!$B$2:$E$333,4,FALSE)</f>
        <v>2.1371464245417169</v>
      </c>
      <c r="T49" s="1">
        <f t="shared" si="0"/>
        <v>40.995448055090876</v>
      </c>
    </row>
    <row r="50" spans="1:20" x14ac:dyDescent="0.25">
      <c r="A50" t="s">
        <v>86</v>
      </c>
      <c r="B50">
        <v>49</v>
      </c>
      <c r="C50">
        <v>49</v>
      </c>
      <c r="D50">
        <v>212</v>
      </c>
      <c r="E50">
        <v>11</v>
      </c>
      <c r="F50">
        <v>937382.28200000001</v>
      </c>
      <c r="G50">
        <v>4274877.0476000002</v>
      </c>
      <c r="H50">
        <v>30.267834651499999</v>
      </c>
      <c r="I50">
        <v>-95.493319087100005</v>
      </c>
      <c r="J50">
        <v>0</v>
      </c>
      <c r="K50" t="s">
        <v>19</v>
      </c>
      <c r="L50" t="s">
        <v>22</v>
      </c>
      <c r="M50">
        <v>11</v>
      </c>
      <c r="N50">
        <v>400049</v>
      </c>
      <c r="O50">
        <v>100049</v>
      </c>
      <c r="P50">
        <v>1390766</v>
      </c>
      <c r="Q50">
        <v>1251.6894531</v>
      </c>
      <c r="R50" s="1">
        <f>VLOOKUP($M50,'swat_project.mdb .rte'!$B$2:$C$333,2,FALSE)</f>
        <v>51.861136806799998</v>
      </c>
      <c r="S50" s="1">
        <f>VLOOKUP($M50,'swat_project.mdb .rte'!$B$2:$E$333,4,FALSE)</f>
        <v>4.9000558537393255</v>
      </c>
      <c r="T50" s="1">
        <f t="shared" si="0"/>
        <v>254.12246699173633</v>
      </c>
    </row>
    <row r="51" spans="1:20" x14ac:dyDescent="0.25">
      <c r="A51" t="s">
        <v>86</v>
      </c>
      <c r="B51">
        <v>50</v>
      </c>
      <c r="C51">
        <v>50</v>
      </c>
      <c r="D51">
        <v>216</v>
      </c>
      <c r="E51">
        <v>13</v>
      </c>
      <c r="F51">
        <v>937382.28200000001</v>
      </c>
      <c r="G51">
        <v>4274847.0476000002</v>
      </c>
      <c r="H51">
        <v>30.267564152999999</v>
      </c>
      <c r="I51">
        <v>-95.493328433800002</v>
      </c>
      <c r="J51">
        <v>0</v>
      </c>
      <c r="K51" t="s">
        <v>19</v>
      </c>
      <c r="L51" t="s">
        <v>22</v>
      </c>
      <c r="M51">
        <v>13</v>
      </c>
      <c r="N51">
        <v>400050</v>
      </c>
      <c r="O51">
        <v>100050</v>
      </c>
      <c r="P51">
        <v>951586</v>
      </c>
      <c r="Q51">
        <v>856.42742920000001</v>
      </c>
      <c r="R51" s="1">
        <f>VLOOKUP($M51,'swat_project.mdb .rte'!$B$2:$C$333,2,FALSE)</f>
        <v>45</v>
      </c>
      <c r="S51" s="1">
        <f>VLOOKUP($M51,'swat_project.mdb .rte'!$B$2:$E$333,4,FALSE)</f>
        <v>4.354291705099242</v>
      </c>
      <c r="T51" s="1">
        <f t="shared" si="0"/>
        <v>195.94312672946589</v>
      </c>
    </row>
    <row r="52" spans="1:20" x14ac:dyDescent="0.25">
      <c r="A52" t="s">
        <v>86</v>
      </c>
      <c r="B52">
        <v>51</v>
      </c>
      <c r="C52">
        <v>51</v>
      </c>
      <c r="D52">
        <v>237</v>
      </c>
      <c r="E52">
        <v>23</v>
      </c>
      <c r="F52">
        <v>931052.28200000001</v>
      </c>
      <c r="G52">
        <v>4273437.0476000002</v>
      </c>
      <c r="H52">
        <v>30.2565462974</v>
      </c>
      <c r="I52">
        <v>-95.559513640399999</v>
      </c>
      <c r="J52">
        <v>0</v>
      </c>
      <c r="K52" t="s">
        <v>19</v>
      </c>
      <c r="L52" t="s">
        <v>22</v>
      </c>
      <c r="M52">
        <v>23</v>
      </c>
      <c r="N52">
        <v>400051</v>
      </c>
      <c r="O52">
        <v>100051</v>
      </c>
      <c r="P52">
        <v>846959</v>
      </c>
      <c r="Q52">
        <v>762.26312259999997</v>
      </c>
      <c r="R52" s="1">
        <f>VLOOKUP($M52,'swat_project.mdb .rte'!$B$2:$C$333,2,FALSE)</f>
        <v>40.402704</v>
      </c>
      <c r="S52" s="1">
        <f>VLOOKUP($M52,'swat_project.mdb .rte'!$B$2:$E$333,4,FALSE)</f>
        <v>3.9509654352889179</v>
      </c>
      <c r="T52" s="1">
        <f t="shared" si="0"/>
        <v>159.6296869962093</v>
      </c>
    </row>
    <row r="53" spans="1:20" x14ac:dyDescent="0.25">
      <c r="A53" t="s">
        <v>86</v>
      </c>
      <c r="B53">
        <v>52</v>
      </c>
      <c r="C53">
        <v>52</v>
      </c>
      <c r="D53">
        <v>219</v>
      </c>
      <c r="E53">
        <v>14</v>
      </c>
      <c r="F53">
        <v>931082.28200000001</v>
      </c>
      <c r="G53">
        <v>4273437.0476000002</v>
      </c>
      <c r="H53">
        <v>30.256538336999999</v>
      </c>
      <c r="I53">
        <v>-95.559202042999999</v>
      </c>
      <c r="J53">
        <v>0</v>
      </c>
      <c r="K53" t="s">
        <v>19</v>
      </c>
      <c r="L53" t="s">
        <v>22</v>
      </c>
      <c r="M53">
        <v>14</v>
      </c>
      <c r="N53">
        <v>400052</v>
      </c>
      <c r="O53">
        <v>100052</v>
      </c>
      <c r="P53">
        <v>62331</v>
      </c>
      <c r="Q53">
        <v>56.0979004</v>
      </c>
      <c r="R53" s="1">
        <f>VLOOKUP($M53,'swat_project.mdb .rte'!$B$2:$C$333,2,FALSE)</f>
        <v>18.857387665600001</v>
      </c>
      <c r="S53" s="1">
        <f>VLOOKUP($M53,'swat_project.mdb .rte'!$B$2:$E$333,4,FALSE)</f>
        <v>2.0756713748064599</v>
      </c>
      <c r="T53" s="1">
        <f t="shared" si="0"/>
        <v>39.141739781114332</v>
      </c>
    </row>
    <row r="54" spans="1:20" x14ac:dyDescent="0.25">
      <c r="A54" t="s">
        <v>86</v>
      </c>
      <c r="B54">
        <v>53</v>
      </c>
      <c r="C54">
        <v>53</v>
      </c>
      <c r="D54">
        <v>220</v>
      </c>
      <c r="E54">
        <v>15</v>
      </c>
      <c r="F54">
        <v>948572.28200000001</v>
      </c>
      <c r="G54">
        <v>4273407.0476000002</v>
      </c>
      <c r="H54">
        <v>30.251504237399999</v>
      </c>
      <c r="I54">
        <v>-95.377558854300005</v>
      </c>
      <c r="J54">
        <v>0</v>
      </c>
      <c r="K54" t="s">
        <v>19</v>
      </c>
      <c r="L54" t="s">
        <v>22</v>
      </c>
      <c r="M54">
        <v>15</v>
      </c>
      <c r="N54">
        <v>400053</v>
      </c>
      <c r="O54">
        <v>100053</v>
      </c>
      <c r="P54">
        <v>13087</v>
      </c>
      <c r="Q54">
        <v>11.7783003</v>
      </c>
      <c r="R54" s="1">
        <f>VLOOKUP($M54,'swat_project.mdb .rte'!$B$2:$C$333,2,FALSE)</f>
        <v>30.237895866900001</v>
      </c>
      <c r="S54" s="1">
        <f>VLOOKUP($M54,'swat_project.mdb .rte'!$B$2:$E$333,4,FALSE)</f>
        <v>3.137541679556525</v>
      </c>
      <c r="T54" s="1">
        <f t="shared" si="0"/>
        <v>94.872658584488732</v>
      </c>
    </row>
    <row r="55" spans="1:20" x14ac:dyDescent="0.25">
      <c r="A55" t="s">
        <v>86</v>
      </c>
      <c r="B55">
        <v>54</v>
      </c>
      <c r="C55">
        <v>54</v>
      </c>
      <c r="D55">
        <v>221</v>
      </c>
      <c r="E55">
        <v>16</v>
      </c>
      <c r="F55">
        <v>948602.28200000001</v>
      </c>
      <c r="G55">
        <v>4273407.0476000002</v>
      </c>
      <c r="H55">
        <v>30.2514958561</v>
      </c>
      <c r="I55">
        <v>-95.377247286900001</v>
      </c>
      <c r="J55">
        <v>0</v>
      </c>
      <c r="K55" t="s">
        <v>19</v>
      </c>
      <c r="L55" t="s">
        <v>22</v>
      </c>
      <c r="M55">
        <v>16</v>
      </c>
      <c r="N55">
        <v>400054</v>
      </c>
      <c r="O55">
        <v>100054</v>
      </c>
      <c r="P55">
        <v>109092</v>
      </c>
      <c r="Q55">
        <v>98.182800299999997</v>
      </c>
      <c r="R55" s="1">
        <f>VLOOKUP($M55,'swat_project.mdb .rte'!$B$2:$C$333,2,FALSE)</f>
        <v>28.0711508065</v>
      </c>
      <c r="S55" s="1">
        <f>VLOOKUP($M55,'swat_project.mdb .rte'!$B$2:$E$333,4,FALSE)</f>
        <v>3.0747736744798826</v>
      </c>
      <c r="T55" s="1">
        <f t="shared" si="0"/>
        <v>86.312435512180926</v>
      </c>
    </row>
    <row r="56" spans="1:20" x14ac:dyDescent="0.25">
      <c r="A56" t="s">
        <v>86</v>
      </c>
      <c r="B56">
        <v>55</v>
      </c>
      <c r="C56">
        <v>55</v>
      </c>
      <c r="D56">
        <v>223</v>
      </c>
      <c r="E56">
        <v>17</v>
      </c>
      <c r="F56">
        <v>941432.28200000001</v>
      </c>
      <c r="G56">
        <v>4272867.0476000002</v>
      </c>
      <c r="H56">
        <v>30.248609526300001</v>
      </c>
      <c r="I56">
        <v>-95.451883533200004</v>
      </c>
      <c r="J56">
        <v>0</v>
      </c>
      <c r="K56" t="s">
        <v>19</v>
      </c>
      <c r="L56" t="s">
        <v>22</v>
      </c>
      <c r="M56">
        <v>17</v>
      </c>
      <c r="N56">
        <v>400055</v>
      </c>
      <c r="O56">
        <v>100055</v>
      </c>
      <c r="P56">
        <v>55213</v>
      </c>
      <c r="Q56">
        <v>49.691699999999997</v>
      </c>
      <c r="R56" s="1">
        <f>VLOOKUP($M56,'swat_project.mdb .rte'!$B$2:$C$333,2,FALSE)</f>
        <v>23.0734725754</v>
      </c>
      <c r="S56" s="1">
        <f>VLOOKUP($M56,'swat_project.mdb .rte'!$B$2:$E$333,4,FALSE)</f>
        <v>2.3401285511547307</v>
      </c>
      <c r="T56" s="1">
        <f t="shared" si="0"/>
        <v>53.99489194797922</v>
      </c>
    </row>
    <row r="57" spans="1:20" x14ac:dyDescent="0.25">
      <c r="A57" t="s">
        <v>86</v>
      </c>
      <c r="B57">
        <v>56</v>
      </c>
      <c r="C57">
        <v>56</v>
      </c>
      <c r="D57">
        <v>230</v>
      </c>
      <c r="E57">
        <v>20</v>
      </c>
      <c r="F57">
        <v>941432.28200000001</v>
      </c>
      <c r="G57">
        <v>4272837.0476000002</v>
      </c>
      <c r="H57">
        <v>30.2483390284</v>
      </c>
      <c r="I57">
        <v>-95.451892988500006</v>
      </c>
      <c r="J57">
        <v>0</v>
      </c>
      <c r="K57" t="s">
        <v>19</v>
      </c>
      <c r="L57" t="s">
        <v>22</v>
      </c>
      <c r="M57">
        <v>20</v>
      </c>
      <c r="N57">
        <v>400056</v>
      </c>
      <c r="O57">
        <v>100056</v>
      </c>
      <c r="P57">
        <v>2396984</v>
      </c>
      <c r="Q57">
        <v>2157.2856445000002</v>
      </c>
      <c r="R57" s="1">
        <f>VLOOKUP($M57,'swat_project.mdb .rte'!$B$2:$C$333,2,FALSE)</f>
        <v>53.6193738606</v>
      </c>
      <c r="S57" s="1">
        <f>VLOOKUP($M57,'swat_project.mdb .rte'!$B$2:$E$333,4,FALSE)</f>
        <v>5.0094934518708696</v>
      </c>
      <c r="T57" s="1">
        <f t="shared" si="0"/>
        <v>268.60590224809175</v>
      </c>
    </row>
    <row r="58" spans="1:20" x14ac:dyDescent="0.25">
      <c r="A58" t="s">
        <v>86</v>
      </c>
      <c r="B58">
        <v>57</v>
      </c>
      <c r="C58">
        <v>57</v>
      </c>
      <c r="D58">
        <v>226</v>
      </c>
      <c r="E58">
        <v>18</v>
      </c>
      <c r="F58">
        <v>939902.28200000001</v>
      </c>
      <c r="G58">
        <v>4272717.0476000002</v>
      </c>
      <c r="H58">
        <v>30.247674753599998</v>
      </c>
      <c r="I58">
        <v>-95.467820454299996</v>
      </c>
      <c r="J58">
        <v>0</v>
      </c>
      <c r="K58" t="s">
        <v>19</v>
      </c>
      <c r="L58" t="s">
        <v>22</v>
      </c>
      <c r="M58">
        <v>18</v>
      </c>
      <c r="N58">
        <v>400057</v>
      </c>
      <c r="O58">
        <v>100057</v>
      </c>
      <c r="P58">
        <v>24609</v>
      </c>
      <c r="Q58">
        <v>22.148099899999998</v>
      </c>
      <c r="R58" s="1">
        <f>VLOOKUP($M58,'swat_project.mdb .rte'!$B$2:$C$333,2,FALSE)</f>
        <v>25.213328951200001</v>
      </c>
      <c r="S58" s="1">
        <f>VLOOKUP($M58,'swat_project.mdb .rte'!$B$2:$E$333,4,FALSE)</f>
        <v>2.5538187294857426</v>
      </c>
      <c r="T58" s="1">
        <f t="shared" si="0"/>
        <v>64.390271708259675</v>
      </c>
    </row>
    <row r="59" spans="1:20" x14ac:dyDescent="0.25">
      <c r="A59" t="s">
        <v>86</v>
      </c>
      <c r="B59">
        <v>58</v>
      </c>
      <c r="C59">
        <v>58</v>
      </c>
      <c r="D59">
        <v>228</v>
      </c>
      <c r="E59">
        <v>19</v>
      </c>
      <c r="F59">
        <v>939872.28200000001</v>
      </c>
      <c r="G59">
        <v>4272687.0476000002</v>
      </c>
      <c r="H59">
        <v>30.2474124262</v>
      </c>
      <c r="I59">
        <v>-95.468141429200003</v>
      </c>
      <c r="J59">
        <v>0</v>
      </c>
      <c r="K59" t="s">
        <v>19</v>
      </c>
      <c r="L59" t="s">
        <v>22</v>
      </c>
      <c r="M59">
        <v>19</v>
      </c>
      <c r="N59">
        <v>400058</v>
      </c>
      <c r="O59">
        <v>100058</v>
      </c>
      <c r="P59">
        <v>2351571</v>
      </c>
      <c r="Q59">
        <v>2116.4138183999999</v>
      </c>
      <c r="R59" s="1">
        <f>VLOOKUP($M59,'swat_project.mdb .rte'!$B$2:$C$333,2,FALSE)</f>
        <v>81.9185137897</v>
      </c>
      <c r="S59" s="1">
        <f>VLOOKUP($M59,'swat_project.mdb .rte'!$B$2:$E$333,4,FALSE)</f>
        <v>6.7534243944300218</v>
      </c>
      <c r="T59" s="1">
        <f t="shared" si="0"/>
        <v>553.23048938281215</v>
      </c>
    </row>
    <row r="60" spans="1:20" x14ac:dyDescent="0.25">
      <c r="A60" t="s">
        <v>86</v>
      </c>
      <c r="B60">
        <v>59</v>
      </c>
      <c r="C60">
        <v>59</v>
      </c>
      <c r="D60">
        <v>235</v>
      </c>
      <c r="E60">
        <v>22</v>
      </c>
      <c r="F60">
        <v>927572.28200000001</v>
      </c>
      <c r="G60">
        <v>4271907.0476000002</v>
      </c>
      <c r="H60">
        <v>30.2436689267</v>
      </c>
      <c r="I60">
        <v>-95.596121936599999</v>
      </c>
      <c r="J60">
        <v>0</v>
      </c>
      <c r="K60" t="s">
        <v>19</v>
      </c>
      <c r="L60" t="s">
        <v>22</v>
      </c>
      <c r="M60">
        <v>22</v>
      </c>
      <c r="N60">
        <v>400059</v>
      </c>
      <c r="O60">
        <v>100059</v>
      </c>
      <c r="P60">
        <v>13669</v>
      </c>
      <c r="Q60">
        <v>12.3021002</v>
      </c>
      <c r="R60" s="1">
        <f>VLOOKUP($M60,'swat_project.mdb .rte'!$B$2:$C$333,2,FALSE)</f>
        <v>53.980944039500002</v>
      </c>
      <c r="S60" s="1">
        <f>VLOOKUP($M60,'swat_project.mdb .rte'!$B$2:$E$333,4,FALSE)</f>
        <v>4.5187974239201081</v>
      </c>
      <c r="T60" s="1">
        <f t="shared" si="0"/>
        <v>243.92895086646811</v>
      </c>
    </row>
    <row r="61" spans="1:20" x14ac:dyDescent="0.25">
      <c r="A61" t="s">
        <v>86</v>
      </c>
      <c r="B61">
        <v>60</v>
      </c>
      <c r="C61">
        <v>60</v>
      </c>
      <c r="D61">
        <v>243</v>
      </c>
      <c r="E61">
        <v>24</v>
      </c>
      <c r="F61">
        <v>927572.28200000001</v>
      </c>
      <c r="G61">
        <v>4271877.0476000002</v>
      </c>
      <c r="H61">
        <v>30.2433984183</v>
      </c>
      <c r="I61">
        <v>-95.5961310072</v>
      </c>
      <c r="J61">
        <v>0</v>
      </c>
      <c r="K61" t="s">
        <v>19</v>
      </c>
      <c r="L61" t="s">
        <v>22</v>
      </c>
      <c r="M61">
        <v>24</v>
      </c>
      <c r="N61">
        <v>400060</v>
      </c>
      <c r="O61">
        <v>100060</v>
      </c>
      <c r="P61">
        <v>816329</v>
      </c>
      <c r="Q61">
        <v>734.69610599999999</v>
      </c>
      <c r="R61" s="1">
        <f>VLOOKUP($M61,'swat_project.mdb .rte'!$B$2:$C$333,2,FALSE)</f>
        <v>34.4788850801</v>
      </c>
      <c r="S61" s="1">
        <f>VLOOKUP($M61,'swat_project.mdb .rte'!$B$2:$E$333,4,FALSE)</f>
        <v>3.6625413137123841</v>
      </c>
      <c r="T61" s="1">
        <f t="shared" si="0"/>
        <v>126.28034105660777</v>
      </c>
    </row>
    <row r="62" spans="1:20" x14ac:dyDescent="0.25">
      <c r="A62" t="s">
        <v>86</v>
      </c>
      <c r="B62">
        <v>61</v>
      </c>
      <c r="C62">
        <v>61</v>
      </c>
      <c r="D62">
        <v>244</v>
      </c>
      <c r="E62">
        <v>25</v>
      </c>
      <c r="F62">
        <v>943652.28200000001</v>
      </c>
      <c r="G62">
        <v>4271067.0476000002</v>
      </c>
      <c r="H62">
        <v>30.231770247</v>
      </c>
      <c r="I62">
        <v>-95.429398804100003</v>
      </c>
      <c r="J62">
        <v>0</v>
      </c>
      <c r="K62" t="s">
        <v>19</v>
      </c>
      <c r="L62" t="s">
        <v>22</v>
      </c>
      <c r="M62">
        <v>25</v>
      </c>
      <c r="N62">
        <v>400061</v>
      </c>
      <c r="O62">
        <v>100061</v>
      </c>
      <c r="P62">
        <v>25163</v>
      </c>
      <c r="Q62">
        <v>22.646699900000002</v>
      </c>
      <c r="R62" s="1">
        <f>VLOOKUP($M62,'swat_project.mdb .rte'!$B$2:$C$333,2,FALSE)</f>
        <v>34.050719873299997</v>
      </c>
      <c r="S62" s="1">
        <f>VLOOKUP($M62,'swat_project.mdb .rte'!$B$2:$E$333,4,FALSE)</f>
        <v>3.0261825638806323</v>
      </c>
      <c r="T62" s="1">
        <f t="shared" si="0"/>
        <v>103.04369476816419</v>
      </c>
    </row>
    <row r="63" spans="1:20" x14ac:dyDescent="0.25">
      <c r="A63" t="s">
        <v>86</v>
      </c>
      <c r="B63">
        <v>62</v>
      </c>
      <c r="C63">
        <v>62</v>
      </c>
      <c r="D63">
        <v>245</v>
      </c>
      <c r="E63">
        <v>26</v>
      </c>
      <c r="F63">
        <v>943622.28200000001</v>
      </c>
      <c r="G63">
        <v>4271007.0476000002</v>
      </c>
      <c r="H63">
        <v>30.231237511100002</v>
      </c>
      <c r="I63">
        <v>-95.429729340700007</v>
      </c>
      <c r="J63">
        <v>0</v>
      </c>
      <c r="K63" t="s">
        <v>19</v>
      </c>
      <c r="L63" t="s">
        <v>22</v>
      </c>
      <c r="M63">
        <v>26</v>
      </c>
      <c r="N63">
        <v>400062</v>
      </c>
      <c r="O63">
        <v>100062</v>
      </c>
      <c r="P63">
        <v>2462386</v>
      </c>
      <c r="Q63">
        <v>2216.1474609000002</v>
      </c>
      <c r="R63" s="1">
        <f>VLOOKUP($M63,'swat_project.mdb .rte'!$B$2:$C$333,2,FALSE)</f>
        <v>57.8350305998</v>
      </c>
      <c r="S63" s="1">
        <f>VLOOKUP($M63,'swat_project.mdb .rte'!$B$2:$E$333,4,FALSE)</f>
        <v>5.0265687810353965</v>
      </c>
      <c r="T63" s="1">
        <f t="shared" si="0"/>
        <v>290.71175926318153</v>
      </c>
    </row>
    <row r="64" spans="1:20" x14ac:dyDescent="0.25">
      <c r="A64" t="s">
        <v>86</v>
      </c>
      <c r="B64">
        <v>63</v>
      </c>
      <c r="C64">
        <v>63</v>
      </c>
      <c r="D64">
        <v>252</v>
      </c>
      <c r="E64">
        <v>27</v>
      </c>
      <c r="F64">
        <v>947252.28200000001</v>
      </c>
      <c r="G64">
        <v>4268397.0476000002</v>
      </c>
      <c r="H64">
        <v>30.2066994839</v>
      </c>
      <c r="I64">
        <v>-95.392873206700003</v>
      </c>
      <c r="J64">
        <v>0</v>
      </c>
      <c r="K64" t="s">
        <v>19</v>
      </c>
      <c r="L64" t="s">
        <v>22</v>
      </c>
      <c r="M64">
        <v>27</v>
      </c>
      <c r="N64">
        <v>400063</v>
      </c>
      <c r="O64">
        <v>100063</v>
      </c>
      <c r="P64">
        <v>2521087</v>
      </c>
      <c r="Q64">
        <v>2268.9782715000001</v>
      </c>
      <c r="R64" s="1">
        <f>VLOOKUP($M64,'swat_project.mdb .rte'!$B$2:$C$333,2,FALSE)</f>
        <v>70.496581515100004</v>
      </c>
      <c r="S64" s="1">
        <f>VLOOKUP($M64,'swat_project.mdb .rte'!$B$2:$E$333,4,FALSE)</f>
        <v>5.7612044021548137</v>
      </c>
      <c r="T64" s="1">
        <f t="shared" si="0"/>
        <v>406.14521576165981</v>
      </c>
    </row>
    <row r="65" spans="1:20" x14ac:dyDescent="0.25">
      <c r="A65" t="s">
        <v>86</v>
      </c>
      <c r="B65">
        <v>64</v>
      </c>
      <c r="C65">
        <v>64</v>
      </c>
      <c r="D65">
        <v>253</v>
      </c>
      <c r="E65">
        <v>28</v>
      </c>
      <c r="F65">
        <v>947282.28200000001</v>
      </c>
      <c r="G65">
        <v>4268397.0476000002</v>
      </c>
      <c r="H65">
        <v>30.206691137899998</v>
      </c>
      <c r="I65">
        <v>-95.392561775600001</v>
      </c>
      <c r="J65">
        <v>0</v>
      </c>
      <c r="K65" t="s">
        <v>19</v>
      </c>
      <c r="L65" t="s">
        <v>22</v>
      </c>
      <c r="M65">
        <v>28</v>
      </c>
      <c r="N65">
        <v>400064</v>
      </c>
      <c r="O65">
        <v>100064</v>
      </c>
      <c r="P65">
        <v>135440</v>
      </c>
      <c r="Q65">
        <v>121.89600369999999</v>
      </c>
      <c r="R65" s="1">
        <f>VLOOKUP($M65,'swat_project.mdb .rte'!$B$2:$C$333,2,FALSE)</f>
        <v>36.654654197100001</v>
      </c>
      <c r="S65" s="1">
        <f>VLOOKUP($M65,'swat_project.mdb .rte'!$B$2:$E$333,4,FALSE)</f>
        <v>3.229155644408666</v>
      </c>
      <c r="T65" s="1">
        <f t="shared" si="0"/>
        <v>118.36358349441326</v>
      </c>
    </row>
    <row r="66" spans="1:20" x14ac:dyDescent="0.25">
      <c r="A66" t="s">
        <v>86</v>
      </c>
      <c r="B66">
        <v>65</v>
      </c>
      <c r="C66">
        <v>65</v>
      </c>
      <c r="D66">
        <v>264</v>
      </c>
      <c r="E66">
        <v>29</v>
      </c>
      <c r="F66">
        <v>967652.28200000001</v>
      </c>
      <c r="G66">
        <v>4267077.0476000002</v>
      </c>
      <c r="H66">
        <v>30.188956597600001</v>
      </c>
      <c r="I66">
        <v>-95.181559574600001</v>
      </c>
      <c r="J66">
        <v>0</v>
      </c>
      <c r="K66" t="s">
        <v>19</v>
      </c>
      <c r="L66" t="s">
        <v>22</v>
      </c>
      <c r="M66">
        <v>29</v>
      </c>
      <c r="N66">
        <v>400065</v>
      </c>
      <c r="O66">
        <v>100065</v>
      </c>
      <c r="P66">
        <v>395544</v>
      </c>
      <c r="Q66">
        <v>355.98959350000001</v>
      </c>
      <c r="R66" s="1">
        <f>VLOOKUP($M66,'swat_project.mdb .rte'!$B$2:$C$333,2,FALSE)</f>
        <v>29.128643540199999</v>
      </c>
      <c r="S66" s="1">
        <f>VLOOKUP($M66,'swat_project.mdb .rte'!$B$2:$E$333,4,FALSE)</f>
        <v>2.9412765945935053</v>
      </c>
      <c r="T66" s="1">
        <f t="shared" ref="T66:T129" si="1">R66*S66</f>
        <v>85.675397477047554</v>
      </c>
    </row>
    <row r="67" spans="1:20" x14ac:dyDescent="0.25">
      <c r="A67" t="s">
        <v>86</v>
      </c>
      <c r="B67">
        <v>66</v>
      </c>
      <c r="C67">
        <v>66</v>
      </c>
      <c r="D67">
        <v>265</v>
      </c>
      <c r="E67">
        <v>30</v>
      </c>
      <c r="F67">
        <v>967682.28200000001</v>
      </c>
      <c r="G67">
        <v>4267077.0476000002</v>
      </c>
      <c r="H67">
        <v>30.188947762800002</v>
      </c>
      <c r="I67">
        <v>-95.181248215699995</v>
      </c>
      <c r="J67">
        <v>0</v>
      </c>
      <c r="K67" t="s">
        <v>19</v>
      </c>
      <c r="L67" t="s">
        <v>22</v>
      </c>
      <c r="M67">
        <v>30</v>
      </c>
      <c r="N67">
        <v>400066</v>
      </c>
      <c r="O67">
        <v>100066</v>
      </c>
      <c r="P67">
        <v>31257</v>
      </c>
      <c r="Q67">
        <v>28.1313</v>
      </c>
      <c r="R67" s="1">
        <f>VLOOKUP($M67,'swat_project.mdb .rte'!$B$2:$C$333,2,FALSE)</f>
        <v>34.4985296702</v>
      </c>
      <c r="S67" s="1">
        <f>VLOOKUP($M67,'swat_project.mdb .rte'!$B$2:$E$333,4,FALSE)</f>
        <v>2.9632585180766053</v>
      </c>
      <c r="T67" s="1">
        <f t="shared" si="1"/>
        <v>102.22806190633865</v>
      </c>
    </row>
    <row r="68" spans="1:20" x14ac:dyDescent="0.25">
      <c r="A68" t="s">
        <v>86</v>
      </c>
      <c r="B68">
        <v>67</v>
      </c>
      <c r="C68">
        <v>67</v>
      </c>
      <c r="D68">
        <v>266</v>
      </c>
      <c r="E68">
        <v>31</v>
      </c>
      <c r="F68">
        <v>938192.28200000001</v>
      </c>
      <c r="G68">
        <v>4266597.0476000002</v>
      </c>
      <c r="H68">
        <v>30.192956670400001</v>
      </c>
      <c r="I68">
        <v>-95.4874891451</v>
      </c>
      <c r="J68">
        <v>0</v>
      </c>
      <c r="K68" t="s">
        <v>19</v>
      </c>
      <c r="L68" t="s">
        <v>22</v>
      </c>
      <c r="M68">
        <v>31</v>
      </c>
      <c r="N68">
        <v>400067</v>
      </c>
      <c r="O68">
        <v>100067</v>
      </c>
      <c r="P68">
        <v>26352</v>
      </c>
      <c r="Q68">
        <v>23.7168007</v>
      </c>
      <c r="R68" s="1">
        <f>VLOOKUP($M68,'swat_project.mdb .rte'!$B$2:$C$333,2,FALSE)</f>
        <v>14.779590385300001</v>
      </c>
      <c r="S68" s="1">
        <f>VLOOKUP($M68,'swat_project.mdb .rte'!$B$2:$E$333,4,FALSE)</f>
        <v>1.8097631547253645</v>
      </c>
      <c r="T68" s="1">
        <f t="shared" si="1"/>
        <v>26.747558121249195</v>
      </c>
    </row>
    <row r="69" spans="1:20" x14ac:dyDescent="0.25">
      <c r="A69" t="s">
        <v>86</v>
      </c>
      <c r="B69">
        <v>68</v>
      </c>
      <c r="C69">
        <v>68</v>
      </c>
      <c r="D69">
        <v>268</v>
      </c>
      <c r="E69">
        <v>32</v>
      </c>
      <c r="F69">
        <v>938192.28200000001</v>
      </c>
      <c r="G69">
        <v>4266567.0476000002</v>
      </c>
      <c r="H69">
        <v>30.192686163600001</v>
      </c>
      <c r="I69">
        <v>-95.487498500399994</v>
      </c>
      <c r="J69">
        <v>0</v>
      </c>
      <c r="K69" t="s">
        <v>19</v>
      </c>
      <c r="L69" t="s">
        <v>22</v>
      </c>
      <c r="M69">
        <v>32</v>
      </c>
      <c r="N69">
        <v>400068</v>
      </c>
      <c r="O69">
        <v>100068</v>
      </c>
      <c r="P69">
        <v>45383</v>
      </c>
      <c r="Q69">
        <v>40.844699900000002</v>
      </c>
      <c r="R69" s="1">
        <f>VLOOKUP($M69,'swat_project.mdb .rte'!$B$2:$C$333,2,FALSE)</f>
        <v>31.860116040800001</v>
      </c>
      <c r="S69" s="1">
        <f>VLOOKUP($M69,'swat_project.mdb .rte'!$B$2:$E$333,4,FALSE)</f>
        <v>3.1611404436916604</v>
      </c>
      <c r="T69" s="1">
        <f t="shared" si="1"/>
        <v>100.7143013572823</v>
      </c>
    </row>
    <row r="70" spans="1:20" x14ac:dyDescent="0.25">
      <c r="A70" t="s">
        <v>86</v>
      </c>
      <c r="B70">
        <v>69</v>
      </c>
      <c r="C70">
        <v>69</v>
      </c>
      <c r="D70">
        <v>280</v>
      </c>
      <c r="E70">
        <v>33</v>
      </c>
      <c r="F70">
        <v>931502.28200000001</v>
      </c>
      <c r="G70">
        <v>4263717.0476000002</v>
      </c>
      <c r="H70">
        <v>30.168781819300001</v>
      </c>
      <c r="I70">
        <v>-95.557811994999994</v>
      </c>
      <c r="J70">
        <v>0</v>
      </c>
      <c r="K70" t="s">
        <v>19</v>
      </c>
      <c r="L70" t="s">
        <v>22</v>
      </c>
      <c r="M70">
        <v>33</v>
      </c>
      <c r="N70">
        <v>400069</v>
      </c>
      <c r="O70">
        <v>100069</v>
      </c>
      <c r="P70">
        <v>47885</v>
      </c>
      <c r="Q70">
        <v>43.096500399999996</v>
      </c>
      <c r="R70" s="1">
        <f>VLOOKUP($M70,'swat_project.mdb .rte'!$B$2:$C$333,2,FALSE)</f>
        <v>20.808557810700002</v>
      </c>
      <c r="S70" s="1">
        <f>VLOOKUP($M70,'swat_project.mdb .rte'!$B$2:$E$333,4,FALSE)</f>
        <v>2.2702591573439963</v>
      </c>
      <c r="T70" s="1">
        <f t="shared" si="1"/>
        <v>47.240818920863617</v>
      </c>
    </row>
    <row r="71" spans="1:20" x14ac:dyDescent="0.25">
      <c r="A71" t="s">
        <v>86</v>
      </c>
      <c r="B71">
        <v>70</v>
      </c>
      <c r="C71">
        <v>70</v>
      </c>
      <c r="D71">
        <v>304</v>
      </c>
      <c r="E71">
        <v>41</v>
      </c>
      <c r="F71">
        <v>931502.28200000001</v>
      </c>
      <c r="G71">
        <v>4263687.0476000002</v>
      </c>
      <c r="H71">
        <v>30.168511305100001</v>
      </c>
      <c r="I71">
        <v>-95.557821160800003</v>
      </c>
      <c r="J71">
        <v>0</v>
      </c>
      <c r="K71" t="s">
        <v>19</v>
      </c>
      <c r="L71" t="s">
        <v>22</v>
      </c>
      <c r="M71">
        <v>41</v>
      </c>
      <c r="N71">
        <v>400070</v>
      </c>
      <c r="O71">
        <v>100070</v>
      </c>
      <c r="P71">
        <v>799306</v>
      </c>
      <c r="Q71">
        <v>719.37542719999999</v>
      </c>
      <c r="R71" s="1">
        <f>VLOOKUP($M71,'swat_project.mdb .rte'!$B$2:$C$333,2,FALSE)</f>
        <v>29.5745706069</v>
      </c>
      <c r="S71" s="1">
        <f>VLOOKUP($M71,'swat_project.mdb .rte'!$B$2:$E$333,4,FALSE)</f>
        <v>3.5782062540272568</v>
      </c>
      <c r="T71" s="1">
        <f t="shared" si="1"/>
        <v>105.82391350578027</v>
      </c>
    </row>
    <row r="72" spans="1:20" x14ac:dyDescent="0.25">
      <c r="A72" t="s">
        <v>86</v>
      </c>
      <c r="B72">
        <v>71</v>
      </c>
      <c r="C72">
        <v>71</v>
      </c>
      <c r="D72">
        <v>282</v>
      </c>
      <c r="E72">
        <v>35</v>
      </c>
      <c r="F72">
        <v>949622.28200000001</v>
      </c>
      <c r="G72">
        <v>4262877.0476000002</v>
      </c>
      <c r="H72">
        <v>30.156265985099999</v>
      </c>
      <c r="I72">
        <v>-95.370049445800007</v>
      </c>
      <c r="J72">
        <v>0</v>
      </c>
      <c r="K72" t="s">
        <v>19</v>
      </c>
      <c r="L72" t="s">
        <v>22</v>
      </c>
      <c r="M72">
        <v>35</v>
      </c>
      <c r="N72">
        <v>400071</v>
      </c>
      <c r="O72">
        <v>100071</v>
      </c>
      <c r="P72">
        <v>2682949</v>
      </c>
      <c r="Q72">
        <v>2414.6540527000002</v>
      </c>
      <c r="R72" s="1">
        <f>VLOOKUP($M72,'swat_project.mdb .rte'!$B$2:$C$333,2,FALSE)</f>
        <v>75.469039396300005</v>
      </c>
      <c r="S72" s="1">
        <f>VLOOKUP($M72,'swat_project.mdb .rte'!$B$2:$E$333,4,FALSE)</f>
        <v>6.4796886023524749</v>
      </c>
      <c r="T72" s="1">
        <f t="shared" si="1"/>
        <v>489.01587440669505</v>
      </c>
    </row>
    <row r="73" spans="1:20" x14ac:dyDescent="0.25">
      <c r="A73" t="s">
        <v>86</v>
      </c>
      <c r="B73">
        <v>72</v>
      </c>
      <c r="C73">
        <v>72</v>
      </c>
      <c r="D73">
        <v>281</v>
      </c>
      <c r="E73">
        <v>34</v>
      </c>
      <c r="F73">
        <v>949592.28200000001</v>
      </c>
      <c r="G73">
        <v>4262847.0476000002</v>
      </c>
      <c r="H73">
        <v>30.1560038808</v>
      </c>
      <c r="I73">
        <v>-95.370370384200001</v>
      </c>
      <c r="J73">
        <v>0</v>
      </c>
      <c r="K73" t="s">
        <v>19</v>
      </c>
      <c r="L73" t="s">
        <v>22</v>
      </c>
      <c r="M73">
        <v>34</v>
      </c>
      <c r="N73">
        <v>400072</v>
      </c>
      <c r="O73">
        <v>100072</v>
      </c>
      <c r="P73">
        <v>40612</v>
      </c>
      <c r="Q73">
        <v>36.550800299999999</v>
      </c>
      <c r="R73" s="1">
        <f>VLOOKUP($M73,'swat_project.mdb .rte'!$B$2:$C$333,2,FALSE)</f>
        <v>35.987296032700002</v>
      </c>
      <c r="S73" s="1">
        <f>VLOOKUP($M73,'swat_project.mdb .rte'!$B$2:$E$333,4,FALSE)</f>
        <v>3.3601566298880923</v>
      </c>
      <c r="T73" s="1">
        <f t="shared" si="1"/>
        <v>120.92295135602235</v>
      </c>
    </row>
    <row r="74" spans="1:20" x14ac:dyDescent="0.25">
      <c r="A74" t="s">
        <v>86</v>
      </c>
      <c r="B74">
        <v>73</v>
      </c>
      <c r="C74">
        <v>73</v>
      </c>
      <c r="D74">
        <v>296</v>
      </c>
      <c r="E74">
        <v>38</v>
      </c>
      <c r="F74">
        <v>925652.28200000001</v>
      </c>
      <c r="G74">
        <v>4260387.0476000002</v>
      </c>
      <c r="H74">
        <v>30.1402934547</v>
      </c>
      <c r="I74">
        <v>-95.619521112599998</v>
      </c>
      <c r="J74">
        <v>0</v>
      </c>
      <c r="K74" t="s">
        <v>19</v>
      </c>
      <c r="L74" t="s">
        <v>22</v>
      </c>
      <c r="M74">
        <v>38</v>
      </c>
      <c r="N74">
        <v>400073</v>
      </c>
      <c r="O74">
        <v>100073</v>
      </c>
      <c r="P74">
        <v>29212</v>
      </c>
      <c r="Q74">
        <v>26.290800099999998</v>
      </c>
      <c r="R74" s="1">
        <f>VLOOKUP($M74,'swat_project.mdb .rte'!$B$2:$C$333,2,FALSE)</f>
        <v>19.912572515400001</v>
      </c>
      <c r="S74" s="1">
        <f>VLOOKUP($M74,'swat_project.mdb .rte'!$B$2:$E$333,4,FALSE)</f>
        <v>2.2204620540349298</v>
      </c>
      <c r="T74" s="1">
        <f t="shared" si="1"/>
        <v>44.215111668664576</v>
      </c>
    </row>
    <row r="75" spans="1:20" x14ac:dyDescent="0.25">
      <c r="A75" t="s">
        <v>86</v>
      </c>
      <c r="B75">
        <v>74</v>
      </c>
      <c r="C75">
        <v>74</v>
      </c>
      <c r="D75">
        <v>297</v>
      </c>
      <c r="E75">
        <v>39</v>
      </c>
      <c r="F75">
        <v>925682.28200000001</v>
      </c>
      <c r="G75">
        <v>4260387.0476000002</v>
      </c>
      <c r="H75">
        <v>30.140285632699999</v>
      </c>
      <c r="I75">
        <v>-95.619209866800006</v>
      </c>
      <c r="J75">
        <v>0</v>
      </c>
      <c r="K75" t="s">
        <v>19</v>
      </c>
      <c r="L75" t="s">
        <v>22</v>
      </c>
      <c r="M75">
        <v>39</v>
      </c>
      <c r="N75">
        <v>400074</v>
      </c>
      <c r="O75">
        <v>100074</v>
      </c>
      <c r="P75">
        <v>185092</v>
      </c>
      <c r="Q75">
        <v>166.5827942</v>
      </c>
      <c r="R75" s="1">
        <f>VLOOKUP($M75,'swat_project.mdb .rte'!$B$2:$C$333,2,FALSE)</f>
        <v>31.838135973699998</v>
      </c>
      <c r="S75" s="1">
        <f>VLOOKUP($M75,'swat_project.mdb .rte'!$B$2:$E$333,4,FALSE)</f>
        <v>3.3459356293146159</v>
      </c>
      <c r="T75" s="1">
        <f t="shared" si="1"/>
        <v>106.52835352536621</v>
      </c>
    </row>
    <row r="76" spans="1:20" x14ac:dyDescent="0.25">
      <c r="A76" t="s">
        <v>86</v>
      </c>
      <c r="B76">
        <v>75</v>
      </c>
      <c r="C76">
        <v>75</v>
      </c>
      <c r="D76">
        <v>303</v>
      </c>
      <c r="E76">
        <v>40</v>
      </c>
      <c r="F76">
        <v>925952.28200000001</v>
      </c>
      <c r="G76">
        <v>4259847.0476000002</v>
      </c>
      <c r="H76">
        <v>30.135345813600001</v>
      </c>
      <c r="I76">
        <v>-95.616570782300002</v>
      </c>
      <c r="J76">
        <v>0</v>
      </c>
      <c r="K76" t="s">
        <v>19</v>
      </c>
      <c r="L76" t="s">
        <v>22</v>
      </c>
      <c r="M76">
        <v>40</v>
      </c>
      <c r="N76">
        <v>400075</v>
      </c>
      <c r="O76">
        <v>100075</v>
      </c>
      <c r="P76">
        <v>214600</v>
      </c>
      <c r="Q76">
        <v>193.13999939999999</v>
      </c>
      <c r="R76" s="1">
        <f>VLOOKUP($M76,'swat_project.mdb .rte'!$B$2:$C$333,2,FALSE)</f>
        <v>23.858438101699999</v>
      </c>
      <c r="S76" s="1">
        <f>VLOOKUP($M76,'swat_project.mdb .rte'!$B$2:$E$333,4,FALSE)</f>
        <v>2.0400182206354929</v>
      </c>
      <c r="T76" s="1">
        <f t="shared" si="1"/>
        <v>48.671648443372078</v>
      </c>
    </row>
    <row r="77" spans="1:20" x14ac:dyDescent="0.25">
      <c r="A77" t="s">
        <v>86</v>
      </c>
      <c r="B77">
        <v>76</v>
      </c>
      <c r="C77">
        <v>76</v>
      </c>
      <c r="D77">
        <v>324</v>
      </c>
      <c r="E77">
        <v>54</v>
      </c>
      <c r="F77">
        <v>925952.28200000001</v>
      </c>
      <c r="G77">
        <v>4259817.0476000002</v>
      </c>
      <c r="H77">
        <v>30.135075291700002</v>
      </c>
      <c r="I77">
        <v>-95.616579788799996</v>
      </c>
      <c r="J77">
        <v>0</v>
      </c>
      <c r="K77" t="s">
        <v>19</v>
      </c>
      <c r="L77" t="s">
        <v>22</v>
      </c>
      <c r="M77">
        <v>54</v>
      </c>
      <c r="N77">
        <v>400076</v>
      </c>
      <c r="O77">
        <v>100076</v>
      </c>
      <c r="P77">
        <v>551433</v>
      </c>
      <c r="Q77">
        <v>496.28970340000001</v>
      </c>
      <c r="R77" s="1">
        <f>VLOOKUP($M77,'swat_project.mdb .rte'!$B$2:$C$333,2,FALSE)</f>
        <v>32.729098656700003</v>
      </c>
      <c r="S77" s="1">
        <f>VLOOKUP($M77,'swat_project.mdb .rte'!$B$2:$E$333,4,FALSE)</f>
        <v>3.5159160106092266</v>
      </c>
      <c r="T77" s="1">
        <f t="shared" si="1"/>
        <v>115.07276197990048</v>
      </c>
    </row>
    <row r="78" spans="1:20" x14ac:dyDescent="0.25">
      <c r="A78" t="s">
        <v>86</v>
      </c>
      <c r="B78">
        <v>77</v>
      </c>
      <c r="C78">
        <v>77</v>
      </c>
      <c r="D78">
        <v>305</v>
      </c>
      <c r="E78">
        <v>42</v>
      </c>
      <c r="F78">
        <v>968762.28200000001</v>
      </c>
      <c r="G78">
        <v>4259337.0476000002</v>
      </c>
      <c r="H78">
        <v>30.1188432985</v>
      </c>
      <c r="I78">
        <v>-95.172669149100003</v>
      </c>
      <c r="J78">
        <v>0</v>
      </c>
      <c r="K78" t="s">
        <v>19</v>
      </c>
      <c r="L78" t="s">
        <v>22</v>
      </c>
      <c r="M78">
        <v>42</v>
      </c>
      <c r="N78">
        <v>400077</v>
      </c>
      <c r="O78">
        <v>100077</v>
      </c>
      <c r="P78">
        <v>450086</v>
      </c>
      <c r="Q78">
        <v>405.0773926</v>
      </c>
      <c r="R78" s="1">
        <f>VLOOKUP($M78,'swat_project.mdb .rte'!$B$2:$C$333,2,FALSE)</f>
        <v>39.095791065900002</v>
      </c>
      <c r="S78" s="1">
        <f>VLOOKUP($M78,'swat_project.mdb .rte'!$B$2:$E$333,4,FALSE)</f>
        <v>3.9849753138114967</v>
      </c>
      <c r="T78" s="1">
        <f t="shared" si="1"/>
        <v>155.79576227154357</v>
      </c>
    </row>
    <row r="79" spans="1:20" x14ac:dyDescent="0.25">
      <c r="A79" t="s">
        <v>86</v>
      </c>
      <c r="B79">
        <v>78</v>
      </c>
      <c r="C79">
        <v>78</v>
      </c>
      <c r="D79">
        <v>306</v>
      </c>
      <c r="E79">
        <v>43</v>
      </c>
      <c r="F79">
        <v>968762.28200000001</v>
      </c>
      <c r="G79">
        <v>4259307.0476000002</v>
      </c>
      <c r="H79">
        <v>30.118572806500001</v>
      </c>
      <c r="I79">
        <v>-95.1726793351</v>
      </c>
      <c r="J79">
        <v>0</v>
      </c>
      <c r="K79" t="s">
        <v>19</v>
      </c>
      <c r="L79" t="s">
        <v>22</v>
      </c>
      <c r="M79">
        <v>43</v>
      </c>
      <c r="N79">
        <v>400078</v>
      </c>
      <c r="O79">
        <v>100078</v>
      </c>
      <c r="P79">
        <v>538386</v>
      </c>
      <c r="Q79">
        <v>484.54739380000001</v>
      </c>
      <c r="R79" s="1">
        <f>VLOOKUP($M79,'swat_project.mdb .rte'!$B$2:$C$333,2,FALSE)</f>
        <v>28.015099014099999</v>
      </c>
      <c r="S79" s="1">
        <f>VLOOKUP($M79,'swat_project.mdb .rte'!$B$2:$E$333,4,FALSE)</f>
        <v>2.9917269328465377</v>
      </c>
      <c r="T79" s="1">
        <f t="shared" si="1"/>
        <v>83.813526246845456</v>
      </c>
    </row>
    <row r="80" spans="1:20" x14ac:dyDescent="0.25">
      <c r="A80" t="s">
        <v>86</v>
      </c>
      <c r="B80">
        <v>79</v>
      </c>
      <c r="C80">
        <v>79</v>
      </c>
      <c r="D80">
        <v>319</v>
      </c>
      <c r="E80">
        <v>49</v>
      </c>
      <c r="F80">
        <v>968882.28200000001</v>
      </c>
      <c r="G80">
        <v>4257657.0476000002</v>
      </c>
      <c r="H80">
        <v>30.103660280900002</v>
      </c>
      <c r="I80">
        <v>-95.171995097299998</v>
      </c>
      <c r="J80">
        <v>0</v>
      </c>
      <c r="K80" t="s">
        <v>19</v>
      </c>
      <c r="L80" t="s">
        <v>22</v>
      </c>
      <c r="M80">
        <v>49</v>
      </c>
      <c r="N80">
        <v>400079</v>
      </c>
      <c r="O80">
        <v>100079</v>
      </c>
      <c r="P80">
        <v>81320</v>
      </c>
      <c r="Q80">
        <v>73.188003499999994</v>
      </c>
      <c r="R80" s="1">
        <f>VLOOKUP($M80,'swat_project.mdb .rte'!$B$2:$C$333,2,FALSE)</f>
        <v>21.1799340737</v>
      </c>
      <c r="S80" s="1">
        <f>VLOOKUP($M80,'swat_project.mdb .rte'!$B$2:$E$333,4,FALSE)</f>
        <v>2.4195653546751621</v>
      </c>
      <c r="T80" s="1">
        <f t="shared" si="1"/>
        <v>51.246234699028491</v>
      </c>
    </row>
    <row r="81" spans="1:20" x14ac:dyDescent="0.25">
      <c r="A81" t="s">
        <v>86</v>
      </c>
      <c r="B81">
        <v>80</v>
      </c>
      <c r="C81">
        <v>80</v>
      </c>
      <c r="D81">
        <v>315</v>
      </c>
      <c r="E81">
        <v>45</v>
      </c>
      <c r="F81">
        <v>968912.28200000001</v>
      </c>
      <c r="G81">
        <v>4257657.0476000002</v>
      </c>
      <c r="H81">
        <v>30.103651423700001</v>
      </c>
      <c r="I81">
        <v>-95.171684000400006</v>
      </c>
      <c r="J81">
        <v>0</v>
      </c>
      <c r="K81" t="s">
        <v>19</v>
      </c>
      <c r="L81" t="s">
        <v>22</v>
      </c>
      <c r="M81">
        <v>45</v>
      </c>
      <c r="N81">
        <v>400080</v>
      </c>
      <c r="O81">
        <v>100080</v>
      </c>
      <c r="P81">
        <v>990264</v>
      </c>
      <c r="Q81">
        <v>891.23760990000005</v>
      </c>
      <c r="R81" s="1">
        <f>VLOOKUP($M81,'swat_project.mdb .rte'!$B$2:$C$333,2,FALSE)</f>
        <v>57.0238074106</v>
      </c>
      <c r="S81" s="1">
        <f>VLOOKUP($M81,'swat_project.mdb .rte'!$B$2:$E$333,4,FALSE)</f>
        <v>7.9091219809423352</v>
      </c>
      <c r="T81" s="1">
        <f t="shared" si="1"/>
        <v>451.00824862819888</v>
      </c>
    </row>
    <row r="82" spans="1:20" x14ac:dyDescent="0.25">
      <c r="A82" t="s">
        <v>86</v>
      </c>
      <c r="B82">
        <v>81</v>
      </c>
      <c r="C82">
        <v>81</v>
      </c>
      <c r="D82">
        <v>316</v>
      </c>
      <c r="E82">
        <v>46</v>
      </c>
      <c r="F82">
        <v>938072.28200000001</v>
      </c>
      <c r="G82">
        <v>4257507.0476000002</v>
      </c>
      <c r="H82">
        <v>30.111024209</v>
      </c>
      <c r="I82">
        <v>-95.491566103899999</v>
      </c>
      <c r="J82">
        <v>0</v>
      </c>
      <c r="K82" t="s">
        <v>19</v>
      </c>
      <c r="L82" t="s">
        <v>22</v>
      </c>
      <c r="M82">
        <v>46</v>
      </c>
      <c r="N82">
        <v>400081</v>
      </c>
      <c r="O82">
        <v>100081</v>
      </c>
      <c r="P82">
        <v>883127</v>
      </c>
      <c r="Q82">
        <v>794.81426999999996</v>
      </c>
      <c r="R82" s="1">
        <f>VLOOKUP($M82,'swat_project.mdb .rte'!$B$2:$C$333,2,FALSE)</f>
        <v>42.333417989300003</v>
      </c>
      <c r="S82" s="1">
        <f>VLOOKUP($M82,'swat_project.mdb .rte'!$B$2:$E$333,4,FALSE)</f>
        <v>4.1629606905026879</v>
      </c>
      <c r="T82" s="1">
        <f t="shared" si="1"/>
        <v>176.23235498407524</v>
      </c>
    </row>
    <row r="83" spans="1:20" x14ac:dyDescent="0.25">
      <c r="A83" t="s">
        <v>86</v>
      </c>
      <c r="B83">
        <v>82</v>
      </c>
      <c r="C83">
        <v>82</v>
      </c>
      <c r="D83">
        <v>329</v>
      </c>
      <c r="E83">
        <v>57</v>
      </c>
      <c r="F83">
        <v>938042.28200000001</v>
      </c>
      <c r="G83">
        <v>4257477.0476000002</v>
      </c>
      <c r="H83">
        <v>30.1107618104</v>
      </c>
      <c r="I83">
        <v>-95.491886586199996</v>
      </c>
      <c r="J83">
        <v>0</v>
      </c>
      <c r="K83" t="s">
        <v>19</v>
      </c>
      <c r="L83" t="s">
        <v>22</v>
      </c>
      <c r="M83">
        <v>57</v>
      </c>
      <c r="N83">
        <v>400082</v>
      </c>
      <c r="O83">
        <v>100082</v>
      </c>
      <c r="P83">
        <v>147818</v>
      </c>
      <c r="Q83">
        <v>133.03619380000001</v>
      </c>
      <c r="R83" s="1">
        <f>VLOOKUP($M83,'swat_project.mdb .rte'!$B$2:$C$333,2,FALSE)</f>
        <v>36.404326227200002</v>
      </c>
      <c r="S83" s="1">
        <f>VLOOKUP($M83,'swat_project.mdb .rte'!$B$2:$E$333,4,FALSE)</f>
        <v>3.6647977051821989</v>
      </c>
      <c r="T83" s="1">
        <f t="shared" si="1"/>
        <v>133.4144912161467</v>
      </c>
    </row>
    <row r="84" spans="1:20" x14ac:dyDescent="0.25">
      <c r="A84" t="s">
        <v>86</v>
      </c>
      <c r="B84">
        <v>83</v>
      </c>
      <c r="C84">
        <v>83</v>
      </c>
      <c r="D84">
        <v>317</v>
      </c>
      <c r="E84">
        <v>47</v>
      </c>
      <c r="F84">
        <v>941852.28200000001</v>
      </c>
      <c r="G84">
        <v>4257237.0476000002</v>
      </c>
      <c r="H84">
        <v>30.107561046099999</v>
      </c>
      <c r="I84">
        <v>-95.452447056400004</v>
      </c>
      <c r="J84">
        <v>0</v>
      </c>
      <c r="K84" t="s">
        <v>19</v>
      </c>
      <c r="L84" t="s">
        <v>22</v>
      </c>
      <c r="M84">
        <v>47</v>
      </c>
      <c r="N84">
        <v>400083</v>
      </c>
      <c r="O84">
        <v>100083</v>
      </c>
      <c r="P84">
        <v>113656</v>
      </c>
      <c r="Q84">
        <v>102.29039760000001</v>
      </c>
      <c r="R84" s="1">
        <f>VLOOKUP($M84,'swat_project.mdb .rte'!$B$2:$C$333,2,FALSE)</f>
        <v>30</v>
      </c>
      <c r="S84" s="1">
        <f>VLOOKUP($M84,'swat_project.mdb .rte'!$B$2:$E$333,4,FALSE)</f>
        <v>3.0171517539427448</v>
      </c>
      <c r="T84" s="1">
        <f t="shared" si="1"/>
        <v>90.514552618282352</v>
      </c>
    </row>
    <row r="85" spans="1:20" x14ac:dyDescent="0.25">
      <c r="A85" t="s">
        <v>86</v>
      </c>
      <c r="B85">
        <v>84</v>
      </c>
      <c r="C85">
        <v>84</v>
      </c>
      <c r="D85">
        <v>320</v>
      </c>
      <c r="E85">
        <v>50</v>
      </c>
      <c r="F85">
        <v>941882.28200000001</v>
      </c>
      <c r="G85">
        <v>4257207.0476000002</v>
      </c>
      <c r="H85">
        <v>30.107282324</v>
      </c>
      <c r="I85">
        <v>-95.452145365500002</v>
      </c>
      <c r="J85">
        <v>0</v>
      </c>
      <c r="K85" t="s">
        <v>19</v>
      </c>
      <c r="L85" t="s">
        <v>22</v>
      </c>
      <c r="M85">
        <v>50</v>
      </c>
      <c r="N85">
        <v>400084</v>
      </c>
      <c r="O85">
        <v>100084</v>
      </c>
      <c r="P85">
        <v>1045280</v>
      </c>
      <c r="Q85">
        <v>940.75201419999996</v>
      </c>
      <c r="R85" s="1">
        <f>VLOOKUP($M85,'swat_project.mdb .rte'!$B$2:$C$333,2,FALSE)</f>
        <v>44.343655459399997</v>
      </c>
      <c r="S85" s="1">
        <f>VLOOKUP($M85,'swat_project.mdb .rte'!$B$2:$E$333,4,FALSE)</f>
        <v>4.0667159842076286</v>
      </c>
      <c r="T85" s="1">
        <f t="shared" si="1"/>
        <v>180.33305245493784</v>
      </c>
    </row>
    <row r="86" spans="1:20" x14ac:dyDescent="0.25">
      <c r="A86" t="s">
        <v>86</v>
      </c>
      <c r="B86">
        <v>85</v>
      </c>
      <c r="C86">
        <v>85</v>
      </c>
      <c r="D86">
        <v>321</v>
      </c>
      <c r="E86">
        <v>51</v>
      </c>
      <c r="F86">
        <v>919502.28200000001</v>
      </c>
      <c r="G86">
        <v>4256547.0476000002</v>
      </c>
      <c r="H86">
        <v>30.1072542424</v>
      </c>
      <c r="I86">
        <v>-95.684457271499994</v>
      </c>
      <c r="J86">
        <v>0</v>
      </c>
      <c r="K86" t="s">
        <v>19</v>
      </c>
      <c r="L86" t="s">
        <v>22</v>
      </c>
      <c r="M86">
        <v>51</v>
      </c>
      <c r="N86">
        <v>400085</v>
      </c>
      <c r="O86">
        <v>100085</v>
      </c>
      <c r="P86">
        <v>218297</v>
      </c>
      <c r="Q86">
        <v>196.4673004</v>
      </c>
      <c r="R86" s="1">
        <f>VLOOKUP($M86,'swat_project.mdb .rte'!$B$2:$C$333,2,FALSE)</f>
        <v>7.4680171998500002</v>
      </c>
      <c r="S86" s="1">
        <f>VLOOKUP($M86,'swat_project.mdb .rte'!$B$2:$E$333,4,FALSE)</f>
        <v>1.2036464607349979</v>
      </c>
      <c r="T86" s="1">
        <f t="shared" si="1"/>
        <v>8.9888524713075419</v>
      </c>
    </row>
    <row r="87" spans="1:20" x14ac:dyDescent="0.25">
      <c r="A87" t="s">
        <v>86</v>
      </c>
      <c r="B87">
        <v>86</v>
      </c>
      <c r="C87">
        <v>86</v>
      </c>
      <c r="D87">
        <v>333</v>
      </c>
      <c r="E87">
        <v>60</v>
      </c>
      <c r="F87">
        <v>919502.28200000001</v>
      </c>
      <c r="G87">
        <v>4256517.0476000002</v>
      </c>
      <c r="H87">
        <v>30.106983713000002</v>
      </c>
      <c r="I87">
        <v>-95.684466094900003</v>
      </c>
      <c r="J87">
        <v>0</v>
      </c>
      <c r="K87" t="s">
        <v>19</v>
      </c>
      <c r="L87" t="s">
        <v>22</v>
      </c>
      <c r="M87">
        <v>60</v>
      </c>
      <c r="N87">
        <v>400086</v>
      </c>
      <c r="O87">
        <v>100086</v>
      </c>
      <c r="P87">
        <v>303646</v>
      </c>
      <c r="Q87">
        <v>273.28140259999998</v>
      </c>
      <c r="R87" s="1">
        <f>VLOOKUP($M87,'swat_project.mdb .rte'!$B$2:$C$333,2,FALSE)</f>
        <v>19.2278938382</v>
      </c>
      <c r="S87" s="1">
        <f>VLOOKUP($M87,'swat_project.mdb .rte'!$B$2:$E$333,4,FALSE)</f>
        <v>2.313797918870677</v>
      </c>
      <c r="T87" s="1">
        <f t="shared" si="1"/>
        <v>44.489460747093474</v>
      </c>
    </row>
    <row r="88" spans="1:20" x14ac:dyDescent="0.25">
      <c r="A88" t="s">
        <v>86</v>
      </c>
      <c r="B88">
        <v>87</v>
      </c>
      <c r="C88">
        <v>87</v>
      </c>
      <c r="D88">
        <v>322</v>
      </c>
      <c r="E88">
        <v>52</v>
      </c>
      <c r="F88">
        <v>945902.28200000001</v>
      </c>
      <c r="G88">
        <v>4256307.0476000002</v>
      </c>
      <c r="H88">
        <v>30.0980605369</v>
      </c>
      <c r="I88">
        <v>-95.410740741300003</v>
      </c>
      <c r="J88">
        <v>0</v>
      </c>
      <c r="K88" t="s">
        <v>19</v>
      </c>
      <c r="L88" t="s">
        <v>22</v>
      </c>
      <c r="M88">
        <v>52</v>
      </c>
      <c r="N88">
        <v>400087</v>
      </c>
      <c r="O88">
        <v>100087</v>
      </c>
      <c r="P88">
        <v>1179612</v>
      </c>
      <c r="Q88">
        <v>1061.6507568</v>
      </c>
      <c r="R88" s="1">
        <f>VLOOKUP($M88,'swat_project.mdb .rte'!$B$2:$C$333,2,FALSE)</f>
        <v>39.029482929499999</v>
      </c>
      <c r="S88" s="1">
        <f>VLOOKUP($M88,'swat_project.mdb .rte'!$B$2:$E$333,4,FALSE)</f>
        <v>3.9519686599034962</v>
      </c>
      <c r="T88" s="1">
        <f t="shared" si="1"/>
        <v>154.24329334962249</v>
      </c>
    </row>
    <row r="89" spans="1:20" x14ac:dyDescent="0.25">
      <c r="A89" t="s">
        <v>86</v>
      </c>
      <c r="B89">
        <v>88</v>
      </c>
      <c r="C89">
        <v>88</v>
      </c>
      <c r="D89">
        <v>323</v>
      </c>
      <c r="E89">
        <v>53</v>
      </c>
      <c r="F89">
        <v>945932.28200000001</v>
      </c>
      <c r="G89">
        <v>4256307.0476000002</v>
      </c>
      <c r="H89">
        <v>30.098052231899999</v>
      </c>
      <c r="I89">
        <v>-95.4104296414</v>
      </c>
      <c r="J89">
        <v>0</v>
      </c>
      <c r="K89" t="s">
        <v>19</v>
      </c>
      <c r="L89" t="s">
        <v>22</v>
      </c>
      <c r="M89">
        <v>53</v>
      </c>
      <c r="N89">
        <v>400088</v>
      </c>
      <c r="O89">
        <v>100088</v>
      </c>
      <c r="P89">
        <v>20119</v>
      </c>
      <c r="Q89">
        <v>18.1070995</v>
      </c>
      <c r="R89" s="1">
        <f>VLOOKUP($M89,'swat_project.mdb .rte'!$B$2:$C$333,2,FALSE)</f>
        <v>30.869692153399999</v>
      </c>
      <c r="S89" s="1">
        <f>VLOOKUP($M89,'swat_project.mdb .rte'!$B$2:$E$333,4,FALSE)</f>
        <v>2.8770277398656008</v>
      </c>
      <c r="T89" s="1">
        <f t="shared" si="1"/>
        <v>88.812960646443273</v>
      </c>
    </row>
    <row r="90" spans="1:20" x14ac:dyDescent="0.25">
      <c r="A90" t="s">
        <v>86</v>
      </c>
      <c r="B90">
        <v>89</v>
      </c>
      <c r="C90">
        <v>89</v>
      </c>
      <c r="D90">
        <v>325</v>
      </c>
      <c r="E90">
        <v>55</v>
      </c>
      <c r="F90">
        <v>955172.28200000001</v>
      </c>
      <c r="G90">
        <v>4256007.0476000002</v>
      </c>
      <c r="H90">
        <v>30.092754984700001</v>
      </c>
      <c r="I90">
        <v>-95.314711368900007</v>
      </c>
      <c r="J90">
        <v>0</v>
      </c>
      <c r="K90" t="s">
        <v>19</v>
      </c>
      <c r="L90" t="s">
        <v>22</v>
      </c>
      <c r="M90">
        <v>55</v>
      </c>
      <c r="N90">
        <v>400089</v>
      </c>
      <c r="O90">
        <v>100089</v>
      </c>
      <c r="P90">
        <v>21623</v>
      </c>
      <c r="Q90">
        <v>19.460699099999999</v>
      </c>
      <c r="R90" s="1">
        <f>VLOOKUP($M90,'swat_project.mdb .rte'!$B$2:$C$333,2,FALSE)</f>
        <v>23.5761889383</v>
      </c>
      <c r="S90" s="1">
        <f>VLOOKUP($M90,'swat_project.mdb .rte'!$B$2:$E$333,4,FALSE)</f>
        <v>2.5542352740585343</v>
      </c>
      <c r="T90" s="1">
        <f t="shared" si="1"/>
        <v>60.219133414074484</v>
      </c>
    </row>
    <row r="91" spans="1:20" x14ac:dyDescent="0.25">
      <c r="A91" t="s">
        <v>86</v>
      </c>
      <c r="B91">
        <v>90</v>
      </c>
      <c r="C91">
        <v>90</v>
      </c>
      <c r="D91">
        <v>326</v>
      </c>
      <c r="E91">
        <v>56</v>
      </c>
      <c r="F91">
        <v>955202.28200000001</v>
      </c>
      <c r="G91">
        <v>4256007.0476000002</v>
      </c>
      <c r="H91">
        <v>30.092746457499999</v>
      </c>
      <c r="I91">
        <v>-95.314400293199995</v>
      </c>
      <c r="J91">
        <v>0</v>
      </c>
      <c r="K91" t="s">
        <v>19</v>
      </c>
      <c r="L91" t="s">
        <v>22</v>
      </c>
      <c r="M91">
        <v>56</v>
      </c>
      <c r="N91">
        <v>400090</v>
      </c>
      <c r="O91">
        <v>100090</v>
      </c>
      <c r="P91">
        <v>2762314</v>
      </c>
      <c r="Q91">
        <v>2486.0825195000002</v>
      </c>
      <c r="R91" s="1">
        <f>VLOOKUP($M91,'swat_project.mdb .rte'!$B$2:$C$333,2,FALSE)</f>
        <v>92.474266410699997</v>
      </c>
      <c r="S91" s="1">
        <f>VLOOKUP($M91,'swat_project.mdb .rte'!$B$2:$E$333,4,FALSE)</f>
        <v>8.2334865564054986</v>
      </c>
      <c r="T91" s="1">
        <f t="shared" si="1"/>
        <v>761.38562930595901</v>
      </c>
    </row>
    <row r="92" spans="1:20" x14ac:dyDescent="0.25">
      <c r="A92" t="s">
        <v>86</v>
      </c>
      <c r="B92">
        <v>91</v>
      </c>
      <c r="C92">
        <v>91</v>
      </c>
      <c r="D92">
        <v>330</v>
      </c>
      <c r="E92">
        <v>58</v>
      </c>
      <c r="F92">
        <v>932012.28200000001</v>
      </c>
      <c r="G92">
        <v>4255557.0476000002</v>
      </c>
      <c r="H92">
        <v>30.095065431799998</v>
      </c>
      <c r="I92">
        <v>-95.555014565899995</v>
      </c>
      <c r="J92">
        <v>0</v>
      </c>
      <c r="K92" t="s">
        <v>19</v>
      </c>
      <c r="L92" t="s">
        <v>22</v>
      </c>
      <c r="M92">
        <v>58</v>
      </c>
      <c r="N92">
        <v>400091</v>
      </c>
      <c r="O92">
        <v>100091</v>
      </c>
      <c r="P92">
        <v>14656</v>
      </c>
      <c r="Q92">
        <v>13.1904001</v>
      </c>
      <c r="R92" s="1">
        <f>VLOOKUP($M92,'swat_project.mdb .rte'!$B$2:$C$333,2,FALSE)</f>
        <v>16.189419334099998</v>
      </c>
      <c r="S92" s="1">
        <f>VLOOKUP($M92,'swat_project.mdb .rte'!$B$2:$E$333,4,FALSE)</f>
        <v>1.7480027269387071</v>
      </c>
      <c r="T92" s="1">
        <f t="shared" si="1"/>
        <v>28.299149143561024</v>
      </c>
    </row>
    <row r="93" spans="1:20" x14ac:dyDescent="0.25">
      <c r="A93" t="s">
        <v>86</v>
      </c>
      <c r="B93">
        <v>92</v>
      </c>
      <c r="C93">
        <v>92</v>
      </c>
      <c r="D93">
        <v>356</v>
      </c>
      <c r="E93">
        <v>67</v>
      </c>
      <c r="F93">
        <v>932042.28200000001</v>
      </c>
      <c r="G93">
        <v>4255557.0476000002</v>
      </c>
      <c r="H93">
        <v>30.0950574604</v>
      </c>
      <c r="I93">
        <v>-95.554703463600006</v>
      </c>
      <c r="J93">
        <v>0</v>
      </c>
      <c r="K93" t="s">
        <v>19</v>
      </c>
      <c r="L93" t="s">
        <v>22</v>
      </c>
      <c r="M93">
        <v>67</v>
      </c>
      <c r="N93">
        <v>400092</v>
      </c>
      <c r="O93">
        <v>100092</v>
      </c>
      <c r="P93">
        <v>96786</v>
      </c>
      <c r="Q93">
        <v>87.107399000000001</v>
      </c>
      <c r="R93" s="1">
        <f>VLOOKUP($M93,'swat_project.mdb .rte'!$B$2:$C$333,2,FALSE)</f>
        <v>36.637461586299999</v>
      </c>
      <c r="S93" s="1">
        <f>VLOOKUP($M93,'swat_project.mdb .rte'!$B$2:$E$333,4,FALSE)</f>
        <v>3.6247595573047482</v>
      </c>
      <c r="T93" s="1">
        <f t="shared" si="1"/>
        <v>132.8019890403265</v>
      </c>
    </row>
    <row r="94" spans="1:20" x14ac:dyDescent="0.25">
      <c r="A94" t="s">
        <v>86</v>
      </c>
      <c r="B94">
        <v>93</v>
      </c>
      <c r="C94">
        <v>93</v>
      </c>
      <c r="D94">
        <v>331</v>
      </c>
      <c r="E94">
        <v>59</v>
      </c>
      <c r="F94">
        <v>970022.28200000001</v>
      </c>
      <c r="G94">
        <v>4255317.0476000002</v>
      </c>
      <c r="H94">
        <v>30.082224685900002</v>
      </c>
      <c r="I94">
        <v>-95.160970275099999</v>
      </c>
      <c r="J94">
        <v>0</v>
      </c>
      <c r="K94" t="s">
        <v>19</v>
      </c>
      <c r="L94" t="s">
        <v>22</v>
      </c>
      <c r="M94">
        <v>59</v>
      </c>
      <c r="N94">
        <v>400093</v>
      </c>
      <c r="O94">
        <v>100093</v>
      </c>
      <c r="P94">
        <v>1073681</v>
      </c>
      <c r="Q94">
        <v>966.31292719999999</v>
      </c>
      <c r="R94" s="1">
        <f>VLOOKUP($M94,'swat_project.mdb .rte'!$B$2:$C$333,2,FALSE)</f>
        <v>84.853492597300004</v>
      </c>
      <c r="S94" s="1">
        <f>VLOOKUP($M94,'swat_project.mdb .rte'!$B$2:$E$333,4,FALSE)</f>
        <v>7.1438026339140688</v>
      </c>
      <c r="T94" s="1">
        <f t="shared" si="1"/>
        <v>606.17660391339973</v>
      </c>
    </row>
    <row r="95" spans="1:20" x14ac:dyDescent="0.25">
      <c r="A95" t="s">
        <v>86</v>
      </c>
      <c r="B95">
        <v>94</v>
      </c>
      <c r="C95">
        <v>94</v>
      </c>
      <c r="D95">
        <v>336</v>
      </c>
      <c r="E95">
        <v>63</v>
      </c>
      <c r="F95">
        <v>970052.28200000001</v>
      </c>
      <c r="G95">
        <v>4255257.0476000002</v>
      </c>
      <c r="H95">
        <v>30.081674813300001</v>
      </c>
      <c r="I95">
        <v>-95.160679673399997</v>
      </c>
      <c r="J95">
        <v>0</v>
      </c>
      <c r="K95" t="s">
        <v>19</v>
      </c>
      <c r="L95" t="s">
        <v>22</v>
      </c>
      <c r="M95">
        <v>63</v>
      </c>
      <c r="N95">
        <v>400094</v>
      </c>
      <c r="O95">
        <v>100094</v>
      </c>
      <c r="P95">
        <v>17522</v>
      </c>
      <c r="Q95">
        <v>15.769800200000001</v>
      </c>
      <c r="R95" s="1">
        <f>VLOOKUP($M95,'swat_project.mdb .rte'!$B$2:$C$333,2,FALSE)</f>
        <v>40.168849780499997</v>
      </c>
      <c r="S95" s="1">
        <f>VLOOKUP($M95,'swat_project.mdb .rte'!$B$2:$E$333,4,FALSE)</f>
        <v>3.2915859533748071</v>
      </c>
      <c r="T95" s="1">
        <f t="shared" si="1"/>
        <v>132.2192217007165</v>
      </c>
    </row>
    <row r="96" spans="1:20" x14ac:dyDescent="0.25">
      <c r="A96" t="s">
        <v>86</v>
      </c>
      <c r="B96">
        <v>95</v>
      </c>
      <c r="C96">
        <v>95</v>
      </c>
      <c r="D96">
        <v>334</v>
      </c>
      <c r="E96">
        <v>61</v>
      </c>
      <c r="F96">
        <v>970802.28200000001</v>
      </c>
      <c r="G96">
        <v>4254927.0476000002</v>
      </c>
      <c r="H96">
        <v>30.078477070800002</v>
      </c>
      <c r="I96">
        <v>-95.153016554000004</v>
      </c>
      <c r="J96">
        <v>0</v>
      </c>
      <c r="K96" t="s">
        <v>19</v>
      </c>
      <c r="L96" t="s">
        <v>22</v>
      </c>
      <c r="M96">
        <v>61</v>
      </c>
      <c r="N96">
        <v>400095</v>
      </c>
      <c r="O96">
        <v>100095</v>
      </c>
      <c r="P96">
        <v>1091427</v>
      </c>
      <c r="Q96">
        <v>982.28430179999998</v>
      </c>
      <c r="R96" s="1">
        <f>VLOOKUP($M96,'swat_project.mdb .rte'!$B$2:$C$333,2,FALSE)</f>
        <v>152.70982003500001</v>
      </c>
      <c r="S96" s="1">
        <f>VLOOKUP($M96,'swat_project.mdb .rte'!$B$2:$E$333,4,FALSE)</f>
        <v>16.427559977132443</v>
      </c>
      <c r="T96" s="1">
        <f t="shared" si="1"/>
        <v>2508.6497277220642</v>
      </c>
    </row>
    <row r="97" spans="1:20" x14ac:dyDescent="0.25">
      <c r="A97" t="s">
        <v>86</v>
      </c>
      <c r="B97">
        <v>96</v>
      </c>
      <c r="C97">
        <v>96</v>
      </c>
      <c r="D97">
        <v>335</v>
      </c>
      <c r="E97">
        <v>62</v>
      </c>
      <c r="F97">
        <v>970832.28200000001</v>
      </c>
      <c r="G97">
        <v>4254927.0476000002</v>
      </c>
      <c r="H97">
        <v>30.078468169600001</v>
      </c>
      <c r="I97">
        <v>-95.152705535799996</v>
      </c>
      <c r="J97">
        <v>0</v>
      </c>
      <c r="K97" t="s">
        <v>19</v>
      </c>
      <c r="L97" t="s">
        <v>22</v>
      </c>
      <c r="M97">
        <v>62</v>
      </c>
      <c r="N97">
        <v>400096</v>
      </c>
      <c r="O97">
        <v>100096</v>
      </c>
      <c r="P97">
        <v>1150511</v>
      </c>
      <c r="Q97">
        <v>1035.4599608999999</v>
      </c>
      <c r="R97" s="1">
        <f>VLOOKUP($M97,'swat_project.mdb .rte'!$B$2:$C$333,2,FALSE)</f>
        <v>55.029945191400003</v>
      </c>
      <c r="S97" s="1">
        <f>VLOOKUP($M97,'swat_project.mdb .rte'!$B$2:$E$333,4,FALSE)</f>
        <v>6.0628309724897287</v>
      </c>
      <c r="T97" s="1">
        <f t="shared" si="1"/>
        <v>333.63725612083215</v>
      </c>
    </row>
    <row r="98" spans="1:20" x14ac:dyDescent="0.25">
      <c r="A98" t="s">
        <v>86</v>
      </c>
      <c r="B98">
        <v>97</v>
      </c>
      <c r="C98">
        <v>97</v>
      </c>
      <c r="D98">
        <v>353</v>
      </c>
      <c r="E98">
        <v>64</v>
      </c>
      <c r="F98">
        <v>921872.28200000001</v>
      </c>
      <c r="G98">
        <v>4250817.0476000002</v>
      </c>
      <c r="H98">
        <v>30.054974617900001</v>
      </c>
      <c r="I98">
        <v>-95.661573491599995</v>
      </c>
      <c r="J98">
        <v>0</v>
      </c>
      <c r="K98" t="s">
        <v>19</v>
      </c>
      <c r="L98" t="s">
        <v>22</v>
      </c>
      <c r="M98">
        <v>64</v>
      </c>
      <c r="N98">
        <v>400097</v>
      </c>
      <c r="O98">
        <v>100097</v>
      </c>
      <c r="P98">
        <v>12933</v>
      </c>
      <c r="Q98">
        <v>11.6396999</v>
      </c>
      <c r="R98" s="1">
        <f>VLOOKUP($M98,'swat_project.mdb .rte'!$B$2:$C$333,2,FALSE)</f>
        <v>5.4111532999999996</v>
      </c>
      <c r="S98" s="1">
        <f>VLOOKUP($M98,'swat_project.mdb .rte'!$B$2:$E$333,4,FALSE)</f>
        <v>1</v>
      </c>
      <c r="T98" s="1">
        <f t="shared" si="1"/>
        <v>5.4111532999999996</v>
      </c>
    </row>
    <row r="99" spans="1:20" x14ac:dyDescent="0.25">
      <c r="A99" t="s">
        <v>86</v>
      </c>
      <c r="B99">
        <v>98</v>
      </c>
      <c r="C99">
        <v>98</v>
      </c>
      <c r="D99">
        <v>354</v>
      </c>
      <c r="E99">
        <v>65</v>
      </c>
      <c r="F99">
        <v>921872.28200000001</v>
      </c>
      <c r="G99">
        <v>4250787.0476000002</v>
      </c>
      <c r="H99">
        <v>30.054704084600001</v>
      </c>
      <c r="I99">
        <v>-95.6615823713</v>
      </c>
      <c r="J99">
        <v>0</v>
      </c>
      <c r="K99" t="s">
        <v>19</v>
      </c>
      <c r="L99" t="s">
        <v>22</v>
      </c>
      <c r="M99">
        <v>65</v>
      </c>
      <c r="N99">
        <v>400098</v>
      </c>
      <c r="O99">
        <v>100098</v>
      </c>
      <c r="P99">
        <v>11167</v>
      </c>
      <c r="Q99">
        <v>10.050299600000001</v>
      </c>
      <c r="R99" s="1">
        <f>VLOOKUP($M99,'swat_project.mdb .rte'!$B$2:$C$333,2,FALSE)</f>
        <v>5.1303139</v>
      </c>
      <c r="S99" s="1">
        <f>VLOOKUP($M99,'swat_project.mdb .rte'!$B$2:$E$333,4,FALSE)</f>
        <v>1</v>
      </c>
      <c r="T99" s="1">
        <f t="shared" si="1"/>
        <v>5.1303139</v>
      </c>
    </row>
    <row r="100" spans="1:20" x14ac:dyDescent="0.25">
      <c r="A100" t="s">
        <v>86</v>
      </c>
      <c r="B100">
        <v>99</v>
      </c>
      <c r="C100">
        <v>99</v>
      </c>
      <c r="D100">
        <v>355</v>
      </c>
      <c r="E100">
        <v>66</v>
      </c>
      <c r="F100">
        <v>922652.28200000001</v>
      </c>
      <c r="G100">
        <v>4250487.0476000002</v>
      </c>
      <c r="H100">
        <v>30.051797673700001</v>
      </c>
      <c r="I100">
        <v>-95.653585731500002</v>
      </c>
      <c r="J100">
        <v>0</v>
      </c>
      <c r="K100" t="s">
        <v>19</v>
      </c>
      <c r="L100" t="s">
        <v>22</v>
      </c>
      <c r="M100">
        <v>66</v>
      </c>
      <c r="N100">
        <v>400099</v>
      </c>
      <c r="O100">
        <v>100099</v>
      </c>
      <c r="P100">
        <v>24951</v>
      </c>
      <c r="Q100">
        <v>22.455900199999999</v>
      </c>
      <c r="R100" s="1">
        <f>VLOOKUP($M100,'swat_project.mdb .rte'!$B$2:$C$333,2,FALSE)</f>
        <v>26.3855253658</v>
      </c>
      <c r="S100" s="1">
        <f>VLOOKUP($M100,'swat_project.mdb .rte'!$B$2:$E$333,4,FALSE)</f>
        <v>2.9334667747325298</v>
      </c>
      <c r="T100" s="1">
        <f t="shared" si="1"/>
        <v>77.401061994436674</v>
      </c>
    </row>
    <row r="101" spans="1:20" x14ac:dyDescent="0.25">
      <c r="A101" t="s">
        <v>86</v>
      </c>
      <c r="B101">
        <v>100</v>
      </c>
      <c r="C101">
        <v>100</v>
      </c>
      <c r="D101">
        <v>360</v>
      </c>
      <c r="E101">
        <v>68</v>
      </c>
      <c r="F101">
        <v>922622.28200000001</v>
      </c>
      <c r="G101">
        <v>4250427.0476000002</v>
      </c>
      <c r="H101">
        <v>30.051264350299999</v>
      </c>
      <c r="I101">
        <v>-95.6539145088</v>
      </c>
      <c r="J101">
        <v>0</v>
      </c>
      <c r="K101" t="s">
        <v>19</v>
      </c>
      <c r="L101" t="s">
        <v>22</v>
      </c>
      <c r="M101">
        <v>68</v>
      </c>
      <c r="N101">
        <v>400100</v>
      </c>
      <c r="O101">
        <v>100100</v>
      </c>
      <c r="P101">
        <v>23759</v>
      </c>
      <c r="Q101">
        <v>21.383100500000001</v>
      </c>
      <c r="R101" s="1">
        <f>VLOOKUP($M101,'swat_project.mdb .rte'!$B$2:$C$333,2,FALSE)</f>
        <v>23.8492670678</v>
      </c>
      <c r="S101" s="1">
        <f>VLOOKUP($M101,'swat_project.mdb .rte'!$B$2:$E$333,4,FALSE)</f>
        <v>3.0188757224218485</v>
      </c>
      <c r="T101" s="1">
        <f t="shared" si="1"/>
        <v>71.99797334853632</v>
      </c>
    </row>
    <row r="102" spans="1:20" x14ac:dyDescent="0.25">
      <c r="A102" t="s">
        <v>86</v>
      </c>
      <c r="B102">
        <v>101</v>
      </c>
      <c r="C102">
        <v>101</v>
      </c>
      <c r="D102">
        <v>361</v>
      </c>
      <c r="E102">
        <v>69</v>
      </c>
      <c r="F102">
        <v>945512.28200000001</v>
      </c>
      <c r="G102">
        <v>4249587.0476000002</v>
      </c>
      <c r="H102">
        <v>30.0375730632</v>
      </c>
      <c r="I102">
        <v>-95.416920730900003</v>
      </c>
      <c r="J102">
        <v>0</v>
      </c>
      <c r="K102" t="s">
        <v>19</v>
      </c>
      <c r="L102" t="s">
        <v>22</v>
      </c>
      <c r="M102">
        <v>69</v>
      </c>
      <c r="N102">
        <v>400101</v>
      </c>
      <c r="O102">
        <v>100101</v>
      </c>
      <c r="P102">
        <v>13722</v>
      </c>
      <c r="Q102">
        <v>12.3498001</v>
      </c>
      <c r="R102" s="1">
        <f>VLOOKUP($M102,'swat_project.mdb .rte'!$B$2:$C$333,2,FALSE)</f>
        <v>32.3182446223</v>
      </c>
      <c r="S102" s="1">
        <f>VLOOKUP($M102,'swat_project.mdb .rte'!$B$2:$E$333,4,FALSE)</f>
        <v>2.5245112000458043</v>
      </c>
      <c r="T102" s="1">
        <f t="shared" si="1"/>
        <v>81.587770514816441</v>
      </c>
    </row>
    <row r="103" spans="1:20" x14ac:dyDescent="0.25">
      <c r="A103" t="s">
        <v>86</v>
      </c>
      <c r="B103">
        <v>102</v>
      </c>
      <c r="C103">
        <v>102</v>
      </c>
      <c r="D103">
        <v>371</v>
      </c>
      <c r="E103">
        <v>79</v>
      </c>
      <c r="F103">
        <v>945512.28200000001</v>
      </c>
      <c r="G103">
        <v>4249557.0476000002</v>
      </c>
      <c r="H103">
        <v>30.037302544999999</v>
      </c>
      <c r="I103">
        <v>-95.416930259500006</v>
      </c>
      <c r="J103">
        <v>0</v>
      </c>
      <c r="K103" t="s">
        <v>19</v>
      </c>
      <c r="L103" t="s">
        <v>22</v>
      </c>
      <c r="M103">
        <v>79</v>
      </c>
      <c r="N103">
        <v>400102</v>
      </c>
      <c r="O103">
        <v>100102</v>
      </c>
      <c r="P103">
        <v>831824</v>
      </c>
      <c r="Q103">
        <v>748.64160159999994</v>
      </c>
      <c r="R103" s="1">
        <f>VLOOKUP($M103,'swat_project.mdb .rte'!$B$2:$C$333,2,FALSE)</f>
        <v>55.3834130794</v>
      </c>
      <c r="S103" s="1">
        <f>VLOOKUP($M103,'swat_project.mdb .rte'!$B$2:$E$333,4,FALSE)</f>
        <v>4.6267526888660102</v>
      </c>
      <c r="T103" s="1">
        <f t="shared" si="1"/>
        <v>256.24535538369094</v>
      </c>
    </row>
    <row r="104" spans="1:20" x14ac:dyDescent="0.25">
      <c r="A104" t="s">
        <v>86</v>
      </c>
      <c r="B104">
        <v>103</v>
      </c>
      <c r="C104">
        <v>103</v>
      </c>
      <c r="D104">
        <v>362</v>
      </c>
      <c r="E104">
        <v>70</v>
      </c>
      <c r="F104">
        <v>960242.28200000001</v>
      </c>
      <c r="G104">
        <v>4249467.0476000002</v>
      </c>
      <c r="H104">
        <v>30.032333669700002</v>
      </c>
      <c r="I104">
        <v>-95.264307147599993</v>
      </c>
      <c r="J104">
        <v>0</v>
      </c>
      <c r="K104" t="s">
        <v>19</v>
      </c>
      <c r="L104" t="s">
        <v>22</v>
      </c>
      <c r="M104">
        <v>70</v>
      </c>
      <c r="N104">
        <v>400103</v>
      </c>
      <c r="O104">
        <v>100103</v>
      </c>
      <c r="P104">
        <v>2828582</v>
      </c>
      <c r="Q104">
        <v>2545.7238769999999</v>
      </c>
      <c r="R104" s="1">
        <f>VLOOKUP($M104,'swat_project.mdb .rte'!$B$2:$C$333,2,FALSE)</f>
        <v>45.520728898999998</v>
      </c>
      <c r="S104" s="1">
        <f>VLOOKUP($M104,'swat_project.mdb .rte'!$B$2:$E$333,4,FALSE)</f>
        <v>4.8514972931559992</v>
      </c>
      <c r="T104" s="1">
        <f t="shared" si="1"/>
        <v>220.84369303598655</v>
      </c>
    </row>
    <row r="105" spans="1:20" x14ac:dyDescent="0.25">
      <c r="A105" t="s">
        <v>86</v>
      </c>
      <c r="B105">
        <v>104</v>
      </c>
      <c r="C105">
        <v>104</v>
      </c>
      <c r="D105">
        <v>363</v>
      </c>
      <c r="E105">
        <v>71</v>
      </c>
      <c r="F105">
        <v>894002.28200000001</v>
      </c>
      <c r="G105">
        <v>4249437.0476000002</v>
      </c>
      <c r="H105">
        <v>30.049394954099999</v>
      </c>
      <c r="I105">
        <v>-95.950874184100002</v>
      </c>
      <c r="J105">
        <v>0</v>
      </c>
      <c r="K105" t="s">
        <v>19</v>
      </c>
      <c r="L105" t="s">
        <v>22</v>
      </c>
      <c r="M105">
        <v>71</v>
      </c>
      <c r="N105">
        <v>400104</v>
      </c>
      <c r="O105">
        <v>100104</v>
      </c>
      <c r="P105">
        <v>17496</v>
      </c>
      <c r="Q105">
        <v>15.7463999</v>
      </c>
      <c r="R105" s="1">
        <f>VLOOKUP($M105,'swat_project.mdb .rte'!$B$2:$C$333,2,FALSE)</f>
        <v>34.564669115199997</v>
      </c>
      <c r="S105" s="1">
        <f>VLOOKUP($M105,'swat_project.mdb .rte'!$B$2:$E$333,4,FALSE)</f>
        <v>3.0079878190473868</v>
      </c>
      <c r="T105" s="1">
        <f t="shared" si="1"/>
        <v>103.970103667925</v>
      </c>
    </row>
    <row r="106" spans="1:20" x14ac:dyDescent="0.25">
      <c r="A106" t="s">
        <v>86</v>
      </c>
      <c r="B106">
        <v>105</v>
      </c>
      <c r="C106">
        <v>105</v>
      </c>
      <c r="D106">
        <v>364</v>
      </c>
      <c r="E106">
        <v>72</v>
      </c>
      <c r="F106">
        <v>942782.28200000001</v>
      </c>
      <c r="G106">
        <v>4249437.0476000002</v>
      </c>
      <c r="H106">
        <v>30.036971927</v>
      </c>
      <c r="I106">
        <v>-95.445261517800006</v>
      </c>
      <c r="J106">
        <v>0</v>
      </c>
      <c r="K106" t="s">
        <v>19</v>
      </c>
      <c r="L106" t="s">
        <v>22</v>
      </c>
      <c r="M106">
        <v>72</v>
      </c>
      <c r="N106">
        <v>400105</v>
      </c>
      <c r="O106">
        <v>100105</v>
      </c>
      <c r="P106">
        <v>26919</v>
      </c>
      <c r="Q106">
        <v>24.227100400000001</v>
      </c>
      <c r="R106" s="1">
        <f>VLOOKUP($M106,'swat_project.mdb .rte'!$B$2:$C$333,2,FALSE)</f>
        <v>32.570692589300002</v>
      </c>
      <c r="S106" s="1">
        <f>VLOOKUP($M106,'swat_project.mdb .rte'!$B$2:$E$333,4,FALSE)</f>
        <v>2.8869080018384223</v>
      </c>
      <c r="T106" s="1">
        <f t="shared" si="1"/>
        <v>94.028593061469579</v>
      </c>
    </row>
    <row r="107" spans="1:20" x14ac:dyDescent="0.25">
      <c r="A107" t="s">
        <v>86</v>
      </c>
      <c r="B107">
        <v>106</v>
      </c>
      <c r="C107">
        <v>106</v>
      </c>
      <c r="D107">
        <v>375</v>
      </c>
      <c r="E107">
        <v>83</v>
      </c>
      <c r="F107">
        <v>960242.28200000001</v>
      </c>
      <c r="G107">
        <v>4249437.0476000002</v>
      </c>
      <c r="H107">
        <v>30.032063162</v>
      </c>
      <c r="I107">
        <v>-95.264317081399994</v>
      </c>
      <c r="J107">
        <v>0</v>
      </c>
      <c r="K107" t="s">
        <v>19</v>
      </c>
      <c r="L107" t="s">
        <v>22</v>
      </c>
      <c r="M107">
        <v>83</v>
      </c>
      <c r="N107">
        <v>400106</v>
      </c>
      <c r="O107">
        <v>100106</v>
      </c>
      <c r="P107">
        <v>2192030</v>
      </c>
      <c r="Q107">
        <v>1972.8270264</v>
      </c>
      <c r="R107" s="1">
        <f>VLOOKUP($M107,'swat_project.mdb .rte'!$B$2:$C$333,2,FALSE)</f>
        <v>57.90035632</v>
      </c>
      <c r="S107" s="1">
        <f>VLOOKUP($M107,'swat_project.mdb .rte'!$B$2:$E$333,4,FALSE)</f>
        <v>6.6130632696090235</v>
      </c>
      <c r="T107" s="1">
        <f t="shared" si="1"/>
        <v>382.89871967706671</v>
      </c>
    </row>
    <row r="108" spans="1:20" x14ac:dyDescent="0.25">
      <c r="A108" t="s">
        <v>86</v>
      </c>
      <c r="B108">
        <v>107</v>
      </c>
      <c r="C108">
        <v>107</v>
      </c>
      <c r="D108">
        <v>369</v>
      </c>
      <c r="E108">
        <v>77</v>
      </c>
      <c r="F108">
        <v>894032.28200000001</v>
      </c>
      <c r="G108">
        <v>4249377.0476000002</v>
      </c>
      <c r="H108">
        <v>30.048846794199999</v>
      </c>
      <c r="I108">
        <v>-95.950579413699998</v>
      </c>
      <c r="J108">
        <v>0</v>
      </c>
      <c r="K108" t="s">
        <v>19</v>
      </c>
      <c r="L108" t="s">
        <v>22</v>
      </c>
      <c r="M108">
        <v>77</v>
      </c>
      <c r="N108">
        <v>400107</v>
      </c>
      <c r="O108">
        <v>100107</v>
      </c>
      <c r="P108">
        <v>17032</v>
      </c>
      <c r="Q108">
        <v>15.3288002</v>
      </c>
      <c r="R108" s="1">
        <f>VLOOKUP($M108,'swat_project.mdb .rte'!$B$2:$C$333,2,FALSE)</f>
        <v>21.431292861700001</v>
      </c>
      <c r="S108" s="1">
        <f>VLOOKUP($M108,'swat_project.mdb .rte'!$B$2:$E$333,4,FALSE)</f>
        <v>2.267166287536321</v>
      </c>
      <c r="T108" s="1">
        <f t="shared" si="1"/>
        <v>48.588304674364046</v>
      </c>
    </row>
    <row r="109" spans="1:20" x14ac:dyDescent="0.25">
      <c r="A109" t="s">
        <v>86</v>
      </c>
      <c r="B109">
        <v>108</v>
      </c>
      <c r="C109">
        <v>108</v>
      </c>
      <c r="D109">
        <v>366</v>
      </c>
      <c r="E109">
        <v>74</v>
      </c>
      <c r="F109">
        <v>942782.28200000001</v>
      </c>
      <c r="G109">
        <v>4249377.0476000002</v>
      </c>
      <c r="H109">
        <v>30.0364308865</v>
      </c>
      <c r="I109">
        <v>-95.445280424200007</v>
      </c>
      <c r="J109">
        <v>0</v>
      </c>
      <c r="K109" t="s">
        <v>19</v>
      </c>
      <c r="L109" t="s">
        <v>22</v>
      </c>
      <c r="M109">
        <v>74</v>
      </c>
      <c r="N109">
        <v>400108</v>
      </c>
      <c r="O109">
        <v>100108</v>
      </c>
      <c r="P109">
        <v>785833</v>
      </c>
      <c r="Q109">
        <v>707.24969480000004</v>
      </c>
      <c r="R109" s="1">
        <f>VLOOKUP($M109,'swat_project.mdb .rte'!$B$2:$C$333,2,FALSE)</f>
        <v>15.041866006499999</v>
      </c>
      <c r="S109" s="1">
        <f>VLOOKUP($M109,'swat_project.mdb .rte'!$B$2:$E$333,4,FALSE)</f>
        <v>2.4281267124943744</v>
      </c>
      <c r="T109" s="1">
        <f t="shared" si="1"/>
        <v>36.523556656143725</v>
      </c>
    </row>
    <row r="110" spans="1:20" x14ac:dyDescent="0.25">
      <c r="A110" t="s">
        <v>86</v>
      </c>
      <c r="B110">
        <v>109</v>
      </c>
      <c r="C110">
        <v>109</v>
      </c>
      <c r="D110">
        <v>365</v>
      </c>
      <c r="E110">
        <v>73</v>
      </c>
      <c r="F110">
        <v>955802.28200000001</v>
      </c>
      <c r="G110">
        <v>4249377.0476000002</v>
      </c>
      <c r="H110">
        <v>30.0327935133</v>
      </c>
      <c r="I110">
        <v>-95.310348404400003</v>
      </c>
      <c r="J110">
        <v>0</v>
      </c>
      <c r="K110" t="s">
        <v>19</v>
      </c>
      <c r="L110" t="s">
        <v>22</v>
      </c>
      <c r="M110">
        <v>73</v>
      </c>
      <c r="N110">
        <v>400109</v>
      </c>
      <c r="O110">
        <v>100109</v>
      </c>
      <c r="P110">
        <v>1249926</v>
      </c>
      <c r="Q110">
        <v>1124.9333495999999</v>
      </c>
      <c r="R110" s="1">
        <f>VLOOKUP($M110,'swat_project.mdb .rte'!$B$2:$C$333,2,FALSE)</f>
        <v>57.908516851500003</v>
      </c>
      <c r="S110" s="1">
        <f>VLOOKUP($M110,'swat_project.mdb .rte'!$B$2:$E$333,4,FALSE)</f>
        <v>5.4640676935544317</v>
      </c>
      <c r="T110" s="1">
        <f t="shared" si="1"/>
        <v>316.41605610993355</v>
      </c>
    </row>
    <row r="111" spans="1:20" x14ac:dyDescent="0.25">
      <c r="A111" t="s">
        <v>86</v>
      </c>
      <c r="B111">
        <v>110</v>
      </c>
      <c r="C111">
        <v>110</v>
      </c>
      <c r="D111">
        <v>372</v>
      </c>
      <c r="E111">
        <v>80</v>
      </c>
      <c r="F111">
        <v>944072.28200000001</v>
      </c>
      <c r="G111">
        <v>4249317.0476000002</v>
      </c>
      <c r="H111">
        <v>30.035535508500001</v>
      </c>
      <c r="I111">
        <v>-95.431930132299996</v>
      </c>
      <c r="J111">
        <v>0</v>
      </c>
      <c r="K111" t="s">
        <v>19</v>
      </c>
      <c r="L111" t="s">
        <v>22</v>
      </c>
      <c r="M111">
        <v>80</v>
      </c>
      <c r="N111">
        <v>400110</v>
      </c>
      <c r="O111">
        <v>100110</v>
      </c>
      <c r="P111">
        <v>816135</v>
      </c>
      <c r="Q111">
        <v>734.52148439999996</v>
      </c>
      <c r="R111" s="1">
        <f>VLOOKUP($M111,'swat_project.mdb .rte'!$B$2:$C$333,2,FALSE)</f>
        <v>42.626956551699998</v>
      </c>
      <c r="S111" s="1">
        <f>VLOOKUP($M111,'swat_project.mdb .rte'!$B$2:$E$333,4,FALSE)</f>
        <v>4.4516802957978596</v>
      </c>
      <c r="T111" s="1">
        <f t="shared" si="1"/>
        <v>189.76158255103437</v>
      </c>
    </row>
    <row r="112" spans="1:20" x14ac:dyDescent="0.25">
      <c r="A112" t="s">
        <v>86</v>
      </c>
      <c r="B112">
        <v>111</v>
      </c>
      <c r="C112">
        <v>111</v>
      </c>
      <c r="D112">
        <v>367</v>
      </c>
      <c r="E112">
        <v>75</v>
      </c>
      <c r="F112">
        <v>944102.28200000001</v>
      </c>
      <c r="G112">
        <v>4249317.0476000002</v>
      </c>
      <c r="H112">
        <v>30.035527252200001</v>
      </c>
      <c r="I112">
        <v>-95.431619221800005</v>
      </c>
      <c r="J112">
        <v>0</v>
      </c>
      <c r="K112" t="s">
        <v>19</v>
      </c>
      <c r="L112" t="s">
        <v>22</v>
      </c>
      <c r="M112">
        <v>75</v>
      </c>
      <c r="N112">
        <v>400111</v>
      </c>
      <c r="O112">
        <v>100111</v>
      </c>
      <c r="P112">
        <v>13178</v>
      </c>
      <c r="Q112">
        <v>11.8601999</v>
      </c>
      <c r="R112" s="1">
        <f>VLOOKUP($M112,'swat_project.mdb .rte'!$B$2:$C$333,2,FALSE)</f>
        <v>20.944365640899999</v>
      </c>
      <c r="S112" s="1">
        <f>VLOOKUP($M112,'swat_project.mdb .rte'!$B$2:$E$333,4,FALSE)</f>
        <v>2.0301279554866647</v>
      </c>
      <c r="T112" s="1">
        <f t="shared" si="1"/>
        <v>42.51974219752546</v>
      </c>
    </row>
    <row r="113" spans="1:20" x14ac:dyDescent="0.25">
      <c r="A113" t="s">
        <v>86</v>
      </c>
      <c r="B113">
        <v>112</v>
      </c>
      <c r="C113">
        <v>112</v>
      </c>
      <c r="D113">
        <v>376</v>
      </c>
      <c r="E113">
        <v>84</v>
      </c>
      <c r="F113">
        <v>955802.28200000001</v>
      </c>
      <c r="G113">
        <v>4249317.0476000002</v>
      </c>
      <c r="H113">
        <v>30.032252491200001</v>
      </c>
      <c r="I113">
        <v>-95.310368027300001</v>
      </c>
      <c r="J113">
        <v>0</v>
      </c>
      <c r="K113" t="s">
        <v>19</v>
      </c>
      <c r="L113" t="s">
        <v>22</v>
      </c>
      <c r="M113">
        <v>84</v>
      </c>
      <c r="N113">
        <v>400112</v>
      </c>
      <c r="O113">
        <v>100112</v>
      </c>
      <c r="P113">
        <v>929063</v>
      </c>
      <c r="Q113">
        <v>836.15667719999999</v>
      </c>
      <c r="R113" s="1">
        <f>VLOOKUP($M113,'swat_project.mdb .rte'!$B$2:$C$333,2,FALSE)</f>
        <v>54.2880697342</v>
      </c>
      <c r="S113" s="1">
        <f>VLOOKUP($M113,'swat_project.mdb .rte'!$B$2:$E$333,4,FALSE)</f>
        <v>5.794121853038539</v>
      </c>
      <c r="T113" s="1">
        <f t="shared" si="1"/>
        <v>314.55169120620832</v>
      </c>
    </row>
    <row r="114" spans="1:20" x14ac:dyDescent="0.25">
      <c r="A114" t="s">
        <v>86</v>
      </c>
      <c r="B114">
        <v>113</v>
      </c>
      <c r="C114">
        <v>113</v>
      </c>
      <c r="D114">
        <v>373</v>
      </c>
      <c r="E114">
        <v>81</v>
      </c>
      <c r="F114">
        <v>951632.28200000001</v>
      </c>
      <c r="G114">
        <v>4249287.0476000002</v>
      </c>
      <c r="H114">
        <v>30.033161680900001</v>
      </c>
      <c r="I114">
        <v>-95.353591996700004</v>
      </c>
      <c r="J114">
        <v>0</v>
      </c>
      <c r="K114" t="s">
        <v>19</v>
      </c>
      <c r="L114" t="s">
        <v>22</v>
      </c>
      <c r="M114">
        <v>81</v>
      </c>
      <c r="N114">
        <v>400113</v>
      </c>
      <c r="O114">
        <v>100113</v>
      </c>
      <c r="P114">
        <v>867704</v>
      </c>
      <c r="Q114">
        <v>780.93359380000004</v>
      </c>
      <c r="R114" s="1">
        <f>VLOOKUP($M114,'swat_project.mdb .rte'!$B$2:$C$333,2,FALSE)</f>
        <v>49.525265084799997</v>
      </c>
      <c r="S114" s="1">
        <f>VLOOKUP($M114,'swat_project.mdb .rte'!$B$2:$E$333,4,FALSE)</f>
        <v>4.7843466243004737</v>
      </c>
      <c r="T114" s="1">
        <f t="shared" si="1"/>
        <v>236.94603482604899</v>
      </c>
    </row>
    <row r="115" spans="1:20" x14ac:dyDescent="0.25">
      <c r="A115" t="s">
        <v>86</v>
      </c>
      <c r="B115">
        <v>114</v>
      </c>
      <c r="C115">
        <v>114</v>
      </c>
      <c r="D115">
        <v>368</v>
      </c>
      <c r="E115">
        <v>76</v>
      </c>
      <c r="F115">
        <v>951692.28200000001</v>
      </c>
      <c r="G115">
        <v>4249287.0476000002</v>
      </c>
      <c r="H115">
        <v>30.033144805300001</v>
      </c>
      <c r="I115">
        <v>-95.352970203200002</v>
      </c>
      <c r="J115">
        <v>0</v>
      </c>
      <c r="K115" t="s">
        <v>19</v>
      </c>
      <c r="L115" t="s">
        <v>22</v>
      </c>
      <c r="M115">
        <v>76</v>
      </c>
      <c r="N115">
        <v>400114</v>
      </c>
      <c r="O115">
        <v>100114</v>
      </c>
      <c r="P115">
        <v>11605</v>
      </c>
      <c r="Q115">
        <v>10.4445</v>
      </c>
      <c r="R115" s="1">
        <f>VLOOKUP($M115,'swat_project.mdb .rte'!$B$2:$C$333,2,FALSE)</f>
        <v>16.3368483834</v>
      </c>
      <c r="S115" s="1">
        <f>VLOOKUP($M115,'swat_project.mdb .rte'!$B$2:$E$333,4,FALSE)</f>
        <v>1.5513500909006146</v>
      </c>
      <c r="T115" s="1">
        <f t="shared" si="1"/>
        <v>25.344171224617149</v>
      </c>
    </row>
    <row r="116" spans="1:20" x14ac:dyDescent="0.25">
      <c r="A116" t="s">
        <v>86</v>
      </c>
      <c r="B116">
        <v>115</v>
      </c>
      <c r="C116">
        <v>115</v>
      </c>
      <c r="D116">
        <v>374</v>
      </c>
      <c r="E116">
        <v>82</v>
      </c>
      <c r="F116">
        <v>952082.28200000001</v>
      </c>
      <c r="G116">
        <v>4248837.0476000002</v>
      </c>
      <c r="H116">
        <v>30.0289773342</v>
      </c>
      <c r="I116">
        <v>-95.349074178799995</v>
      </c>
      <c r="J116">
        <v>0</v>
      </c>
      <c r="K116" t="s">
        <v>19</v>
      </c>
      <c r="L116" t="s">
        <v>22</v>
      </c>
      <c r="M116">
        <v>82</v>
      </c>
      <c r="N116">
        <v>400115</v>
      </c>
      <c r="O116">
        <v>100115</v>
      </c>
      <c r="P116">
        <v>880047</v>
      </c>
      <c r="Q116">
        <v>792.04229740000005</v>
      </c>
      <c r="R116" s="1">
        <f>VLOOKUP($M116,'swat_project.mdb .rte'!$B$2:$C$333,2,FALSE)</f>
        <v>56.2276503338</v>
      </c>
      <c r="S116" s="1">
        <f>VLOOKUP($M116,'swat_project.mdb .rte'!$B$2:$E$333,4,FALSE)</f>
        <v>5.4107879566544517</v>
      </c>
      <c r="T116" s="1">
        <f t="shared" si="1"/>
        <v>304.2358932571027</v>
      </c>
    </row>
    <row r="117" spans="1:20" x14ac:dyDescent="0.25">
      <c r="A117" t="s">
        <v>86</v>
      </c>
      <c r="B117">
        <v>116</v>
      </c>
      <c r="C117">
        <v>116</v>
      </c>
      <c r="D117">
        <v>398</v>
      </c>
      <c r="E117">
        <v>90</v>
      </c>
      <c r="F117">
        <v>952082.28200000001</v>
      </c>
      <c r="G117">
        <v>4248807.0476000002</v>
      </c>
      <c r="H117">
        <v>30.02870682</v>
      </c>
      <c r="I117">
        <v>-95.349083887000006</v>
      </c>
      <c r="J117">
        <v>0</v>
      </c>
      <c r="K117" t="s">
        <v>19</v>
      </c>
      <c r="L117" t="s">
        <v>22</v>
      </c>
      <c r="M117">
        <v>90</v>
      </c>
      <c r="N117">
        <v>400116</v>
      </c>
      <c r="O117">
        <v>100116</v>
      </c>
      <c r="P117">
        <v>35637</v>
      </c>
      <c r="Q117">
        <v>32.073299400000003</v>
      </c>
      <c r="R117" s="1">
        <f>VLOOKUP($M117,'swat_project.mdb .rte'!$B$2:$C$333,2,FALSE)</f>
        <v>53.464929263899997</v>
      </c>
      <c r="S117" s="1">
        <f>VLOOKUP($M117,'swat_project.mdb .rte'!$B$2:$E$333,4,FALSE)</f>
        <v>4.4127083869687151</v>
      </c>
      <c r="T117" s="1">
        <f t="shared" si="1"/>
        <v>235.92514177150062</v>
      </c>
    </row>
    <row r="118" spans="1:20" x14ac:dyDescent="0.25">
      <c r="A118" t="s">
        <v>86</v>
      </c>
      <c r="B118">
        <v>117</v>
      </c>
      <c r="C118">
        <v>117</v>
      </c>
      <c r="D118">
        <v>377</v>
      </c>
      <c r="E118">
        <v>85</v>
      </c>
      <c r="F118">
        <v>968252.28200000001</v>
      </c>
      <c r="G118">
        <v>4248567.0476000002</v>
      </c>
      <c r="H118">
        <v>30.0218851351</v>
      </c>
      <c r="I118">
        <v>-95.181606872299994</v>
      </c>
      <c r="J118">
        <v>0</v>
      </c>
      <c r="K118" t="s">
        <v>19</v>
      </c>
      <c r="L118" t="s">
        <v>22</v>
      </c>
      <c r="M118">
        <v>85</v>
      </c>
      <c r="N118">
        <v>400117</v>
      </c>
      <c r="O118">
        <v>100117</v>
      </c>
      <c r="P118">
        <v>21042</v>
      </c>
      <c r="Q118">
        <v>18.937799500000001</v>
      </c>
      <c r="R118" s="1">
        <f>VLOOKUP($M118,'swat_project.mdb .rte'!$B$2:$C$333,2,FALSE)</f>
        <v>18.022803278800001</v>
      </c>
      <c r="S118" s="1">
        <f>VLOOKUP($M118,'swat_project.mdb .rte'!$B$2:$E$333,4,FALSE)</f>
        <v>2.1523050052077854</v>
      </c>
      <c r="T118" s="1">
        <f t="shared" si="1"/>
        <v>38.790569704836528</v>
      </c>
    </row>
    <row r="119" spans="1:20" x14ac:dyDescent="0.25">
      <c r="A119" t="s">
        <v>86</v>
      </c>
      <c r="B119">
        <v>118</v>
      </c>
      <c r="C119">
        <v>118</v>
      </c>
      <c r="D119">
        <v>384</v>
      </c>
      <c r="E119">
        <v>86</v>
      </c>
      <c r="F119">
        <v>968252.28200000001</v>
      </c>
      <c r="G119">
        <v>4248537.0476000002</v>
      </c>
      <c r="H119">
        <v>30.021614632599999</v>
      </c>
      <c r="I119">
        <v>-95.181617024900007</v>
      </c>
      <c r="J119">
        <v>0</v>
      </c>
      <c r="K119" t="s">
        <v>19</v>
      </c>
      <c r="L119" t="s">
        <v>22</v>
      </c>
      <c r="M119">
        <v>86</v>
      </c>
      <c r="N119">
        <v>400118</v>
      </c>
      <c r="O119">
        <v>100118</v>
      </c>
      <c r="P119">
        <v>5064057</v>
      </c>
      <c r="Q119">
        <v>4557.6513672000001</v>
      </c>
      <c r="R119" s="1">
        <f>VLOOKUP($M119,'swat_project.mdb .rte'!$B$2:$C$333,2,FALSE)</f>
        <v>121.42785162200001</v>
      </c>
      <c r="S119" s="1">
        <f>VLOOKUP($M119,'swat_project.mdb .rte'!$B$2:$E$333,4,FALSE)</f>
        <v>12.073805945921599</v>
      </c>
      <c r="T119" s="1">
        <f t="shared" si="1"/>
        <v>1466.0963169141894</v>
      </c>
    </row>
    <row r="120" spans="1:20" x14ac:dyDescent="0.25">
      <c r="A120" t="s">
        <v>86</v>
      </c>
      <c r="B120">
        <v>119</v>
      </c>
      <c r="C120">
        <v>119</v>
      </c>
      <c r="D120">
        <v>387</v>
      </c>
      <c r="E120">
        <v>87</v>
      </c>
      <c r="F120">
        <v>914342.28200000001</v>
      </c>
      <c r="G120">
        <v>4247877.0476000002</v>
      </c>
      <c r="H120">
        <v>30.030377965300001</v>
      </c>
      <c r="I120">
        <v>-95.740482605899999</v>
      </c>
      <c r="J120">
        <v>0</v>
      </c>
      <c r="K120" t="s">
        <v>19</v>
      </c>
      <c r="L120" t="s">
        <v>22</v>
      </c>
      <c r="M120">
        <v>87</v>
      </c>
      <c r="N120">
        <v>400119</v>
      </c>
      <c r="O120">
        <v>100119</v>
      </c>
      <c r="P120">
        <v>22710</v>
      </c>
      <c r="Q120">
        <v>20.438999200000001</v>
      </c>
      <c r="R120" s="1">
        <f>VLOOKUP($M120,'swat_project.mdb .rte'!$B$2:$C$333,2,FALSE)</f>
        <v>15.3458640354</v>
      </c>
      <c r="S120" s="1">
        <f>VLOOKUP($M120,'swat_project.mdb .rte'!$B$2:$E$333,4,FALSE)</f>
        <v>1.6760006152483184</v>
      </c>
      <c r="T120" s="1">
        <f t="shared" si="1"/>
        <v>25.719677564847444</v>
      </c>
    </row>
    <row r="121" spans="1:20" x14ac:dyDescent="0.25">
      <c r="A121" t="s">
        <v>86</v>
      </c>
      <c r="B121">
        <v>120</v>
      </c>
      <c r="C121">
        <v>120</v>
      </c>
      <c r="D121">
        <v>393</v>
      </c>
      <c r="E121">
        <v>88</v>
      </c>
      <c r="F121">
        <v>914312.28200000001</v>
      </c>
      <c r="G121">
        <v>4247847.0476000002</v>
      </c>
      <c r="H121">
        <v>30.030114966199999</v>
      </c>
      <c r="I121">
        <v>-95.740802191499995</v>
      </c>
      <c r="J121">
        <v>0</v>
      </c>
      <c r="K121" t="s">
        <v>19</v>
      </c>
      <c r="L121" t="s">
        <v>22</v>
      </c>
      <c r="M121">
        <v>88</v>
      </c>
      <c r="N121">
        <v>400120</v>
      </c>
      <c r="O121">
        <v>100120</v>
      </c>
      <c r="P121">
        <v>78765</v>
      </c>
      <c r="Q121">
        <v>70.888496399999994</v>
      </c>
      <c r="R121" s="1">
        <f>VLOOKUP($M121,'swat_project.mdb .rte'!$B$2:$C$333,2,FALSE)</f>
        <v>21.721674440000001</v>
      </c>
      <c r="S121" s="1">
        <f>VLOOKUP($M121,'swat_project.mdb .rte'!$B$2:$E$333,4,FALSE)</f>
        <v>2.5779922834805564</v>
      </c>
      <c r="T121" s="1">
        <f t="shared" si="1"/>
        <v>55.998309090596841</v>
      </c>
    </row>
    <row r="122" spans="1:20" x14ac:dyDescent="0.25">
      <c r="A122" t="s">
        <v>86</v>
      </c>
      <c r="B122">
        <v>121</v>
      </c>
      <c r="C122">
        <v>121</v>
      </c>
      <c r="D122">
        <v>396</v>
      </c>
      <c r="E122">
        <v>89</v>
      </c>
      <c r="F122">
        <v>937922.28200000001</v>
      </c>
      <c r="G122">
        <v>4246857.0476000002</v>
      </c>
      <c r="H122">
        <v>30.0150298101</v>
      </c>
      <c r="I122">
        <v>-95.496431850299999</v>
      </c>
      <c r="J122">
        <v>0</v>
      </c>
      <c r="K122" t="s">
        <v>19</v>
      </c>
      <c r="L122" t="s">
        <v>22</v>
      </c>
      <c r="M122">
        <v>89</v>
      </c>
      <c r="N122">
        <v>400121</v>
      </c>
      <c r="O122">
        <v>100121</v>
      </c>
      <c r="P122">
        <v>53537</v>
      </c>
      <c r="Q122">
        <v>48.183300000000003</v>
      </c>
      <c r="R122" s="1">
        <f>VLOOKUP($M122,'swat_project.mdb .rte'!$B$2:$C$333,2,FALSE)</f>
        <v>37.041740767699999</v>
      </c>
      <c r="S122" s="1">
        <f>VLOOKUP($M122,'swat_project.mdb .rte'!$B$2:$E$333,4,FALSE)</f>
        <v>2.9979743128279108</v>
      </c>
      <c r="T122" s="1">
        <f t="shared" si="1"/>
        <v>111.05018732399502</v>
      </c>
    </row>
    <row r="123" spans="1:20" x14ac:dyDescent="0.25">
      <c r="A123" t="s">
        <v>86</v>
      </c>
      <c r="B123">
        <v>122</v>
      </c>
      <c r="C123">
        <v>122</v>
      </c>
      <c r="D123">
        <v>413</v>
      </c>
      <c r="E123">
        <v>96</v>
      </c>
      <c r="F123">
        <v>937952.28200000001</v>
      </c>
      <c r="G123">
        <v>4246827.0476000002</v>
      </c>
      <c r="H123">
        <v>30.014751177000001</v>
      </c>
      <c r="I123">
        <v>-95.4961303133</v>
      </c>
      <c r="J123">
        <v>0</v>
      </c>
      <c r="K123" t="s">
        <v>19</v>
      </c>
      <c r="L123" t="s">
        <v>22</v>
      </c>
      <c r="M123">
        <v>96</v>
      </c>
      <c r="N123">
        <v>400122</v>
      </c>
      <c r="O123">
        <v>100122</v>
      </c>
      <c r="P123">
        <v>703812</v>
      </c>
      <c r="Q123">
        <v>633.43078609999998</v>
      </c>
      <c r="R123" s="1">
        <f>VLOOKUP($M123,'swat_project.mdb .rte'!$B$2:$C$333,2,FALSE)</f>
        <v>20.625631565500001</v>
      </c>
      <c r="S123" s="1">
        <f>VLOOKUP($M123,'swat_project.mdb .rte'!$B$2:$E$333,4,FALSE)</f>
        <v>2.617648331832791</v>
      </c>
      <c r="T123" s="1">
        <f t="shared" si="1"/>
        <v>53.990650060428834</v>
      </c>
    </row>
    <row r="124" spans="1:20" x14ac:dyDescent="0.25">
      <c r="A124" t="s">
        <v>86</v>
      </c>
      <c r="B124">
        <v>123</v>
      </c>
      <c r="C124">
        <v>123</v>
      </c>
      <c r="D124">
        <v>402</v>
      </c>
      <c r="E124">
        <v>91</v>
      </c>
      <c r="F124">
        <v>972542.28200000001</v>
      </c>
      <c r="G124">
        <v>4245057.0476000002</v>
      </c>
      <c r="H124">
        <v>29.988965794799999</v>
      </c>
      <c r="I124">
        <v>-95.138357486800004</v>
      </c>
      <c r="J124">
        <v>0</v>
      </c>
      <c r="K124" t="s">
        <v>19</v>
      </c>
      <c r="L124" t="s">
        <v>22</v>
      </c>
      <c r="M124">
        <v>91</v>
      </c>
      <c r="N124">
        <v>400123</v>
      </c>
      <c r="O124">
        <v>100123</v>
      </c>
      <c r="P124">
        <v>17940</v>
      </c>
      <c r="Q124">
        <v>16.1459999</v>
      </c>
      <c r="R124" s="1">
        <f>VLOOKUP($M124,'swat_project.mdb .rte'!$B$2:$C$333,2,FALSE)</f>
        <v>49.391507445999999</v>
      </c>
      <c r="S124" s="1">
        <f>VLOOKUP($M124,'swat_project.mdb .rte'!$B$2:$E$333,4,FALSE)</f>
        <v>4.7181125794638836</v>
      </c>
      <c r="T124" s="1">
        <f t="shared" si="1"/>
        <v>233.03469259965667</v>
      </c>
    </row>
    <row r="125" spans="1:20" x14ac:dyDescent="0.25">
      <c r="A125" t="s">
        <v>86</v>
      </c>
      <c r="B125">
        <v>124</v>
      </c>
      <c r="C125">
        <v>124</v>
      </c>
      <c r="D125">
        <v>403</v>
      </c>
      <c r="E125">
        <v>92</v>
      </c>
      <c r="F125">
        <v>972572.28200000001</v>
      </c>
      <c r="G125">
        <v>4245057.0476000002</v>
      </c>
      <c r="H125">
        <v>29.988956859400002</v>
      </c>
      <c r="I125">
        <v>-95.138046743299995</v>
      </c>
      <c r="J125">
        <v>0</v>
      </c>
      <c r="K125" t="s">
        <v>19</v>
      </c>
      <c r="L125" t="s">
        <v>22</v>
      </c>
      <c r="M125">
        <v>92</v>
      </c>
      <c r="N125">
        <v>400124</v>
      </c>
      <c r="O125">
        <v>100124</v>
      </c>
      <c r="P125">
        <v>5167152</v>
      </c>
      <c r="Q125">
        <v>4650.4370116999999</v>
      </c>
      <c r="R125" s="1">
        <f>VLOOKUP($M125,'swat_project.mdb .rte'!$B$2:$C$333,2,FALSE)</f>
        <v>350</v>
      </c>
      <c r="S125" s="1">
        <f>VLOOKUP($M125,'swat_project.mdb .rte'!$B$2:$E$333,4,FALSE)</f>
        <v>20</v>
      </c>
      <c r="T125" s="1">
        <f t="shared" si="1"/>
        <v>7000</v>
      </c>
    </row>
    <row r="126" spans="1:20" x14ac:dyDescent="0.25">
      <c r="A126" t="s">
        <v>86</v>
      </c>
      <c r="B126">
        <v>125</v>
      </c>
      <c r="C126">
        <v>125</v>
      </c>
      <c r="D126">
        <v>407</v>
      </c>
      <c r="E126">
        <v>93</v>
      </c>
      <c r="F126">
        <v>898952.28200000001</v>
      </c>
      <c r="G126">
        <v>4244547.0476000002</v>
      </c>
      <c r="H126">
        <v>30.004121167800001</v>
      </c>
      <c r="I126">
        <v>-95.900904678499998</v>
      </c>
      <c r="J126">
        <v>0</v>
      </c>
      <c r="K126" t="s">
        <v>19</v>
      </c>
      <c r="L126" t="s">
        <v>22</v>
      </c>
      <c r="M126">
        <v>93</v>
      </c>
      <c r="N126">
        <v>400125</v>
      </c>
      <c r="O126">
        <v>100125</v>
      </c>
      <c r="P126">
        <v>12549</v>
      </c>
      <c r="Q126">
        <v>11.2940998</v>
      </c>
      <c r="R126" s="1">
        <f>VLOOKUP($M126,'swat_project.mdb .rte'!$B$2:$C$333,2,FALSE)</f>
        <v>26.1727474803</v>
      </c>
      <c r="S126" s="1">
        <f>VLOOKUP($M126,'swat_project.mdb .rte'!$B$2:$E$333,4,FALSE)</f>
        <v>2.6565643827020695</v>
      </c>
      <c r="T126" s="1">
        <f t="shared" si="1"/>
        <v>69.529588753620317</v>
      </c>
    </row>
    <row r="127" spans="1:20" x14ac:dyDescent="0.25">
      <c r="A127" t="s">
        <v>86</v>
      </c>
      <c r="B127">
        <v>126</v>
      </c>
      <c r="C127">
        <v>126</v>
      </c>
      <c r="D127">
        <v>408</v>
      </c>
      <c r="E127">
        <v>94</v>
      </c>
      <c r="F127">
        <v>898952.28200000001</v>
      </c>
      <c r="G127">
        <v>4244487.0476000002</v>
      </c>
      <c r="H127">
        <v>30.003580060800001</v>
      </c>
      <c r="I127">
        <v>-95.900921156699994</v>
      </c>
      <c r="J127">
        <v>0</v>
      </c>
      <c r="K127" t="s">
        <v>19</v>
      </c>
      <c r="L127" t="s">
        <v>22</v>
      </c>
      <c r="M127">
        <v>94</v>
      </c>
      <c r="N127">
        <v>400126</v>
      </c>
      <c r="O127">
        <v>100126</v>
      </c>
      <c r="P127">
        <v>70432</v>
      </c>
      <c r="Q127">
        <v>63.388801600000001</v>
      </c>
      <c r="R127" s="1">
        <f>VLOOKUP($M127,'swat_project.mdb .rte'!$B$2:$C$333,2,FALSE)</f>
        <v>23.8492670678</v>
      </c>
      <c r="S127" s="1">
        <f>VLOOKUP($M127,'swat_project.mdb .rte'!$B$2:$E$333,4,FALSE)</f>
        <v>2.7080024571196435</v>
      </c>
      <c r="T127" s="1">
        <f t="shared" si="1"/>
        <v>64.583873820104998</v>
      </c>
    </row>
    <row r="128" spans="1:20" x14ac:dyDescent="0.25">
      <c r="A128" t="s">
        <v>86</v>
      </c>
      <c r="B128">
        <v>127</v>
      </c>
      <c r="C128">
        <v>127</v>
      </c>
      <c r="D128">
        <v>424</v>
      </c>
      <c r="E128">
        <v>98</v>
      </c>
      <c r="F128">
        <v>943232.28200000001</v>
      </c>
      <c r="G128">
        <v>4242837.0476000002</v>
      </c>
      <c r="H128">
        <v>29.977333432799998</v>
      </c>
      <c r="I128">
        <v>-95.442679003500004</v>
      </c>
      <c r="J128">
        <v>0</v>
      </c>
      <c r="K128" t="s">
        <v>19</v>
      </c>
      <c r="L128" t="s">
        <v>22</v>
      </c>
      <c r="M128">
        <v>98</v>
      </c>
      <c r="N128">
        <v>400127</v>
      </c>
      <c r="O128">
        <v>100127</v>
      </c>
      <c r="P128">
        <v>16946</v>
      </c>
      <c r="Q128">
        <v>15.2514</v>
      </c>
      <c r="R128" s="1">
        <f>VLOOKUP($M128,'swat_project.mdb .rte'!$B$2:$C$333,2,FALSE)</f>
        <v>30.434333114299999</v>
      </c>
      <c r="S128" s="1">
        <f>VLOOKUP($M128,'swat_project.mdb .rte'!$B$2:$E$333,4,FALSE)</f>
        <v>2.919862512154368</v>
      </c>
      <c r="T128" s="1">
        <f t="shared" si="1"/>
        <v>88.864068342862865</v>
      </c>
    </row>
    <row r="129" spans="1:20" x14ac:dyDescent="0.25">
      <c r="A129" t="s">
        <v>86</v>
      </c>
      <c r="B129">
        <v>128</v>
      </c>
      <c r="C129">
        <v>128</v>
      </c>
      <c r="D129">
        <v>420</v>
      </c>
      <c r="E129">
        <v>97</v>
      </c>
      <c r="F129">
        <v>943292.28200000001</v>
      </c>
      <c r="G129">
        <v>4242837.0476000002</v>
      </c>
      <c r="H129">
        <v>29.977316969</v>
      </c>
      <c r="I129">
        <v>-95.4420575364</v>
      </c>
      <c r="J129">
        <v>0</v>
      </c>
      <c r="K129" t="s">
        <v>19</v>
      </c>
      <c r="L129" t="s">
        <v>22</v>
      </c>
      <c r="M129">
        <v>97</v>
      </c>
      <c r="N129">
        <v>400128</v>
      </c>
      <c r="O129">
        <v>100128</v>
      </c>
      <c r="P129">
        <v>12305</v>
      </c>
      <c r="Q129">
        <v>11.0745001</v>
      </c>
      <c r="R129" s="1">
        <f>VLOOKUP($M129,'swat_project.mdb .rte'!$B$2:$C$333,2,FALSE)</f>
        <v>21.166708983500001</v>
      </c>
      <c r="S129" s="1">
        <f>VLOOKUP($M129,'swat_project.mdb .rte'!$B$2:$E$333,4,FALSE)</f>
        <v>2.065945833899685</v>
      </c>
      <c r="T129" s="1">
        <f t="shared" si="1"/>
        <v>43.729274241828861</v>
      </c>
    </row>
    <row r="130" spans="1:20" x14ac:dyDescent="0.25">
      <c r="A130" t="s">
        <v>86</v>
      </c>
      <c r="B130">
        <v>129</v>
      </c>
      <c r="C130">
        <v>129</v>
      </c>
      <c r="D130">
        <v>444</v>
      </c>
      <c r="E130">
        <v>104</v>
      </c>
      <c r="F130">
        <v>926162.28200000001</v>
      </c>
      <c r="G130">
        <v>4240887.0476000002</v>
      </c>
      <c r="H130">
        <v>29.964315611899998</v>
      </c>
      <c r="I130">
        <v>-95.620078379099994</v>
      </c>
      <c r="J130">
        <v>0</v>
      </c>
      <c r="K130" t="s">
        <v>19</v>
      </c>
      <c r="L130" t="s">
        <v>22</v>
      </c>
      <c r="M130">
        <v>104</v>
      </c>
      <c r="N130">
        <v>400129</v>
      </c>
      <c r="O130">
        <v>100129</v>
      </c>
      <c r="P130">
        <v>458267</v>
      </c>
      <c r="Q130">
        <v>412.44030759999998</v>
      </c>
      <c r="R130" s="1">
        <f>VLOOKUP($M130,'swat_project.mdb .rte'!$B$2:$C$333,2,FALSE)</f>
        <v>28.099815194400001</v>
      </c>
      <c r="S130" s="1">
        <f>VLOOKUP($M130,'swat_project.mdb .rte'!$B$2:$E$333,4,FALSE)</f>
        <v>2.9963103690881705</v>
      </c>
      <c r="T130" s="1">
        <f t="shared" ref="T130:T193" si="2">R130*S130</f>
        <v>84.195767636442056</v>
      </c>
    </row>
    <row r="131" spans="1:20" x14ac:dyDescent="0.25">
      <c r="A131" t="s">
        <v>86</v>
      </c>
      <c r="B131">
        <v>130</v>
      </c>
      <c r="C131">
        <v>130</v>
      </c>
      <c r="D131">
        <v>433</v>
      </c>
      <c r="E131">
        <v>99</v>
      </c>
      <c r="F131">
        <v>926222.28200000001</v>
      </c>
      <c r="G131">
        <v>4240887.0476000002</v>
      </c>
      <c r="H131">
        <v>29.964299968700001</v>
      </c>
      <c r="I131">
        <v>-95.619456963399998</v>
      </c>
      <c r="J131">
        <v>0</v>
      </c>
      <c r="K131" t="s">
        <v>19</v>
      </c>
      <c r="L131" t="s">
        <v>22</v>
      </c>
      <c r="M131">
        <v>99</v>
      </c>
      <c r="N131">
        <v>400130</v>
      </c>
      <c r="O131">
        <v>100130</v>
      </c>
      <c r="P131">
        <v>145801</v>
      </c>
      <c r="Q131">
        <v>131.2209015</v>
      </c>
      <c r="R131" s="1">
        <f>VLOOKUP($M131,'swat_project.mdb .rte'!$B$2:$C$333,2,FALSE)</f>
        <v>26.203154687000001</v>
      </c>
      <c r="S131" s="1">
        <f>VLOOKUP($M131,'swat_project.mdb .rte'!$B$2:$E$333,4,FALSE)</f>
        <v>2.816501512579296</v>
      </c>
      <c r="T131" s="1">
        <f t="shared" si="2"/>
        <v>73.801224810284779</v>
      </c>
    </row>
    <row r="132" spans="1:20" x14ac:dyDescent="0.25">
      <c r="A132" t="s">
        <v>86</v>
      </c>
      <c r="B132">
        <v>131</v>
      </c>
      <c r="C132">
        <v>131</v>
      </c>
      <c r="D132">
        <v>434</v>
      </c>
      <c r="E132">
        <v>100</v>
      </c>
      <c r="F132">
        <v>960092.28200000001</v>
      </c>
      <c r="G132">
        <v>4240887.0476000002</v>
      </c>
      <c r="H132">
        <v>29.9550105611</v>
      </c>
      <c r="I132">
        <v>-95.2686993226</v>
      </c>
      <c r="J132">
        <v>0</v>
      </c>
      <c r="K132" t="s">
        <v>19</v>
      </c>
      <c r="L132" t="s">
        <v>22</v>
      </c>
      <c r="M132">
        <v>100</v>
      </c>
      <c r="N132">
        <v>400131</v>
      </c>
      <c r="O132">
        <v>100131</v>
      </c>
      <c r="P132">
        <v>30166</v>
      </c>
      <c r="Q132">
        <v>27.149400700000001</v>
      </c>
      <c r="R132" s="1">
        <f>VLOOKUP($M132,'swat_project.mdb .rte'!$B$2:$C$333,2,FALSE)</f>
        <v>41.8343818771</v>
      </c>
      <c r="S132" s="1">
        <f>VLOOKUP($M132,'swat_project.mdb .rte'!$B$2:$E$333,4,FALSE)</f>
        <v>3.6816630466486875</v>
      </c>
      <c r="T132" s="1">
        <f t="shared" si="2"/>
        <v>154.02009783630862</v>
      </c>
    </row>
    <row r="133" spans="1:20" x14ac:dyDescent="0.25">
      <c r="A133" t="s">
        <v>86</v>
      </c>
      <c r="B133">
        <v>132</v>
      </c>
      <c r="C133">
        <v>132</v>
      </c>
      <c r="D133">
        <v>436</v>
      </c>
      <c r="E133">
        <v>101</v>
      </c>
      <c r="F133">
        <v>960092.28200000001</v>
      </c>
      <c r="G133">
        <v>4240857.0476000002</v>
      </c>
      <c r="H133">
        <v>29.954740045699999</v>
      </c>
      <c r="I133">
        <v>-95.2687092372</v>
      </c>
      <c r="J133">
        <v>0</v>
      </c>
      <c r="K133" t="s">
        <v>19</v>
      </c>
      <c r="L133" t="s">
        <v>22</v>
      </c>
      <c r="M133">
        <v>101</v>
      </c>
      <c r="N133">
        <v>400132</v>
      </c>
      <c r="O133">
        <v>100132</v>
      </c>
      <c r="P133">
        <v>21407</v>
      </c>
      <c r="Q133">
        <v>19.2663002</v>
      </c>
      <c r="R133" s="1">
        <f>VLOOKUP($M133,'swat_project.mdb .rte'!$B$2:$C$333,2,FALSE)</f>
        <v>17.047189803399998</v>
      </c>
      <c r="S133" s="1">
        <f>VLOOKUP($M133,'swat_project.mdb .rte'!$B$2:$E$333,4,FALSE)</f>
        <v>1.9836940511953598</v>
      </c>
      <c r="T133" s="1">
        <f t="shared" si="2"/>
        <v>33.816409002602775</v>
      </c>
    </row>
    <row r="134" spans="1:20" x14ac:dyDescent="0.25">
      <c r="A134" t="s">
        <v>86</v>
      </c>
      <c r="B134">
        <v>133</v>
      </c>
      <c r="C134">
        <v>133</v>
      </c>
      <c r="D134">
        <v>438</v>
      </c>
      <c r="E134">
        <v>102</v>
      </c>
      <c r="F134">
        <v>945392.28200000001</v>
      </c>
      <c r="G134">
        <v>4240587.0476000002</v>
      </c>
      <c r="H134">
        <v>29.956449530299999</v>
      </c>
      <c r="I134">
        <v>-95.421019715699998</v>
      </c>
      <c r="J134">
        <v>0</v>
      </c>
      <c r="K134" t="s">
        <v>19</v>
      </c>
      <c r="L134" t="s">
        <v>22</v>
      </c>
      <c r="M134">
        <v>102</v>
      </c>
      <c r="N134">
        <v>400133</v>
      </c>
      <c r="O134">
        <v>100133</v>
      </c>
      <c r="P134">
        <v>41670</v>
      </c>
      <c r="Q134">
        <v>37.502998400000003</v>
      </c>
      <c r="R134" s="1">
        <f>VLOOKUP($M134,'swat_project.mdb .rte'!$B$2:$C$333,2,FALSE)</f>
        <v>30.269133952299999</v>
      </c>
      <c r="S134" s="1">
        <f>VLOOKUP($M134,'swat_project.mdb .rte'!$B$2:$E$333,4,FALSE)</f>
        <v>2.9707228526954514</v>
      </c>
      <c r="T134" s="1">
        <f t="shared" si="2"/>
        <v>89.921207963397393</v>
      </c>
    </row>
    <row r="135" spans="1:20" x14ac:dyDescent="0.25">
      <c r="A135" t="s">
        <v>86</v>
      </c>
      <c r="B135">
        <v>134</v>
      </c>
      <c r="C135">
        <v>134</v>
      </c>
      <c r="D135">
        <v>461</v>
      </c>
      <c r="E135">
        <v>114</v>
      </c>
      <c r="F135">
        <v>945392.28200000001</v>
      </c>
      <c r="G135">
        <v>4240557.0476000002</v>
      </c>
      <c r="H135">
        <v>29.956179003999999</v>
      </c>
      <c r="I135">
        <v>-95.421029225799998</v>
      </c>
      <c r="J135">
        <v>0</v>
      </c>
      <c r="K135" t="s">
        <v>19</v>
      </c>
      <c r="L135" t="s">
        <v>22</v>
      </c>
      <c r="M135">
        <v>114</v>
      </c>
      <c r="N135">
        <v>400134</v>
      </c>
      <c r="O135">
        <v>100134</v>
      </c>
      <c r="P135">
        <v>51441</v>
      </c>
      <c r="Q135">
        <v>46.296901699999999</v>
      </c>
      <c r="R135" s="1">
        <f>VLOOKUP($M135,'swat_project.mdb .rte'!$B$2:$C$333,2,FALSE)</f>
        <v>33.883266869000003</v>
      </c>
      <c r="S135" s="1">
        <f>VLOOKUP($M135,'swat_project.mdb .rte'!$B$2:$E$333,4,FALSE)</f>
        <v>3.5198721079666937</v>
      </c>
      <c r="T135" s="1">
        <f t="shared" si="2"/>
        <v>119.26476597898508</v>
      </c>
    </row>
    <row r="136" spans="1:20" x14ac:dyDescent="0.25">
      <c r="A136" t="s">
        <v>86</v>
      </c>
      <c r="B136">
        <v>135</v>
      </c>
      <c r="C136">
        <v>135</v>
      </c>
      <c r="D136">
        <v>439</v>
      </c>
      <c r="E136">
        <v>103</v>
      </c>
      <c r="F136">
        <v>921002.28200000001</v>
      </c>
      <c r="G136">
        <v>4240497.0476000002</v>
      </c>
      <c r="H136">
        <v>29.962133108900002</v>
      </c>
      <c r="I136">
        <v>-95.673635758800003</v>
      </c>
      <c r="J136">
        <v>0</v>
      </c>
      <c r="K136" t="s">
        <v>19</v>
      </c>
      <c r="L136" t="s">
        <v>22</v>
      </c>
      <c r="M136">
        <v>103</v>
      </c>
      <c r="N136">
        <v>400135</v>
      </c>
      <c r="O136">
        <v>100135</v>
      </c>
      <c r="P136">
        <v>23502</v>
      </c>
      <c r="Q136">
        <v>21.1518002</v>
      </c>
      <c r="R136" s="1">
        <f>VLOOKUP($M136,'swat_project.mdb .rte'!$B$2:$C$333,2,FALSE)</f>
        <v>11.1125222296</v>
      </c>
      <c r="S136" s="1">
        <f>VLOOKUP($M136,'swat_project.mdb .rte'!$B$2:$E$333,4,FALSE)</f>
        <v>1.5829371256668356</v>
      </c>
      <c r="T136" s="1">
        <f t="shared" si="2"/>
        <v>17.590423997031838</v>
      </c>
    </row>
    <row r="137" spans="1:20" x14ac:dyDescent="0.25">
      <c r="A137" t="s">
        <v>86</v>
      </c>
      <c r="B137">
        <v>136</v>
      </c>
      <c r="C137">
        <v>136</v>
      </c>
      <c r="D137">
        <v>447</v>
      </c>
      <c r="E137">
        <v>106</v>
      </c>
      <c r="F137">
        <v>921002.28200000001</v>
      </c>
      <c r="G137">
        <v>4240467.0476000002</v>
      </c>
      <c r="H137">
        <v>29.961862566000001</v>
      </c>
      <c r="I137">
        <v>-95.673644598300001</v>
      </c>
      <c r="J137">
        <v>0</v>
      </c>
      <c r="K137" t="s">
        <v>19</v>
      </c>
      <c r="L137" t="s">
        <v>22</v>
      </c>
      <c r="M137">
        <v>106</v>
      </c>
      <c r="N137">
        <v>400136</v>
      </c>
      <c r="O137">
        <v>100136</v>
      </c>
      <c r="P137">
        <v>412622</v>
      </c>
      <c r="Q137">
        <v>371.35980219999999</v>
      </c>
      <c r="R137" s="1">
        <f>VLOOKUP($M137,'swat_project.mdb .rte'!$B$2:$C$333,2,FALSE)</f>
        <v>16.8857578559</v>
      </c>
      <c r="S137" s="1">
        <f>VLOOKUP($M137,'swat_project.mdb .rte'!$B$2:$E$333,4,FALSE)</f>
        <v>2.2447806613072379</v>
      </c>
      <c r="T137" s="1">
        <f t="shared" si="2"/>
        <v>37.904822686441086</v>
      </c>
    </row>
    <row r="138" spans="1:20" x14ac:dyDescent="0.25">
      <c r="A138" t="s">
        <v>86</v>
      </c>
      <c r="B138">
        <v>137</v>
      </c>
      <c r="C138">
        <v>137</v>
      </c>
      <c r="D138">
        <v>445</v>
      </c>
      <c r="E138">
        <v>105</v>
      </c>
      <c r="F138">
        <v>908972.28200000001</v>
      </c>
      <c r="G138">
        <v>4239327.0476000002</v>
      </c>
      <c r="H138">
        <v>29.954610299999999</v>
      </c>
      <c r="I138">
        <v>-95.798564131500001</v>
      </c>
      <c r="J138">
        <v>0</v>
      </c>
      <c r="K138" t="s">
        <v>19</v>
      </c>
      <c r="L138" t="s">
        <v>22</v>
      </c>
      <c r="M138">
        <v>105</v>
      </c>
      <c r="N138">
        <v>400137</v>
      </c>
      <c r="O138">
        <v>100137</v>
      </c>
      <c r="P138">
        <v>16193</v>
      </c>
      <c r="Q138">
        <v>14.573700000000001</v>
      </c>
      <c r="R138" s="1">
        <f>VLOOKUP($M138,'swat_project.mdb .rte'!$B$2:$C$333,2,FALSE)</f>
        <v>20.6443243736</v>
      </c>
      <c r="S138" s="1">
        <f>VLOOKUP($M138,'swat_project.mdb .rte'!$B$2:$E$333,4,FALSE)</f>
        <v>2.1655665363568226</v>
      </c>
      <c r="T138" s="1">
        <f t="shared" si="2"/>
        <v>44.706658029163684</v>
      </c>
    </row>
    <row r="139" spans="1:20" x14ac:dyDescent="0.25">
      <c r="A139" t="s">
        <v>86</v>
      </c>
      <c r="B139">
        <v>138</v>
      </c>
      <c r="C139">
        <v>138</v>
      </c>
      <c r="D139">
        <v>455</v>
      </c>
      <c r="E139">
        <v>111</v>
      </c>
      <c r="F139">
        <v>908942.28200000001</v>
      </c>
      <c r="G139">
        <v>4239297.0476000002</v>
      </c>
      <c r="H139">
        <v>29.954347155899999</v>
      </c>
      <c r="I139">
        <v>-95.798883329299997</v>
      </c>
      <c r="J139">
        <v>0</v>
      </c>
      <c r="K139" t="s">
        <v>19</v>
      </c>
      <c r="L139" t="s">
        <v>22</v>
      </c>
      <c r="M139">
        <v>111</v>
      </c>
      <c r="N139">
        <v>400138</v>
      </c>
      <c r="O139">
        <v>100138</v>
      </c>
      <c r="P139">
        <v>305536</v>
      </c>
      <c r="Q139">
        <v>274.98239139999998</v>
      </c>
      <c r="R139" s="1">
        <f>VLOOKUP($M139,'swat_project.mdb .rte'!$B$2:$C$333,2,FALSE)</f>
        <v>42.792498173799999</v>
      </c>
      <c r="S139" s="1">
        <f>VLOOKUP($M139,'swat_project.mdb .rte'!$B$2:$E$333,4,FALSE)</f>
        <v>4.4873142116642288</v>
      </c>
      <c r="T139" s="1">
        <f t="shared" si="2"/>
        <v>192.02338520790829</v>
      </c>
    </row>
    <row r="140" spans="1:20" x14ac:dyDescent="0.25">
      <c r="A140" t="s">
        <v>86</v>
      </c>
      <c r="B140">
        <v>139</v>
      </c>
      <c r="C140">
        <v>139</v>
      </c>
      <c r="D140">
        <v>448</v>
      </c>
      <c r="E140">
        <v>107</v>
      </c>
      <c r="F140">
        <v>963302.28200000001</v>
      </c>
      <c r="G140">
        <v>4239297.0476000002</v>
      </c>
      <c r="H140">
        <v>29.939745421400001</v>
      </c>
      <c r="I140">
        <v>-95.235990030099998</v>
      </c>
      <c r="J140">
        <v>0</v>
      </c>
      <c r="K140" t="s">
        <v>19</v>
      </c>
      <c r="L140" t="s">
        <v>22</v>
      </c>
      <c r="M140">
        <v>107</v>
      </c>
      <c r="N140">
        <v>400139</v>
      </c>
      <c r="O140">
        <v>100139</v>
      </c>
      <c r="P140">
        <v>69934</v>
      </c>
      <c r="Q140">
        <v>62.940601299999997</v>
      </c>
      <c r="R140" s="1">
        <f>VLOOKUP($M140,'swat_project.mdb .rte'!$B$2:$C$333,2,FALSE)</f>
        <v>27.623366224600002</v>
      </c>
      <c r="S140" s="1">
        <f>VLOOKUP($M140,'swat_project.mdb .rte'!$B$2:$E$333,4,FALSE)</f>
        <v>2.8813794272576505</v>
      </c>
      <c r="T140" s="1">
        <f t="shared" si="2"/>
        <v>79.593399151166281</v>
      </c>
    </row>
    <row r="141" spans="1:20" x14ac:dyDescent="0.25">
      <c r="A141" t="s">
        <v>86</v>
      </c>
      <c r="B141">
        <v>140</v>
      </c>
      <c r="C141">
        <v>140</v>
      </c>
      <c r="D141">
        <v>449</v>
      </c>
      <c r="E141">
        <v>108</v>
      </c>
      <c r="F141">
        <v>963332.28200000001</v>
      </c>
      <c r="G141">
        <v>4239297.0476000002</v>
      </c>
      <c r="H141">
        <v>29.9397367117</v>
      </c>
      <c r="I141">
        <v>-95.235679428300003</v>
      </c>
      <c r="J141">
        <v>0</v>
      </c>
      <c r="K141" t="s">
        <v>19</v>
      </c>
      <c r="L141" t="s">
        <v>22</v>
      </c>
      <c r="M141">
        <v>108</v>
      </c>
      <c r="N141">
        <v>400140</v>
      </c>
      <c r="O141">
        <v>100140</v>
      </c>
      <c r="P141">
        <v>20300</v>
      </c>
      <c r="Q141">
        <v>18.270000499999998</v>
      </c>
      <c r="R141" s="1">
        <f>VLOOKUP($M141,'swat_project.mdb .rte'!$B$2:$C$333,2,FALSE)</f>
        <v>29.9123144094</v>
      </c>
      <c r="S141" s="1">
        <f>VLOOKUP($M141,'swat_project.mdb .rte'!$B$2:$E$333,4,FALSE)</f>
        <v>2.8732269735010361</v>
      </c>
      <c r="T141" s="1">
        <f t="shared" si="2"/>
        <v>85.944868600931798</v>
      </c>
    </row>
    <row r="142" spans="1:20" x14ac:dyDescent="0.25">
      <c r="A142" t="s">
        <v>86</v>
      </c>
      <c r="B142">
        <v>141</v>
      </c>
      <c r="C142">
        <v>141</v>
      </c>
      <c r="D142">
        <v>452</v>
      </c>
      <c r="E142">
        <v>109</v>
      </c>
      <c r="F142">
        <v>952292.28200000001</v>
      </c>
      <c r="G142">
        <v>4238997.0476000002</v>
      </c>
      <c r="H142">
        <v>29.940188150899999</v>
      </c>
      <c r="I142">
        <v>-95.350081398900002</v>
      </c>
      <c r="J142">
        <v>0</v>
      </c>
      <c r="K142" t="s">
        <v>19</v>
      </c>
      <c r="L142" t="s">
        <v>22</v>
      </c>
      <c r="M142">
        <v>109</v>
      </c>
      <c r="N142">
        <v>400141</v>
      </c>
      <c r="O142">
        <v>100141</v>
      </c>
      <c r="P142">
        <v>127351</v>
      </c>
      <c r="Q142">
        <v>114.6158981</v>
      </c>
      <c r="R142" s="1">
        <f>VLOOKUP($M142,'swat_project.mdb .rte'!$B$2:$C$333,2,FALSE)</f>
        <v>40.343833767299998</v>
      </c>
      <c r="S142" s="1">
        <f>VLOOKUP($M142,'swat_project.mdb .rte'!$B$2:$E$333,4,FALSE)</f>
        <v>3.8704666669572476</v>
      </c>
      <c r="T142" s="1">
        <f t="shared" si="2"/>
        <v>156.14946381359889</v>
      </c>
    </row>
    <row r="143" spans="1:20" x14ac:dyDescent="0.25">
      <c r="A143" t="s">
        <v>86</v>
      </c>
      <c r="B143">
        <v>142</v>
      </c>
      <c r="C143">
        <v>142</v>
      </c>
      <c r="D143">
        <v>453</v>
      </c>
      <c r="E143">
        <v>110</v>
      </c>
      <c r="F143">
        <v>952322.28200000001</v>
      </c>
      <c r="G143">
        <v>4238997.0476000002</v>
      </c>
      <c r="H143">
        <v>29.940179704999998</v>
      </c>
      <c r="I143">
        <v>-95.349770786199997</v>
      </c>
      <c r="J143">
        <v>0</v>
      </c>
      <c r="K143" t="s">
        <v>19</v>
      </c>
      <c r="L143" t="s">
        <v>22</v>
      </c>
      <c r="M143">
        <v>110</v>
      </c>
      <c r="N143">
        <v>400142</v>
      </c>
      <c r="O143">
        <v>100142</v>
      </c>
      <c r="P143">
        <v>14939</v>
      </c>
      <c r="Q143">
        <v>13.445099799999999</v>
      </c>
      <c r="R143" s="1">
        <f>VLOOKUP($M143,'swat_project.mdb .rte'!$B$2:$C$333,2,FALSE)</f>
        <v>26.638024188399999</v>
      </c>
      <c r="S143" s="1">
        <f>VLOOKUP($M143,'swat_project.mdb .rte'!$B$2:$E$333,4,FALSE)</f>
        <v>2.6190240244390703</v>
      </c>
      <c r="T143" s="1">
        <f t="shared" si="2"/>
        <v>69.76562531300867</v>
      </c>
    </row>
    <row r="144" spans="1:20" x14ac:dyDescent="0.25">
      <c r="A144" t="s">
        <v>86</v>
      </c>
      <c r="B144">
        <v>143</v>
      </c>
      <c r="C144">
        <v>143</v>
      </c>
      <c r="D144">
        <v>457</v>
      </c>
      <c r="E144">
        <v>112</v>
      </c>
      <c r="F144">
        <v>899912.28200000001</v>
      </c>
      <c r="G144">
        <v>4238577.0476000002</v>
      </c>
      <c r="H144">
        <v>29.950050788799999</v>
      </c>
      <c r="I144">
        <v>-95.892601481699998</v>
      </c>
      <c r="J144">
        <v>0</v>
      </c>
      <c r="K144" t="s">
        <v>19</v>
      </c>
      <c r="L144" t="s">
        <v>22</v>
      </c>
      <c r="M144">
        <v>112</v>
      </c>
      <c r="N144">
        <v>400143</v>
      </c>
      <c r="O144">
        <v>100143</v>
      </c>
      <c r="P144">
        <v>37454</v>
      </c>
      <c r="Q144">
        <v>33.708599100000001</v>
      </c>
      <c r="R144" s="1">
        <f>VLOOKUP($M144,'swat_project.mdb .rte'!$B$2:$C$333,2,FALSE)</f>
        <v>23.0931850901</v>
      </c>
      <c r="S144" s="1">
        <f>VLOOKUP($M144,'swat_project.mdb .rte'!$B$2:$E$333,4,FALSE)</f>
        <v>2.4940463653172911</v>
      </c>
      <c r="T144" s="1">
        <f t="shared" si="2"/>
        <v>57.595474337563367</v>
      </c>
    </row>
    <row r="145" spans="1:20" x14ac:dyDescent="0.25">
      <c r="A145" t="s">
        <v>86</v>
      </c>
      <c r="B145">
        <v>144</v>
      </c>
      <c r="C145">
        <v>144</v>
      </c>
      <c r="D145">
        <v>458</v>
      </c>
      <c r="E145">
        <v>113</v>
      </c>
      <c r="F145">
        <v>899942.28200000001</v>
      </c>
      <c r="G145">
        <v>4238577.0476000002</v>
      </c>
      <c r="H145">
        <v>29.950043598000001</v>
      </c>
      <c r="I145">
        <v>-95.892290797200005</v>
      </c>
      <c r="J145">
        <v>0</v>
      </c>
      <c r="K145" t="s">
        <v>19</v>
      </c>
      <c r="L145" t="s">
        <v>22</v>
      </c>
      <c r="M145">
        <v>113</v>
      </c>
      <c r="N145">
        <v>400144</v>
      </c>
      <c r="O145">
        <v>100144</v>
      </c>
      <c r="P145">
        <v>93863</v>
      </c>
      <c r="Q145">
        <v>84.476699800000006</v>
      </c>
      <c r="R145" s="1">
        <f>VLOOKUP($M145,'swat_project.mdb .rte'!$B$2:$C$333,2,FALSE)</f>
        <v>17.649945044500001</v>
      </c>
      <c r="S145" s="1">
        <f>VLOOKUP($M145,'swat_project.mdb .rte'!$B$2:$E$333,4,FALSE)</f>
        <v>2.2305287075512421</v>
      </c>
      <c r="T145" s="1">
        <f t="shared" si="2"/>
        <v>39.368709108459036</v>
      </c>
    </row>
    <row r="146" spans="1:20" x14ac:dyDescent="0.25">
      <c r="A146" t="s">
        <v>86</v>
      </c>
      <c r="B146">
        <v>145</v>
      </c>
      <c r="C146">
        <v>145</v>
      </c>
      <c r="D146">
        <v>475</v>
      </c>
      <c r="E146">
        <v>123</v>
      </c>
      <c r="F146">
        <v>962522.28200000001</v>
      </c>
      <c r="G146">
        <v>4237227.0476000002</v>
      </c>
      <c r="H146">
        <v>29.921306034200001</v>
      </c>
      <c r="I146">
        <v>-95.244754091000004</v>
      </c>
      <c r="J146">
        <v>0</v>
      </c>
      <c r="K146" t="s">
        <v>19</v>
      </c>
      <c r="L146" t="s">
        <v>22</v>
      </c>
      <c r="M146">
        <v>123</v>
      </c>
      <c r="N146">
        <v>400145</v>
      </c>
      <c r="O146">
        <v>100145</v>
      </c>
      <c r="P146">
        <v>206023</v>
      </c>
      <c r="Q146">
        <v>185.4207001</v>
      </c>
      <c r="R146" s="1">
        <f>VLOOKUP($M146,'swat_project.mdb .rte'!$B$2:$C$333,2,FALSE)</f>
        <v>59.536660506499999</v>
      </c>
      <c r="S146" s="1">
        <f>VLOOKUP($M146,'swat_project.mdb .rte'!$B$2:$E$333,4,FALSE)</f>
        <v>5.0899036910011599</v>
      </c>
      <c r="T146" s="1">
        <f t="shared" si="2"/>
        <v>303.03586806191731</v>
      </c>
    </row>
    <row r="147" spans="1:20" x14ac:dyDescent="0.25">
      <c r="A147" t="s">
        <v>86</v>
      </c>
      <c r="B147">
        <v>146</v>
      </c>
      <c r="C147">
        <v>146</v>
      </c>
      <c r="D147">
        <v>465</v>
      </c>
      <c r="E147">
        <v>116</v>
      </c>
      <c r="F147">
        <v>962552.28200000001</v>
      </c>
      <c r="G147">
        <v>4237227.0476000002</v>
      </c>
      <c r="H147">
        <v>29.921297344700001</v>
      </c>
      <c r="I147">
        <v>-95.244443544700005</v>
      </c>
      <c r="J147">
        <v>0</v>
      </c>
      <c r="K147" t="s">
        <v>19</v>
      </c>
      <c r="L147" t="s">
        <v>22</v>
      </c>
      <c r="M147">
        <v>116</v>
      </c>
      <c r="N147">
        <v>400146</v>
      </c>
      <c r="O147">
        <v>100146</v>
      </c>
      <c r="P147">
        <v>103775</v>
      </c>
      <c r="Q147">
        <v>93.397499100000005</v>
      </c>
      <c r="R147" s="1">
        <f>VLOOKUP($M147,'swat_project.mdb .rte'!$B$2:$C$333,2,FALSE)</f>
        <v>20.9289012873</v>
      </c>
      <c r="S147" s="1">
        <f>VLOOKUP($M147,'swat_project.mdb .rte'!$B$2:$E$333,4,FALSE)</f>
        <v>2.3744101696796585</v>
      </c>
      <c r="T147" s="1">
        <f t="shared" si="2"/>
        <v>49.693796056786816</v>
      </c>
    </row>
    <row r="148" spans="1:20" x14ac:dyDescent="0.25">
      <c r="A148" t="s">
        <v>86</v>
      </c>
      <c r="B148">
        <v>147</v>
      </c>
      <c r="C148">
        <v>147</v>
      </c>
      <c r="D148">
        <v>468</v>
      </c>
      <c r="E148">
        <v>117</v>
      </c>
      <c r="F148">
        <v>986762.28200000001</v>
      </c>
      <c r="G148">
        <v>4237077.0476000002</v>
      </c>
      <c r="H148">
        <v>29.912698230899998</v>
      </c>
      <c r="I148">
        <v>-94.993903547000002</v>
      </c>
      <c r="J148">
        <v>0</v>
      </c>
      <c r="K148" t="s">
        <v>19</v>
      </c>
      <c r="L148" t="s">
        <v>22</v>
      </c>
      <c r="M148">
        <v>117</v>
      </c>
      <c r="N148">
        <v>400147</v>
      </c>
      <c r="O148">
        <v>100147</v>
      </c>
      <c r="P148">
        <v>202267</v>
      </c>
      <c r="Q148">
        <v>182.04029850000001</v>
      </c>
      <c r="R148" s="1">
        <f>VLOOKUP($M148,'swat_project.mdb .rte'!$B$2:$C$333,2,FALSE)</f>
        <v>44.139733663199998</v>
      </c>
      <c r="S148" s="1">
        <f>VLOOKUP($M148,'swat_project.mdb .rte'!$B$2:$E$333,4,FALSE)</f>
        <v>4.9335477743269474</v>
      </c>
      <c r="T148" s="1">
        <f t="shared" si="2"/>
        <v>217.76548477346458</v>
      </c>
    </row>
    <row r="149" spans="1:20" x14ac:dyDescent="0.25">
      <c r="A149" t="s">
        <v>86</v>
      </c>
      <c r="B149">
        <v>148</v>
      </c>
      <c r="C149">
        <v>148</v>
      </c>
      <c r="D149">
        <v>469</v>
      </c>
      <c r="E149">
        <v>118</v>
      </c>
      <c r="F149">
        <v>986762.28200000001</v>
      </c>
      <c r="G149">
        <v>4237047.0476000002</v>
      </c>
      <c r="H149">
        <v>29.912427732800001</v>
      </c>
      <c r="I149">
        <v>-94.993914187100003</v>
      </c>
      <c r="J149">
        <v>0</v>
      </c>
      <c r="K149" t="s">
        <v>19</v>
      </c>
      <c r="L149" t="s">
        <v>22</v>
      </c>
      <c r="M149">
        <v>118</v>
      </c>
      <c r="N149">
        <v>400148</v>
      </c>
      <c r="O149">
        <v>100148</v>
      </c>
      <c r="P149">
        <v>33441</v>
      </c>
      <c r="Q149">
        <v>30.096900900000001</v>
      </c>
      <c r="R149" s="1">
        <f>VLOOKUP($M149,'swat_project.mdb .rte'!$B$2:$C$333,2,FALSE)</f>
        <v>17.5121740642</v>
      </c>
      <c r="S149" s="1">
        <f>VLOOKUP($M149,'swat_project.mdb .rte'!$B$2:$E$333,4,FALSE)</f>
        <v>2.2157088001879077</v>
      </c>
      <c r="T149" s="1">
        <f t="shared" si="2"/>
        <v>38.801878184470375</v>
      </c>
    </row>
    <row r="150" spans="1:20" x14ac:dyDescent="0.25">
      <c r="A150" t="s">
        <v>86</v>
      </c>
      <c r="B150">
        <v>149</v>
      </c>
      <c r="C150">
        <v>149</v>
      </c>
      <c r="D150">
        <v>470</v>
      </c>
      <c r="E150">
        <v>119</v>
      </c>
      <c r="F150">
        <v>953162.28200000001</v>
      </c>
      <c r="G150">
        <v>4236897.0476000002</v>
      </c>
      <c r="H150">
        <v>29.921006327099999</v>
      </c>
      <c r="I150">
        <v>-95.341753990900003</v>
      </c>
      <c r="J150">
        <v>0</v>
      </c>
      <c r="K150" t="s">
        <v>19</v>
      </c>
      <c r="L150" t="s">
        <v>22</v>
      </c>
      <c r="M150">
        <v>119</v>
      </c>
      <c r="N150">
        <v>400149</v>
      </c>
      <c r="O150">
        <v>100149</v>
      </c>
      <c r="P150">
        <v>152467</v>
      </c>
      <c r="Q150">
        <v>137.2203064</v>
      </c>
      <c r="R150" s="1">
        <f>VLOOKUP($M150,'swat_project.mdb .rte'!$B$2:$C$333,2,FALSE)</f>
        <v>54.432945491799998</v>
      </c>
      <c r="S150" s="1">
        <f>VLOOKUP($M150,'swat_project.mdb .rte'!$B$2:$E$333,4,FALSE)</f>
        <v>5.7323463922023423</v>
      </c>
      <c r="T150" s="1">
        <f t="shared" si="2"/>
        <v>312.02849870686646</v>
      </c>
    </row>
    <row r="151" spans="1:20" x14ac:dyDescent="0.25">
      <c r="A151" t="s">
        <v>86</v>
      </c>
      <c r="B151">
        <v>150</v>
      </c>
      <c r="C151">
        <v>150</v>
      </c>
      <c r="D151">
        <v>471</v>
      </c>
      <c r="E151">
        <v>120</v>
      </c>
      <c r="F151">
        <v>953162.28200000001</v>
      </c>
      <c r="G151">
        <v>4236837.0476000002</v>
      </c>
      <c r="H151">
        <v>29.9204652795</v>
      </c>
      <c r="I151">
        <v>-95.341773425400007</v>
      </c>
      <c r="J151">
        <v>0</v>
      </c>
      <c r="K151" t="s">
        <v>19</v>
      </c>
      <c r="L151" t="s">
        <v>22</v>
      </c>
      <c r="M151">
        <v>120</v>
      </c>
      <c r="N151">
        <v>400150</v>
      </c>
      <c r="O151">
        <v>100150</v>
      </c>
      <c r="P151">
        <v>11619</v>
      </c>
      <c r="Q151">
        <v>10.457099899999999</v>
      </c>
      <c r="R151" s="1">
        <f>VLOOKUP($M151,'swat_project.mdb .rte'!$B$2:$C$333,2,FALSE)</f>
        <v>5.2</v>
      </c>
      <c r="S151" s="1">
        <f>VLOOKUP($M151,'swat_project.mdb .rte'!$B$2:$E$333,4,FALSE)</f>
        <v>1</v>
      </c>
      <c r="T151" s="1">
        <f t="shared" si="2"/>
        <v>5.2</v>
      </c>
    </row>
    <row r="152" spans="1:20" x14ac:dyDescent="0.25">
      <c r="A152" t="s">
        <v>86</v>
      </c>
      <c r="B152">
        <v>151</v>
      </c>
      <c r="C152">
        <v>151</v>
      </c>
      <c r="D152">
        <v>473</v>
      </c>
      <c r="E152">
        <v>122</v>
      </c>
      <c r="F152">
        <v>959582.28200000001</v>
      </c>
      <c r="G152">
        <v>4236597.0476000002</v>
      </c>
      <c r="H152">
        <v>29.9164732216</v>
      </c>
      <c r="I152">
        <v>-95.275395650099995</v>
      </c>
      <c r="J152">
        <v>0</v>
      </c>
      <c r="K152" t="s">
        <v>19</v>
      </c>
      <c r="L152" t="s">
        <v>22</v>
      </c>
      <c r="M152">
        <v>122</v>
      </c>
      <c r="N152">
        <v>400151</v>
      </c>
      <c r="O152">
        <v>100151</v>
      </c>
      <c r="P152">
        <v>15119</v>
      </c>
      <c r="Q152">
        <v>13.6070995</v>
      </c>
      <c r="R152" s="1">
        <f>VLOOKUP($M152,'swat_project.mdb .rte'!$B$2:$C$333,2,FALSE)</f>
        <v>18.369057403399999</v>
      </c>
      <c r="S152" s="1">
        <f>VLOOKUP($M152,'swat_project.mdb .rte'!$B$2:$E$333,4,FALSE)</f>
        <v>1.9227179409760031</v>
      </c>
      <c r="T152" s="1">
        <f t="shared" si="2"/>
        <v>35.318516228335255</v>
      </c>
    </row>
    <row r="153" spans="1:20" x14ac:dyDescent="0.25">
      <c r="A153" t="s">
        <v>86</v>
      </c>
      <c r="B153">
        <v>152</v>
      </c>
      <c r="C153">
        <v>152</v>
      </c>
      <c r="D153">
        <v>477</v>
      </c>
      <c r="E153">
        <v>124</v>
      </c>
      <c r="F153">
        <v>959552.28200000001</v>
      </c>
      <c r="G153">
        <v>4236567.0476000002</v>
      </c>
      <c r="H153">
        <v>29.916211320199999</v>
      </c>
      <c r="I153">
        <v>-95.275716076600006</v>
      </c>
      <c r="J153">
        <v>0</v>
      </c>
      <c r="K153" t="s">
        <v>19</v>
      </c>
      <c r="L153" t="s">
        <v>22</v>
      </c>
      <c r="M153">
        <v>124</v>
      </c>
      <c r="N153">
        <v>400152</v>
      </c>
      <c r="O153">
        <v>100152</v>
      </c>
      <c r="P153">
        <v>183894</v>
      </c>
      <c r="Q153">
        <v>165.50459290000001</v>
      </c>
      <c r="R153" s="1">
        <f>VLOOKUP($M153,'swat_project.mdb .rte'!$B$2:$C$333,2,FALSE)</f>
        <v>46.422036039399998</v>
      </c>
      <c r="S153" s="1">
        <f>VLOOKUP($M153,'swat_project.mdb .rte'!$B$2:$E$333,4,FALSE)</f>
        <v>4.4764351399166769</v>
      </c>
      <c r="T153" s="1">
        <f t="shared" si="2"/>
        <v>207.80523339324856</v>
      </c>
    </row>
    <row r="154" spans="1:20" x14ac:dyDescent="0.25">
      <c r="A154" t="s">
        <v>86</v>
      </c>
      <c r="B154">
        <v>153</v>
      </c>
      <c r="C154">
        <v>153</v>
      </c>
      <c r="D154">
        <v>485</v>
      </c>
      <c r="E154">
        <v>129</v>
      </c>
      <c r="F154">
        <v>905432.28200000001</v>
      </c>
      <c r="G154">
        <v>4235877.0476000002</v>
      </c>
      <c r="H154">
        <v>29.9243655655</v>
      </c>
      <c r="I154">
        <v>-95.836192880699997</v>
      </c>
      <c r="J154">
        <v>0</v>
      </c>
      <c r="K154" t="s">
        <v>19</v>
      </c>
      <c r="L154" t="s">
        <v>22</v>
      </c>
      <c r="M154">
        <v>129</v>
      </c>
      <c r="N154">
        <v>400153</v>
      </c>
      <c r="O154">
        <v>100153</v>
      </c>
      <c r="P154">
        <v>143685</v>
      </c>
      <c r="Q154">
        <v>129.31649780000001</v>
      </c>
      <c r="R154" s="1">
        <f>VLOOKUP($M154,'swat_project.mdb .rte'!$B$2:$C$333,2,FALSE)</f>
        <v>17.905897374599999</v>
      </c>
      <c r="S154" s="1">
        <f>VLOOKUP($M154,'swat_project.mdb .rte'!$B$2:$E$333,4,FALSE)</f>
        <v>2.2889037690190586</v>
      </c>
      <c r="T154" s="1">
        <f t="shared" si="2"/>
        <v>40.984875988390399</v>
      </c>
    </row>
    <row r="155" spans="1:20" x14ac:dyDescent="0.25">
      <c r="A155" t="s">
        <v>86</v>
      </c>
      <c r="B155">
        <v>154</v>
      </c>
      <c r="C155">
        <v>154</v>
      </c>
      <c r="D155">
        <v>496</v>
      </c>
      <c r="E155">
        <v>134</v>
      </c>
      <c r="F155">
        <v>905432.28200000001</v>
      </c>
      <c r="G155">
        <v>4235847.0476000002</v>
      </c>
      <c r="H155">
        <v>29.9240950087</v>
      </c>
      <c r="I155">
        <v>-95.836201285300007</v>
      </c>
      <c r="J155">
        <v>0</v>
      </c>
      <c r="K155" t="s">
        <v>19</v>
      </c>
      <c r="L155" t="s">
        <v>22</v>
      </c>
      <c r="M155">
        <v>134</v>
      </c>
      <c r="N155">
        <v>400154</v>
      </c>
      <c r="O155">
        <v>100154</v>
      </c>
      <c r="P155">
        <v>88514</v>
      </c>
      <c r="Q155">
        <v>79.662597700000006</v>
      </c>
      <c r="R155" s="1">
        <f>VLOOKUP($M155,'swat_project.mdb .rte'!$B$2:$C$333,2,FALSE)</f>
        <v>16.480835141299998</v>
      </c>
      <c r="S155" s="1">
        <f>VLOOKUP($M155,'swat_project.mdb .rte'!$B$2:$E$333,4,FALSE)</f>
        <v>2.3469805023916708</v>
      </c>
      <c r="T155" s="1">
        <f t="shared" si="2"/>
        <v>38.680198739762574</v>
      </c>
    </row>
    <row r="156" spans="1:20" x14ac:dyDescent="0.25">
      <c r="A156" t="s">
        <v>86</v>
      </c>
      <c r="B156">
        <v>155</v>
      </c>
      <c r="C156">
        <v>155</v>
      </c>
      <c r="D156">
        <v>481</v>
      </c>
      <c r="E156">
        <v>125</v>
      </c>
      <c r="F156">
        <v>987482.28200000001</v>
      </c>
      <c r="G156">
        <v>4235847.0476000002</v>
      </c>
      <c r="H156">
        <v>29.901385137399998</v>
      </c>
      <c r="I156">
        <v>-94.9868886191</v>
      </c>
      <c r="J156">
        <v>0</v>
      </c>
      <c r="K156" t="s">
        <v>19</v>
      </c>
      <c r="L156" t="s">
        <v>22</v>
      </c>
      <c r="M156">
        <v>125</v>
      </c>
      <c r="N156">
        <v>400155</v>
      </c>
      <c r="O156">
        <v>100155</v>
      </c>
      <c r="P156">
        <v>236019</v>
      </c>
      <c r="Q156">
        <v>212.41709900000001</v>
      </c>
      <c r="R156" s="1">
        <f>VLOOKUP($M156,'swat_project.mdb .rte'!$B$2:$C$333,2,FALSE)</f>
        <v>53.222804855699998</v>
      </c>
      <c r="S156" s="1">
        <f>VLOOKUP($M156,'swat_project.mdb .rte'!$B$2:$E$333,4,FALSE)</f>
        <v>5.9613691984054604</v>
      </c>
      <c r="T156" s="1">
        <f t="shared" si="2"/>
        <v>317.28078951951454</v>
      </c>
    </row>
    <row r="157" spans="1:20" x14ac:dyDescent="0.25">
      <c r="A157" t="s">
        <v>86</v>
      </c>
      <c r="B157">
        <v>156</v>
      </c>
      <c r="C157">
        <v>156</v>
      </c>
      <c r="D157">
        <v>482</v>
      </c>
      <c r="E157">
        <v>126</v>
      </c>
      <c r="F157">
        <v>987542.28200000001</v>
      </c>
      <c r="G157">
        <v>4235817.0476000002</v>
      </c>
      <c r="H157">
        <v>29.901096066099999</v>
      </c>
      <c r="I157">
        <v>-94.986278352699998</v>
      </c>
      <c r="J157">
        <v>0</v>
      </c>
      <c r="K157" t="s">
        <v>19</v>
      </c>
      <c r="L157" t="s">
        <v>22</v>
      </c>
      <c r="M157">
        <v>126</v>
      </c>
      <c r="N157">
        <v>400156</v>
      </c>
      <c r="O157">
        <v>100156</v>
      </c>
      <c r="P157">
        <v>34655</v>
      </c>
      <c r="Q157">
        <v>31.189500800000001</v>
      </c>
      <c r="R157" s="1">
        <f>VLOOKUP($M157,'swat_project.mdb .rte'!$B$2:$C$333,2,FALSE)</f>
        <v>13.7610064315</v>
      </c>
      <c r="S157" s="1">
        <f>VLOOKUP($M157,'swat_project.mdb .rte'!$B$2:$E$333,4,FALSE)</f>
        <v>1.9151040440871121</v>
      </c>
      <c r="T157" s="1">
        <f t="shared" si="2"/>
        <v>26.35375906767441</v>
      </c>
    </row>
    <row r="158" spans="1:20" x14ac:dyDescent="0.25">
      <c r="A158" t="s">
        <v>86</v>
      </c>
      <c r="B158">
        <v>157</v>
      </c>
      <c r="C158">
        <v>157</v>
      </c>
      <c r="D158">
        <v>483</v>
      </c>
      <c r="E158">
        <v>127</v>
      </c>
      <c r="F158">
        <v>978092.28200000001</v>
      </c>
      <c r="G158">
        <v>4235727.0476000002</v>
      </c>
      <c r="H158">
        <v>29.9031743476</v>
      </c>
      <c r="I158">
        <v>-95.084107841900007</v>
      </c>
      <c r="J158">
        <v>0</v>
      </c>
      <c r="K158" t="s">
        <v>19</v>
      </c>
      <c r="L158" t="s">
        <v>22</v>
      </c>
      <c r="M158">
        <v>127</v>
      </c>
      <c r="N158">
        <v>400157</v>
      </c>
      <c r="O158">
        <v>100157</v>
      </c>
      <c r="P158">
        <v>56164</v>
      </c>
      <c r="Q158">
        <v>50.5475998</v>
      </c>
      <c r="R158" s="1">
        <f>VLOOKUP($M158,'swat_project.mdb .rte'!$B$2:$C$333,2,FALSE)</f>
        <v>17.9994828347</v>
      </c>
      <c r="S158" s="1">
        <f>VLOOKUP($M158,'swat_project.mdb .rte'!$B$2:$E$333,4,FALSE)</f>
        <v>2.1138233337529346</v>
      </c>
      <c r="T158" s="1">
        <f t="shared" si="2"/>
        <v>38.047726811474277</v>
      </c>
    </row>
    <row r="159" spans="1:20" x14ac:dyDescent="0.25">
      <c r="A159" t="s">
        <v>86</v>
      </c>
      <c r="B159">
        <v>158</v>
      </c>
      <c r="C159">
        <v>158</v>
      </c>
      <c r="D159">
        <v>484</v>
      </c>
      <c r="E159">
        <v>128</v>
      </c>
      <c r="F159">
        <v>978122.28200000001</v>
      </c>
      <c r="G159">
        <v>4235697.0476000002</v>
      </c>
      <c r="H159">
        <v>29.9028947804</v>
      </c>
      <c r="I159">
        <v>-95.083807765299994</v>
      </c>
      <c r="J159">
        <v>0</v>
      </c>
      <c r="K159" t="s">
        <v>19</v>
      </c>
      <c r="L159" t="s">
        <v>22</v>
      </c>
      <c r="M159">
        <v>128</v>
      </c>
      <c r="N159">
        <v>400158</v>
      </c>
      <c r="O159">
        <v>100158</v>
      </c>
      <c r="P159">
        <v>13966</v>
      </c>
      <c r="Q159">
        <v>12.569399799999999</v>
      </c>
      <c r="R159" s="1">
        <f>VLOOKUP($M159,'swat_project.mdb .rte'!$B$2:$C$333,2,FALSE)</f>
        <v>14.956157208600001</v>
      </c>
      <c r="S159" s="1">
        <f>VLOOKUP($M159,'swat_project.mdb .rte'!$B$2:$E$333,4,FALSE)</f>
        <v>1.6773823011033993</v>
      </c>
      <c r="T159" s="1">
        <f t="shared" si="2"/>
        <v>25.087193394225661</v>
      </c>
    </row>
    <row r="160" spans="1:20" x14ac:dyDescent="0.25">
      <c r="A160" t="s">
        <v>86</v>
      </c>
      <c r="B160">
        <v>159</v>
      </c>
      <c r="C160">
        <v>159</v>
      </c>
      <c r="D160">
        <v>488</v>
      </c>
      <c r="E160">
        <v>130</v>
      </c>
      <c r="F160">
        <v>946082.28200000001</v>
      </c>
      <c r="G160">
        <v>4234887.0476000002</v>
      </c>
      <c r="H160">
        <v>29.9048585227</v>
      </c>
      <c r="I160">
        <v>-95.415683980599994</v>
      </c>
      <c r="J160">
        <v>0</v>
      </c>
      <c r="K160" t="s">
        <v>19</v>
      </c>
      <c r="L160" t="s">
        <v>22</v>
      </c>
      <c r="M160">
        <v>130</v>
      </c>
      <c r="N160">
        <v>400159</v>
      </c>
      <c r="O160">
        <v>100159</v>
      </c>
      <c r="P160">
        <v>16214</v>
      </c>
      <c r="Q160">
        <v>14.5925999</v>
      </c>
      <c r="R160" s="1">
        <f>VLOOKUP($M160,'swat_project.mdb .rte'!$B$2:$C$333,2,FALSE)</f>
        <v>5.8739891000000002</v>
      </c>
      <c r="S160" s="1">
        <f>VLOOKUP($M160,'swat_project.mdb .rte'!$B$2:$E$333,4,FALSE)</f>
        <v>1.0324471880954904</v>
      </c>
      <c r="T160" s="1">
        <f t="shared" si="2"/>
        <v>6.0645835291985604</v>
      </c>
    </row>
    <row r="161" spans="1:20" x14ac:dyDescent="0.25">
      <c r="A161" t="s">
        <v>86</v>
      </c>
      <c r="B161">
        <v>160</v>
      </c>
      <c r="C161">
        <v>160</v>
      </c>
      <c r="D161">
        <v>494</v>
      </c>
      <c r="E161">
        <v>132</v>
      </c>
      <c r="F161">
        <v>946052.28200000001</v>
      </c>
      <c r="G161">
        <v>4234857.0476000002</v>
      </c>
      <c r="H161">
        <v>29.9045962856</v>
      </c>
      <c r="I161">
        <v>-95.416004009700004</v>
      </c>
      <c r="J161">
        <v>0</v>
      </c>
      <c r="K161" t="s">
        <v>19</v>
      </c>
      <c r="L161" t="s">
        <v>22</v>
      </c>
      <c r="M161">
        <v>132</v>
      </c>
      <c r="N161">
        <v>400160</v>
      </c>
      <c r="O161">
        <v>100160</v>
      </c>
      <c r="P161">
        <v>18076</v>
      </c>
      <c r="Q161">
        <v>16.268400199999999</v>
      </c>
      <c r="R161" s="1">
        <f>VLOOKUP($M161,'swat_project.mdb .rte'!$B$2:$C$333,2,FALSE)</f>
        <v>22.901410776900001</v>
      </c>
      <c r="S161" s="1">
        <f>VLOOKUP($M161,'swat_project.mdb .rte'!$B$2:$E$333,4,FALSE)</f>
        <v>3.027653902530989</v>
      </c>
      <c r="T161" s="1">
        <f t="shared" si="2"/>
        <v>69.337545712146536</v>
      </c>
    </row>
    <row r="162" spans="1:20" x14ac:dyDescent="0.25">
      <c r="A162" t="s">
        <v>86</v>
      </c>
      <c r="B162">
        <v>161</v>
      </c>
      <c r="C162">
        <v>161</v>
      </c>
      <c r="D162">
        <v>491</v>
      </c>
      <c r="E162">
        <v>131</v>
      </c>
      <c r="F162">
        <v>975692.28200000001</v>
      </c>
      <c r="G162">
        <v>4234347.0476000002</v>
      </c>
      <c r="H162">
        <v>29.891453523199999</v>
      </c>
      <c r="I162">
        <v>-95.109421478900003</v>
      </c>
      <c r="J162">
        <v>0</v>
      </c>
      <c r="K162" t="s">
        <v>19</v>
      </c>
      <c r="L162" t="s">
        <v>22</v>
      </c>
      <c r="M162">
        <v>131</v>
      </c>
      <c r="N162">
        <v>400161</v>
      </c>
      <c r="O162">
        <v>100161</v>
      </c>
      <c r="P162">
        <v>8174756</v>
      </c>
      <c r="Q162">
        <v>7357.2802733999997</v>
      </c>
      <c r="R162" s="1">
        <f>VLOOKUP($M162,'swat_project.mdb .rte'!$B$2:$C$333,2,FALSE)</f>
        <v>243.330860857</v>
      </c>
      <c r="S162" s="1">
        <f>VLOOKUP($M162,'swat_project.mdb .rte'!$B$2:$E$333,4,FALSE)</f>
        <v>16.212710637283585</v>
      </c>
      <c r="T162" s="1">
        <f t="shared" si="2"/>
        <v>3945.0528361956558</v>
      </c>
    </row>
    <row r="163" spans="1:20" x14ac:dyDescent="0.25">
      <c r="A163" t="s">
        <v>86</v>
      </c>
      <c r="B163">
        <v>162</v>
      </c>
      <c r="C163">
        <v>162</v>
      </c>
      <c r="D163">
        <v>495</v>
      </c>
      <c r="E163">
        <v>133</v>
      </c>
      <c r="F163">
        <v>975692.28200000001</v>
      </c>
      <c r="G163">
        <v>4234317.0476000002</v>
      </c>
      <c r="H163">
        <v>29.891183014199999</v>
      </c>
      <c r="I163">
        <v>-95.109431810100006</v>
      </c>
      <c r="J163">
        <v>0</v>
      </c>
      <c r="K163" t="s">
        <v>19</v>
      </c>
      <c r="L163" t="s">
        <v>22</v>
      </c>
      <c r="M163">
        <v>133</v>
      </c>
      <c r="N163">
        <v>400162</v>
      </c>
      <c r="O163">
        <v>100162</v>
      </c>
      <c r="P163">
        <v>13830</v>
      </c>
      <c r="Q163">
        <v>12.4469995</v>
      </c>
      <c r="R163" s="1">
        <f>VLOOKUP($M163,'swat_project.mdb .rte'!$B$2:$C$333,2,FALSE)</f>
        <v>14.0316782484</v>
      </c>
      <c r="S163" s="1">
        <f>VLOOKUP($M163,'swat_project.mdb .rte'!$B$2:$E$333,4,FALSE)</f>
        <v>1.7114140750092968</v>
      </c>
      <c r="T163" s="1">
        <f t="shared" si="2"/>
        <v>24.014011650313556</v>
      </c>
    </row>
    <row r="164" spans="1:20" x14ac:dyDescent="0.25">
      <c r="A164" t="s">
        <v>86</v>
      </c>
      <c r="B164">
        <v>163</v>
      </c>
      <c r="C164">
        <v>163</v>
      </c>
      <c r="D164">
        <v>498</v>
      </c>
      <c r="E164">
        <v>135</v>
      </c>
      <c r="F164">
        <v>976952.28200000001</v>
      </c>
      <c r="G164">
        <v>4233777.0476000002</v>
      </c>
      <c r="H164">
        <v>29.885935137000001</v>
      </c>
      <c r="I164">
        <v>-95.096579837099995</v>
      </c>
      <c r="J164">
        <v>0</v>
      </c>
      <c r="K164" t="s">
        <v>19</v>
      </c>
      <c r="L164" t="s">
        <v>22</v>
      </c>
      <c r="M164">
        <v>135</v>
      </c>
      <c r="N164">
        <v>400163</v>
      </c>
      <c r="O164">
        <v>100163</v>
      </c>
      <c r="P164">
        <v>8191043</v>
      </c>
      <c r="Q164">
        <v>7371.9384766000003</v>
      </c>
      <c r="R164" s="1">
        <f>VLOOKUP($M164,'swat_project.mdb .rte'!$B$2:$C$333,2,FALSE)</f>
        <v>236.29575778399999</v>
      </c>
      <c r="S164" s="1">
        <f>VLOOKUP($M164,'swat_project.mdb .rte'!$B$2:$E$333,4,FALSE)</f>
        <v>12.737996175956848</v>
      </c>
      <c r="T164" s="1">
        <f t="shared" si="2"/>
        <v>3009.9344590474175</v>
      </c>
    </row>
    <row r="165" spans="1:20" x14ac:dyDescent="0.25">
      <c r="A165" t="s">
        <v>86</v>
      </c>
      <c r="B165">
        <v>164</v>
      </c>
      <c r="C165">
        <v>164</v>
      </c>
      <c r="D165">
        <v>499</v>
      </c>
      <c r="E165">
        <v>136</v>
      </c>
      <c r="F165">
        <v>976982.28200000001</v>
      </c>
      <c r="G165">
        <v>4233777.0476000002</v>
      </c>
      <c r="H165">
        <v>29.885926104700001</v>
      </c>
      <c r="I165">
        <v>-95.096269411500003</v>
      </c>
      <c r="J165">
        <v>0</v>
      </c>
      <c r="K165" t="s">
        <v>19</v>
      </c>
      <c r="L165" t="s">
        <v>22</v>
      </c>
      <c r="M165">
        <v>136</v>
      </c>
      <c r="N165">
        <v>400164</v>
      </c>
      <c r="O165">
        <v>100164</v>
      </c>
      <c r="P165">
        <v>79459</v>
      </c>
      <c r="Q165">
        <v>71.513099699999998</v>
      </c>
      <c r="R165" s="1">
        <f>VLOOKUP($M165,'swat_project.mdb .rte'!$B$2:$C$333,2,FALSE)</f>
        <v>11.3223655042</v>
      </c>
      <c r="S165" s="1">
        <f>VLOOKUP($M165,'swat_project.mdb .rte'!$B$2:$E$333,4,FALSE)</f>
        <v>1.5857007847702147</v>
      </c>
      <c r="T165" s="1">
        <f t="shared" si="2"/>
        <v>17.953883865465148</v>
      </c>
    </row>
    <row r="166" spans="1:20" x14ac:dyDescent="0.25">
      <c r="A166" t="s">
        <v>86</v>
      </c>
      <c r="B166">
        <v>165</v>
      </c>
      <c r="C166">
        <v>165</v>
      </c>
      <c r="D166">
        <v>509</v>
      </c>
      <c r="E166">
        <v>137</v>
      </c>
      <c r="F166">
        <v>932132.28200000001</v>
      </c>
      <c r="G166">
        <v>4232817.0476000002</v>
      </c>
      <c r="H166">
        <v>29.889970157099999</v>
      </c>
      <c r="I166">
        <v>-95.560707023399999</v>
      </c>
      <c r="J166">
        <v>0</v>
      </c>
      <c r="K166" t="s">
        <v>19</v>
      </c>
      <c r="L166" t="s">
        <v>22</v>
      </c>
      <c r="M166">
        <v>137</v>
      </c>
      <c r="N166">
        <v>400165</v>
      </c>
      <c r="O166">
        <v>100165</v>
      </c>
      <c r="P166">
        <v>40251</v>
      </c>
      <c r="Q166">
        <v>36.225898700000002</v>
      </c>
      <c r="R166" s="1">
        <f>VLOOKUP($M166,'swat_project.mdb .rte'!$B$2:$C$333,2,FALSE)</f>
        <v>36.123207542199999</v>
      </c>
      <c r="S166" s="1">
        <f>VLOOKUP($M166,'swat_project.mdb .rte'!$B$2:$E$333,4,FALSE)</f>
        <v>3.6045934250528564</v>
      </c>
      <c r="T166" s="1">
        <f t="shared" si="2"/>
        <v>130.20947639843388</v>
      </c>
    </row>
    <row r="167" spans="1:20" x14ac:dyDescent="0.25">
      <c r="A167" t="s">
        <v>86</v>
      </c>
      <c r="B167">
        <v>166</v>
      </c>
      <c r="C167">
        <v>166</v>
      </c>
      <c r="D167">
        <v>510</v>
      </c>
      <c r="E167">
        <v>138</v>
      </c>
      <c r="F167">
        <v>932132.28200000001</v>
      </c>
      <c r="G167">
        <v>4232757.0476000002</v>
      </c>
      <c r="H167">
        <v>29.889429073300001</v>
      </c>
      <c r="I167">
        <v>-95.560725289600001</v>
      </c>
      <c r="J167">
        <v>0</v>
      </c>
      <c r="K167" t="s">
        <v>19</v>
      </c>
      <c r="L167" t="s">
        <v>22</v>
      </c>
      <c r="M167">
        <v>138</v>
      </c>
      <c r="N167">
        <v>400166</v>
      </c>
      <c r="O167">
        <v>100166</v>
      </c>
      <c r="P167">
        <v>27422</v>
      </c>
      <c r="Q167">
        <v>24.6798</v>
      </c>
      <c r="R167" s="1">
        <f>VLOOKUP($M167,'swat_project.mdb .rte'!$B$2:$C$333,2,FALSE)</f>
        <v>22.022534135699999</v>
      </c>
      <c r="S167" s="1">
        <f>VLOOKUP($M167,'swat_project.mdb .rte'!$B$2:$E$333,4,FALSE)</f>
        <v>2.4455428767464182</v>
      </c>
      <c r="T167" s="1">
        <f t="shared" si="2"/>
        <v>53.857051483465973</v>
      </c>
    </row>
    <row r="168" spans="1:20" x14ac:dyDescent="0.25">
      <c r="A168" t="s">
        <v>86</v>
      </c>
      <c r="B168">
        <v>167</v>
      </c>
      <c r="C168">
        <v>167</v>
      </c>
      <c r="D168">
        <v>515</v>
      </c>
      <c r="E168">
        <v>139</v>
      </c>
      <c r="F168">
        <v>988682.28200000001</v>
      </c>
      <c r="G168">
        <v>4232067.0476000002</v>
      </c>
      <c r="H168">
        <v>29.866930243199999</v>
      </c>
      <c r="I168">
        <v>-94.975816699899994</v>
      </c>
      <c r="J168">
        <v>0</v>
      </c>
      <c r="K168" t="s">
        <v>19</v>
      </c>
      <c r="L168" t="s">
        <v>22</v>
      </c>
      <c r="M168">
        <v>139</v>
      </c>
      <c r="N168">
        <v>400167</v>
      </c>
      <c r="O168">
        <v>100167</v>
      </c>
      <c r="P168">
        <v>440867</v>
      </c>
      <c r="Q168">
        <v>396.780304</v>
      </c>
      <c r="R168" s="1">
        <f>VLOOKUP($M168,'swat_project.mdb .rte'!$B$2:$C$333,2,FALSE)</f>
        <v>12.175745743</v>
      </c>
      <c r="S168" s="1">
        <f>VLOOKUP($M168,'swat_project.mdb .rte'!$B$2:$E$333,4,FALSE)</f>
        <v>1.5723968346929367</v>
      </c>
      <c r="T168" s="1">
        <f t="shared" si="2"/>
        <v>19.145104066319199</v>
      </c>
    </row>
    <row r="169" spans="1:20" x14ac:dyDescent="0.25">
      <c r="A169" t="s">
        <v>86</v>
      </c>
      <c r="B169">
        <v>168</v>
      </c>
      <c r="C169">
        <v>168</v>
      </c>
      <c r="D169">
        <v>518</v>
      </c>
      <c r="E169">
        <v>140</v>
      </c>
      <c r="F169">
        <v>988682.28200000001</v>
      </c>
      <c r="G169">
        <v>4232007.0476000002</v>
      </c>
      <c r="H169">
        <v>29.8663892418</v>
      </c>
      <c r="I169">
        <v>-94.975838066400001</v>
      </c>
      <c r="J169">
        <v>0</v>
      </c>
      <c r="K169" t="s">
        <v>19</v>
      </c>
      <c r="L169" t="s">
        <v>22</v>
      </c>
      <c r="M169">
        <v>140</v>
      </c>
      <c r="N169">
        <v>400168</v>
      </c>
      <c r="O169">
        <v>100168</v>
      </c>
      <c r="P169">
        <v>16781</v>
      </c>
      <c r="Q169">
        <v>15.102899600000001</v>
      </c>
      <c r="R169" s="1">
        <f>VLOOKUP($M169,'swat_project.mdb .rte'!$B$2:$C$333,2,FALSE)</f>
        <v>27.127266137199999</v>
      </c>
      <c r="S169" s="1">
        <f>VLOOKUP($M169,'swat_project.mdb .rte'!$B$2:$E$333,4,FALSE)</f>
        <v>2.6355149999497378</v>
      </c>
      <c r="T169" s="1">
        <f t="shared" si="2"/>
        <v>71.494316812219182</v>
      </c>
    </row>
    <row r="170" spans="1:20" x14ac:dyDescent="0.25">
      <c r="A170" t="s">
        <v>86</v>
      </c>
      <c r="B170">
        <v>169</v>
      </c>
      <c r="C170">
        <v>169</v>
      </c>
      <c r="D170">
        <v>519</v>
      </c>
      <c r="E170">
        <v>141</v>
      </c>
      <c r="F170">
        <v>963692.28200000001</v>
      </c>
      <c r="G170">
        <v>4231257.0476000002</v>
      </c>
      <c r="H170">
        <v>29.8671334892</v>
      </c>
      <c r="I170">
        <v>-95.234633178400003</v>
      </c>
      <c r="J170">
        <v>0</v>
      </c>
      <c r="K170" t="s">
        <v>19</v>
      </c>
      <c r="L170" t="s">
        <v>22</v>
      </c>
      <c r="M170">
        <v>141</v>
      </c>
      <c r="N170">
        <v>400169</v>
      </c>
      <c r="O170">
        <v>100169</v>
      </c>
      <c r="P170">
        <v>337717</v>
      </c>
      <c r="Q170">
        <v>303.9453125</v>
      </c>
      <c r="R170" s="1">
        <f>VLOOKUP($M170,'swat_project.mdb .rte'!$B$2:$C$333,2,FALSE)</f>
        <v>49.392924763800004</v>
      </c>
      <c r="S170" s="1">
        <f>VLOOKUP($M170,'swat_project.mdb .rte'!$B$2:$E$333,4,FALSE)</f>
        <v>4.4844992772861358</v>
      </c>
      <c r="T170" s="1">
        <f t="shared" si="2"/>
        <v>221.50253540630959</v>
      </c>
    </row>
    <row r="171" spans="1:20" x14ac:dyDescent="0.25">
      <c r="A171" t="s">
        <v>86</v>
      </c>
      <c r="B171">
        <v>170</v>
      </c>
      <c r="C171">
        <v>170</v>
      </c>
      <c r="D171">
        <v>524</v>
      </c>
      <c r="E171">
        <v>142</v>
      </c>
      <c r="F171">
        <v>963692.28200000001</v>
      </c>
      <c r="G171">
        <v>4231227.0476000002</v>
      </c>
      <c r="H171">
        <v>29.8668629686</v>
      </c>
      <c r="I171">
        <v>-95.2346431749</v>
      </c>
      <c r="J171">
        <v>0</v>
      </c>
      <c r="K171" t="s">
        <v>19</v>
      </c>
      <c r="L171" t="s">
        <v>22</v>
      </c>
      <c r="M171">
        <v>142</v>
      </c>
      <c r="N171">
        <v>400170</v>
      </c>
      <c r="O171">
        <v>100170</v>
      </c>
      <c r="P171">
        <v>16556</v>
      </c>
      <c r="Q171">
        <v>14.9004002</v>
      </c>
      <c r="R171" s="1">
        <f>VLOOKUP($M171,'swat_project.mdb .rte'!$B$2:$C$333,2,FALSE)</f>
        <v>21.090503956199999</v>
      </c>
      <c r="S171" s="1">
        <f>VLOOKUP($M171,'swat_project.mdb .rte'!$B$2:$E$333,4,FALSE)</f>
        <v>2.0642560754440962</v>
      </c>
      <c r="T171" s="1">
        <f t="shared" si="2"/>
        <v>43.536200925763595</v>
      </c>
    </row>
    <row r="172" spans="1:20" x14ac:dyDescent="0.25">
      <c r="A172" t="s">
        <v>86</v>
      </c>
      <c r="B172">
        <v>171</v>
      </c>
      <c r="C172">
        <v>171</v>
      </c>
      <c r="D172">
        <v>527</v>
      </c>
      <c r="E172">
        <v>143</v>
      </c>
      <c r="F172">
        <v>964112.28200000001</v>
      </c>
      <c r="G172">
        <v>4230627.0476000002</v>
      </c>
      <c r="H172">
        <v>29.861330509599998</v>
      </c>
      <c r="I172">
        <v>-95.2304980145</v>
      </c>
      <c r="J172">
        <v>0</v>
      </c>
      <c r="K172" t="s">
        <v>19</v>
      </c>
      <c r="L172" t="s">
        <v>22</v>
      </c>
      <c r="M172">
        <v>143</v>
      </c>
      <c r="N172">
        <v>400171</v>
      </c>
      <c r="O172">
        <v>100171</v>
      </c>
      <c r="P172">
        <v>357057</v>
      </c>
      <c r="Q172">
        <v>321.35128780000002</v>
      </c>
      <c r="R172" s="1">
        <f>VLOOKUP($M172,'swat_project.mdb .rte'!$B$2:$C$333,2,FALSE)</f>
        <v>39.493074591499997</v>
      </c>
      <c r="S172" s="1">
        <f>VLOOKUP($M172,'swat_project.mdb .rte'!$B$2:$E$333,4,FALSE)</f>
        <v>4.9243117106653358</v>
      </c>
      <c r="T172" s="1">
        <f t="shared" si="2"/>
        <v>194.47620970110307</v>
      </c>
    </row>
    <row r="173" spans="1:20" x14ac:dyDescent="0.25">
      <c r="A173" t="s">
        <v>86</v>
      </c>
      <c r="B173">
        <v>172</v>
      </c>
      <c r="C173">
        <v>172</v>
      </c>
      <c r="D173">
        <v>528</v>
      </c>
      <c r="E173">
        <v>144</v>
      </c>
      <c r="F173">
        <v>964142.28200000001</v>
      </c>
      <c r="G173">
        <v>4230627.0476000002</v>
      </c>
      <c r="H173">
        <v>29.8613217869</v>
      </c>
      <c r="I173">
        <v>-95.230187652200001</v>
      </c>
      <c r="J173">
        <v>0</v>
      </c>
      <c r="K173" t="s">
        <v>19</v>
      </c>
      <c r="L173" t="s">
        <v>22</v>
      </c>
      <c r="M173">
        <v>144</v>
      </c>
      <c r="N173">
        <v>400172</v>
      </c>
      <c r="O173">
        <v>100172</v>
      </c>
      <c r="P173">
        <v>30215</v>
      </c>
      <c r="Q173">
        <v>27.193500499999999</v>
      </c>
      <c r="R173" s="1">
        <f>VLOOKUP($M173,'swat_project.mdb .rte'!$B$2:$C$333,2,FALSE)</f>
        <v>24.023282243899999</v>
      </c>
      <c r="S173" s="1">
        <f>VLOOKUP($M173,'swat_project.mdb .rte'!$B$2:$E$333,4,FALSE)</f>
        <v>2.628519067330612</v>
      </c>
      <c r="T173" s="1">
        <f t="shared" si="2"/>
        <v>63.14565543795608</v>
      </c>
    </row>
    <row r="174" spans="1:20" x14ac:dyDescent="0.25">
      <c r="A174" t="s">
        <v>86</v>
      </c>
      <c r="B174">
        <v>173</v>
      </c>
      <c r="C174">
        <v>173</v>
      </c>
      <c r="D174">
        <v>531</v>
      </c>
      <c r="E174">
        <v>145</v>
      </c>
      <c r="F174">
        <v>920552.28200000001</v>
      </c>
      <c r="G174">
        <v>4230357.0476000002</v>
      </c>
      <c r="H174">
        <v>29.870803433999999</v>
      </c>
      <c r="I174">
        <v>-95.681277263400005</v>
      </c>
      <c r="J174">
        <v>0</v>
      </c>
      <c r="K174" t="s">
        <v>19</v>
      </c>
      <c r="L174" t="s">
        <v>22</v>
      </c>
      <c r="M174">
        <v>145</v>
      </c>
      <c r="N174">
        <v>400173</v>
      </c>
      <c r="O174">
        <v>100173</v>
      </c>
      <c r="P174">
        <v>35898</v>
      </c>
      <c r="Q174">
        <v>32.308200800000002</v>
      </c>
      <c r="R174" s="1">
        <f>VLOOKUP($M174,'swat_project.mdb .rte'!$B$2:$C$333,2,FALSE)</f>
        <v>43.971895713999999</v>
      </c>
      <c r="S174" s="1">
        <f>VLOOKUP($M174,'swat_project.mdb .rte'!$B$2:$E$333,4,FALSE)</f>
        <v>3.8678981489986142</v>
      </c>
      <c r="T174" s="1">
        <f t="shared" si="2"/>
        <v>170.07881404014068</v>
      </c>
    </row>
    <row r="175" spans="1:20" x14ac:dyDescent="0.25">
      <c r="A175" t="s">
        <v>86</v>
      </c>
      <c r="B175">
        <v>174</v>
      </c>
      <c r="C175">
        <v>174</v>
      </c>
      <c r="D175">
        <v>533</v>
      </c>
      <c r="E175">
        <v>147</v>
      </c>
      <c r="F175">
        <v>920552.28200000001</v>
      </c>
      <c r="G175">
        <v>4230327.0476000002</v>
      </c>
      <c r="H175">
        <v>29.870532882399999</v>
      </c>
      <c r="I175">
        <v>-95.681286074799999</v>
      </c>
      <c r="J175">
        <v>0</v>
      </c>
      <c r="K175" t="s">
        <v>19</v>
      </c>
      <c r="L175" t="s">
        <v>22</v>
      </c>
      <c r="M175">
        <v>147</v>
      </c>
      <c r="N175">
        <v>400174</v>
      </c>
      <c r="O175">
        <v>100174</v>
      </c>
      <c r="P175">
        <v>22536</v>
      </c>
      <c r="Q175">
        <v>20.2824001</v>
      </c>
      <c r="R175" s="1">
        <f>VLOOKUP($M175,'swat_project.mdb .rte'!$B$2:$C$333,2,FALSE)</f>
        <v>27.907013469799999</v>
      </c>
      <c r="S175" s="1">
        <f>VLOOKUP($M175,'swat_project.mdb .rte'!$B$2:$E$333,4,FALSE)</f>
        <v>2.8881754711722754</v>
      </c>
      <c r="T175" s="1">
        <f t="shared" si="2"/>
        <v>80.600351777150649</v>
      </c>
    </row>
    <row r="176" spans="1:20" x14ac:dyDescent="0.25">
      <c r="A176" t="s">
        <v>86</v>
      </c>
      <c r="B176">
        <v>175</v>
      </c>
      <c r="C176">
        <v>175</v>
      </c>
      <c r="D176">
        <v>535</v>
      </c>
      <c r="E176">
        <v>148</v>
      </c>
      <c r="F176">
        <v>941252.28200000001</v>
      </c>
      <c r="G176">
        <v>4229997.0476000002</v>
      </c>
      <c r="H176">
        <v>29.862087170599999</v>
      </c>
      <c r="I176">
        <v>-95.467206214100003</v>
      </c>
      <c r="J176">
        <v>0</v>
      </c>
      <c r="K176" t="s">
        <v>19</v>
      </c>
      <c r="L176" t="s">
        <v>22</v>
      </c>
      <c r="M176">
        <v>148</v>
      </c>
      <c r="N176">
        <v>400175</v>
      </c>
      <c r="O176">
        <v>100175</v>
      </c>
      <c r="P176">
        <v>109577</v>
      </c>
      <c r="Q176">
        <v>98.619300800000005</v>
      </c>
      <c r="R176" s="1">
        <f>VLOOKUP($M176,'swat_project.mdb .rte'!$B$2:$C$333,2,FALSE)</f>
        <v>45.256216987499997</v>
      </c>
      <c r="S176" s="1">
        <f>VLOOKUP($M176,'swat_project.mdb .rte'!$B$2:$E$333,4,FALSE)</f>
        <v>4.0699460447354703</v>
      </c>
      <c r="T176" s="1">
        <f t="shared" si="2"/>
        <v>184.1903613279658</v>
      </c>
    </row>
    <row r="177" spans="1:20" x14ac:dyDescent="0.25">
      <c r="A177" t="s">
        <v>86</v>
      </c>
      <c r="B177">
        <v>176</v>
      </c>
      <c r="C177">
        <v>176</v>
      </c>
      <c r="D177">
        <v>536</v>
      </c>
      <c r="E177">
        <v>149</v>
      </c>
      <c r="F177">
        <v>941282.28200000001</v>
      </c>
      <c r="G177">
        <v>4229997.0476000002</v>
      </c>
      <c r="H177">
        <v>29.862078995499999</v>
      </c>
      <c r="I177">
        <v>-95.466895829799995</v>
      </c>
      <c r="J177">
        <v>0</v>
      </c>
      <c r="K177" t="s">
        <v>19</v>
      </c>
      <c r="L177" t="s">
        <v>22</v>
      </c>
      <c r="M177">
        <v>149</v>
      </c>
      <c r="N177">
        <v>400176</v>
      </c>
      <c r="O177">
        <v>100176</v>
      </c>
      <c r="P177">
        <v>49784</v>
      </c>
      <c r="Q177">
        <v>44.805599200000003</v>
      </c>
      <c r="R177" s="1">
        <f>VLOOKUP($M177,'swat_project.mdb .rte'!$B$2:$C$333,2,FALSE)</f>
        <v>11.504455012899999</v>
      </c>
      <c r="S177" s="1">
        <f>VLOOKUP($M177,'swat_project.mdb .rte'!$B$2:$E$333,4,FALSE)</f>
        <v>1.5815283415536012</v>
      </c>
      <c r="T177" s="1">
        <f t="shared" si="2"/>
        <v>18.194621657029749</v>
      </c>
    </row>
    <row r="178" spans="1:20" x14ac:dyDescent="0.25">
      <c r="A178" t="s">
        <v>86</v>
      </c>
      <c r="B178">
        <v>177</v>
      </c>
      <c r="C178">
        <v>177</v>
      </c>
      <c r="D178">
        <v>541</v>
      </c>
      <c r="E178">
        <v>150</v>
      </c>
      <c r="F178">
        <v>935852.28200000001</v>
      </c>
      <c r="G178">
        <v>4229667.0476000002</v>
      </c>
      <c r="H178">
        <v>29.8605710346</v>
      </c>
      <c r="I178">
        <v>-95.5231777252</v>
      </c>
      <c r="J178">
        <v>0</v>
      </c>
      <c r="K178" t="s">
        <v>19</v>
      </c>
      <c r="L178" t="s">
        <v>22</v>
      </c>
      <c r="M178">
        <v>150</v>
      </c>
      <c r="N178">
        <v>400177</v>
      </c>
      <c r="O178">
        <v>100177</v>
      </c>
      <c r="P178">
        <v>11812</v>
      </c>
      <c r="Q178">
        <v>10.630800199999999</v>
      </c>
      <c r="R178" s="1">
        <f>VLOOKUP($M178,'swat_project.mdb .rte'!$B$2:$C$333,2,FALSE)</f>
        <v>14.351278449600001</v>
      </c>
      <c r="S178" s="1">
        <f>VLOOKUP($M178,'swat_project.mdb .rte'!$B$2:$E$333,4,FALSE)</f>
        <v>1.7466186699400088</v>
      </c>
      <c r="T178" s="1">
        <f t="shared" si="2"/>
        <v>25.066210877579064</v>
      </c>
    </row>
    <row r="179" spans="1:20" x14ac:dyDescent="0.25">
      <c r="A179" t="s">
        <v>86</v>
      </c>
      <c r="B179">
        <v>178</v>
      </c>
      <c r="C179">
        <v>178</v>
      </c>
      <c r="D179">
        <v>548</v>
      </c>
      <c r="E179">
        <v>153</v>
      </c>
      <c r="F179">
        <v>935852.28200000001</v>
      </c>
      <c r="G179">
        <v>4229637.0476000002</v>
      </c>
      <c r="H179">
        <v>29.8603004928</v>
      </c>
      <c r="I179">
        <v>-95.523186955300005</v>
      </c>
      <c r="J179">
        <v>0</v>
      </c>
      <c r="K179" t="s">
        <v>19</v>
      </c>
      <c r="L179" t="s">
        <v>22</v>
      </c>
      <c r="M179">
        <v>153</v>
      </c>
      <c r="N179">
        <v>400178</v>
      </c>
      <c r="O179">
        <v>100178</v>
      </c>
      <c r="P179">
        <v>15148</v>
      </c>
      <c r="Q179">
        <v>13.6331997</v>
      </c>
      <c r="R179" s="1">
        <f>VLOOKUP($M179,'swat_project.mdb .rte'!$B$2:$C$333,2,FALSE)</f>
        <v>12.308305064000001</v>
      </c>
      <c r="S179" s="1">
        <f>VLOOKUP($M179,'swat_project.mdb .rte'!$B$2:$E$333,4,FALSE)</f>
        <v>1.6236181899413038</v>
      </c>
      <c r="T179" s="1">
        <f t="shared" si="2"/>
        <v>19.983987989257063</v>
      </c>
    </row>
    <row r="180" spans="1:20" x14ac:dyDescent="0.25">
      <c r="A180" t="s">
        <v>86</v>
      </c>
      <c r="B180">
        <v>179</v>
      </c>
      <c r="C180">
        <v>179</v>
      </c>
      <c r="D180">
        <v>546</v>
      </c>
      <c r="E180">
        <v>151</v>
      </c>
      <c r="F180">
        <v>977312.28200000001</v>
      </c>
      <c r="G180">
        <v>4229517.0476000002</v>
      </c>
      <c r="H180">
        <v>29.8474142914</v>
      </c>
      <c r="I180">
        <v>-95.094327379899994</v>
      </c>
      <c r="J180">
        <v>0</v>
      </c>
      <c r="K180" t="s">
        <v>19</v>
      </c>
      <c r="L180" t="s">
        <v>22</v>
      </c>
      <c r="M180">
        <v>151</v>
      </c>
      <c r="N180">
        <v>400179</v>
      </c>
      <c r="O180">
        <v>100179</v>
      </c>
      <c r="P180">
        <v>15713</v>
      </c>
      <c r="Q180">
        <v>14.1416998</v>
      </c>
      <c r="R180" s="1">
        <f>VLOOKUP($M180,'swat_project.mdb .rte'!$B$2:$C$333,2,FALSE)</f>
        <v>22.239214073799999</v>
      </c>
      <c r="S180" s="1">
        <f>VLOOKUP($M180,'swat_project.mdb .rte'!$B$2:$E$333,4,FALSE)</f>
        <v>2.3155313523165098</v>
      </c>
      <c r="T180" s="1">
        <f t="shared" si="2"/>
        <v>51.495597438762466</v>
      </c>
    </row>
    <row r="181" spans="1:20" x14ac:dyDescent="0.25">
      <c r="A181" t="s">
        <v>86</v>
      </c>
      <c r="B181">
        <v>180</v>
      </c>
      <c r="C181">
        <v>180</v>
      </c>
      <c r="D181">
        <v>547</v>
      </c>
      <c r="E181">
        <v>152</v>
      </c>
      <c r="F181">
        <v>977342.28200000001</v>
      </c>
      <c r="G181">
        <v>4229517.0476000002</v>
      </c>
      <c r="H181">
        <v>29.847405253800002</v>
      </c>
      <c r="I181">
        <v>-95.094017071799996</v>
      </c>
      <c r="J181">
        <v>0</v>
      </c>
      <c r="K181" t="s">
        <v>19</v>
      </c>
      <c r="L181" t="s">
        <v>22</v>
      </c>
      <c r="M181">
        <v>152</v>
      </c>
      <c r="N181">
        <v>400180</v>
      </c>
      <c r="O181">
        <v>100180</v>
      </c>
      <c r="P181">
        <v>8294169</v>
      </c>
      <c r="Q181">
        <v>7464.7519530999998</v>
      </c>
      <c r="R181" s="1">
        <f>VLOOKUP($M181,'swat_project.mdb .rte'!$B$2:$C$333,2,FALSE)</f>
        <v>166.56683684399999</v>
      </c>
      <c r="S181" s="1">
        <f>VLOOKUP($M181,'swat_project.mdb .rte'!$B$2:$E$333,4,FALSE)</f>
        <v>10.00720087684363</v>
      </c>
      <c r="T181" s="1">
        <f t="shared" si="2"/>
        <v>1666.8677957183465</v>
      </c>
    </row>
    <row r="182" spans="1:20" x14ac:dyDescent="0.25">
      <c r="A182" t="s">
        <v>86</v>
      </c>
      <c r="B182">
        <v>181</v>
      </c>
      <c r="C182">
        <v>181</v>
      </c>
      <c r="D182">
        <v>549</v>
      </c>
      <c r="E182">
        <v>154</v>
      </c>
      <c r="F182">
        <v>926402.28200000001</v>
      </c>
      <c r="G182">
        <v>4228887.0476000002</v>
      </c>
      <c r="H182">
        <v>29.8560354098</v>
      </c>
      <c r="I182">
        <v>-95.621184363099999</v>
      </c>
      <c r="J182">
        <v>0</v>
      </c>
      <c r="K182" t="s">
        <v>19</v>
      </c>
      <c r="L182" t="s">
        <v>22</v>
      </c>
      <c r="M182">
        <v>154</v>
      </c>
      <c r="N182">
        <v>400181</v>
      </c>
      <c r="O182">
        <v>100181</v>
      </c>
      <c r="P182">
        <v>78412</v>
      </c>
      <c r="Q182">
        <v>70.570800800000001</v>
      </c>
      <c r="R182" s="1">
        <f>VLOOKUP($M182,'swat_project.mdb .rte'!$B$2:$C$333,2,FALSE)</f>
        <v>49.668529473</v>
      </c>
      <c r="S182" s="1">
        <f>VLOOKUP($M182,'swat_project.mdb .rte'!$B$2:$E$333,4,FALSE)</f>
        <v>4.5491388214540693</v>
      </c>
      <c r="T182" s="1">
        <f t="shared" si="2"/>
        <v>225.94903563015993</v>
      </c>
    </row>
    <row r="183" spans="1:20" x14ac:dyDescent="0.25">
      <c r="A183" t="s">
        <v>86</v>
      </c>
      <c r="B183">
        <v>182</v>
      </c>
      <c r="C183">
        <v>182</v>
      </c>
      <c r="D183">
        <v>550</v>
      </c>
      <c r="E183">
        <v>155</v>
      </c>
      <c r="F183">
        <v>926432.28200000001</v>
      </c>
      <c r="G183">
        <v>4228887.0476000002</v>
      </c>
      <c r="H183">
        <v>29.856027590899998</v>
      </c>
      <c r="I183">
        <v>-95.620873985200006</v>
      </c>
      <c r="J183">
        <v>0</v>
      </c>
      <c r="K183" t="s">
        <v>19</v>
      </c>
      <c r="L183" t="s">
        <v>22</v>
      </c>
      <c r="M183">
        <v>155</v>
      </c>
      <c r="N183">
        <v>400182</v>
      </c>
      <c r="O183">
        <v>100182</v>
      </c>
      <c r="P183">
        <v>38258</v>
      </c>
      <c r="Q183">
        <v>34.432201399999997</v>
      </c>
      <c r="R183" s="1">
        <f>VLOOKUP($M183,'swat_project.mdb .rte'!$B$2:$C$333,2,FALSE)</f>
        <v>29.768330254399999</v>
      </c>
      <c r="S183" s="1">
        <f>VLOOKUP($M183,'swat_project.mdb .rte'!$B$2:$E$333,4,FALSE)</f>
        <v>3.0212471404937444</v>
      </c>
      <c r="T183" s="1">
        <f t="shared" si="2"/>
        <v>89.937482658379409</v>
      </c>
    </row>
    <row r="184" spans="1:20" x14ac:dyDescent="0.25">
      <c r="A184" t="s">
        <v>86</v>
      </c>
      <c r="B184">
        <v>183</v>
      </c>
      <c r="C184">
        <v>183</v>
      </c>
      <c r="D184">
        <v>551</v>
      </c>
      <c r="E184">
        <v>156</v>
      </c>
      <c r="F184">
        <v>992462.28200000001</v>
      </c>
      <c r="G184">
        <v>4228887.0476000002</v>
      </c>
      <c r="H184">
        <v>29.837078430199998</v>
      </c>
      <c r="I184">
        <v>-94.937855279499999</v>
      </c>
      <c r="J184">
        <v>0</v>
      </c>
      <c r="K184" t="s">
        <v>19</v>
      </c>
      <c r="L184" t="s">
        <v>22</v>
      </c>
      <c r="M184">
        <v>156</v>
      </c>
      <c r="N184">
        <v>400183</v>
      </c>
      <c r="O184">
        <v>100183</v>
      </c>
      <c r="P184">
        <v>492920</v>
      </c>
      <c r="Q184">
        <v>443.6279907</v>
      </c>
      <c r="R184" s="1">
        <f>VLOOKUP($M184,'swat_project.mdb .rte'!$B$2:$C$333,2,FALSE)</f>
        <v>63.206753415100003</v>
      </c>
      <c r="S184" s="1">
        <f>VLOOKUP($M184,'swat_project.mdb .rte'!$B$2:$E$333,4,FALSE)</f>
        <v>5.9238852959646362</v>
      </c>
      <c r="T184" s="1">
        <f t="shared" si="2"/>
        <v>374.42955716137345</v>
      </c>
    </row>
    <row r="185" spans="1:20" x14ac:dyDescent="0.25">
      <c r="A185" t="s">
        <v>86</v>
      </c>
      <c r="B185">
        <v>184</v>
      </c>
      <c r="C185">
        <v>184</v>
      </c>
      <c r="D185">
        <v>552</v>
      </c>
      <c r="E185">
        <v>157</v>
      </c>
      <c r="F185">
        <v>992462.28200000001</v>
      </c>
      <c r="G185">
        <v>4228857.0476000002</v>
      </c>
      <c r="H185">
        <v>29.836807929999999</v>
      </c>
      <c r="I185">
        <v>-94.937866060399998</v>
      </c>
      <c r="J185">
        <v>0</v>
      </c>
      <c r="K185" t="s">
        <v>19</v>
      </c>
      <c r="L185" t="s">
        <v>22</v>
      </c>
      <c r="M185">
        <v>157</v>
      </c>
      <c r="N185">
        <v>400184</v>
      </c>
      <c r="O185">
        <v>100184</v>
      </c>
      <c r="P185">
        <v>11528</v>
      </c>
      <c r="Q185">
        <v>10.375200299999999</v>
      </c>
      <c r="R185" s="1">
        <f>VLOOKUP($M185,'swat_project.mdb .rte'!$B$2:$C$333,2,FALSE)</f>
        <v>50.273718890200001</v>
      </c>
      <c r="S185" s="1">
        <f>VLOOKUP($M185,'swat_project.mdb .rte'!$B$2:$E$333,4,FALSE)</f>
        <v>3.6177888192234589</v>
      </c>
      <c r="T185" s="1">
        <f t="shared" si="2"/>
        <v>181.87969810174877</v>
      </c>
    </row>
    <row r="186" spans="1:20" x14ac:dyDescent="0.25">
      <c r="A186" t="s">
        <v>86</v>
      </c>
      <c r="B186">
        <v>185</v>
      </c>
      <c r="C186">
        <v>185</v>
      </c>
      <c r="D186">
        <v>553</v>
      </c>
      <c r="E186">
        <v>158</v>
      </c>
      <c r="F186">
        <v>941972.28200000001</v>
      </c>
      <c r="G186">
        <v>4228107.0476000002</v>
      </c>
      <c r="H186">
        <v>29.8448468731</v>
      </c>
      <c r="I186">
        <v>-95.460349013400005</v>
      </c>
      <c r="J186">
        <v>0</v>
      </c>
      <c r="K186" t="s">
        <v>19</v>
      </c>
      <c r="L186" t="s">
        <v>22</v>
      </c>
      <c r="M186">
        <v>158</v>
      </c>
      <c r="N186">
        <v>400185</v>
      </c>
      <c r="O186">
        <v>100185</v>
      </c>
      <c r="P186">
        <v>39297</v>
      </c>
      <c r="Q186">
        <v>35.367298099999999</v>
      </c>
      <c r="R186" s="1">
        <f>VLOOKUP($M186,'swat_project.mdb .rte'!$B$2:$C$333,2,FALSE)</f>
        <v>43.405666072000002</v>
      </c>
      <c r="S186" s="1">
        <f>VLOOKUP($M186,'swat_project.mdb .rte'!$B$2:$E$333,4,FALSE)</f>
        <v>3.788502239956224</v>
      </c>
      <c r="T186" s="1">
        <f t="shared" si="2"/>
        <v>164.44246314056389</v>
      </c>
    </row>
    <row r="187" spans="1:20" x14ac:dyDescent="0.25">
      <c r="A187" t="s">
        <v>86</v>
      </c>
      <c r="B187">
        <v>186</v>
      </c>
      <c r="C187">
        <v>186</v>
      </c>
      <c r="D187">
        <v>554</v>
      </c>
      <c r="E187">
        <v>159</v>
      </c>
      <c r="F187">
        <v>942002.28200000001</v>
      </c>
      <c r="G187">
        <v>4228107.0476000002</v>
      </c>
      <c r="H187">
        <v>29.844838682100001</v>
      </c>
      <c r="I187">
        <v>-95.460038682100006</v>
      </c>
      <c r="J187">
        <v>0</v>
      </c>
      <c r="K187" t="s">
        <v>19</v>
      </c>
      <c r="L187" t="s">
        <v>22</v>
      </c>
      <c r="M187">
        <v>159</v>
      </c>
      <c r="N187">
        <v>400186</v>
      </c>
      <c r="O187">
        <v>100186</v>
      </c>
      <c r="P187">
        <v>164744</v>
      </c>
      <c r="Q187">
        <v>148.26960750000001</v>
      </c>
      <c r="R187" s="1">
        <f>VLOOKUP($M187,'swat_project.mdb .rte'!$B$2:$C$333,2,FALSE)</f>
        <v>66.719153133899994</v>
      </c>
      <c r="S187" s="1">
        <f>VLOOKUP($M187,'swat_project.mdb .rte'!$B$2:$E$333,4,FALSE)</f>
        <v>5.3863296392970419</v>
      </c>
      <c r="T187" s="1">
        <f t="shared" si="2"/>
        <v>359.37135203392364</v>
      </c>
    </row>
    <row r="188" spans="1:20" x14ac:dyDescent="0.25">
      <c r="A188" t="s">
        <v>86</v>
      </c>
      <c r="B188">
        <v>187</v>
      </c>
      <c r="C188">
        <v>187</v>
      </c>
      <c r="D188">
        <v>556</v>
      </c>
      <c r="E188">
        <v>161</v>
      </c>
      <c r="F188">
        <v>963842.28200000001</v>
      </c>
      <c r="G188">
        <v>4228077.0476000002</v>
      </c>
      <c r="H188">
        <v>29.838414613600001</v>
      </c>
      <c r="I188">
        <v>-95.234141043400001</v>
      </c>
      <c r="J188">
        <v>0</v>
      </c>
      <c r="K188" t="s">
        <v>19</v>
      </c>
      <c r="L188" t="s">
        <v>22</v>
      </c>
      <c r="M188">
        <v>161</v>
      </c>
      <c r="N188">
        <v>400187</v>
      </c>
      <c r="O188">
        <v>100187</v>
      </c>
      <c r="P188">
        <v>392127</v>
      </c>
      <c r="Q188">
        <v>352.91430659999997</v>
      </c>
      <c r="R188" s="1">
        <f>VLOOKUP($M188,'swat_project.mdb .rte'!$B$2:$C$333,2,FALSE)</f>
        <v>29.497392701999999</v>
      </c>
      <c r="S188" s="1">
        <f>VLOOKUP($M188,'swat_project.mdb .rte'!$B$2:$E$333,4,FALSE)</f>
        <v>3.322628055089285</v>
      </c>
      <c r="T188" s="1">
        <f t="shared" si="2"/>
        <v>98.008864543651129</v>
      </c>
    </row>
    <row r="189" spans="1:20" x14ac:dyDescent="0.25">
      <c r="A189" t="s">
        <v>86</v>
      </c>
      <c r="B189">
        <v>188</v>
      </c>
      <c r="C189">
        <v>188</v>
      </c>
      <c r="D189">
        <v>555</v>
      </c>
      <c r="E189">
        <v>160</v>
      </c>
      <c r="F189">
        <v>963812.28200000001</v>
      </c>
      <c r="G189">
        <v>4228047.0476000002</v>
      </c>
      <c r="H189">
        <v>29.838152804100002</v>
      </c>
      <c r="I189">
        <v>-95.234461330499997</v>
      </c>
      <c r="J189">
        <v>0</v>
      </c>
      <c r="K189" t="s">
        <v>19</v>
      </c>
      <c r="L189" t="s">
        <v>22</v>
      </c>
      <c r="M189">
        <v>160</v>
      </c>
      <c r="N189">
        <v>400188</v>
      </c>
      <c r="O189">
        <v>100188</v>
      </c>
      <c r="P189">
        <v>132482</v>
      </c>
      <c r="Q189">
        <v>119.23380280000001</v>
      </c>
      <c r="R189" s="1">
        <f>VLOOKUP($M189,'swat_project.mdb .rte'!$B$2:$C$333,2,FALSE)</f>
        <v>24.077131487900001</v>
      </c>
      <c r="S189" s="1">
        <f>VLOOKUP($M189,'swat_project.mdb .rte'!$B$2:$E$333,4,FALSE)</f>
        <v>2.6767155332130792</v>
      </c>
      <c r="T189" s="1">
        <f t="shared" si="2"/>
        <v>64.447631848875673</v>
      </c>
    </row>
    <row r="190" spans="1:20" x14ac:dyDescent="0.25">
      <c r="A190" t="s">
        <v>86</v>
      </c>
      <c r="B190">
        <v>189</v>
      </c>
      <c r="C190">
        <v>189</v>
      </c>
      <c r="D190">
        <v>559</v>
      </c>
      <c r="E190">
        <v>162</v>
      </c>
      <c r="F190">
        <v>948962.28200000001</v>
      </c>
      <c r="G190">
        <v>4226967.0476000002</v>
      </c>
      <c r="H190">
        <v>29.832638662200001</v>
      </c>
      <c r="I190">
        <v>-95.388407462000004</v>
      </c>
      <c r="J190">
        <v>0</v>
      </c>
      <c r="K190" t="s">
        <v>19</v>
      </c>
      <c r="L190" t="s">
        <v>22</v>
      </c>
      <c r="M190">
        <v>162</v>
      </c>
      <c r="N190">
        <v>400189</v>
      </c>
      <c r="O190">
        <v>100189</v>
      </c>
      <c r="P190">
        <v>11566</v>
      </c>
      <c r="Q190">
        <v>10.4094</v>
      </c>
      <c r="R190" s="1">
        <f>VLOOKUP($M190,'swat_project.mdb .rte'!$B$2:$C$333,2,FALSE)</f>
        <v>11.0374290681</v>
      </c>
      <c r="S190" s="1">
        <f>VLOOKUP($M190,'swat_project.mdb .rte'!$B$2:$E$333,4,FALSE)</f>
        <v>1.3591584737148532</v>
      </c>
      <c r="T190" s="1">
        <f t="shared" si="2"/>
        <v>15.001615245934751</v>
      </c>
    </row>
    <row r="191" spans="1:20" x14ac:dyDescent="0.25">
      <c r="A191" t="s">
        <v>86</v>
      </c>
      <c r="B191">
        <v>190</v>
      </c>
      <c r="C191">
        <v>190</v>
      </c>
      <c r="D191">
        <v>560</v>
      </c>
      <c r="E191">
        <v>163</v>
      </c>
      <c r="F191">
        <v>949022.28200000001</v>
      </c>
      <c r="G191">
        <v>4226967.0476000002</v>
      </c>
      <c r="H191">
        <v>29.832621946500002</v>
      </c>
      <c r="I191">
        <v>-95.387786885599994</v>
      </c>
      <c r="J191">
        <v>0</v>
      </c>
      <c r="K191" t="s">
        <v>19</v>
      </c>
      <c r="L191" t="s">
        <v>22</v>
      </c>
      <c r="M191">
        <v>163</v>
      </c>
      <c r="N191">
        <v>400190</v>
      </c>
      <c r="O191">
        <v>100190</v>
      </c>
      <c r="P191">
        <v>13622</v>
      </c>
      <c r="Q191">
        <v>12.2598</v>
      </c>
      <c r="R191" s="1">
        <f>VLOOKUP($M191,'swat_project.mdb .rte'!$B$2:$C$333,2,FALSE)</f>
        <v>11.3840262353</v>
      </c>
      <c r="S191" s="1">
        <f>VLOOKUP($M191,'swat_project.mdb .rte'!$B$2:$E$333,4,FALSE)</f>
        <v>1.3288231791322385</v>
      </c>
      <c r="T191" s="1">
        <f t="shared" si="2"/>
        <v>15.127357933316155</v>
      </c>
    </row>
    <row r="192" spans="1:20" x14ac:dyDescent="0.25">
      <c r="A192" t="s">
        <v>86</v>
      </c>
      <c r="B192">
        <v>191</v>
      </c>
      <c r="C192">
        <v>191</v>
      </c>
      <c r="D192">
        <v>561</v>
      </c>
      <c r="E192">
        <v>164</v>
      </c>
      <c r="F192">
        <v>903662.28200000001</v>
      </c>
      <c r="G192">
        <v>4226727.0476000002</v>
      </c>
      <c r="H192">
        <v>29.842274956899999</v>
      </c>
      <c r="I192">
        <v>-95.857064985799994</v>
      </c>
      <c r="J192">
        <v>0</v>
      </c>
      <c r="K192" t="s">
        <v>19</v>
      </c>
      <c r="L192" t="s">
        <v>22</v>
      </c>
      <c r="M192">
        <v>164</v>
      </c>
      <c r="N192">
        <v>400191</v>
      </c>
      <c r="O192">
        <v>100191</v>
      </c>
      <c r="P192">
        <v>14392</v>
      </c>
      <c r="Q192">
        <v>12.952799799999999</v>
      </c>
      <c r="R192" s="1">
        <f>VLOOKUP($M192,'swat_project.mdb .rte'!$B$2:$C$333,2,FALSE)</f>
        <v>14.555870257800001</v>
      </c>
      <c r="S192" s="1">
        <f>VLOOKUP($M192,'swat_project.mdb .rte'!$B$2:$E$333,4,FALSE)</f>
        <v>2.1310020156559002</v>
      </c>
      <c r="T192" s="1">
        <f t="shared" si="2"/>
        <v>31.018588858997568</v>
      </c>
    </row>
    <row r="193" spans="1:20" x14ac:dyDescent="0.25">
      <c r="A193" t="s">
        <v>86</v>
      </c>
      <c r="B193">
        <v>192</v>
      </c>
      <c r="C193">
        <v>192</v>
      </c>
      <c r="D193">
        <v>562</v>
      </c>
      <c r="E193">
        <v>165</v>
      </c>
      <c r="F193">
        <v>903692.28200000001</v>
      </c>
      <c r="G193">
        <v>4226697.0476000002</v>
      </c>
      <c r="H193">
        <v>29.8419971185</v>
      </c>
      <c r="I193">
        <v>-95.856762975500004</v>
      </c>
      <c r="J193">
        <v>0</v>
      </c>
      <c r="K193" t="s">
        <v>19</v>
      </c>
      <c r="L193" t="s">
        <v>22</v>
      </c>
      <c r="M193">
        <v>165</v>
      </c>
      <c r="N193">
        <v>400192</v>
      </c>
      <c r="O193">
        <v>100192</v>
      </c>
      <c r="P193">
        <v>35659</v>
      </c>
      <c r="Q193">
        <v>32.093101500000003</v>
      </c>
      <c r="R193" s="1">
        <f>VLOOKUP($M193,'swat_project.mdb .rte'!$B$2:$C$333,2,FALSE)</f>
        <v>9.2604351937799994</v>
      </c>
      <c r="S193" s="1">
        <f>VLOOKUP($M193,'swat_project.mdb .rte'!$B$2:$E$333,4,FALSE)</f>
        <v>1.4685688652901125</v>
      </c>
      <c r="T193" s="1">
        <f t="shared" si="2"/>
        <v>13.599586804622117</v>
      </c>
    </row>
    <row r="194" spans="1:20" x14ac:dyDescent="0.25">
      <c r="A194" t="s">
        <v>86</v>
      </c>
      <c r="B194">
        <v>193</v>
      </c>
      <c r="C194">
        <v>193</v>
      </c>
      <c r="D194">
        <v>563</v>
      </c>
      <c r="E194">
        <v>166</v>
      </c>
      <c r="F194">
        <v>942452.28200000001</v>
      </c>
      <c r="G194">
        <v>4225947.0476000002</v>
      </c>
      <c r="H194">
        <v>29.825236903699999</v>
      </c>
      <c r="I194">
        <v>-95.456061005600006</v>
      </c>
      <c r="J194">
        <v>0</v>
      </c>
      <c r="K194" t="s">
        <v>19</v>
      </c>
      <c r="L194" t="s">
        <v>22</v>
      </c>
      <c r="M194">
        <v>166</v>
      </c>
      <c r="N194">
        <v>400193</v>
      </c>
      <c r="O194">
        <v>100193</v>
      </c>
      <c r="P194">
        <v>209999</v>
      </c>
      <c r="Q194">
        <v>188.99909969999999</v>
      </c>
      <c r="R194" s="1">
        <f>VLOOKUP($M194,'swat_project.mdb .rte'!$B$2:$C$333,2,FALSE)</f>
        <v>25.535303705499999</v>
      </c>
      <c r="S194" s="1">
        <f>VLOOKUP($M194,'swat_project.mdb .rte'!$B$2:$E$333,4,FALSE)</f>
        <v>2.7152566150188773</v>
      </c>
      <c r="T194" s="1">
        <f t="shared" ref="T194:T257" si="3">R194*S194</f>
        <v>69.334902302874923</v>
      </c>
    </row>
    <row r="195" spans="1:20" x14ac:dyDescent="0.25">
      <c r="A195" t="s">
        <v>86</v>
      </c>
      <c r="B195">
        <v>194</v>
      </c>
      <c r="C195">
        <v>194</v>
      </c>
      <c r="D195">
        <v>565</v>
      </c>
      <c r="E195">
        <v>167</v>
      </c>
      <c r="F195">
        <v>942422.28200000001</v>
      </c>
      <c r="G195">
        <v>4225917.0476000002</v>
      </c>
      <c r="H195">
        <v>29.824974563800001</v>
      </c>
      <c r="I195">
        <v>-95.456380680999999</v>
      </c>
      <c r="J195">
        <v>0</v>
      </c>
      <c r="K195" t="s">
        <v>19</v>
      </c>
      <c r="L195" t="s">
        <v>22</v>
      </c>
      <c r="M195">
        <v>167</v>
      </c>
      <c r="N195">
        <v>400194</v>
      </c>
      <c r="O195">
        <v>100194</v>
      </c>
      <c r="P195">
        <v>32860</v>
      </c>
      <c r="Q195">
        <v>29.573999400000002</v>
      </c>
      <c r="R195" s="1">
        <f>VLOOKUP($M195,'swat_project.mdb .rte'!$B$2:$C$333,2,FALSE)</f>
        <v>22.330517480899999</v>
      </c>
      <c r="S195" s="1">
        <f>VLOOKUP($M195,'swat_project.mdb .rte'!$B$2:$E$333,4,FALSE)</f>
        <v>2.2608125126112286</v>
      </c>
      <c r="T195" s="1">
        <f t="shared" si="3"/>
        <v>50.48511333390249</v>
      </c>
    </row>
    <row r="196" spans="1:20" x14ac:dyDescent="0.25">
      <c r="A196" t="s">
        <v>86</v>
      </c>
      <c r="B196">
        <v>195</v>
      </c>
      <c r="C196">
        <v>195</v>
      </c>
      <c r="D196">
        <v>571</v>
      </c>
      <c r="E196">
        <v>168</v>
      </c>
      <c r="F196">
        <v>965672.28200000001</v>
      </c>
      <c r="G196">
        <v>4225047.0476000002</v>
      </c>
      <c r="H196">
        <v>29.810558931199999</v>
      </c>
      <c r="I196">
        <v>-95.2162275612</v>
      </c>
      <c r="J196">
        <v>0</v>
      </c>
      <c r="K196" t="s">
        <v>19</v>
      </c>
      <c r="L196" t="s">
        <v>22</v>
      </c>
      <c r="M196">
        <v>168</v>
      </c>
      <c r="N196">
        <v>400195</v>
      </c>
      <c r="O196">
        <v>100195</v>
      </c>
      <c r="P196">
        <v>15697</v>
      </c>
      <c r="Q196">
        <v>14.1273003</v>
      </c>
      <c r="R196" s="1">
        <f>VLOOKUP($M196,'swat_project.mdb .rte'!$B$2:$C$333,2,FALSE)</f>
        <v>19.294622841100001</v>
      </c>
      <c r="S196" s="1">
        <f>VLOOKUP($M196,'swat_project.mdb .rte'!$B$2:$E$333,4,FALSE)</f>
        <v>1.9893856375661931</v>
      </c>
      <c r="T196" s="1">
        <f t="shared" si="3"/>
        <v>38.384445562340957</v>
      </c>
    </row>
    <row r="197" spans="1:20" x14ac:dyDescent="0.25">
      <c r="A197" t="s">
        <v>86</v>
      </c>
      <c r="B197">
        <v>196</v>
      </c>
      <c r="C197">
        <v>196</v>
      </c>
      <c r="D197">
        <v>578</v>
      </c>
      <c r="E197">
        <v>169</v>
      </c>
      <c r="F197">
        <v>965642.28200000001</v>
      </c>
      <c r="G197">
        <v>4224987.0476000002</v>
      </c>
      <c r="H197">
        <v>29.810026638499998</v>
      </c>
      <c r="I197">
        <v>-95.216557845699995</v>
      </c>
      <c r="J197">
        <v>0</v>
      </c>
      <c r="K197" t="s">
        <v>19</v>
      </c>
      <c r="L197" t="s">
        <v>22</v>
      </c>
      <c r="M197">
        <v>169</v>
      </c>
      <c r="N197">
        <v>400196</v>
      </c>
      <c r="O197">
        <v>100196</v>
      </c>
      <c r="P197">
        <v>541320</v>
      </c>
      <c r="Q197">
        <v>487.18798829999997</v>
      </c>
      <c r="R197" s="1">
        <f>VLOOKUP($M197,'swat_project.mdb .rte'!$B$2:$C$333,2,FALSE)</f>
        <v>50</v>
      </c>
      <c r="S197" s="1">
        <f>VLOOKUP($M197,'swat_project.mdb .rte'!$B$2:$E$333,4,FALSE)</f>
        <v>6.8251381980951615</v>
      </c>
      <c r="T197" s="1">
        <f t="shared" si="3"/>
        <v>341.25690990475806</v>
      </c>
    </row>
    <row r="198" spans="1:20" x14ac:dyDescent="0.25">
      <c r="A198" t="s">
        <v>86</v>
      </c>
      <c r="B198">
        <v>197</v>
      </c>
      <c r="C198">
        <v>197</v>
      </c>
      <c r="D198">
        <v>584</v>
      </c>
      <c r="E198">
        <v>171</v>
      </c>
      <c r="F198">
        <v>966812.28200000001</v>
      </c>
      <c r="G198">
        <v>4223667.0476000002</v>
      </c>
      <c r="H198">
        <v>29.797781623399999</v>
      </c>
      <c r="I198">
        <v>-95.204902956200002</v>
      </c>
      <c r="J198">
        <v>0</v>
      </c>
      <c r="K198" t="s">
        <v>19</v>
      </c>
      <c r="L198" t="s">
        <v>22</v>
      </c>
      <c r="M198">
        <v>171</v>
      </c>
      <c r="N198">
        <v>400197</v>
      </c>
      <c r="O198">
        <v>100197</v>
      </c>
      <c r="P198">
        <v>566355</v>
      </c>
      <c r="Q198">
        <v>509.71951289999998</v>
      </c>
      <c r="R198" s="1">
        <f>VLOOKUP($M198,'swat_project.mdb .rte'!$B$2:$C$333,2,FALSE)</f>
        <v>50</v>
      </c>
      <c r="S198" s="1">
        <f>VLOOKUP($M198,'swat_project.mdb .rte'!$B$2:$E$333,4,FALSE)</f>
        <v>6.8749858163344264</v>
      </c>
      <c r="T198" s="1">
        <f t="shared" si="3"/>
        <v>343.74929081672133</v>
      </c>
    </row>
    <row r="199" spans="1:20" x14ac:dyDescent="0.25">
      <c r="A199" t="s">
        <v>86</v>
      </c>
      <c r="B199">
        <v>198</v>
      </c>
      <c r="C199">
        <v>198</v>
      </c>
      <c r="D199">
        <v>585</v>
      </c>
      <c r="E199">
        <v>172</v>
      </c>
      <c r="F199">
        <v>966842.28200000001</v>
      </c>
      <c r="G199">
        <v>4223667.0476000002</v>
      </c>
      <c r="H199">
        <v>29.7977728414</v>
      </c>
      <c r="I199">
        <v>-95.204592789399996</v>
      </c>
      <c r="J199">
        <v>0</v>
      </c>
      <c r="K199" t="s">
        <v>19</v>
      </c>
      <c r="L199" t="s">
        <v>22</v>
      </c>
      <c r="M199">
        <v>172</v>
      </c>
      <c r="N199">
        <v>400198</v>
      </c>
      <c r="O199">
        <v>100198</v>
      </c>
      <c r="P199">
        <v>30874</v>
      </c>
      <c r="Q199">
        <v>27.786600100000001</v>
      </c>
      <c r="R199" s="1">
        <f>VLOOKUP($M199,'swat_project.mdb .rte'!$B$2:$C$333,2,FALSE)</f>
        <v>30</v>
      </c>
      <c r="S199" s="1">
        <f>VLOOKUP($M199,'swat_project.mdb .rte'!$B$2:$E$333,4,FALSE)</f>
        <v>3.1518004531305643</v>
      </c>
      <c r="T199" s="1">
        <f t="shared" si="3"/>
        <v>94.554013593916935</v>
      </c>
    </row>
    <row r="200" spans="1:20" x14ac:dyDescent="0.25">
      <c r="A200" t="s">
        <v>86</v>
      </c>
      <c r="B200">
        <v>199</v>
      </c>
      <c r="C200">
        <v>199</v>
      </c>
      <c r="D200">
        <v>586</v>
      </c>
      <c r="E200">
        <v>173</v>
      </c>
      <c r="F200">
        <v>994652.28200000001</v>
      </c>
      <c r="G200">
        <v>4223337.0476000002</v>
      </c>
      <c r="H200">
        <v>29.7863477872</v>
      </c>
      <c r="I200">
        <v>-94.917210852599993</v>
      </c>
      <c r="J200">
        <v>0</v>
      </c>
      <c r="K200" t="s">
        <v>19</v>
      </c>
      <c r="L200" t="s">
        <v>22</v>
      </c>
      <c r="M200">
        <v>173</v>
      </c>
      <c r="N200">
        <v>400199</v>
      </c>
      <c r="O200">
        <v>100199</v>
      </c>
      <c r="P200">
        <v>551375</v>
      </c>
      <c r="Q200">
        <v>496.2374878</v>
      </c>
      <c r="R200" s="1">
        <f>VLOOKUP($M200,'swat_project.mdb .rte'!$B$2:$C$333,2,FALSE)</f>
        <v>42.014717720699998</v>
      </c>
      <c r="S200" s="1">
        <f>VLOOKUP($M200,'swat_project.mdb .rte'!$B$2:$E$333,4,FALSE)</f>
        <v>4.9915963038614137</v>
      </c>
      <c r="T200" s="1">
        <f t="shared" si="3"/>
        <v>209.72050968242675</v>
      </c>
    </row>
    <row r="201" spans="1:20" x14ac:dyDescent="0.25">
      <c r="A201" t="s">
        <v>86</v>
      </c>
      <c r="B201">
        <v>200</v>
      </c>
      <c r="C201">
        <v>200</v>
      </c>
      <c r="D201">
        <v>587</v>
      </c>
      <c r="E201">
        <v>174</v>
      </c>
      <c r="F201">
        <v>994652.28200000001</v>
      </c>
      <c r="G201">
        <v>4223307.0476000002</v>
      </c>
      <c r="H201">
        <v>29.786077284699999</v>
      </c>
      <c r="I201">
        <v>-94.917221682800005</v>
      </c>
      <c r="J201">
        <v>0</v>
      </c>
      <c r="K201" t="s">
        <v>19</v>
      </c>
      <c r="L201" t="s">
        <v>22</v>
      </c>
      <c r="M201">
        <v>174</v>
      </c>
      <c r="N201">
        <v>400200</v>
      </c>
      <c r="O201">
        <v>100200</v>
      </c>
      <c r="P201">
        <v>11425</v>
      </c>
      <c r="Q201">
        <v>10.282500300000001</v>
      </c>
      <c r="R201" s="1">
        <f>VLOOKUP($M201,'swat_project.mdb .rte'!$B$2:$C$333,2,FALSE)</f>
        <v>17.624145384599998</v>
      </c>
      <c r="S201" s="1">
        <f>VLOOKUP($M201,'swat_project.mdb .rte'!$B$2:$E$333,4,FALSE)</f>
        <v>2.6748107896485087</v>
      </c>
      <c r="T201" s="1">
        <f t="shared" si="3"/>
        <v>47.141254233062043</v>
      </c>
    </row>
    <row r="202" spans="1:20" x14ac:dyDescent="0.25">
      <c r="A202" t="s">
        <v>86</v>
      </c>
      <c r="B202">
        <v>201</v>
      </c>
      <c r="C202">
        <v>201</v>
      </c>
      <c r="D202">
        <v>595</v>
      </c>
      <c r="E202">
        <v>177</v>
      </c>
      <c r="F202">
        <v>977042.28200000001</v>
      </c>
      <c r="G202">
        <v>4221777.0476000002</v>
      </c>
      <c r="H202">
        <v>29.777702792900001</v>
      </c>
      <c r="I202">
        <v>-95.099791062999998</v>
      </c>
      <c r="J202">
        <v>0</v>
      </c>
      <c r="K202" t="s">
        <v>19</v>
      </c>
      <c r="L202" t="s">
        <v>22</v>
      </c>
      <c r="M202">
        <v>177</v>
      </c>
      <c r="N202">
        <v>400201</v>
      </c>
      <c r="O202">
        <v>100201</v>
      </c>
      <c r="P202">
        <v>12136</v>
      </c>
      <c r="Q202">
        <v>10.9224005</v>
      </c>
      <c r="R202" s="1">
        <f>VLOOKUP($M202,'swat_project.mdb .rte'!$B$2:$C$333,2,FALSE)</f>
        <v>44.085181979799998</v>
      </c>
      <c r="S202" s="1">
        <f>VLOOKUP($M202,'swat_project.mdb .rte'!$B$2:$E$333,4,FALSE)</f>
        <v>4.28480127125348</v>
      </c>
      <c r="T202" s="1">
        <f t="shared" si="3"/>
        <v>188.89624379048803</v>
      </c>
    </row>
    <row r="203" spans="1:20" x14ac:dyDescent="0.25">
      <c r="A203" t="s">
        <v>86</v>
      </c>
      <c r="B203">
        <v>202</v>
      </c>
      <c r="C203">
        <v>202</v>
      </c>
      <c r="D203">
        <v>596</v>
      </c>
      <c r="E203">
        <v>178</v>
      </c>
      <c r="F203">
        <v>977072.28200000001</v>
      </c>
      <c r="G203">
        <v>4221777.0476000002</v>
      </c>
      <c r="H203">
        <v>29.777693767700001</v>
      </c>
      <c r="I203">
        <v>-95.099480966399994</v>
      </c>
      <c r="J203">
        <v>0</v>
      </c>
      <c r="K203" t="s">
        <v>19</v>
      </c>
      <c r="L203" t="s">
        <v>22</v>
      </c>
      <c r="M203">
        <v>178</v>
      </c>
      <c r="N203">
        <v>400202</v>
      </c>
      <c r="O203">
        <v>100202</v>
      </c>
      <c r="P203">
        <v>8381256</v>
      </c>
      <c r="Q203">
        <v>7543.1303711</v>
      </c>
      <c r="R203" s="1">
        <f>VLOOKUP($M203,'swat_project.mdb .rte'!$B$2:$C$333,2,FALSE)</f>
        <v>119.246335359</v>
      </c>
      <c r="S203" s="1">
        <f>VLOOKUP($M203,'swat_project.mdb .rte'!$B$2:$E$333,4,FALSE)</f>
        <v>14.256403968096741</v>
      </c>
      <c r="T203" s="1">
        <f t="shared" si="3"/>
        <v>1700.0239285930422</v>
      </c>
    </row>
    <row r="204" spans="1:20" x14ac:dyDescent="0.25">
      <c r="A204" t="s">
        <v>86</v>
      </c>
      <c r="B204">
        <v>203</v>
      </c>
      <c r="C204">
        <v>203</v>
      </c>
      <c r="D204">
        <v>597</v>
      </c>
      <c r="E204">
        <v>179</v>
      </c>
      <c r="F204">
        <v>994562.28200000001</v>
      </c>
      <c r="G204">
        <v>4221687.0476000002</v>
      </c>
      <c r="H204">
        <v>29.771498449300001</v>
      </c>
      <c r="I204">
        <v>-94.918736615499995</v>
      </c>
      <c r="J204">
        <v>0</v>
      </c>
      <c r="K204" t="s">
        <v>19</v>
      </c>
      <c r="L204" t="s">
        <v>22</v>
      </c>
      <c r="M204">
        <v>179</v>
      </c>
      <c r="N204">
        <v>400203</v>
      </c>
      <c r="O204">
        <v>100203</v>
      </c>
      <c r="P204">
        <v>565107</v>
      </c>
      <c r="Q204">
        <v>508.59631350000001</v>
      </c>
      <c r="R204" s="1">
        <f>VLOOKUP($M204,'swat_project.mdb .rte'!$B$2:$C$333,2,FALSE)</f>
        <v>55.613771956299999</v>
      </c>
      <c r="S204" s="1">
        <f>VLOOKUP($M204,'swat_project.mdb .rte'!$B$2:$E$333,4,FALSE)</f>
        <v>7.0065407601099716</v>
      </c>
      <c r="T204" s="1">
        <f t="shared" si="3"/>
        <v>389.66016003527682</v>
      </c>
    </row>
    <row r="205" spans="1:20" x14ac:dyDescent="0.25">
      <c r="A205" t="s">
        <v>86</v>
      </c>
      <c r="B205">
        <v>204</v>
      </c>
      <c r="C205">
        <v>204</v>
      </c>
      <c r="D205">
        <v>598</v>
      </c>
      <c r="E205">
        <v>180</v>
      </c>
      <c r="F205">
        <v>994562.28200000001</v>
      </c>
      <c r="G205">
        <v>4221657.0476000002</v>
      </c>
      <c r="H205">
        <v>29.771227945500002</v>
      </c>
      <c r="I205">
        <v>-94.918747440199994</v>
      </c>
      <c r="J205">
        <v>0</v>
      </c>
      <c r="K205" t="s">
        <v>19</v>
      </c>
      <c r="L205" t="s">
        <v>22</v>
      </c>
      <c r="M205">
        <v>180</v>
      </c>
      <c r="N205">
        <v>400204</v>
      </c>
      <c r="O205">
        <v>100204</v>
      </c>
      <c r="P205">
        <v>16436</v>
      </c>
      <c r="Q205">
        <v>14.7924004</v>
      </c>
      <c r="R205" s="1">
        <f>VLOOKUP($M205,'swat_project.mdb .rte'!$B$2:$C$333,2,FALSE)</f>
        <v>47.9044774459</v>
      </c>
      <c r="S205" s="1">
        <f>VLOOKUP($M205,'swat_project.mdb .rte'!$B$2:$E$333,4,FALSE)</f>
        <v>4.6541771231813396</v>
      </c>
      <c r="T205" s="1">
        <f t="shared" si="3"/>
        <v>222.95592302666424</v>
      </c>
    </row>
    <row r="206" spans="1:20" x14ac:dyDescent="0.25">
      <c r="A206" t="s">
        <v>86</v>
      </c>
      <c r="B206">
        <v>205</v>
      </c>
      <c r="C206">
        <v>205</v>
      </c>
      <c r="D206">
        <v>599</v>
      </c>
      <c r="E206">
        <v>181</v>
      </c>
      <c r="F206">
        <v>950882.28200000001</v>
      </c>
      <c r="G206">
        <v>4221027.0476000002</v>
      </c>
      <c r="H206">
        <v>29.778536301700001</v>
      </c>
      <c r="I206">
        <v>-95.370456393300003</v>
      </c>
      <c r="J206">
        <v>0</v>
      </c>
      <c r="K206" t="s">
        <v>19</v>
      </c>
      <c r="L206" t="s">
        <v>22</v>
      </c>
      <c r="M206">
        <v>181</v>
      </c>
      <c r="N206">
        <v>400205</v>
      </c>
      <c r="O206">
        <v>100205</v>
      </c>
      <c r="P206">
        <v>56093</v>
      </c>
      <c r="Q206">
        <v>50.483699799999997</v>
      </c>
      <c r="R206" s="1">
        <f>VLOOKUP($M206,'swat_project.mdb .rte'!$B$2:$C$333,2,FALSE)</f>
        <v>22.229075839</v>
      </c>
      <c r="S206" s="1">
        <f>VLOOKUP($M206,'swat_project.mdb .rte'!$B$2:$E$333,4,FALSE)</f>
        <v>2.299207931845173</v>
      </c>
      <c r="T206" s="1">
        <f t="shared" si="3"/>
        <v>51.109267486616694</v>
      </c>
    </row>
    <row r="207" spans="1:20" x14ac:dyDescent="0.25">
      <c r="A207" t="s">
        <v>86</v>
      </c>
      <c r="B207">
        <v>206</v>
      </c>
      <c r="C207">
        <v>206</v>
      </c>
      <c r="D207">
        <v>603</v>
      </c>
      <c r="E207">
        <v>185</v>
      </c>
      <c r="F207">
        <v>950852.28200000001</v>
      </c>
      <c r="G207">
        <v>4220997.0476000002</v>
      </c>
      <c r="H207">
        <v>29.778274162300001</v>
      </c>
      <c r="I207">
        <v>-95.370776142400004</v>
      </c>
      <c r="J207">
        <v>0</v>
      </c>
      <c r="K207" t="s">
        <v>19</v>
      </c>
      <c r="L207" t="s">
        <v>22</v>
      </c>
      <c r="M207">
        <v>185</v>
      </c>
      <c r="N207">
        <v>400206</v>
      </c>
      <c r="O207">
        <v>100206</v>
      </c>
      <c r="P207">
        <v>289548</v>
      </c>
      <c r="Q207">
        <v>260.59320070000001</v>
      </c>
      <c r="R207" s="1">
        <f>VLOOKUP($M207,'swat_project.mdb .rte'!$B$2:$C$333,2,FALSE)</f>
        <v>21.753878585500001</v>
      </c>
      <c r="S207" s="1">
        <f>VLOOKUP($M207,'swat_project.mdb .rte'!$B$2:$E$333,4,FALSE)</f>
        <v>2.3600678121396506</v>
      </c>
      <c r="T207" s="1">
        <f t="shared" si="3"/>
        <v>51.340628638832584</v>
      </c>
    </row>
    <row r="208" spans="1:20" x14ac:dyDescent="0.25">
      <c r="A208" t="s">
        <v>86</v>
      </c>
      <c r="B208">
        <v>207</v>
      </c>
      <c r="C208">
        <v>207</v>
      </c>
      <c r="D208">
        <v>601</v>
      </c>
      <c r="E208">
        <v>183</v>
      </c>
      <c r="F208">
        <v>939842.28200000001</v>
      </c>
      <c r="G208">
        <v>4220817.0476000002</v>
      </c>
      <c r="H208">
        <v>29.779684648</v>
      </c>
      <c r="I208">
        <v>-95.4846500811</v>
      </c>
      <c r="J208">
        <v>0</v>
      </c>
      <c r="K208" t="s">
        <v>19</v>
      </c>
      <c r="L208" t="s">
        <v>22</v>
      </c>
      <c r="M208">
        <v>183</v>
      </c>
      <c r="N208">
        <v>400207</v>
      </c>
      <c r="O208">
        <v>100207</v>
      </c>
      <c r="P208">
        <v>20439</v>
      </c>
      <c r="Q208">
        <v>18.395099600000002</v>
      </c>
      <c r="R208" s="1">
        <f>VLOOKUP($M208,'swat_project.mdb .rte'!$B$2:$C$333,2,FALSE)</f>
        <v>16.817317449800001</v>
      </c>
      <c r="S208" s="1">
        <f>VLOOKUP($M208,'swat_project.mdb .rte'!$B$2:$E$333,4,FALSE)</f>
        <v>1.8157363180487012</v>
      </c>
      <c r="T208" s="1">
        <f t="shared" si="3"/>
        <v>30.535814065756025</v>
      </c>
    </row>
    <row r="209" spans="1:20" x14ac:dyDescent="0.25">
      <c r="A209" t="s">
        <v>86</v>
      </c>
      <c r="B209">
        <v>208</v>
      </c>
      <c r="C209">
        <v>208</v>
      </c>
      <c r="D209">
        <v>600</v>
      </c>
      <c r="E209">
        <v>182</v>
      </c>
      <c r="F209">
        <v>939842.28200000001</v>
      </c>
      <c r="G209">
        <v>4220787.0476000002</v>
      </c>
      <c r="H209">
        <v>29.779414102299999</v>
      </c>
      <c r="I209">
        <v>-95.484659406000006</v>
      </c>
      <c r="J209">
        <v>0</v>
      </c>
      <c r="K209" t="s">
        <v>19</v>
      </c>
      <c r="L209" t="s">
        <v>22</v>
      </c>
      <c r="M209">
        <v>182</v>
      </c>
      <c r="N209">
        <v>400208</v>
      </c>
      <c r="O209">
        <v>100208</v>
      </c>
      <c r="P209">
        <v>14949</v>
      </c>
      <c r="Q209">
        <v>13.4540997</v>
      </c>
      <c r="R209" s="1">
        <f>VLOOKUP($M209,'swat_project.mdb .rte'!$B$2:$C$333,2,FALSE)</f>
        <v>22.733051000300001</v>
      </c>
      <c r="S209" s="1">
        <f>VLOOKUP($M209,'swat_project.mdb .rte'!$B$2:$E$333,4,FALSE)</f>
        <v>2.1833151780259468</v>
      </c>
      <c r="T209" s="1">
        <f t="shared" si="3"/>
        <v>49.633415291792922</v>
      </c>
    </row>
    <row r="210" spans="1:20" x14ac:dyDescent="0.25">
      <c r="A210" t="s">
        <v>86</v>
      </c>
      <c r="B210">
        <v>209</v>
      </c>
      <c r="C210">
        <v>209</v>
      </c>
      <c r="D210">
        <v>604</v>
      </c>
      <c r="E210">
        <v>186</v>
      </c>
      <c r="F210">
        <v>978002.28200000001</v>
      </c>
      <c r="G210">
        <v>4220307.0476000002</v>
      </c>
      <c r="H210">
        <v>29.7641582774</v>
      </c>
      <c r="I210">
        <v>-95.090376139699998</v>
      </c>
      <c r="J210">
        <v>0</v>
      </c>
      <c r="K210" t="s">
        <v>19</v>
      </c>
      <c r="L210" t="s">
        <v>22</v>
      </c>
      <c r="M210">
        <v>186</v>
      </c>
      <c r="N210">
        <v>400209</v>
      </c>
      <c r="O210">
        <v>100209</v>
      </c>
      <c r="P210">
        <v>8395675</v>
      </c>
      <c r="Q210">
        <v>7556.1074219000002</v>
      </c>
      <c r="R210" s="1">
        <f>VLOOKUP($M210,'swat_project.mdb .rte'!$B$2:$C$333,2,FALSE)</f>
        <v>356.605900201</v>
      </c>
      <c r="S210" s="1">
        <f>VLOOKUP($M210,'swat_project.mdb .rte'!$B$2:$E$333,4,FALSE)</f>
        <v>20</v>
      </c>
      <c r="T210" s="1">
        <f t="shared" si="3"/>
        <v>7132.1180040199997</v>
      </c>
    </row>
    <row r="211" spans="1:20" x14ac:dyDescent="0.25">
      <c r="A211" t="s">
        <v>86</v>
      </c>
      <c r="B211">
        <v>210</v>
      </c>
      <c r="C211">
        <v>210</v>
      </c>
      <c r="D211">
        <v>610</v>
      </c>
      <c r="E211">
        <v>192</v>
      </c>
      <c r="F211">
        <v>978002.28200000001</v>
      </c>
      <c r="G211">
        <v>4220247.0476000002</v>
      </c>
      <c r="H211">
        <v>29.763617241399999</v>
      </c>
      <c r="I211">
        <v>-95.090396877299995</v>
      </c>
      <c r="J211">
        <v>0</v>
      </c>
      <c r="K211" t="s">
        <v>19</v>
      </c>
      <c r="L211" t="s">
        <v>22</v>
      </c>
      <c r="M211">
        <v>192</v>
      </c>
      <c r="N211">
        <v>400210</v>
      </c>
      <c r="O211">
        <v>100210</v>
      </c>
      <c r="P211">
        <v>3023064</v>
      </c>
      <c r="Q211">
        <v>2720.7575683999999</v>
      </c>
      <c r="R211" s="1">
        <f>VLOOKUP($M211,'swat_project.mdb .rte'!$B$2:$C$333,2,FALSE)</f>
        <v>607.68849773900001</v>
      </c>
      <c r="S211" s="1">
        <f>VLOOKUP($M211,'swat_project.mdb .rte'!$B$2:$E$333,4,FALSE)</f>
        <v>20</v>
      </c>
      <c r="T211" s="1">
        <f t="shared" si="3"/>
        <v>12153.76995478</v>
      </c>
    </row>
    <row r="212" spans="1:20" x14ac:dyDescent="0.25">
      <c r="A212" t="s">
        <v>86</v>
      </c>
      <c r="B212">
        <v>211</v>
      </c>
      <c r="C212">
        <v>211</v>
      </c>
      <c r="D212">
        <v>605</v>
      </c>
      <c r="E212">
        <v>187</v>
      </c>
      <c r="F212">
        <v>940412.28200000001</v>
      </c>
      <c r="G212">
        <v>4220157.0476000002</v>
      </c>
      <c r="H212">
        <v>29.773577959400001</v>
      </c>
      <c r="I212">
        <v>-95.478963005200001</v>
      </c>
      <c r="J212">
        <v>0</v>
      </c>
      <c r="K212" t="s">
        <v>19</v>
      </c>
      <c r="L212" t="s">
        <v>22</v>
      </c>
      <c r="M212">
        <v>187</v>
      </c>
      <c r="N212">
        <v>400211</v>
      </c>
      <c r="O212">
        <v>100211</v>
      </c>
      <c r="P212">
        <v>36295</v>
      </c>
      <c r="Q212">
        <v>32.665500600000001</v>
      </c>
      <c r="R212" s="1">
        <f>VLOOKUP($M212,'swat_project.mdb .rte'!$B$2:$C$333,2,FALSE)</f>
        <v>55</v>
      </c>
      <c r="S212" s="1">
        <f>VLOOKUP($M212,'swat_project.mdb .rte'!$B$2:$E$333,4,FALSE)</f>
        <v>4.1013283221996391</v>
      </c>
      <c r="T212" s="1">
        <f t="shared" si="3"/>
        <v>225.57305772098016</v>
      </c>
    </row>
    <row r="213" spans="1:20" x14ac:dyDescent="0.25">
      <c r="A213" t="s">
        <v>86</v>
      </c>
      <c r="B213">
        <v>212</v>
      </c>
      <c r="C213">
        <v>212</v>
      </c>
      <c r="D213">
        <v>646</v>
      </c>
      <c r="E213">
        <v>223</v>
      </c>
      <c r="F213">
        <v>940412.28200000001</v>
      </c>
      <c r="G213">
        <v>4220127.0476000002</v>
      </c>
      <c r="H213">
        <v>29.773307413600001</v>
      </c>
      <c r="I213">
        <v>-95.478972344699997</v>
      </c>
      <c r="J213">
        <v>0</v>
      </c>
      <c r="K213" t="s">
        <v>19</v>
      </c>
      <c r="L213" t="s">
        <v>22</v>
      </c>
      <c r="M213">
        <v>223</v>
      </c>
      <c r="N213">
        <v>400212</v>
      </c>
      <c r="O213">
        <v>100212</v>
      </c>
      <c r="P213">
        <v>871234</v>
      </c>
      <c r="Q213">
        <v>784.11059569999998</v>
      </c>
      <c r="R213" s="1">
        <f>VLOOKUP($M213,'swat_project.mdb .rte'!$B$2:$C$333,2,FALSE)</f>
        <v>45</v>
      </c>
      <c r="S213" s="1">
        <f>VLOOKUP($M213,'swat_project.mdb .rte'!$B$2:$E$333,4,FALSE)</f>
        <v>4.2980323059010717</v>
      </c>
      <c r="T213" s="1">
        <f t="shared" si="3"/>
        <v>193.41145376554823</v>
      </c>
    </row>
    <row r="214" spans="1:20" x14ac:dyDescent="0.25">
      <c r="A214" t="s">
        <v>86</v>
      </c>
      <c r="B214">
        <v>213</v>
      </c>
      <c r="C214">
        <v>213</v>
      </c>
      <c r="D214">
        <v>606</v>
      </c>
      <c r="E214">
        <v>188</v>
      </c>
      <c r="F214">
        <v>979142.28200000001</v>
      </c>
      <c r="G214">
        <v>4220097.0476000002</v>
      </c>
      <c r="H214">
        <v>29.761920366199998</v>
      </c>
      <c r="I214">
        <v>-95.0786669031</v>
      </c>
      <c r="J214">
        <v>0</v>
      </c>
      <c r="K214" t="s">
        <v>19</v>
      </c>
      <c r="L214" t="s">
        <v>22</v>
      </c>
      <c r="M214">
        <v>188</v>
      </c>
      <c r="N214">
        <v>400213</v>
      </c>
      <c r="O214">
        <v>100213</v>
      </c>
      <c r="P214">
        <v>11419133</v>
      </c>
      <c r="Q214">
        <v>10277.2197266</v>
      </c>
      <c r="R214" s="1">
        <f>VLOOKUP($M214,'swat_project.mdb .rte'!$B$2:$C$333,2,FALSE)</f>
        <v>776.96707952099996</v>
      </c>
      <c r="S214" s="1">
        <f>VLOOKUP($M214,'swat_project.mdb .rte'!$B$2:$E$333,4,FALSE)</f>
        <v>20</v>
      </c>
      <c r="T214" s="1">
        <f t="shared" si="3"/>
        <v>15539.341590419999</v>
      </c>
    </row>
    <row r="215" spans="1:20" x14ac:dyDescent="0.25">
      <c r="A215" t="s">
        <v>86</v>
      </c>
      <c r="B215">
        <v>214</v>
      </c>
      <c r="C215">
        <v>214</v>
      </c>
      <c r="D215">
        <v>607</v>
      </c>
      <c r="E215">
        <v>189</v>
      </c>
      <c r="F215">
        <v>979202.28200000001</v>
      </c>
      <c r="G215">
        <v>4220097.0476000002</v>
      </c>
      <c r="H215">
        <v>29.761902217199999</v>
      </c>
      <c r="I215">
        <v>-95.078046809599996</v>
      </c>
      <c r="J215">
        <v>0</v>
      </c>
      <c r="K215" t="s">
        <v>19</v>
      </c>
      <c r="L215" t="s">
        <v>22</v>
      </c>
      <c r="M215">
        <v>189</v>
      </c>
      <c r="N215">
        <v>400214</v>
      </c>
      <c r="O215">
        <v>100214</v>
      </c>
      <c r="P215">
        <v>17886</v>
      </c>
      <c r="Q215">
        <v>16.097400700000001</v>
      </c>
      <c r="R215" s="1">
        <f>VLOOKUP($M215,'swat_project.mdb .rte'!$B$2:$C$333,2,FALSE)</f>
        <v>889.68620525300003</v>
      </c>
      <c r="S215" s="1">
        <f>VLOOKUP($M215,'swat_project.mdb .rte'!$B$2:$E$333,4,FALSE)</f>
        <v>20</v>
      </c>
      <c r="T215" s="1">
        <f t="shared" si="3"/>
        <v>17793.724105059999</v>
      </c>
    </row>
    <row r="216" spans="1:20" x14ac:dyDescent="0.25">
      <c r="A216" t="s">
        <v>86</v>
      </c>
      <c r="B216">
        <v>215</v>
      </c>
      <c r="C216">
        <v>215</v>
      </c>
      <c r="D216">
        <v>608</v>
      </c>
      <c r="E216">
        <v>190</v>
      </c>
      <c r="F216">
        <v>906752.28200000001</v>
      </c>
      <c r="G216">
        <v>4219677.0476000002</v>
      </c>
      <c r="H216">
        <v>29.777939049099999</v>
      </c>
      <c r="I216">
        <v>-95.827077965499996</v>
      </c>
      <c r="J216">
        <v>0</v>
      </c>
      <c r="K216" t="s">
        <v>19</v>
      </c>
      <c r="L216" t="s">
        <v>22</v>
      </c>
      <c r="M216">
        <v>190</v>
      </c>
      <c r="N216">
        <v>400215</v>
      </c>
      <c r="O216">
        <v>100215</v>
      </c>
      <c r="P216">
        <v>28343</v>
      </c>
      <c r="Q216">
        <v>25.508699400000001</v>
      </c>
      <c r="R216" s="1">
        <f>VLOOKUP($M216,'swat_project.mdb .rte'!$B$2:$C$333,2,FALSE)</f>
        <v>14.636056101199999</v>
      </c>
      <c r="S216" s="1">
        <f>VLOOKUP($M216,'swat_project.mdb .rte'!$B$2:$E$333,4,FALSE)</f>
        <v>1.76103523193609</v>
      </c>
      <c r="T216" s="1">
        <f t="shared" si="3"/>
        <v>25.774610450806367</v>
      </c>
    </row>
    <row r="217" spans="1:20" x14ac:dyDescent="0.25">
      <c r="A217" t="s">
        <v>86</v>
      </c>
      <c r="B217">
        <v>216</v>
      </c>
      <c r="C217">
        <v>216</v>
      </c>
      <c r="D217">
        <v>609</v>
      </c>
      <c r="E217">
        <v>191</v>
      </c>
      <c r="F217">
        <v>906812.28200000001</v>
      </c>
      <c r="G217">
        <v>4219677.0476000002</v>
      </c>
      <c r="H217">
        <v>29.777924362899999</v>
      </c>
      <c r="I217">
        <v>-95.8264576543</v>
      </c>
      <c r="J217">
        <v>0</v>
      </c>
      <c r="K217" t="s">
        <v>19</v>
      </c>
      <c r="L217" t="s">
        <v>22</v>
      </c>
      <c r="M217">
        <v>191</v>
      </c>
      <c r="N217">
        <v>400216</v>
      </c>
      <c r="O217">
        <v>100216</v>
      </c>
      <c r="P217">
        <v>77688</v>
      </c>
      <c r="Q217">
        <v>69.919197100000005</v>
      </c>
      <c r="R217" s="1">
        <f>VLOOKUP($M217,'swat_project.mdb .rte'!$B$2:$C$333,2,FALSE)</f>
        <v>11.5162386666</v>
      </c>
      <c r="S217" s="1">
        <f>VLOOKUP($M217,'swat_project.mdb .rte'!$B$2:$E$333,4,FALSE)</f>
        <v>1.5713046371533006</v>
      </c>
      <c r="T217" s="1">
        <f t="shared" si="3"/>
        <v>18.095519219392724</v>
      </c>
    </row>
    <row r="218" spans="1:20" x14ac:dyDescent="0.25">
      <c r="A218" t="s">
        <v>86</v>
      </c>
      <c r="B218">
        <v>217</v>
      </c>
      <c r="C218">
        <v>217</v>
      </c>
      <c r="D218">
        <v>616</v>
      </c>
      <c r="E218">
        <v>198</v>
      </c>
      <c r="F218">
        <v>926672.28200000001</v>
      </c>
      <c r="G218">
        <v>4219527.0476000002</v>
      </c>
      <c r="H218">
        <v>29.771552725999999</v>
      </c>
      <c r="I218">
        <v>-95.621189466999994</v>
      </c>
      <c r="J218">
        <v>0</v>
      </c>
      <c r="K218" t="s">
        <v>19</v>
      </c>
      <c r="L218" t="s">
        <v>22</v>
      </c>
      <c r="M218">
        <v>198</v>
      </c>
      <c r="N218">
        <v>400217</v>
      </c>
      <c r="O218">
        <v>100217</v>
      </c>
      <c r="P218">
        <v>406061</v>
      </c>
      <c r="Q218">
        <v>365.45489500000002</v>
      </c>
      <c r="R218" s="1">
        <f>VLOOKUP($M218,'swat_project.mdb .rte'!$B$2:$C$333,2,FALSE)</f>
        <v>41.747275673300003</v>
      </c>
      <c r="S218" s="1">
        <f>VLOOKUP($M218,'swat_project.mdb .rte'!$B$2:$E$333,4,FALSE)</f>
        <v>3.4632601979789537</v>
      </c>
      <c r="T218" s="1">
        <f t="shared" si="3"/>
        <v>144.58167821339492</v>
      </c>
    </row>
    <row r="219" spans="1:20" x14ac:dyDescent="0.25">
      <c r="A219" t="s">
        <v>86</v>
      </c>
      <c r="B219">
        <v>218</v>
      </c>
      <c r="C219">
        <v>218</v>
      </c>
      <c r="D219">
        <v>618</v>
      </c>
      <c r="E219">
        <v>200</v>
      </c>
      <c r="F219">
        <v>952052.28200000001</v>
      </c>
      <c r="G219">
        <v>4219527.0476000002</v>
      </c>
      <c r="H219">
        <v>29.7646813339</v>
      </c>
      <c r="I219">
        <v>-95.358844584699995</v>
      </c>
      <c r="J219">
        <v>0</v>
      </c>
      <c r="K219" t="s">
        <v>19</v>
      </c>
      <c r="L219" t="s">
        <v>22</v>
      </c>
      <c r="M219">
        <v>200</v>
      </c>
      <c r="N219">
        <v>400218</v>
      </c>
      <c r="O219">
        <v>100218</v>
      </c>
      <c r="P219">
        <v>960243</v>
      </c>
      <c r="Q219">
        <v>864.21868900000004</v>
      </c>
      <c r="R219" s="1">
        <f>VLOOKUP($M219,'swat_project.mdb .rte'!$B$2:$C$333,2,FALSE)</f>
        <v>63</v>
      </c>
      <c r="S219" s="1">
        <f>VLOOKUP($M219,'swat_project.mdb .rte'!$B$2:$E$333,4,FALSE)</f>
        <v>6.4186782810339578</v>
      </c>
      <c r="T219" s="1">
        <f t="shared" si="3"/>
        <v>404.37673170513932</v>
      </c>
    </row>
    <row r="220" spans="1:20" x14ac:dyDescent="0.25">
      <c r="A220" t="s">
        <v>86</v>
      </c>
      <c r="B220">
        <v>219</v>
      </c>
      <c r="C220">
        <v>219</v>
      </c>
      <c r="D220">
        <v>612</v>
      </c>
      <c r="E220">
        <v>194</v>
      </c>
      <c r="F220">
        <v>952082.28200000001</v>
      </c>
      <c r="G220">
        <v>4219527.0476000002</v>
      </c>
      <c r="H220">
        <v>29.7646729079</v>
      </c>
      <c r="I220">
        <v>-95.358534505600005</v>
      </c>
      <c r="J220">
        <v>0</v>
      </c>
      <c r="K220" t="s">
        <v>19</v>
      </c>
      <c r="L220" t="s">
        <v>22</v>
      </c>
      <c r="M220">
        <v>194</v>
      </c>
      <c r="N220">
        <v>400219</v>
      </c>
      <c r="O220">
        <v>100219</v>
      </c>
      <c r="P220">
        <v>347463</v>
      </c>
      <c r="Q220">
        <v>312.7167053</v>
      </c>
      <c r="R220" s="1">
        <f>VLOOKUP($M220,'swat_project.mdb .rte'!$B$2:$C$333,2,FALSE)</f>
        <v>47.790174072600003</v>
      </c>
      <c r="S220" s="1">
        <f>VLOOKUP($M220,'swat_project.mdb .rte'!$B$2:$E$333,4,FALSE)</f>
        <v>5.2796226112762668</v>
      </c>
      <c r="T220" s="1">
        <f t="shared" si="3"/>
        <v>252.31408363052776</v>
      </c>
    </row>
    <row r="221" spans="1:20" x14ac:dyDescent="0.25">
      <c r="A221" t="s">
        <v>86</v>
      </c>
      <c r="B221">
        <v>220</v>
      </c>
      <c r="C221">
        <v>220</v>
      </c>
      <c r="D221">
        <v>613</v>
      </c>
      <c r="E221">
        <v>195</v>
      </c>
      <c r="F221">
        <v>977582.28200000001</v>
      </c>
      <c r="G221">
        <v>4219527.0476000002</v>
      </c>
      <c r="H221">
        <v>29.757251378599999</v>
      </c>
      <c r="I221">
        <v>-95.094986182599996</v>
      </c>
      <c r="J221">
        <v>0</v>
      </c>
      <c r="K221" t="s">
        <v>19</v>
      </c>
      <c r="L221" t="s">
        <v>22</v>
      </c>
      <c r="M221">
        <v>195</v>
      </c>
      <c r="N221">
        <v>400220</v>
      </c>
      <c r="O221">
        <v>100220</v>
      </c>
      <c r="P221">
        <v>77269</v>
      </c>
      <c r="Q221">
        <v>69.542098999999993</v>
      </c>
      <c r="R221" s="1">
        <f>VLOOKUP($M221,'swat_project.mdb .rte'!$B$2:$C$333,2,FALSE)</f>
        <v>19.8794764079</v>
      </c>
      <c r="S221" s="1">
        <f>VLOOKUP($M221,'swat_project.mdb .rte'!$B$2:$E$333,4,FALSE)</f>
        <v>2.4844751700995413</v>
      </c>
      <c r="T221" s="1">
        <f t="shared" si="3"/>
        <v>49.39006553000717</v>
      </c>
    </row>
    <row r="222" spans="1:20" x14ac:dyDescent="0.25">
      <c r="A222" t="s">
        <v>86</v>
      </c>
      <c r="B222">
        <v>221</v>
      </c>
      <c r="C222">
        <v>221</v>
      </c>
      <c r="D222">
        <v>611</v>
      </c>
      <c r="E222">
        <v>193</v>
      </c>
      <c r="F222">
        <v>926732.28200000001</v>
      </c>
      <c r="G222">
        <v>4219497.0476000002</v>
      </c>
      <c r="H222">
        <v>29.771266531399998</v>
      </c>
      <c r="I222">
        <v>-95.620578188899998</v>
      </c>
      <c r="J222">
        <v>0</v>
      </c>
      <c r="K222" t="s">
        <v>19</v>
      </c>
      <c r="L222" t="s">
        <v>22</v>
      </c>
      <c r="M222">
        <v>193</v>
      </c>
      <c r="N222">
        <v>400221</v>
      </c>
      <c r="O222">
        <v>100221</v>
      </c>
      <c r="P222">
        <v>371491</v>
      </c>
      <c r="Q222">
        <v>334.34188840000002</v>
      </c>
      <c r="R222" s="1">
        <f>VLOOKUP($M222,'swat_project.mdb .rte'!$B$2:$C$333,2,FALSE)</f>
        <v>12.2167855987</v>
      </c>
      <c r="S222" s="1">
        <f>VLOOKUP($M222,'swat_project.mdb .rte'!$B$2:$E$333,4,FALSE)</f>
        <v>1.463059134002717</v>
      </c>
      <c r="T222" s="1">
        <f t="shared" si="3"/>
        <v>17.873879758330887</v>
      </c>
    </row>
    <row r="223" spans="1:20" x14ac:dyDescent="0.25">
      <c r="A223" t="s">
        <v>86</v>
      </c>
      <c r="B223">
        <v>222</v>
      </c>
      <c r="C223">
        <v>222</v>
      </c>
      <c r="D223">
        <v>636</v>
      </c>
      <c r="E223">
        <v>216</v>
      </c>
      <c r="F223">
        <v>977612.28200000001</v>
      </c>
      <c r="G223">
        <v>4219497.0476000002</v>
      </c>
      <c r="H223">
        <v>29.756971823400001</v>
      </c>
      <c r="I223">
        <v>-95.094686505300004</v>
      </c>
      <c r="J223">
        <v>0</v>
      </c>
      <c r="K223" t="s">
        <v>19</v>
      </c>
      <c r="L223" t="s">
        <v>22</v>
      </c>
      <c r="M223">
        <v>216</v>
      </c>
      <c r="N223">
        <v>400222</v>
      </c>
      <c r="O223">
        <v>100222</v>
      </c>
      <c r="P223">
        <v>2944799</v>
      </c>
      <c r="Q223">
        <v>2650.3190918</v>
      </c>
      <c r="R223" s="1">
        <f>VLOOKUP($M223,'swat_project.mdb .rte'!$B$2:$C$333,2,FALSE)</f>
        <v>520.167259855</v>
      </c>
      <c r="S223" s="1">
        <f>VLOOKUP($M223,'swat_project.mdb .rte'!$B$2:$E$333,4,FALSE)</f>
        <v>20</v>
      </c>
      <c r="T223" s="1">
        <f t="shared" si="3"/>
        <v>10403.345197099999</v>
      </c>
    </row>
    <row r="224" spans="1:20" x14ac:dyDescent="0.25">
      <c r="A224" t="s">
        <v>86</v>
      </c>
      <c r="B224">
        <v>223</v>
      </c>
      <c r="C224">
        <v>223</v>
      </c>
      <c r="D224">
        <v>614</v>
      </c>
      <c r="E224">
        <v>196</v>
      </c>
      <c r="F224">
        <v>988592.28200000001</v>
      </c>
      <c r="G224">
        <v>4219317.0476000002</v>
      </c>
      <c r="H224">
        <v>29.7519932901</v>
      </c>
      <c r="I224">
        <v>-94.981282023000006</v>
      </c>
      <c r="J224">
        <v>0</v>
      </c>
      <c r="K224" t="s">
        <v>19</v>
      </c>
      <c r="L224" t="s">
        <v>22</v>
      </c>
      <c r="M224">
        <v>196</v>
      </c>
      <c r="N224">
        <v>400223</v>
      </c>
      <c r="O224">
        <v>100223</v>
      </c>
      <c r="P224">
        <v>47952</v>
      </c>
      <c r="Q224">
        <v>43.156799300000003</v>
      </c>
      <c r="R224" s="1">
        <f>VLOOKUP($M224,'swat_project.mdb .rte'!$B$2:$C$333,2,FALSE)</f>
        <v>14.619605203400001</v>
      </c>
      <c r="S224" s="1">
        <f>VLOOKUP($M224,'swat_project.mdb .rte'!$B$2:$E$333,4,FALSE)</f>
        <v>1.8860594575408223</v>
      </c>
      <c r="T224" s="1">
        <f t="shared" si="3"/>
        <v>27.573444659385586</v>
      </c>
    </row>
    <row r="225" spans="1:20" x14ac:dyDescent="0.25">
      <c r="A225" t="s">
        <v>86</v>
      </c>
      <c r="B225">
        <v>224</v>
      </c>
      <c r="C225">
        <v>224</v>
      </c>
      <c r="D225">
        <v>615</v>
      </c>
      <c r="E225">
        <v>197</v>
      </c>
      <c r="F225">
        <v>988652.28200000001</v>
      </c>
      <c r="G225">
        <v>4219317.0476000002</v>
      </c>
      <c r="H225">
        <v>29.751974690600001</v>
      </c>
      <c r="I225">
        <v>-94.980662007399999</v>
      </c>
      <c r="J225">
        <v>0</v>
      </c>
      <c r="K225" t="s">
        <v>19</v>
      </c>
      <c r="L225" t="s">
        <v>22</v>
      </c>
      <c r="M225">
        <v>197</v>
      </c>
      <c r="N225">
        <v>400224</v>
      </c>
      <c r="O225">
        <v>100224</v>
      </c>
      <c r="P225">
        <v>17096</v>
      </c>
      <c r="Q225">
        <v>15.386400200000001</v>
      </c>
      <c r="R225" s="1">
        <f>VLOOKUP($M225,'swat_project.mdb .rte'!$B$2:$C$333,2,FALSE)</f>
        <v>20.003659911300002</v>
      </c>
      <c r="S225" s="1">
        <f>VLOOKUP($M225,'swat_project.mdb .rte'!$B$2:$E$333,4,FALSE)</f>
        <v>2.2945826741702224</v>
      </c>
      <c r="T225" s="1">
        <f t="shared" si="3"/>
        <v>45.900051452462435</v>
      </c>
    </row>
    <row r="226" spans="1:20" x14ac:dyDescent="0.25">
      <c r="A226" t="s">
        <v>86</v>
      </c>
      <c r="B226">
        <v>225</v>
      </c>
      <c r="C226">
        <v>225</v>
      </c>
      <c r="D226">
        <v>617</v>
      </c>
      <c r="E226">
        <v>199</v>
      </c>
      <c r="F226">
        <v>906452.28200000001</v>
      </c>
      <c r="G226">
        <v>4219137.0476000002</v>
      </c>
      <c r="H226">
        <v>29.7731421977</v>
      </c>
      <c r="I226">
        <v>-95.830330869799994</v>
      </c>
      <c r="J226">
        <v>0</v>
      </c>
      <c r="K226" t="s">
        <v>19</v>
      </c>
      <c r="L226" t="s">
        <v>22</v>
      </c>
      <c r="M226">
        <v>199</v>
      </c>
      <c r="N226">
        <v>400225</v>
      </c>
      <c r="O226">
        <v>100225</v>
      </c>
      <c r="P226">
        <v>106314</v>
      </c>
      <c r="Q226">
        <v>95.682601899999995</v>
      </c>
      <c r="R226" s="1">
        <f>VLOOKUP($M226,'swat_project.mdb .rte'!$B$2:$C$333,2,FALSE)</f>
        <v>10.715646423400001</v>
      </c>
      <c r="S226" s="1">
        <f>VLOOKUP($M226,'swat_project.mdb .rte'!$B$2:$E$333,4,FALSE)</f>
        <v>1.6211974741301931</v>
      </c>
      <c r="T226" s="1">
        <f t="shared" si="3"/>
        <v>17.37217891528832</v>
      </c>
    </row>
    <row r="227" spans="1:20" x14ac:dyDescent="0.25">
      <c r="A227" t="s">
        <v>86</v>
      </c>
      <c r="B227">
        <v>226</v>
      </c>
      <c r="C227">
        <v>226</v>
      </c>
      <c r="D227">
        <v>633</v>
      </c>
      <c r="E227">
        <v>213</v>
      </c>
      <c r="F227">
        <v>906422.28200000001</v>
      </c>
      <c r="G227">
        <v>4219107.0476000002</v>
      </c>
      <c r="H227">
        <v>29.7728789632</v>
      </c>
      <c r="I227">
        <v>-95.830649417999993</v>
      </c>
      <c r="J227">
        <v>0</v>
      </c>
      <c r="K227" t="s">
        <v>19</v>
      </c>
      <c r="L227" t="s">
        <v>22</v>
      </c>
      <c r="M227">
        <v>213</v>
      </c>
      <c r="N227">
        <v>400226</v>
      </c>
      <c r="O227">
        <v>100226</v>
      </c>
      <c r="P227">
        <v>65978</v>
      </c>
      <c r="Q227">
        <v>59.380199400000002</v>
      </c>
      <c r="R227" s="1">
        <f>VLOOKUP($M227,'swat_project.mdb .rte'!$B$2:$C$333,2,FALSE)</f>
        <v>11.910866395699999</v>
      </c>
      <c r="S227" s="1">
        <f>VLOOKUP($M227,'swat_project.mdb .rte'!$B$2:$E$333,4,FALSE)</f>
        <v>1.7742984873710321</v>
      </c>
      <c r="T227" s="1">
        <f t="shared" si="3"/>
        <v>21.133432229168967</v>
      </c>
    </row>
    <row r="228" spans="1:20" x14ac:dyDescent="0.25">
      <c r="A228" t="s">
        <v>86</v>
      </c>
      <c r="B228">
        <v>227</v>
      </c>
      <c r="C228">
        <v>227</v>
      </c>
      <c r="D228">
        <v>620</v>
      </c>
      <c r="E228">
        <v>202</v>
      </c>
      <c r="F228">
        <v>942482.28200000001</v>
      </c>
      <c r="G228">
        <v>4218777.0476000002</v>
      </c>
      <c r="H228">
        <v>29.7605689942</v>
      </c>
      <c r="I228">
        <v>-95.457997290700007</v>
      </c>
      <c r="J228">
        <v>0</v>
      </c>
      <c r="K228" t="s">
        <v>19</v>
      </c>
      <c r="L228" t="s">
        <v>22</v>
      </c>
      <c r="M228">
        <v>202</v>
      </c>
      <c r="N228">
        <v>400227</v>
      </c>
      <c r="O228">
        <v>100227</v>
      </c>
      <c r="P228">
        <v>919577</v>
      </c>
      <c r="Q228">
        <v>827.6193237</v>
      </c>
      <c r="R228" s="1">
        <f>VLOOKUP($M228,'swat_project.mdb .rte'!$B$2:$C$333,2,FALSE)</f>
        <v>57</v>
      </c>
      <c r="S228" s="1">
        <f>VLOOKUP($M228,'swat_project.mdb .rte'!$B$2:$E$333,4,FALSE)</f>
        <v>5.2131950285890882</v>
      </c>
      <c r="T228" s="1">
        <f t="shared" si="3"/>
        <v>297.15211662957802</v>
      </c>
    </row>
    <row r="229" spans="1:20" x14ac:dyDescent="0.25">
      <c r="A229" t="s">
        <v>86</v>
      </c>
      <c r="B229">
        <v>228</v>
      </c>
      <c r="C229">
        <v>228</v>
      </c>
      <c r="D229">
        <v>621</v>
      </c>
      <c r="E229">
        <v>203</v>
      </c>
      <c r="F229">
        <v>942512.28200000001</v>
      </c>
      <c r="G229">
        <v>4218747.0476000002</v>
      </c>
      <c r="H229">
        <v>29.760290252200001</v>
      </c>
      <c r="I229">
        <v>-95.457696610599996</v>
      </c>
      <c r="J229">
        <v>0</v>
      </c>
      <c r="K229" t="s">
        <v>19</v>
      </c>
      <c r="L229" t="s">
        <v>22</v>
      </c>
      <c r="M229">
        <v>203</v>
      </c>
      <c r="N229">
        <v>400228</v>
      </c>
      <c r="O229">
        <v>100228</v>
      </c>
      <c r="P229">
        <v>11232</v>
      </c>
      <c r="Q229">
        <v>10.108799899999999</v>
      </c>
      <c r="R229" s="1">
        <f>VLOOKUP($M229,'swat_project.mdb .rte'!$B$2:$C$333,2,FALSE)</f>
        <v>22.1619587645</v>
      </c>
      <c r="S229" s="1">
        <f>VLOOKUP($M229,'swat_project.mdb .rte'!$B$2:$E$333,4,FALSE)</f>
        <v>1.7590637269760094</v>
      </c>
      <c r="T229" s="1">
        <f t="shared" si="3"/>
        <v>38.984297781370003</v>
      </c>
    </row>
    <row r="230" spans="1:20" x14ac:dyDescent="0.25">
      <c r="A230" t="s">
        <v>86</v>
      </c>
      <c r="B230">
        <v>229</v>
      </c>
      <c r="C230">
        <v>229</v>
      </c>
      <c r="D230">
        <v>622</v>
      </c>
      <c r="E230">
        <v>204</v>
      </c>
      <c r="F230">
        <v>932792.28200000001</v>
      </c>
      <c r="G230">
        <v>4218687.0476000002</v>
      </c>
      <c r="H230">
        <v>29.762367322399999</v>
      </c>
      <c r="I230">
        <v>-95.558181400899997</v>
      </c>
      <c r="J230">
        <v>0</v>
      </c>
      <c r="K230" t="s">
        <v>19</v>
      </c>
      <c r="L230" t="s">
        <v>22</v>
      </c>
      <c r="M230">
        <v>204</v>
      </c>
      <c r="N230">
        <v>400229</v>
      </c>
      <c r="O230">
        <v>100229</v>
      </c>
      <c r="P230">
        <v>21389</v>
      </c>
      <c r="Q230">
        <v>19.250099200000001</v>
      </c>
      <c r="R230" s="1">
        <f>VLOOKUP($M230,'swat_project.mdb .rte'!$B$2:$C$333,2,FALSE)</f>
        <v>28.6741044372</v>
      </c>
      <c r="S230" s="1">
        <f>VLOOKUP($M230,'swat_project.mdb .rte'!$B$2:$E$333,4,FALSE)</f>
        <v>2.7367566373327841</v>
      </c>
      <c r="T230" s="1">
        <f t="shared" si="3"/>
        <v>78.47404563808054</v>
      </c>
    </row>
    <row r="231" spans="1:20" x14ac:dyDescent="0.25">
      <c r="A231" t="s">
        <v>86</v>
      </c>
      <c r="B231">
        <v>230</v>
      </c>
      <c r="C231">
        <v>230</v>
      </c>
      <c r="D231">
        <v>625</v>
      </c>
      <c r="E231">
        <v>205</v>
      </c>
      <c r="F231">
        <v>932792.28200000001</v>
      </c>
      <c r="G231">
        <v>4218657.0476000002</v>
      </c>
      <c r="H231">
        <v>29.762096770300001</v>
      </c>
      <c r="I231">
        <v>-95.558190529300006</v>
      </c>
      <c r="J231">
        <v>0</v>
      </c>
      <c r="K231" t="s">
        <v>19</v>
      </c>
      <c r="L231" t="s">
        <v>22</v>
      </c>
      <c r="M231">
        <v>205</v>
      </c>
      <c r="N231">
        <v>400230</v>
      </c>
      <c r="O231">
        <v>100230</v>
      </c>
      <c r="P231">
        <v>811808</v>
      </c>
      <c r="Q231">
        <v>730.62719730000003</v>
      </c>
      <c r="R231" s="1">
        <f>VLOOKUP($M231,'swat_project.mdb .rte'!$B$2:$C$333,2,FALSE)</f>
        <v>49.825082508199998</v>
      </c>
      <c r="S231" s="1">
        <f>VLOOKUP($M231,'swat_project.mdb .rte'!$B$2:$E$333,4,FALSE)</f>
        <v>4.7232130865397393</v>
      </c>
      <c r="T231" s="1">
        <f t="shared" si="3"/>
        <v>235.33448174065248</v>
      </c>
    </row>
    <row r="232" spans="1:20" x14ac:dyDescent="0.25">
      <c r="A232" t="s">
        <v>86</v>
      </c>
      <c r="B232">
        <v>231</v>
      </c>
      <c r="C232">
        <v>231</v>
      </c>
      <c r="D232">
        <v>627</v>
      </c>
      <c r="E232">
        <v>207</v>
      </c>
      <c r="F232">
        <v>931772.28200000001</v>
      </c>
      <c r="G232">
        <v>4218597.0476000002</v>
      </c>
      <c r="H232">
        <v>29.761826043399999</v>
      </c>
      <c r="I232">
        <v>-95.568751727700004</v>
      </c>
      <c r="J232">
        <v>0</v>
      </c>
      <c r="K232" t="s">
        <v>19</v>
      </c>
      <c r="L232" t="s">
        <v>22</v>
      </c>
      <c r="M232">
        <v>207</v>
      </c>
      <c r="N232">
        <v>400231</v>
      </c>
      <c r="O232">
        <v>100231</v>
      </c>
      <c r="P232">
        <v>798137</v>
      </c>
      <c r="Q232">
        <v>718.32330320000005</v>
      </c>
      <c r="R232" s="1">
        <f>VLOOKUP($M232,'swat_project.mdb .rte'!$B$2:$C$333,2,FALSE)</f>
        <v>42.918487516600003</v>
      </c>
      <c r="S232" s="1">
        <f>VLOOKUP($M232,'swat_project.mdb .rte'!$B$2:$E$333,4,FALSE)</f>
        <v>4.1965496920168297</v>
      </c>
      <c r="T232" s="1">
        <f t="shared" si="3"/>
        <v>180.10956556961588</v>
      </c>
    </row>
    <row r="233" spans="1:20" x14ac:dyDescent="0.25">
      <c r="A233" t="s">
        <v>86</v>
      </c>
      <c r="B233">
        <v>232</v>
      </c>
      <c r="C233">
        <v>232</v>
      </c>
      <c r="D233">
        <v>634</v>
      </c>
      <c r="E233">
        <v>214</v>
      </c>
      <c r="F233">
        <v>931772.28200000001</v>
      </c>
      <c r="G233">
        <v>4218567.0476000002</v>
      </c>
      <c r="H233">
        <v>29.761555490500001</v>
      </c>
      <c r="I233">
        <v>-95.568760827999995</v>
      </c>
      <c r="J233">
        <v>0</v>
      </c>
      <c r="K233" t="s">
        <v>19</v>
      </c>
      <c r="L233" t="s">
        <v>22</v>
      </c>
      <c r="M233">
        <v>214</v>
      </c>
      <c r="N233">
        <v>400232</v>
      </c>
      <c r="O233">
        <v>100232</v>
      </c>
      <c r="P233">
        <v>12613</v>
      </c>
      <c r="Q233">
        <v>11.3516998</v>
      </c>
      <c r="R233" s="1">
        <f>VLOOKUP($M233,'swat_project.mdb .rte'!$B$2:$C$333,2,FALSE)</f>
        <v>27.528167646499998</v>
      </c>
      <c r="S233" s="1">
        <f>VLOOKUP($M233,'swat_project.mdb .rte'!$B$2:$E$333,4,FALSE)</f>
        <v>2.272364210864477</v>
      </c>
      <c r="T233" s="1">
        <f t="shared" si="3"/>
        <v>62.554022950583999</v>
      </c>
    </row>
    <row r="234" spans="1:20" x14ac:dyDescent="0.25">
      <c r="A234" t="s">
        <v>86</v>
      </c>
      <c r="B234">
        <v>233</v>
      </c>
      <c r="C234">
        <v>233</v>
      </c>
      <c r="D234">
        <v>639</v>
      </c>
      <c r="E234">
        <v>217</v>
      </c>
      <c r="F234">
        <v>970292.28200000001</v>
      </c>
      <c r="G234">
        <v>4218207.0476000002</v>
      </c>
      <c r="H234">
        <v>29.747522864099999</v>
      </c>
      <c r="I234">
        <v>-95.170772895300004</v>
      </c>
      <c r="J234">
        <v>0</v>
      </c>
      <c r="K234" t="s">
        <v>19</v>
      </c>
      <c r="L234" t="s">
        <v>22</v>
      </c>
      <c r="M234">
        <v>217</v>
      </c>
      <c r="N234">
        <v>400233</v>
      </c>
      <c r="O234">
        <v>100233</v>
      </c>
      <c r="P234">
        <v>2257417</v>
      </c>
      <c r="Q234">
        <v>2031.675293</v>
      </c>
      <c r="R234" s="1">
        <f>VLOOKUP($M234,'swat_project.mdb .rte'!$B$2:$C$333,2,FALSE)</f>
        <v>272.94387130199999</v>
      </c>
      <c r="S234" s="1">
        <f>VLOOKUP($M234,'swat_project.mdb .rte'!$B$2:$E$333,4,FALSE)</f>
        <v>19.085602307629728</v>
      </c>
      <c r="T234" s="1">
        <f t="shared" si="3"/>
        <v>5209.2981799748422</v>
      </c>
    </row>
    <row r="235" spans="1:20" x14ac:dyDescent="0.25">
      <c r="A235" t="s">
        <v>86</v>
      </c>
      <c r="B235">
        <v>234</v>
      </c>
      <c r="C235">
        <v>234</v>
      </c>
      <c r="D235">
        <v>628</v>
      </c>
      <c r="E235">
        <v>208</v>
      </c>
      <c r="F235">
        <v>970352.28200000001</v>
      </c>
      <c r="G235">
        <v>4218207.0476000002</v>
      </c>
      <c r="H235">
        <v>29.747505141200001</v>
      </c>
      <c r="I235">
        <v>-95.170152873099994</v>
      </c>
      <c r="J235">
        <v>0</v>
      </c>
      <c r="K235" t="s">
        <v>19</v>
      </c>
      <c r="L235" t="s">
        <v>22</v>
      </c>
      <c r="M235">
        <v>208</v>
      </c>
      <c r="N235">
        <v>400234</v>
      </c>
      <c r="O235">
        <v>100234</v>
      </c>
      <c r="P235">
        <v>627026</v>
      </c>
      <c r="Q235">
        <v>564.32342530000005</v>
      </c>
      <c r="R235" s="1">
        <f>VLOOKUP($M235,'swat_project.mdb .rte'!$B$2:$C$333,2,FALSE)</f>
        <v>66.925074607200003</v>
      </c>
      <c r="S235" s="1">
        <f>VLOOKUP($M235,'swat_project.mdb .rte'!$B$2:$E$333,4,FALSE)</f>
        <v>7.9028878693373388</v>
      </c>
      <c r="T235" s="1">
        <f t="shared" si="3"/>
        <v>528.90136026773723</v>
      </c>
    </row>
    <row r="236" spans="1:20" x14ac:dyDescent="0.25">
      <c r="A236" t="s">
        <v>86</v>
      </c>
      <c r="B236">
        <v>235</v>
      </c>
      <c r="C236">
        <v>235</v>
      </c>
      <c r="D236">
        <v>630</v>
      </c>
      <c r="E236">
        <v>210</v>
      </c>
      <c r="F236">
        <v>993752.28200000001</v>
      </c>
      <c r="G236">
        <v>4218027.0476000002</v>
      </c>
      <c r="H236">
        <v>29.7387514638</v>
      </c>
      <c r="I236">
        <v>-94.928425772400004</v>
      </c>
      <c r="J236">
        <v>0</v>
      </c>
      <c r="K236" t="s">
        <v>19</v>
      </c>
      <c r="L236" t="s">
        <v>22</v>
      </c>
      <c r="M236">
        <v>210</v>
      </c>
      <c r="N236">
        <v>400235</v>
      </c>
      <c r="O236">
        <v>100235</v>
      </c>
      <c r="P236">
        <v>605995</v>
      </c>
      <c r="Q236">
        <v>545.39550780000002</v>
      </c>
      <c r="R236" s="1">
        <f>VLOOKUP($M236,'swat_project.mdb .rte'!$B$2:$C$333,2,FALSE)</f>
        <v>91.608699813499996</v>
      </c>
      <c r="S236" s="1">
        <f>VLOOKUP($M236,'swat_project.mdb .rte'!$B$2:$E$333,4,FALSE)</f>
        <v>7.9821436682930962</v>
      </c>
      <c r="T236" s="1">
        <f t="shared" si="3"/>
        <v>731.23380317689191</v>
      </c>
    </row>
    <row r="237" spans="1:20" x14ac:dyDescent="0.25">
      <c r="A237" t="s">
        <v>86</v>
      </c>
      <c r="B237">
        <v>236</v>
      </c>
      <c r="C237">
        <v>236</v>
      </c>
      <c r="D237">
        <v>631</v>
      </c>
      <c r="E237">
        <v>211</v>
      </c>
      <c r="F237">
        <v>993782.28200000001</v>
      </c>
      <c r="G237">
        <v>4218027.0476000002</v>
      </c>
      <c r="H237">
        <v>29.7387420421</v>
      </c>
      <c r="I237">
        <v>-94.928115809600001</v>
      </c>
      <c r="J237">
        <v>0</v>
      </c>
      <c r="K237" t="s">
        <v>19</v>
      </c>
      <c r="L237" t="s">
        <v>22</v>
      </c>
      <c r="M237">
        <v>211</v>
      </c>
      <c r="N237">
        <v>400236</v>
      </c>
      <c r="O237">
        <v>100236</v>
      </c>
      <c r="P237">
        <v>23055</v>
      </c>
      <c r="Q237">
        <v>20.749500300000001</v>
      </c>
      <c r="R237" s="1">
        <f>VLOOKUP($M237,'swat_project.mdb .rte'!$B$2:$C$333,2,FALSE)</f>
        <v>24.1083670115</v>
      </c>
      <c r="S237" s="1">
        <f>VLOOKUP($M237,'swat_project.mdb .rte'!$B$2:$E$333,4,FALSE)</f>
        <v>2.7213096424536785</v>
      </c>
      <c r="T237" s="1">
        <f t="shared" si="3"/>
        <v>65.606331612207129</v>
      </c>
    </row>
    <row r="238" spans="1:20" x14ac:dyDescent="0.25">
      <c r="A238" t="s">
        <v>86</v>
      </c>
      <c r="B238">
        <v>237</v>
      </c>
      <c r="C238">
        <v>237</v>
      </c>
      <c r="D238">
        <v>632</v>
      </c>
      <c r="E238">
        <v>212</v>
      </c>
      <c r="F238">
        <v>903722.28200000001</v>
      </c>
      <c r="G238">
        <v>4217997.0476000002</v>
      </c>
      <c r="H238">
        <v>29.763524998099999</v>
      </c>
      <c r="I238">
        <v>-95.858870531799994</v>
      </c>
      <c r="J238">
        <v>0</v>
      </c>
      <c r="K238" t="s">
        <v>19</v>
      </c>
      <c r="L238" t="s">
        <v>22</v>
      </c>
      <c r="M238">
        <v>212</v>
      </c>
      <c r="N238">
        <v>400237</v>
      </c>
      <c r="O238">
        <v>100237</v>
      </c>
      <c r="P238">
        <v>43396</v>
      </c>
      <c r="Q238">
        <v>39.0564003</v>
      </c>
      <c r="R238" s="1">
        <f>VLOOKUP($M238,'swat_project.mdb .rte'!$B$2:$C$333,2,FALSE)</f>
        <v>15.060377475499999</v>
      </c>
      <c r="S238" s="1">
        <f>VLOOKUP($M238,'swat_project.mdb .rte'!$B$2:$E$333,4,FALSE)</f>
        <v>1.9436824942781916</v>
      </c>
      <c r="T238" s="1">
        <f t="shared" si="3"/>
        <v>29.272592056350934</v>
      </c>
    </row>
    <row r="239" spans="1:20" x14ac:dyDescent="0.25">
      <c r="A239" t="s">
        <v>86</v>
      </c>
      <c r="B239">
        <v>238</v>
      </c>
      <c r="C239">
        <v>238</v>
      </c>
      <c r="D239">
        <v>644</v>
      </c>
      <c r="E239">
        <v>222</v>
      </c>
      <c r="F239">
        <v>903722.28200000001</v>
      </c>
      <c r="G239">
        <v>4217937.0476000002</v>
      </c>
      <c r="H239">
        <v>29.7629838549</v>
      </c>
      <c r="I239">
        <v>-95.858887194100006</v>
      </c>
      <c r="J239">
        <v>0</v>
      </c>
      <c r="K239" t="s">
        <v>19</v>
      </c>
      <c r="L239" t="s">
        <v>22</v>
      </c>
      <c r="M239">
        <v>222</v>
      </c>
      <c r="N239">
        <v>400238</v>
      </c>
      <c r="O239">
        <v>100238</v>
      </c>
      <c r="P239">
        <v>18747</v>
      </c>
      <c r="Q239">
        <v>16.8722992</v>
      </c>
      <c r="R239" s="1">
        <f>VLOOKUP($M239,'swat_project.mdb .rte'!$B$2:$C$333,2,FALSE)</f>
        <v>20.9171909443</v>
      </c>
      <c r="S239" s="1">
        <f>VLOOKUP($M239,'swat_project.mdb .rte'!$B$2:$E$333,4,FALSE)</f>
        <v>2.1304169060043505</v>
      </c>
      <c r="T239" s="1">
        <f t="shared" si="3"/>
        <v>44.562337213857823</v>
      </c>
    </row>
    <row r="240" spans="1:20" x14ac:dyDescent="0.25">
      <c r="A240" t="s">
        <v>86</v>
      </c>
      <c r="B240">
        <v>239</v>
      </c>
      <c r="C240">
        <v>239</v>
      </c>
      <c r="D240">
        <v>642</v>
      </c>
      <c r="E240">
        <v>220</v>
      </c>
      <c r="F240">
        <v>976112.28200000001</v>
      </c>
      <c r="G240">
        <v>4217637.0476000002</v>
      </c>
      <c r="H240">
        <v>29.7406504842</v>
      </c>
      <c r="I240">
        <v>-95.110827697399998</v>
      </c>
      <c r="J240">
        <v>0</v>
      </c>
      <c r="K240" t="s">
        <v>19</v>
      </c>
      <c r="L240" t="s">
        <v>22</v>
      </c>
      <c r="M240">
        <v>220</v>
      </c>
      <c r="N240">
        <v>400239</v>
      </c>
      <c r="O240">
        <v>100239</v>
      </c>
      <c r="P240">
        <v>2911416</v>
      </c>
      <c r="Q240">
        <v>2620.2744140999998</v>
      </c>
      <c r="R240" s="1">
        <f>VLOOKUP($M240,'swat_project.mdb .rte'!$B$2:$C$333,2,FALSE)</f>
        <v>406.83741725800002</v>
      </c>
      <c r="S240" s="1">
        <f>VLOOKUP($M240,'swat_project.mdb .rte'!$B$2:$E$333,4,FALSE)</f>
        <v>18.531771608595506</v>
      </c>
      <c r="T240" s="1">
        <f t="shared" si="3"/>
        <v>7539.4180984561281</v>
      </c>
    </row>
    <row r="241" spans="1:20" x14ac:dyDescent="0.25">
      <c r="A241" t="s">
        <v>86</v>
      </c>
      <c r="B241">
        <v>240</v>
      </c>
      <c r="C241">
        <v>240</v>
      </c>
      <c r="D241">
        <v>673</v>
      </c>
      <c r="E241">
        <v>237</v>
      </c>
      <c r="F241">
        <v>976142.28200000001</v>
      </c>
      <c r="G241">
        <v>4217607.0476000002</v>
      </c>
      <c r="H241">
        <v>29.740370963099998</v>
      </c>
      <c r="I241">
        <v>-95.110528025500003</v>
      </c>
      <c r="J241">
        <v>0</v>
      </c>
      <c r="K241" t="s">
        <v>19</v>
      </c>
      <c r="L241" t="s">
        <v>22</v>
      </c>
      <c r="M241">
        <v>237</v>
      </c>
      <c r="N241">
        <v>400240</v>
      </c>
      <c r="O241">
        <v>100240</v>
      </c>
      <c r="P241">
        <v>23943</v>
      </c>
      <c r="Q241">
        <v>21.5487003</v>
      </c>
      <c r="R241" s="1">
        <f>VLOOKUP($M241,'swat_project.mdb .rte'!$B$2:$C$333,2,FALSE)</f>
        <v>33.974051555999999</v>
      </c>
      <c r="S241" s="1">
        <f>VLOOKUP($M241,'swat_project.mdb .rte'!$B$2:$E$333,4,FALSE)</f>
        <v>3.1225041927809287</v>
      </c>
      <c r="T241" s="1">
        <f t="shared" si="3"/>
        <v>106.08411842936543</v>
      </c>
    </row>
    <row r="242" spans="1:20" x14ac:dyDescent="0.25">
      <c r="A242" t="s">
        <v>86</v>
      </c>
      <c r="B242">
        <v>241</v>
      </c>
      <c r="C242">
        <v>241</v>
      </c>
      <c r="D242">
        <v>640</v>
      </c>
      <c r="E242">
        <v>218</v>
      </c>
      <c r="F242">
        <v>967472.28200000001</v>
      </c>
      <c r="G242">
        <v>4217217.0476000002</v>
      </c>
      <c r="H242">
        <v>29.7394251877</v>
      </c>
      <c r="I242">
        <v>-95.200246687000003</v>
      </c>
      <c r="J242">
        <v>0</v>
      </c>
      <c r="K242" t="s">
        <v>19</v>
      </c>
      <c r="L242" t="s">
        <v>22</v>
      </c>
      <c r="M242">
        <v>218</v>
      </c>
      <c r="N242">
        <v>400241</v>
      </c>
      <c r="O242">
        <v>100241</v>
      </c>
      <c r="P242">
        <v>103566</v>
      </c>
      <c r="Q242">
        <v>93.209396400000003</v>
      </c>
      <c r="R242" s="1">
        <f>VLOOKUP($M242,'swat_project.mdb .rte'!$B$2:$C$333,2,FALSE)</f>
        <v>9.9222123395799997</v>
      </c>
      <c r="S242" s="1">
        <f>VLOOKUP($M242,'swat_project.mdb .rte'!$B$2:$E$333,4,FALSE)</f>
        <v>1.5602519902441994</v>
      </c>
      <c r="T242" s="1">
        <f t="shared" si="3"/>
        <v>15.481151550455248</v>
      </c>
    </row>
    <row r="243" spans="1:20" x14ac:dyDescent="0.25">
      <c r="A243" t="s">
        <v>86</v>
      </c>
      <c r="B243">
        <v>242</v>
      </c>
      <c r="C243">
        <v>242</v>
      </c>
      <c r="D243">
        <v>660</v>
      </c>
      <c r="E243">
        <v>227</v>
      </c>
      <c r="F243">
        <v>967472.28200000001</v>
      </c>
      <c r="G243">
        <v>4217187.0476000002</v>
      </c>
      <c r="H243">
        <v>29.7391546596</v>
      </c>
      <c r="I243">
        <v>-95.200256762099997</v>
      </c>
      <c r="J243">
        <v>0</v>
      </c>
      <c r="K243" t="s">
        <v>19</v>
      </c>
      <c r="L243" t="s">
        <v>22</v>
      </c>
      <c r="M243">
        <v>227</v>
      </c>
      <c r="N243">
        <v>400242</v>
      </c>
      <c r="O243">
        <v>100242</v>
      </c>
      <c r="P243">
        <v>2137676</v>
      </c>
      <c r="Q243">
        <v>1923.9084473</v>
      </c>
      <c r="R243" s="1">
        <f>VLOOKUP($M243,'swat_project.mdb .rte'!$B$2:$C$333,2,FALSE)</f>
        <v>283.07122518099999</v>
      </c>
      <c r="S243" s="1">
        <f>VLOOKUP($M243,'swat_project.mdb .rte'!$B$2:$E$333,4,FALSE)</f>
        <v>20</v>
      </c>
      <c r="T243" s="1">
        <f t="shared" si="3"/>
        <v>5661.42450362</v>
      </c>
    </row>
    <row r="244" spans="1:20" x14ac:dyDescent="0.25">
      <c r="A244" t="s">
        <v>86</v>
      </c>
      <c r="B244">
        <v>243</v>
      </c>
      <c r="C244">
        <v>243</v>
      </c>
      <c r="D244">
        <v>658</v>
      </c>
      <c r="E244">
        <v>226</v>
      </c>
      <c r="F244">
        <v>957632.28200000001</v>
      </c>
      <c r="G244">
        <v>4215867.0476000002</v>
      </c>
      <c r="H244">
        <v>29.730096463999999</v>
      </c>
      <c r="I244">
        <v>-95.302367165800007</v>
      </c>
      <c r="J244">
        <v>0</v>
      </c>
      <c r="K244" t="s">
        <v>19</v>
      </c>
      <c r="L244" t="s">
        <v>22</v>
      </c>
      <c r="M244">
        <v>226</v>
      </c>
      <c r="N244">
        <v>400243</v>
      </c>
      <c r="O244">
        <v>100243</v>
      </c>
      <c r="P244">
        <v>38649</v>
      </c>
      <c r="Q244">
        <v>34.784099599999998</v>
      </c>
      <c r="R244" s="1">
        <f>VLOOKUP($M244,'swat_project.mdb .rte'!$B$2:$C$333,2,FALSE)</f>
        <v>25.233284037499999</v>
      </c>
      <c r="S244" s="1">
        <f>VLOOKUP($M244,'swat_project.mdb .rte'!$B$2:$E$333,4,FALSE)</f>
        <v>2.430714963078235</v>
      </c>
      <c r="T244" s="1">
        <f t="shared" si="3"/>
        <v>61.334921077554426</v>
      </c>
    </row>
    <row r="245" spans="1:20" x14ac:dyDescent="0.25">
      <c r="A245" t="s">
        <v>86</v>
      </c>
      <c r="B245">
        <v>244</v>
      </c>
      <c r="C245">
        <v>244</v>
      </c>
      <c r="D245">
        <v>684</v>
      </c>
      <c r="E245">
        <v>243</v>
      </c>
      <c r="F245">
        <v>957632.28200000001</v>
      </c>
      <c r="G245">
        <v>4215837.0476000002</v>
      </c>
      <c r="H245">
        <v>29.7298259276</v>
      </c>
      <c r="I245">
        <v>-95.302376969299999</v>
      </c>
      <c r="J245">
        <v>0</v>
      </c>
      <c r="K245" t="s">
        <v>19</v>
      </c>
      <c r="L245" t="s">
        <v>22</v>
      </c>
      <c r="M245">
        <v>243</v>
      </c>
      <c r="N245">
        <v>400244</v>
      </c>
      <c r="O245">
        <v>100244</v>
      </c>
      <c r="P245">
        <v>402616</v>
      </c>
      <c r="Q245">
        <v>362.35440060000002</v>
      </c>
      <c r="R245" s="1">
        <f>VLOOKUP($M245,'swat_project.mdb .rte'!$B$2:$C$333,2,FALSE)</f>
        <v>70</v>
      </c>
      <c r="S245" s="1">
        <f>VLOOKUP($M245,'swat_project.mdb .rte'!$B$2:$E$333,4,FALSE)</f>
        <v>7.3164182891560889</v>
      </c>
      <c r="T245" s="1">
        <f t="shared" si="3"/>
        <v>512.14928024092626</v>
      </c>
    </row>
    <row r="246" spans="1:20" x14ac:dyDescent="0.25">
      <c r="A246" t="s">
        <v>86</v>
      </c>
      <c r="B246">
        <v>245</v>
      </c>
      <c r="C246">
        <v>245</v>
      </c>
      <c r="D246">
        <v>668</v>
      </c>
      <c r="E246">
        <v>235</v>
      </c>
      <c r="F246">
        <v>966062.28200000001</v>
      </c>
      <c r="G246">
        <v>4215567.0476000002</v>
      </c>
      <c r="H246">
        <v>29.724958508299999</v>
      </c>
      <c r="I246">
        <v>-95.215368162700003</v>
      </c>
      <c r="J246">
        <v>0</v>
      </c>
      <c r="K246" t="s">
        <v>19</v>
      </c>
      <c r="L246" t="s">
        <v>22</v>
      </c>
      <c r="M246">
        <v>235</v>
      </c>
      <c r="N246">
        <v>400245</v>
      </c>
      <c r="O246">
        <v>100245</v>
      </c>
      <c r="P246">
        <v>2087887</v>
      </c>
      <c r="Q246">
        <v>1879.0982666</v>
      </c>
      <c r="R246" s="1">
        <f>VLOOKUP($M246,'swat_project.mdb .rte'!$B$2:$C$333,2,FALSE)</f>
        <v>180.73150199</v>
      </c>
      <c r="S246" s="1">
        <f>VLOOKUP($M246,'swat_project.mdb .rte'!$B$2:$E$333,4,FALSE)</f>
        <v>13.590244010414049</v>
      </c>
      <c r="T246" s="1">
        <f t="shared" si="3"/>
        <v>2456.1852124127322</v>
      </c>
    </row>
    <row r="247" spans="1:20" x14ac:dyDescent="0.25">
      <c r="A247" t="s">
        <v>86</v>
      </c>
      <c r="B247">
        <v>246</v>
      </c>
      <c r="C247">
        <v>246</v>
      </c>
      <c r="D247">
        <v>675</v>
      </c>
      <c r="E247">
        <v>238</v>
      </c>
      <c r="F247">
        <v>966062.28200000001</v>
      </c>
      <c r="G247">
        <v>4215537.0476000002</v>
      </c>
      <c r="H247">
        <v>29.7246879779</v>
      </c>
      <c r="I247">
        <v>-95.215378196299994</v>
      </c>
      <c r="J247">
        <v>0</v>
      </c>
      <c r="K247" t="s">
        <v>19</v>
      </c>
      <c r="L247" t="s">
        <v>22</v>
      </c>
      <c r="M247">
        <v>238</v>
      </c>
      <c r="N247">
        <v>400246</v>
      </c>
      <c r="O247">
        <v>100246</v>
      </c>
      <c r="P247">
        <v>45501</v>
      </c>
      <c r="Q247">
        <v>40.950901000000002</v>
      </c>
      <c r="R247" s="1">
        <f>VLOOKUP($M247,'swat_project.mdb .rte'!$B$2:$C$333,2,FALSE)</f>
        <v>47.892602601999997</v>
      </c>
      <c r="S247" s="1">
        <f>VLOOKUP($M247,'swat_project.mdb .rte'!$B$2:$E$333,4,FALSE)</f>
        <v>4.9404308289510368</v>
      </c>
      <c r="T247" s="1">
        <f t="shared" si="3"/>
        <v>236.61009037362143</v>
      </c>
    </row>
    <row r="248" spans="1:20" x14ac:dyDescent="0.25">
      <c r="A248" t="s">
        <v>86</v>
      </c>
      <c r="B248">
        <v>247</v>
      </c>
      <c r="C248">
        <v>247</v>
      </c>
      <c r="D248">
        <v>661</v>
      </c>
      <c r="E248">
        <v>228</v>
      </c>
      <c r="F248">
        <v>961352.28200000001</v>
      </c>
      <c r="G248">
        <v>4215477.0476000002</v>
      </c>
      <c r="H248">
        <v>29.725513020099999</v>
      </c>
      <c r="I248">
        <v>-95.264060122100005</v>
      </c>
      <c r="J248">
        <v>0</v>
      </c>
      <c r="K248" t="s">
        <v>19</v>
      </c>
      <c r="L248" t="s">
        <v>22</v>
      </c>
      <c r="M248">
        <v>228</v>
      </c>
      <c r="N248">
        <v>400247</v>
      </c>
      <c r="O248">
        <v>100247</v>
      </c>
      <c r="P248">
        <v>1351400</v>
      </c>
      <c r="Q248">
        <v>1216.2600098</v>
      </c>
      <c r="R248" s="1">
        <f>VLOOKUP($M248,'swat_project.mdb .rte'!$B$2:$C$333,2,FALSE)</f>
        <v>145</v>
      </c>
      <c r="S248" s="1">
        <f>VLOOKUP($M248,'swat_project.mdb .rte'!$B$2:$E$333,4,FALSE)</f>
        <v>16.223716655646687</v>
      </c>
      <c r="T248" s="1">
        <f t="shared" si="3"/>
        <v>2352.4389150687698</v>
      </c>
    </row>
    <row r="249" spans="1:20" x14ac:dyDescent="0.25">
      <c r="A249" t="s">
        <v>86</v>
      </c>
      <c r="B249">
        <v>248</v>
      </c>
      <c r="C249">
        <v>248</v>
      </c>
      <c r="D249">
        <v>663</v>
      </c>
      <c r="E249">
        <v>230</v>
      </c>
      <c r="F249">
        <v>961352.28200000001</v>
      </c>
      <c r="G249">
        <v>4215417.0476000002</v>
      </c>
      <c r="H249">
        <v>29.724971952099999</v>
      </c>
      <c r="I249">
        <v>-95.264079931300003</v>
      </c>
      <c r="J249">
        <v>0</v>
      </c>
      <c r="K249" t="s">
        <v>19</v>
      </c>
      <c r="L249" t="s">
        <v>22</v>
      </c>
      <c r="M249">
        <v>230</v>
      </c>
      <c r="N249">
        <v>400248</v>
      </c>
      <c r="O249">
        <v>100248</v>
      </c>
      <c r="P249">
        <v>447165</v>
      </c>
      <c r="Q249">
        <v>402.44848630000001</v>
      </c>
      <c r="R249" s="1">
        <f>VLOOKUP($M249,'swat_project.mdb .rte'!$B$2:$C$333,2,FALSE)</f>
        <v>105</v>
      </c>
      <c r="S249" s="1">
        <f>VLOOKUP($M249,'swat_project.mdb .rte'!$B$2:$E$333,4,FALSE)</f>
        <v>7.6208600558527984</v>
      </c>
      <c r="T249" s="1">
        <f t="shared" si="3"/>
        <v>800.1903058645438</v>
      </c>
    </row>
    <row r="250" spans="1:20" x14ac:dyDescent="0.25">
      <c r="A250" t="s">
        <v>86</v>
      </c>
      <c r="B250">
        <v>249</v>
      </c>
      <c r="C250">
        <v>249</v>
      </c>
      <c r="D250">
        <v>665</v>
      </c>
      <c r="E250">
        <v>232</v>
      </c>
      <c r="F250">
        <v>910652.28200000001</v>
      </c>
      <c r="G250">
        <v>4214967.0476000002</v>
      </c>
      <c r="H250">
        <v>29.7344993458</v>
      </c>
      <c r="I250">
        <v>-95.788095747200003</v>
      </c>
      <c r="J250">
        <v>0</v>
      </c>
      <c r="K250" t="s">
        <v>19</v>
      </c>
      <c r="L250" t="s">
        <v>22</v>
      </c>
      <c r="M250">
        <v>232</v>
      </c>
      <c r="N250">
        <v>400249</v>
      </c>
      <c r="O250">
        <v>100249</v>
      </c>
      <c r="P250">
        <v>201932</v>
      </c>
      <c r="Q250">
        <v>181.7388</v>
      </c>
      <c r="R250" s="1">
        <f>VLOOKUP($M250,'swat_project.mdb .rte'!$B$2:$C$333,2,FALSE)</f>
        <v>28.0209175743</v>
      </c>
      <c r="S250" s="1">
        <f>VLOOKUP($M250,'swat_project.mdb .rte'!$B$2:$E$333,4,FALSE)</f>
        <v>2.9035443081775134</v>
      </c>
      <c r="T250" s="1">
        <f t="shared" si="3"/>
        <v>81.359975732770025</v>
      </c>
    </row>
    <row r="251" spans="1:20" x14ac:dyDescent="0.25">
      <c r="A251" t="s">
        <v>86</v>
      </c>
      <c r="B251">
        <v>250</v>
      </c>
      <c r="C251">
        <v>250</v>
      </c>
      <c r="D251">
        <v>666</v>
      </c>
      <c r="E251">
        <v>233</v>
      </c>
      <c r="F251">
        <v>910712.28200000001</v>
      </c>
      <c r="G251">
        <v>4214967.0476000002</v>
      </c>
      <c r="H251">
        <v>29.734484478999999</v>
      </c>
      <c r="I251">
        <v>-95.787475705600002</v>
      </c>
      <c r="J251">
        <v>0</v>
      </c>
      <c r="K251" t="s">
        <v>19</v>
      </c>
      <c r="L251" t="s">
        <v>22</v>
      </c>
      <c r="M251">
        <v>233</v>
      </c>
      <c r="N251">
        <v>400250</v>
      </c>
      <c r="O251">
        <v>100250</v>
      </c>
      <c r="P251">
        <v>15362</v>
      </c>
      <c r="Q251">
        <v>13.8257999</v>
      </c>
      <c r="R251" s="1">
        <f>VLOOKUP($M251,'swat_project.mdb .rte'!$B$2:$C$333,2,FALSE)</f>
        <v>27.874697876500001</v>
      </c>
      <c r="S251" s="1">
        <f>VLOOKUP($M251,'swat_project.mdb .rte'!$B$2:$E$333,4,FALSE)</f>
        <v>2.6275252659536932</v>
      </c>
      <c r="T251" s="1">
        <f t="shared" si="3"/>
        <v>73.241472951329513</v>
      </c>
    </row>
    <row r="252" spans="1:20" x14ac:dyDescent="0.25">
      <c r="A252" t="s">
        <v>86</v>
      </c>
      <c r="B252">
        <v>251</v>
      </c>
      <c r="C252">
        <v>251</v>
      </c>
      <c r="D252">
        <v>667</v>
      </c>
      <c r="E252">
        <v>234</v>
      </c>
      <c r="F252">
        <v>963782.28200000001</v>
      </c>
      <c r="G252">
        <v>4214937.0476000002</v>
      </c>
      <c r="H252">
        <v>29.7199408404</v>
      </c>
      <c r="I252">
        <v>-95.239133631000001</v>
      </c>
      <c r="J252">
        <v>0</v>
      </c>
      <c r="K252" t="s">
        <v>19</v>
      </c>
      <c r="L252" t="s">
        <v>22</v>
      </c>
      <c r="M252">
        <v>234</v>
      </c>
      <c r="N252">
        <v>400251</v>
      </c>
      <c r="O252">
        <v>100251</v>
      </c>
      <c r="P252">
        <v>1801364</v>
      </c>
      <c r="Q252">
        <v>1621.2275391000001</v>
      </c>
      <c r="R252" s="1">
        <f>VLOOKUP($M252,'swat_project.mdb .rte'!$B$2:$C$333,2,FALSE)</f>
        <v>220</v>
      </c>
      <c r="S252" s="1">
        <f>VLOOKUP($M252,'swat_project.mdb .rte'!$B$2:$E$333,4,FALSE)</f>
        <v>11.623333678003229</v>
      </c>
      <c r="T252" s="1">
        <f t="shared" si="3"/>
        <v>2557.1334091607105</v>
      </c>
    </row>
    <row r="253" spans="1:20" x14ac:dyDescent="0.25">
      <c r="A253" t="s">
        <v>86</v>
      </c>
      <c r="B253">
        <v>252</v>
      </c>
      <c r="C253">
        <v>252</v>
      </c>
      <c r="D253">
        <v>680</v>
      </c>
      <c r="E253">
        <v>241</v>
      </c>
      <c r="F253">
        <v>963782.28200000001</v>
      </c>
      <c r="G253">
        <v>4214907.0476000002</v>
      </c>
      <c r="H253">
        <v>29.7196703079</v>
      </c>
      <c r="I253">
        <v>-95.239143601099997</v>
      </c>
      <c r="J253">
        <v>0</v>
      </c>
      <c r="K253" t="s">
        <v>19</v>
      </c>
      <c r="L253" t="s">
        <v>22</v>
      </c>
      <c r="M253">
        <v>241</v>
      </c>
      <c r="N253">
        <v>400252</v>
      </c>
      <c r="O253">
        <v>100252</v>
      </c>
      <c r="P253">
        <v>276186</v>
      </c>
      <c r="Q253">
        <v>248.56739809999999</v>
      </c>
      <c r="R253" s="1">
        <f>VLOOKUP($M253,'swat_project.mdb .rte'!$B$2:$C$333,2,FALSE)</f>
        <v>120</v>
      </c>
      <c r="S253" s="1">
        <f>VLOOKUP($M253,'swat_project.mdb .rte'!$B$2:$E$333,4,FALSE)</f>
        <v>9.9432821682826287</v>
      </c>
      <c r="T253" s="1">
        <f t="shared" si="3"/>
        <v>1193.1938601939155</v>
      </c>
    </row>
    <row r="254" spans="1:20" x14ac:dyDescent="0.25">
      <c r="A254" t="s">
        <v>86</v>
      </c>
      <c r="B254">
        <v>253</v>
      </c>
      <c r="C254">
        <v>253</v>
      </c>
      <c r="D254">
        <v>705</v>
      </c>
      <c r="E254">
        <v>256</v>
      </c>
      <c r="F254">
        <v>928052.28200000001</v>
      </c>
      <c r="G254">
        <v>4214037.0476000002</v>
      </c>
      <c r="H254">
        <v>29.721680440499998</v>
      </c>
      <c r="I254">
        <v>-95.608570143099996</v>
      </c>
      <c r="J254">
        <v>0</v>
      </c>
      <c r="K254" t="s">
        <v>19</v>
      </c>
      <c r="L254" t="s">
        <v>22</v>
      </c>
      <c r="M254">
        <v>256</v>
      </c>
      <c r="N254">
        <v>400253</v>
      </c>
      <c r="O254">
        <v>100253</v>
      </c>
      <c r="P254">
        <v>62783</v>
      </c>
      <c r="Q254">
        <v>56.504699700000003</v>
      </c>
      <c r="R254" s="1">
        <f>VLOOKUP($M254,'swat_project.mdb .rte'!$B$2:$C$333,2,FALSE)</f>
        <v>77.692653355700003</v>
      </c>
      <c r="S254" s="1">
        <f>VLOOKUP($M254,'swat_project.mdb .rte'!$B$2:$E$333,4,FALSE)</f>
        <v>6.2562054448413669</v>
      </c>
      <c r="T254" s="1">
        <f t="shared" si="3"/>
        <v>486.06120094810325</v>
      </c>
    </row>
    <row r="255" spans="1:20" x14ac:dyDescent="0.25">
      <c r="A255" t="s">
        <v>86</v>
      </c>
      <c r="B255">
        <v>254</v>
      </c>
      <c r="C255">
        <v>254</v>
      </c>
      <c r="D255">
        <v>688</v>
      </c>
      <c r="E255">
        <v>245</v>
      </c>
      <c r="F255">
        <v>928052.28200000001</v>
      </c>
      <c r="G255">
        <v>4214007.0476000002</v>
      </c>
      <c r="H255">
        <v>29.721409882</v>
      </c>
      <c r="I255">
        <v>-95.608579134300001</v>
      </c>
      <c r="J255">
        <v>0</v>
      </c>
      <c r="K255" t="s">
        <v>19</v>
      </c>
      <c r="L255" t="s">
        <v>22</v>
      </c>
      <c r="M255">
        <v>245</v>
      </c>
      <c r="N255">
        <v>400254</v>
      </c>
      <c r="O255">
        <v>100254</v>
      </c>
      <c r="P255">
        <v>23530</v>
      </c>
      <c r="Q255">
        <v>21.177</v>
      </c>
      <c r="R255" s="1">
        <f>VLOOKUP($M255,'swat_project.mdb .rte'!$B$2:$C$333,2,FALSE)</f>
        <v>27.192348224900002</v>
      </c>
      <c r="S255" s="1">
        <f>VLOOKUP($M255,'swat_project.mdb .rte'!$B$2:$E$333,4,FALSE)</f>
        <v>2.6992381043734186</v>
      </c>
      <c r="T255" s="1">
        <f t="shared" si="3"/>
        <v>73.39862247604097</v>
      </c>
    </row>
    <row r="256" spans="1:20" x14ac:dyDescent="0.25">
      <c r="A256" t="s">
        <v>86</v>
      </c>
      <c r="B256">
        <v>255</v>
      </c>
      <c r="C256">
        <v>255</v>
      </c>
      <c r="D256">
        <v>687</v>
      </c>
      <c r="E256">
        <v>244</v>
      </c>
      <c r="F256">
        <v>966062.28200000001</v>
      </c>
      <c r="G256">
        <v>4213947.0476000002</v>
      </c>
      <c r="H256">
        <v>29.710349838700001</v>
      </c>
      <c r="I256">
        <v>-95.215909901000003</v>
      </c>
      <c r="J256">
        <v>0</v>
      </c>
      <c r="K256" t="s">
        <v>19</v>
      </c>
      <c r="L256" t="s">
        <v>22</v>
      </c>
      <c r="M256">
        <v>244</v>
      </c>
      <c r="N256">
        <v>400255</v>
      </c>
      <c r="O256">
        <v>100255</v>
      </c>
      <c r="P256">
        <v>14169</v>
      </c>
      <c r="Q256">
        <v>12.7521</v>
      </c>
      <c r="R256" s="1">
        <f>VLOOKUP($M256,'swat_project.mdb .rte'!$B$2:$C$333,2,FALSE)</f>
        <v>19.718155621800001</v>
      </c>
      <c r="S256" s="1">
        <f>VLOOKUP($M256,'swat_project.mdb .rte'!$B$2:$E$333,4,FALSE)</f>
        <v>2.2182262171400695</v>
      </c>
      <c r="T256" s="1">
        <f t="shared" si="3"/>
        <v>43.739329753924615</v>
      </c>
    </row>
    <row r="257" spans="1:20" x14ac:dyDescent="0.25">
      <c r="A257" t="s">
        <v>86</v>
      </c>
      <c r="B257">
        <v>256</v>
      </c>
      <c r="C257">
        <v>256</v>
      </c>
      <c r="D257">
        <v>709</v>
      </c>
      <c r="E257">
        <v>260</v>
      </c>
      <c r="F257">
        <v>966062.28200000001</v>
      </c>
      <c r="G257">
        <v>4213887.0476000002</v>
      </c>
      <c r="H257">
        <v>29.709808775700001</v>
      </c>
      <c r="I257">
        <v>-95.215929962399997</v>
      </c>
      <c r="J257">
        <v>0</v>
      </c>
      <c r="K257" t="s">
        <v>19</v>
      </c>
      <c r="L257" t="s">
        <v>22</v>
      </c>
      <c r="M257">
        <v>260</v>
      </c>
      <c r="N257">
        <v>400256</v>
      </c>
      <c r="O257">
        <v>100256</v>
      </c>
      <c r="P257">
        <v>26325</v>
      </c>
      <c r="Q257">
        <v>23.6924992</v>
      </c>
      <c r="R257" s="1">
        <f>VLOOKUP($M257,'swat_project.mdb .rte'!$B$2:$C$333,2,FALSE)</f>
        <v>58.235503176800002</v>
      </c>
      <c r="S257" s="1">
        <f>VLOOKUP($M257,'swat_project.mdb .rte'!$B$2:$E$333,4,FALSE)</f>
        <v>5.0872152775920521</v>
      </c>
      <c r="T257" s="1">
        <f t="shared" si="3"/>
        <v>296.25654145927746</v>
      </c>
    </row>
    <row r="258" spans="1:20" x14ac:dyDescent="0.25">
      <c r="A258" t="s">
        <v>86</v>
      </c>
      <c r="B258">
        <v>257</v>
      </c>
      <c r="C258">
        <v>257</v>
      </c>
      <c r="D258">
        <v>691</v>
      </c>
      <c r="E258">
        <v>247</v>
      </c>
      <c r="F258">
        <v>950342.28200000001</v>
      </c>
      <c r="G258">
        <v>4213647.0476000002</v>
      </c>
      <c r="H258">
        <v>29.712134349900001</v>
      </c>
      <c r="I258">
        <v>-95.378401825200001</v>
      </c>
      <c r="J258">
        <v>0</v>
      </c>
      <c r="K258" t="s">
        <v>19</v>
      </c>
      <c r="L258" t="s">
        <v>22</v>
      </c>
      <c r="M258">
        <v>247</v>
      </c>
      <c r="N258">
        <v>400257</v>
      </c>
      <c r="O258">
        <v>100257</v>
      </c>
      <c r="P258">
        <v>359680</v>
      </c>
      <c r="Q258">
        <v>323.7120056</v>
      </c>
      <c r="R258" s="1">
        <f>VLOOKUP($M258,'swat_project.mdb .rte'!$B$2:$C$333,2,FALSE)</f>
        <v>28.419127441800001</v>
      </c>
      <c r="S258" s="1">
        <f>VLOOKUP($M258,'swat_project.mdb .rte'!$B$2:$E$333,4,FALSE)</f>
        <v>3.0243859882578907</v>
      </c>
      <c r="T258" s="1">
        <f t="shared" ref="T258:T321" si="4">R258*S258</f>
        <v>85.950410833495241</v>
      </c>
    </row>
    <row r="259" spans="1:20" x14ac:dyDescent="0.25">
      <c r="A259" t="s">
        <v>86</v>
      </c>
      <c r="B259">
        <v>258</v>
      </c>
      <c r="C259">
        <v>258</v>
      </c>
      <c r="D259">
        <v>678</v>
      </c>
      <c r="E259">
        <v>239</v>
      </c>
      <c r="F259">
        <v>985442.28200000001</v>
      </c>
      <c r="G259">
        <v>4213647.0476000002</v>
      </c>
      <c r="H259">
        <v>29.701838446</v>
      </c>
      <c r="I259">
        <v>-95.015830005500007</v>
      </c>
      <c r="J259">
        <v>0</v>
      </c>
      <c r="K259" t="s">
        <v>19</v>
      </c>
      <c r="L259" t="s">
        <v>22</v>
      </c>
      <c r="M259">
        <v>239</v>
      </c>
      <c r="N259">
        <v>400258</v>
      </c>
      <c r="O259">
        <v>100258</v>
      </c>
      <c r="P259">
        <v>11497598</v>
      </c>
      <c r="Q259">
        <v>10347.8378906</v>
      </c>
      <c r="R259" s="1">
        <f>VLOOKUP($M259,'swat_project.mdb .rte'!$B$2:$C$333,2,FALSE)</f>
        <v>750</v>
      </c>
      <c r="S259" s="1">
        <f>VLOOKUP($M259,'swat_project.mdb .rte'!$B$2:$E$333,4,FALSE)</f>
        <v>20</v>
      </c>
      <c r="T259" s="1">
        <f t="shared" si="4"/>
        <v>15000</v>
      </c>
    </row>
    <row r="260" spans="1:20" x14ac:dyDescent="0.25">
      <c r="A260" t="s">
        <v>86</v>
      </c>
      <c r="B260">
        <v>259</v>
      </c>
      <c r="C260">
        <v>259</v>
      </c>
      <c r="D260">
        <v>679</v>
      </c>
      <c r="E260">
        <v>240</v>
      </c>
      <c r="F260">
        <v>985502.28200000001</v>
      </c>
      <c r="G260">
        <v>4213647.0476000002</v>
      </c>
      <c r="H260">
        <v>29.701820005999998</v>
      </c>
      <c r="I260">
        <v>-95.015210288199995</v>
      </c>
      <c r="J260">
        <v>0</v>
      </c>
      <c r="K260" t="s">
        <v>19</v>
      </c>
      <c r="L260" t="s">
        <v>22</v>
      </c>
      <c r="M260">
        <v>240</v>
      </c>
      <c r="N260">
        <v>400259</v>
      </c>
      <c r="O260">
        <v>100259</v>
      </c>
      <c r="P260">
        <v>92896</v>
      </c>
      <c r="Q260">
        <v>83.606399499999995</v>
      </c>
      <c r="R260" s="1">
        <f>VLOOKUP($M260,'swat_project.mdb .rte'!$B$2:$C$333,2,FALSE)</f>
        <v>401.12170134000002</v>
      </c>
      <c r="S260" s="1">
        <f>VLOOKUP($M260,'swat_project.mdb .rte'!$B$2:$E$333,4,FALSE)</f>
        <v>20</v>
      </c>
      <c r="T260" s="1">
        <f t="shared" si="4"/>
        <v>8022.4340268000005</v>
      </c>
    </row>
    <row r="261" spans="1:20" x14ac:dyDescent="0.25">
      <c r="A261" t="s">
        <v>86</v>
      </c>
      <c r="B261">
        <v>260</v>
      </c>
      <c r="C261">
        <v>260</v>
      </c>
      <c r="D261">
        <v>716</v>
      </c>
      <c r="E261">
        <v>265</v>
      </c>
      <c r="F261">
        <v>950342.28200000001</v>
      </c>
      <c r="G261">
        <v>4213617.0476000002</v>
      </c>
      <c r="H261">
        <v>29.7118638066</v>
      </c>
      <c r="I261">
        <v>-95.378411425500005</v>
      </c>
      <c r="J261">
        <v>0</v>
      </c>
      <c r="K261" t="s">
        <v>19</v>
      </c>
      <c r="L261" t="s">
        <v>22</v>
      </c>
      <c r="M261">
        <v>265</v>
      </c>
      <c r="N261">
        <v>400260</v>
      </c>
      <c r="O261">
        <v>100260</v>
      </c>
      <c r="P261">
        <v>23282</v>
      </c>
      <c r="Q261">
        <v>20.9538002</v>
      </c>
      <c r="R261" s="1">
        <f>VLOOKUP($M261,'swat_project.mdb .rte'!$B$2:$C$333,2,FALSE)</f>
        <v>6.6984043</v>
      </c>
      <c r="S261" s="1">
        <f>VLOOKUP($M261,'swat_project.mdb .rte'!$B$2:$E$333,4,FALSE)</f>
        <v>1.021119890312133</v>
      </c>
      <c r="T261" s="1">
        <f t="shared" si="4"/>
        <v>6.8398738640823202</v>
      </c>
    </row>
    <row r="262" spans="1:20" x14ac:dyDescent="0.25">
      <c r="A262" t="s">
        <v>86</v>
      </c>
      <c r="B262">
        <v>261</v>
      </c>
      <c r="C262">
        <v>261</v>
      </c>
      <c r="D262">
        <v>694</v>
      </c>
      <c r="E262">
        <v>250</v>
      </c>
      <c r="F262">
        <v>962072.28200000001</v>
      </c>
      <c r="G262">
        <v>4213617.0476000002</v>
      </c>
      <c r="H262">
        <v>29.708532222500001</v>
      </c>
      <c r="I262">
        <v>-95.257236489799993</v>
      </c>
      <c r="J262">
        <v>0</v>
      </c>
      <c r="K262" t="s">
        <v>19</v>
      </c>
      <c r="L262" t="s">
        <v>22</v>
      </c>
      <c r="M262">
        <v>250</v>
      </c>
      <c r="N262">
        <v>400261</v>
      </c>
      <c r="O262">
        <v>100261</v>
      </c>
      <c r="P262">
        <v>33275</v>
      </c>
      <c r="Q262">
        <v>29.9475002</v>
      </c>
      <c r="R262" s="1">
        <f>VLOOKUP($M262,'swat_project.mdb .rte'!$B$2:$C$333,2,FALSE)</f>
        <v>9.4331661161499998</v>
      </c>
      <c r="S262" s="1">
        <f>VLOOKUP($M262,'swat_project.mdb .rte'!$B$2:$E$333,4,FALSE)</f>
        <v>1.3845040513628355</v>
      </c>
      <c r="T262" s="1">
        <f t="shared" si="4"/>
        <v>13.0602567049883</v>
      </c>
    </row>
    <row r="263" spans="1:20" x14ac:dyDescent="0.25">
      <c r="A263" t="s">
        <v>86</v>
      </c>
      <c r="B263">
        <v>262</v>
      </c>
      <c r="C263">
        <v>262</v>
      </c>
      <c r="D263">
        <v>690</v>
      </c>
      <c r="E263">
        <v>246</v>
      </c>
      <c r="F263">
        <v>962072.28200000001</v>
      </c>
      <c r="G263">
        <v>4213557.0476000002</v>
      </c>
      <c r="H263">
        <v>29.7079911531</v>
      </c>
      <c r="I263">
        <v>-95.257256331799994</v>
      </c>
      <c r="J263">
        <v>0</v>
      </c>
      <c r="K263" t="s">
        <v>19</v>
      </c>
      <c r="L263" t="s">
        <v>22</v>
      </c>
      <c r="M263">
        <v>246</v>
      </c>
      <c r="N263">
        <v>400262</v>
      </c>
      <c r="O263">
        <v>100262</v>
      </c>
      <c r="P263">
        <v>238166</v>
      </c>
      <c r="Q263">
        <v>214.3493958</v>
      </c>
      <c r="R263" s="1">
        <f>VLOOKUP($M263,'swat_project.mdb .rte'!$B$2:$C$333,2,FALSE)</f>
        <v>95</v>
      </c>
      <c r="S263" s="1">
        <f>VLOOKUP($M263,'swat_project.mdb .rte'!$B$2:$E$333,4,FALSE)</f>
        <v>7.3031971534387701</v>
      </c>
      <c r="T263" s="1">
        <f t="shared" si="4"/>
        <v>693.80372957668317</v>
      </c>
    </row>
    <row r="264" spans="1:20" x14ac:dyDescent="0.25">
      <c r="A264" t="s">
        <v>86</v>
      </c>
      <c r="B264">
        <v>263</v>
      </c>
      <c r="C264">
        <v>263</v>
      </c>
      <c r="D264">
        <v>712</v>
      </c>
      <c r="E264">
        <v>263</v>
      </c>
      <c r="F264">
        <v>961742.28200000001</v>
      </c>
      <c r="G264">
        <v>4212207.0476000002</v>
      </c>
      <c r="H264">
        <v>29.695912284999999</v>
      </c>
      <c r="I264">
        <v>-95.261111202699993</v>
      </c>
      <c r="J264">
        <v>0</v>
      </c>
      <c r="K264" t="s">
        <v>19</v>
      </c>
      <c r="L264" t="s">
        <v>22</v>
      </c>
      <c r="M264">
        <v>263</v>
      </c>
      <c r="N264">
        <v>400263</v>
      </c>
      <c r="O264">
        <v>100263</v>
      </c>
      <c r="P264">
        <v>175279</v>
      </c>
      <c r="Q264">
        <v>157.75109860000001</v>
      </c>
      <c r="R264" s="1">
        <f>VLOOKUP($M264,'swat_project.mdb .rte'!$B$2:$C$333,2,FALSE)</f>
        <v>100</v>
      </c>
      <c r="S264" s="1">
        <f>VLOOKUP($M264,'swat_project.mdb .rte'!$B$2:$E$333,4,FALSE)</f>
        <v>8.6546321973230782</v>
      </c>
      <c r="T264" s="1">
        <f t="shared" si="4"/>
        <v>865.46321973230783</v>
      </c>
    </row>
    <row r="265" spans="1:20" x14ac:dyDescent="0.25">
      <c r="A265" t="s">
        <v>86</v>
      </c>
      <c r="B265">
        <v>264</v>
      </c>
      <c r="C265">
        <v>264</v>
      </c>
      <c r="D265">
        <v>695</v>
      </c>
      <c r="E265">
        <v>251</v>
      </c>
      <c r="F265">
        <v>961772.28200000001</v>
      </c>
      <c r="G265">
        <v>4212207.0476000002</v>
      </c>
      <c r="H265">
        <v>29.6959036328</v>
      </c>
      <c r="I265">
        <v>-95.260801340599997</v>
      </c>
      <c r="J265">
        <v>0</v>
      </c>
      <c r="K265" t="s">
        <v>19</v>
      </c>
      <c r="L265" t="s">
        <v>22</v>
      </c>
      <c r="M265">
        <v>251</v>
      </c>
      <c r="N265">
        <v>400264</v>
      </c>
      <c r="O265">
        <v>100264</v>
      </c>
      <c r="P265">
        <v>58860</v>
      </c>
      <c r="Q265">
        <v>52.973998999999999</v>
      </c>
      <c r="R265" s="1">
        <f>VLOOKUP($M265,'swat_project.mdb .rte'!$B$2:$C$333,2,FALSE)</f>
        <v>29.289923545000001</v>
      </c>
      <c r="S265" s="1">
        <f>VLOOKUP($M265,'swat_project.mdb .rte'!$B$2:$E$333,4,FALSE)</f>
        <v>3.3122867170383752</v>
      </c>
      <c r="T265" s="1">
        <f t="shared" si="4"/>
        <v>97.016624701173058</v>
      </c>
    </row>
    <row r="266" spans="1:20" x14ac:dyDescent="0.25">
      <c r="A266" t="s">
        <v>86</v>
      </c>
      <c r="B266">
        <v>265</v>
      </c>
      <c r="C266">
        <v>265</v>
      </c>
      <c r="D266">
        <v>692</v>
      </c>
      <c r="E266">
        <v>248</v>
      </c>
      <c r="F266">
        <v>945872.28200000001</v>
      </c>
      <c r="G266">
        <v>4211847.0476000002</v>
      </c>
      <c r="H266">
        <v>29.6971422686</v>
      </c>
      <c r="I266">
        <v>-95.425149240600007</v>
      </c>
      <c r="J266">
        <v>0</v>
      </c>
      <c r="K266" t="s">
        <v>19</v>
      </c>
      <c r="L266" t="s">
        <v>22</v>
      </c>
      <c r="M266">
        <v>248</v>
      </c>
      <c r="N266">
        <v>400265</v>
      </c>
      <c r="O266">
        <v>100265</v>
      </c>
      <c r="P266">
        <v>33739</v>
      </c>
      <c r="Q266">
        <v>30.365100900000002</v>
      </c>
      <c r="R266" s="1">
        <f>VLOOKUP($M266,'swat_project.mdb .rte'!$B$2:$C$333,2,FALSE)</f>
        <v>10.090674913999999</v>
      </c>
      <c r="S266" s="1">
        <f>VLOOKUP($M266,'swat_project.mdb .rte'!$B$2:$E$333,4,FALSE)</f>
        <v>1.5074246039049781</v>
      </c>
      <c r="T266" s="1">
        <f t="shared" si="4"/>
        <v>15.210931635370349</v>
      </c>
    </row>
    <row r="267" spans="1:20" x14ac:dyDescent="0.25">
      <c r="A267" t="s">
        <v>86</v>
      </c>
      <c r="B267">
        <v>266</v>
      </c>
      <c r="C267">
        <v>266</v>
      </c>
      <c r="D267">
        <v>707</v>
      </c>
      <c r="E267">
        <v>258</v>
      </c>
      <c r="F267">
        <v>945872.28200000001</v>
      </c>
      <c r="G267">
        <v>4211817.0476000002</v>
      </c>
      <c r="H267">
        <v>29.696871720899999</v>
      </c>
      <c r="I267">
        <v>-95.425158715600006</v>
      </c>
      <c r="J267">
        <v>0</v>
      </c>
      <c r="K267" t="s">
        <v>19</v>
      </c>
      <c r="L267" t="s">
        <v>22</v>
      </c>
      <c r="M267">
        <v>258</v>
      </c>
      <c r="N267">
        <v>400266</v>
      </c>
      <c r="O267">
        <v>100266</v>
      </c>
      <c r="P267">
        <v>294076</v>
      </c>
      <c r="Q267">
        <v>264.66839599999997</v>
      </c>
      <c r="R267" s="1">
        <f>VLOOKUP($M267,'swat_project.mdb .rte'!$B$2:$C$333,2,FALSE)</f>
        <v>35.071399383900001</v>
      </c>
      <c r="S267" s="1">
        <f>VLOOKUP($M267,'swat_project.mdb .rte'!$B$2:$E$333,4,FALSE)</f>
        <v>3.7544104032818693</v>
      </c>
      <c r="T267" s="1">
        <f t="shared" si="4"/>
        <v>131.6724267045675</v>
      </c>
    </row>
    <row r="268" spans="1:20" x14ac:dyDescent="0.25">
      <c r="A268" t="s">
        <v>86</v>
      </c>
      <c r="B268">
        <v>267</v>
      </c>
      <c r="C268">
        <v>267</v>
      </c>
      <c r="D268">
        <v>724</v>
      </c>
      <c r="E268">
        <v>267</v>
      </c>
      <c r="F268">
        <v>963152.28200000001</v>
      </c>
      <c r="G268">
        <v>4211157.0476000002</v>
      </c>
      <c r="H268">
        <v>29.686036123800001</v>
      </c>
      <c r="I268">
        <v>-95.246895890399998</v>
      </c>
      <c r="J268">
        <v>0</v>
      </c>
      <c r="K268" t="s">
        <v>19</v>
      </c>
      <c r="L268" t="s">
        <v>22</v>
      </c>
      <c r="M268">
        <v>267</v>
      </c>
      <c r="N268">
        <v>400267</v>
      </c>
      <c r="O268">
        <v>100267</v>
      </c>
      <c r="P268">
        <v>17428</v>
      </c>
      <c r="Q268">
        <v>15.6851997</v>
      </c>
      <c r="R268" s="1">
        <f>VLOOKUP($M268,'swat_project.mdb .rte'!$B$2:$C$333,2,FALSE)</f>
        <v>16.114221608899999</v>
      </c>
      <c r="S268" s="1">
        <f>VLOOKUP($M268,'swat_project.mdb .rte'!$B$2:$E$333,4,FALSE)</f>
        <v>1.7920174773683122</v>
      </c>
      <c r="T268" s="1">
        <f t="shared" si="4"/>
        <v>28.876966757334923</v>
      </c>
    </row>
    <row r="269" spans="1:20" x14ac:dyDescent="0.25">
      <c r="A269" t="s">
        <v>86</v>
      </c>
      <c r="B269">
        <v>268</v>
      </c>
      <c r="C269">
        <v>268</v>
      </c>
      <c r="D269">
        <v>730</v>
      </c>
      <c r="E269">
        <v>269</v>
      </c>
      <c r="F269">
        <v>963182.28200000001</v>
      </c>
      <c r="G269">
        <v>4211157.0476000002</v>
      </c>
      <c r="H269">
        <v>29.6860274386</v>
      </c>
      <c r="I269">
        <v>-95.246586059400002</v>
      </c>
      <c r="J269">
        <v>0</v>
      </c>
      <c r="K269" t="s">
        <v>19</v>
      </c>
      <c r="L269" t="s">
        <v>22</v>
      </c>
      <c r="M269">
        <v>269</v>
      </c>
      <c r="N269">
        <v>400268</v>
      </c>
      <c r="O269">
        <v>100268</v>
      </c>
      <c r="P269">
        <v>35170</v>
      </c>
      <c r="Q269">
        <v>31.652999900000001</v>
      </c>
      <c r="R269" s="1">
        <f>VLOOKUP($M269,'swat_project.mdb .rte'!$B$2:$C$333,2,FALSE)</f>
        <v>35</v>
      </c>
      <c r="S269" s="1">
        <f>VLOOKUP($M269,'swat_project.mdb .rte'!$B$2:$E$333,4,FALSE)</f>
        <v>3.2030476992193537</v>
      </c>
      <c r="T269" s="1">
        <f t="shared" si="4"/>
        <v>112.10666947267738</v>
      </c>
    </row>
    <row r="270" spans="1:20" x14ac:dyDescent="0.25">
      <c r="A270" t="s">
        <v>86</v>
      </c>
      <c r="B270">
        <v>269</v>
      </c>
      <c r="C270">
        <v>269</v>
      </c>
      <c r="D270">
        <v>701</v>
      </c>
      <c r="E270">
        <v>254</v>
      </c>
      <c r="F270">
        <v>933872.28200000001</v>
      </c>
      <c r="G270">
        <v>4210467.0476000002</v>
      </c>
      <c r="H270">
        <v>29.687948289600001</v>
      </c>
      <c r="I270">
        <v>-95.549525720600002</v>
      </c>
      <c r="J270">
        <v>0</v>
      </c>
      <c r="K270" t="s">
        <v>19</v>
      </c>
      <c r="L270" t="s">
        <v>22</v>
      </c>
      <c r="M270">
        <v>254</v>
      </c>
      <c r="N270">
        <v>400269</v>
      </c>
      <c r="O270">
        <v>100269</v>
      </c>
      <c r="P270">
        <v>120774</v>
      </c>
      <c r="Q270">
        <v>108.6966019</v>
      </c>
      <c r="R270" s="1">
        <f>VLOOKUP($M270,'swat_project.mdb .rte'!$B$2:$C$333,2,FALSE)</f>
        <v>57.629863775799997</v>
      </c>
      <c r="S270" s="1">
        <f>VLOOKUP($M270,'swat_project.mdb .rte'!$B$2:$E$333,4,FALSE)</f>
        <v>5.2873396703108728</v>
      </c>
      <c r="T270" s="1">
        <f t="shared" si="4"/>
        <v>304.70866493639886</v>
      </c>
    </row>
    <row r="271" spans="1:20" x14ac:dyDescent="0.25">
      <c r="A271" t="s">
        <v>86</v>
      </c>
      <c r="B271">
        <v>270</v>
      </c>
      <c r="C271">
        <v>270</v>
      </c>
      <c r="D271">
        <v>704</v>
      </c>
      <c r="E271">
        <v>255</v>
      </c>
      <c r="F271">
        <v>933872.28200000001</v>
      </c>
      <c r="G271">
        <v>4210407.0476000002</v>
      </c>
      <c r="H271">
        <v>29.687407175699999</v>
      </c>
      <c r="I271">
        <v>-95.549544009800002</v>
      </c>
      <c r="J271">
        <v>0</v>
      </c>
      <c r="K271" t="s">
        <v>19</v>
      </c>
      <c r="L271" t="s">
        <v>22</v>
      </c>
      <c r="M271">
        <v>255</v>
      </c>
      <c r="N271">
        <v>400270</v>
      </c>
      <c r="O271">
        <v>100270</v>
      </c>
      <c r="P271">
        <v>12942</v>
      </c>
      <c r="Q271">
        <v>11.647800399999999</v>
      </c>
      <c r="R271" s="1">
        <f>VLOOKUP($M271,'swat_project.mdb .rte'!$B$2:$C$333,2,FALSE)</f>
        <v>28.311709633500001</v>
      </c>
      <c r="S271" s="1">
        <f>VLOOKUP($M271,'swat_project.mdb .rte'!$B$2:$E$333,4,FALSE)</f>
        <v>2.3675385769866937</v>
      </c>
      <c r="T271" s="1">
        <f t="shared" si="4"/>
        <v>67.029064737757054</v>
      </c>
    </row>
    <row r="272" spans="1:20" x14ac:dyDescent="0.25">
      <c r="A272" t="s">
        <v>86</v>
      </c>
      <c r="B272">
        <v>271</v>
      </c>
      <c r="C272">
        <v>271</v>
      </c>
      <c r="D272">
        <v>706</v>
      </c>
      <c r="E272">
        <v>257</v>
      </c>
      <c r="F272">
        <v>942542.28200000001</v>
      </c>
      <c r="G272">
        <v>4210047.0476000002</v>
      </c>
      <c r="H272">
        <v>29.681823056500001</v>
      </c>
      <c r="I272">
        <v>-95.460109125100004</v>
      </c>
      <c r="J272">
        <v>0</v>
      </c>
      <c r="K272" t="s">
        <v>19</v>
      </c>
      <c r="L272" t="s">
        <v>22</v>
      </c>
      <c r="M272">
        <v>257</v>
      </c>
      <c r="N272">
        <v>400271</v>
      </c>
      <c r="O272">
        <v>100271</v>
      </c>
      <c r="P272">
        <v>12208</v>
      </c>
      <c r="Q272">
        <v>10.987199800000001</v>
      </c>
      <c r="R272" s="1">
        <f>VLOOKUP($M272,'swat_project.mdb .rte'!$B$2:$C$333,2,FALSE)</f>
        <v>5.2990126999999996</v>
      </c>
      <c r="S272" s="1">
        <f>VLOOKUP($M272,'swat_project.mdb .rte'!$B$2:$E$333,4,FALSE)</f>
        <v>1</v>
      </c>
      <c r="T272" s="1">
        <f t="shared" si="4"/>
        <v>5.2990126999999996</v>
      </c>
    </row>
    <row r="273" spans="1:20" x14ac:dyDescent="0.25">
      <c r="A273" t="s">
        <v>86</v>
      </c>
      <c r="B273">
        <v>272</v>
      </c>
      <c r="C273">
        <v>272</v>
      </c>
      <c r="D273">
        <v>708</v>
      </c>
      <c r="E273">
        <v>259</v>
      </c>
      <c r="F273">
        <v>942542.28200000001</v>
      </c>
      <c r="G273">
        <v>4209987.0476000002</v>
      </c>
      <c r="H273">
        <v>29.681281954100001</v>
      </c>
      <c r="I273">
        <v>-95.460127886999999</v>
      </c>
      <c r="J273">
        <v>0</v>
      </c>
      <c r="K273" t="s">
        <v>19</v>
      </c>
      <c r="L273" t="s">
        <v>22</v>
      </c>
      <c r="M273">
        <v>259</v>
      </c>
      <c r="N273">
        <v>400272</v>
      </c>
      <c r="O273">
        <v>100272</v>
      </c>
      <c r="P273">
        <v>261477</v>
      </c>
      <c r="Q273">
        <v>235.3292999</v>
      </c>
      <c r="R273" s="1">
        <f>VLOOKUP($M273,'swat_project.mdb .rte'!$B$2:$C$333,2,FALSE)</f>
        <v>36.282735348199999</v>
      </c>
      <c r="S273" s="1">
        <f>VLOOKUP($M273,'swat_project.mdb .rte'!$B$2:$E$333,4,FALSE)</f>
        <v>2.841732897082438</v>
      </c>
      <c r="T273" s="1">
        <f t="shared" si="4"/>
        <v>103.10584263511576</v>
      </c>
    </row>
    <row r="274" spans="1:20" x14ac:dyDescent="0.25">
      <c r="A274" t="s">
        <v>86</v>
      </c>
      <c r="B274">
        <v>273</v>
      </c>
      <c r="C274">
        <v>273</v>
      </c>
      <c r="D274">
        <v>714</v>
      </c>
      <c r="E274">
        <v>264</v>
      </c>
      <c r="F274">
        <v>942332.28200000001</v>
      </c>
      <c r="G274">
        <v>4209837.0476000002</v>
      </c>
      <c r="H274">
        <v>29.679986520300002</v>
      </c>
      <c r="I274">
        <v>-95.462343602900006</v>
      </c>
      <c r="J274">
        <v>0</v>
      </c>
      <c r="K274" t="s">
        <v>19</v>
      </c>
      <c r="L274" t="s">
        <v>22</v>
      </c>
      <c r="M274">
        <v>264</v>
      </c>
      <c r="N274">
        <v>400273</v>
      </c>
      <c r="O274">
        <v>100273</v>
      </c>
      <c r="P274">
        <v>246705</v>
      </c>
      <c r="Q274">
        <v>222.0345001</v>
      </c>
      <c r="R274" s="1">
        <f>VLOOKUP($M274,'swat_project.mdb .rte'!$B$2:$C$333,2,FALSE)</f>
        <v>35.946239799099999</v>
      </c>
      <c r="S274" s="1">
        <f>VLOOKUP($M274,'swat_project.mdb .rte'!$B$2:$E$333,4,FALSE)</f>
        <v>3.6215339770736183</v>
      </c>
      <c r="T274" s="1">
        <f t="shared" si="4"/>
        <v>130.18052878047661</v>
      </c>
    </row>
    <row r="275" spans="1:20" x14ac:dyDescent="0.25">
      <c r="A275" t="s">
        <v>86</v>
      </c>
      <c r="B275">
        <v>274</v>
      </c>
      <c r="C275">
        <v>274</v>
      </c>
      <c r="D275">
        <v>729</v>
      </c>
      <c r="E275">
        <v>268</v>
      </c>
      <c r="F275">
        <v>942392.28200000001</v>
      </c>
      <c r="G275">
        <v>4209837.0476000002</v>
      </c>
      <c r="H275">
        <v>29.679970145999999</v>
      </c>
      <c r="I275">
        <v>-95.461723942099994</v>
      </c>
      <c r="J275">
        <v>0</v>
      </c>
      <c r="K275" t="s">
        <v>19</v>
      </c>
      <c r="L275" t="s">
        <v>22</v>
      </c>
      <c r="M275">
        <v>268</v>
      </c>
      <c r="N275">
        <v>400274</v>
      </c>
      <c r="O275">
        <v>100274</v>
      </c>
      <c r="P275">
        <v>14675</v>
      </c>
      <c r="Q275">
        <v>13.2075005</v>
      </c>
      <c r="R275" s="1">
        <f>VLOOKUP($M275,'swat_project.mdb .rte'!$B$2:$C$333,2,FALSE)</f>
        <v>16.589323775899999</v>
      </c>
      <c r="S275" s="1">
        <f>VLOOKUP($M275,'swat_project.mdb .rte'!$B$2:$E$333,4,FALSE)</f>
        <v>1.9229707311295492</v>
      </c>
      <c r="T275" s="1">
        <f t="shared" si="4"/>
        <v>31.900784070287234</v>
      </c>
    </row>
    <row r="276" spans="1:20" x14ac:dyDescent="0.25">
      <c r="A276" t="s">
        <v>86</v>
      </c>
      <c r="B276">
        <v>275</v>
      </c>
      <c r="C276">
        <v>275</v>
      </c>
      <c r="D276">
        <v>710</v>
      </c>
      <c r="E276">
        <v>261</v>
      </c>
      <c r="F276">
        <v>934052.28200000001</v>
      </c>
      <c r="G276">
        <v>4209807.0476000002</v>
      </c>
      <c r="H276">
        <v>29.681948114000001</v>
      </c>
      <c r="I276">
        <v>-95.547867831900007</v>
      </c>
      <c r="J276">
        <v>0</v>
      </c>
      <c r="K276" t="s">
        <v>19</v>
      </c>
      <c r="L276" t="s">
        <v>22</v>
      </c>
      <c r="M276">
        <v>261</v>
      </c>
      <c r="N276">
        <v>400275</v>
      </c>
      <c r="O276">
        <v>100275</v>
      </c>
      <c r="P276">
        <v>134440</v>
      </c>
      <c r="Q276">
        <v>120.99600220000001</v>
      </c>
      <c r="R276" s="1">
        <f>VLOOKUP($M276,'swat_project.mdb .rte'!$B$2:$C$333,2,FALSE)</f>
        <v>62.025731870999998</v>
      </c>
      <c r="S276" s="1">
        <f>VLOOKUP($M276,'swat_project.mdb .rte'!$B$2:$E$333,4,FALSE)</f>
        <v>5.1237560815141849</v>
      </c>
      <c r="T276" s="1">
        <f t="shared" si="4"/>
        <v>317.80472088440445</v>
      </c>
    </row>
    <row r="277" spans="1:20" x14ac:dyDescent="0.25">
      <c r="A277" t="s">
        <v>86</v>
      </c>
      <c r="B277">
        <v>276</v>
      </c>
      <c r="C277">
        <v>276</v>
      </c>
      <c r="D277">
        <v>737</v>
      </c>
      <c r="E277">
        <v>271</v>
      </c>
      <c r="F277">
        <v>934082.28200000001</v>
      </c>
      <c r="G277">
        <v>4209747.0476000002</v>
      </c>
      <c r="H277">
        <v>29.6813990106</v>
      </c>
      <c r="I277">
        <v>-95.547576287300004</v>
      </c>
      <c r="J277">
        <v>0</v>
      </c>
      <c r="K277" t="s">
        <v>19</v>
      </c>
      <c r="L277" t="s">
        <v>22</v>
      </c>
      <c r="M277">
        <v>271</v>
      </c>
      <c r="N277">
        <v>400276</v>
      </c>
      <c r="O277">
        <v>100276</v>
      </c>
      <c r="P277">
        <v>37712</v>
      </c>
      <c r="Q277">
        <v>33.940799699999999</v>
      </c>
      <c r="R277" s="1">
        <f>VLOOKUP($M277,'swat_project.mdb .rte'!$B$2:$C$333,2,FALSE)</f>
        <v>52.662292379100002</v>
      </c>
      <c r="S277" s="1">
        <f>VLOOKUP($M277,'swat_project.mdb .rte'!$B$2:$E$333,4,FALSE)</f>
        <v>4.6130726828140221</v>
      </c>
      <c r="T277" s="1">
        <f t="shared" si="4"/>
        <v>242.93498238839126</v>
      </c>
    </row>
    <row r="278" spans="1:20" x14ac:dyDescent="0.25">
      <c r="A278" t="s">
        <v>86</v>
      </c>
      <c r="B278">
        <v>277</v>
      </c>
      <c r="C278">
        <v>277</v>
      </c>
      <c r="D278">
        <v>711</v>
      </c>
      <c r="E278">
        <v>262</v>
      </c>
      <c r="F278">
        <v>958352.28200000001</v>
      </c>
      <c r="G278">
        <v>4209447.0476000002</v>
      </c>
      <c r="H278">
        <v>29.671995760200002</v>
      </c>
      <c r="I278">
        <v>-95.297028897800004</v>
      </c>
      <c r="J278">
        <v>0</v>
      </c>
      <c r="K278" t="s">
        <v>19</v>
      </c>
      <c r="L278" t="s">
        <v>22</v>
      </c>
      <c r="M278">
        <v>262</v>
      </c>
      <c r="N278">
        <v>400277</v>
      </c>
      <c r="O278">
        <v>100277</v>
      </c>
      <c r="P278">
        <v>11864</v>
      </c>
      <c r="Q278">
        <v>10.677599900000001</v>
      </c>
      <c r="R278" s="1">
        <f>VLOOKUP($M278,'swat_project.mdb .rte'!$B$2:$C$333,2,FALSE)</f>
        <v>5.2443166000000003</v>
      </c>
      <c r="S278" s="1">
        <f>VLOOKUP($M278,'swat_project.mdb .rte'!$B$2:$E$333,4,FALSE)</f>
        <v>1</v>
      </c>
      <c r="T278" s="1">
        <f t="shared" si="4"/>
        <v>5.2443166000000003</v>
      </c>
    </row>
    <row r="279" spans="1:20" x14ac:dyDescent="0.25">
      <c r="A279" t="s">
        <v>86</v>
      </c>
      <c r="B279">
        <v>278</v>
      </c>
      <c r="C279">
        <v>278</v>
      </c>
      <c r="D279">
        <v>760</v>
      </c>
      <c r="E279">
        <v>280</v>
      </c>
      <c r="F279">
        <v>958352.28200000001</v>
      </c>
      <c r="G279">
        <v>4209417.0476000002</v>
      </c>
      <c r="H279">
        <v>29.671725219999999</v>
      </c>
      <c r="I279">
        <v>-95.297038709899994</v>
      </c>
      <c r="J279">
        <v>0</v>
      </c>
      <c r="K279" t="s">
        <v>19</v>
      </c>
      <c r="L279" t="s">
        <v>22</v>
      </c>
      <c r="M279">
        <v>280</v>
      </c>
      <c r="N279">
        <v>400278</v>
      </c>
      <c r="O279">
        <v>100278</v>
      </c>
      <c r="P279">
        <v>151693</v>
      </c>
      <c r="Q279">
        <v>136.5236969</v>
      </c>
      <c r="R279" s="1">
        <f>VLOOKUP($M279,'swat_project.mdb .rte'!$B$2:$C$333,2,FALSE)</f>
        <v>63.485242419999999</v>
      </c>
      <c r="S279" s="1">
        <f>VLOOKUP($M279,'swat_project.mdb .rte'!$B$2:$E$333,4,FALSE)</f>
        <v>5.689818812310353</v>
      </c>
      <c r="T279" s="1">
        <f t="shared" si="4"/>
        <v>361.21952662539923</v>
      </c>
    </row>
    <row r="280" spans="1:20" x14ac:dyDescent="0.25">
      <c r="A280" t="s">
        <v>86</v>
      </c>
      <c r="B280">
        <v>279</v>
      </c>
      <c r="C280">
        <v>279</v>
      </c>
      <c r="D280">
        <v>719</v>
      </c>
      <c r="E280">
        <v>266</v>
      </c>
      <c r="F280">
        <v>938102.28200000001</v>
      </c>
      <c r="G280">
        <v>4209297.0476000002</v>
      </c>
      <c r="H280">
        <v>29.676263697700001</v>
      </c>
      <c r="I280">
        <v>-95.506196847300004</v>
      </c>
      <c r="J280">
        <v>0</v>
      </c>
      <c r="K280" t="s">
        <v>19</v>
      </c>
      <c r="L280" t="s">
        <v>22</v>
      </c>
      <c r="M280">
        <v>266</v>
      </c>
      <c r="N280">
        <v>400279</v>
      </c>
      <c r="O280">
        <v>100279</v>
      </c>
      <c r="P280">
        <v>196271</v>
      </c>
      <c r="Q280">
        <v>176.64390560000001</v>
      </c>
      <c r="R280" s="1">
        <f>VLOOKUP($M280,'swat_project.mdb .rte'!$B$2:$C$333,2,FALSE)</f>
        <v>26.867393667000002</v>
      </c>
      <c r="S280" s="1">
        <f>VLOOKUP($M280,'swat_project.mdb .rte'!$B$2:$E$333,4,FALSE)</f>
        <v>3.685657506254548</v>
      </c>
      <c r="T280" s="1">
        <f t="shared" si="4"/>
        <v>99.02401114227446</v>
      </c>
    </row>
    <row r="281" spans="1:20" x14ac:dyDescent="0.25">
      <c r="A281" t="s">
        <v>86</v>
      </c>
      <c r="B281">
        <v>280</v>
      </c>
      <c r="C281">
        <v>280</v>
      </c>
      <c r="D281">
        <v>747</v>
      </c>
      <c r="E281">
        <v>274</v>
      </c>
      <c r="F281">
        <v>938132.28200000001</v>
      </c>
      <c r="G281">
        <v>4209267.0476000002</v>
      </c>
      <c r="H281">
        <v>29.675985057599998</v>
      </c>
      <c r="I281">
        <v>-95.5058962839</v>
      </c>
      <c r="J281">
        <v>0</v>
      </c>
      <c r="K281" t="s">
        <v>19</v>
      </c>
      <c r="L281" t="s">
        <v>22</v>
      </c>
      <c r="M281">
        <v>274</v>
      </c>
      <c r="N281">
        <v>400280</v>
      </c>
      <c r="O281">
        <v>100280</v>
      </c>
      <c r="P281">
        <v>35964</v>
      </c>
      <c r="Q281">
        <v>32.367599499999997</v>
      </c>
      <c r="R281" s="1">
        <f>VLOOKUP($M281,'swat_project.mdb .rte'!$B$2:$C$333,2,FALSE)</f>
        <v>23.3074205568</v>
      </c>
      <c r="S281" s="1">
        <f>VLOOKUP($M281,'swat_project.mdb .rte'!$B$2:$E$333,4,FALSE)</f>
        <v>2.492251843435735</v>
      </c>
      <c r="T281" s="1">
        <f t="shared" si="4"/>
        <v>58.087961848416747</v>
      </c>
    </row>
    <row r="282" spans="1:20" x14ac:dyDescent="0.25">
      <c r="A282" t="s">
        <v>86</v>
      </c>
      <c r="B282">
        <v>281</v>
      </c>
      <c r="C282">
        <v>281</v>
      </c>
      <c r="D282">
        <v>740</v>
      </c>
      <c r="E282">
        <v>273</v>
      </c>
      <c r="F282">
        <v>975962.28200000001</v>
      </c>
      <c r="G282">
        <v>4206357.0476000002</v>
      </c>
      <c r="H282">
        <v>29.638978006599999</v>
      </c>
      <c r="I282">
        <v>-95.116249632500001</v>
      </c>
      <c r="J282">
        <v>0</v>
      </c>
      <c r="K282" t="s">
        <v>19</v>
      </c>
      <c r="L282" t="s">
        <v>22</v>
      </c>
      <c r="M282">
        <v>273</v>
      </c>
      <c r="N282">
        <v>400281</v>
      </c>
      <c r="O282">
        <v>100281</v>
      </c>
      <c r="P282">
        <v>17410</v>
      </c>
      <c r="Q282">
        <v>15.668999700000001</v>
      </c>
      <c r="R282" s="1">
        <f>VLOOKUP($M282,'swat_project.mdb .rte'!$B$2:$C$333,2,FALSE)</f>
        <v>28.170416672799998</v>
      </c>
      <c r="S282" s="1">
        <f>VLOOKUP($M282,'swat_project.mdb .rte'!$B$2:$E$333,4,FALSE)</f>
        <v>3.1554468026264715</v>
      </c>
      <c r="T282" s="1">
        <f t="shared" si="4"/>
        <v>88.890251218842195</v>
      </c>
    </row>
    <row r="283" spans="1:20" x14ac:dyDescent="0.25">
      <c r="A283" t="s">
        <v>86</v>
      </c>
      <c r="B283">
        <v>282</v>
      </c>
      <c r="C283">
        <v>282</v>
      </c>
      <c r="D283">
        <v>739</v>
      </c>
      <c r="E283">
        <v>272</v>
      </c>
      <c r="F283">
        <v>975932.28200000001</v>
      </c>
      <c r="G283">
        <v>4206327.0476000002</v>
      </c>
      <c r="H283">
        <v>29.6387164645</v>
      </c>
      <c r="I283">
        <v>-95.116569596299996</v>
      </c>
      <c r="J283">
        <v>0</v>
      </c>
      <c r="K283" t="s">
        <v>19</v>
      </c>
      <c r="L283" t="s">
        <v>22</v>
      </c>
      <c r="M283">
        <v>272</v>
      </c>
      <c r="N283">
        <v>400282</v>
      </c>
      <c r="O283">
        <v>100282</v>
      </c>
      <c r="P283">
        <v>31603</v>
      </c>
      <c r="Q283">
        <v>28.442699399999999</v>
      </c>
      <c r="R283" s="1">
        <f>VLOOKUP($M283,'swat_project.mdb .rte'!$B$2:$C$333,2,FALSE)</f>
        <v>26.755695602399999</v>
      </c>
      <c r="S283" s="1">
        <f>VLOOKUP($M283,'swat_project.mdb .rte'!$B$2:$E$333,4,FALSE)</f>
        <v>2.7467713353229297</v>
      </c>
      <c r="T283" s="1">
        <f t="shared" si="4"/>
        <v>73.491777737298079</v>
      </c>
    </row>
    <row r="284" spans="1:20" x14ac:dyDescent="0.25">
      <c r="A284" t="s">
        <v>86</v>
      </c>
      <c r="B284">
        <v>283</v>
      </c>
      <c r="C284">
        <v>283</v>
      </c>
      <c r="D284">
        <v>748</v>
      </c>
      <c r="E284">
        <v>275</v>
      </c>
      <c r="F284">
        <v>936992.28200000001</v>
      </c>
      <c r="G284">
        <v>4205037.0476000002</v>
      </c>
      <c r="H284">
        <v>29.638143273899999</v>
      </c>
      <c r="I284">
        <v>-95.518970213000003</v>
      </c>
      <c r="J284">
        <v>0</v>
      </c>
      <c r="K284" t="s">
        <v>19</v>
      </c>
      <c r="L284" t="s">
        <v>22</v>
      </c>
      <c r="M284">
        <v>275</v>
      </c>
      <c r="N284">
        <v>400283</v>
      </c>
      <c r="O284">
        <v>100283</v>
      </c>
      <c r="P284">
        <v>11373</v>
      </c>
      <c r="Q284">
        <v>10.2356997</v>
      </c>
      <c r="R284" s="1">
        <f>VLOOKUP($M284,'swat_project.mdb .rte'!$B$2:$C$333,2,FALSE)</f>
        <v>20.652800080799999</v>
      </c>
      <c r="S284" s="1">
        <f>VLOOKUP($M284,'swat_project.mdb .rte'!$B$2:$E$333,4,FALSE)</f>
        <v>1.9292426065083912</v>
      </c>
      <c r="T284" s="1">
        <f t="shared" si="4"/>
        <v>39.844261859579305</v>
      </c>
    </row>
    <row r="285" spans="1:20" x14ac:dyDescent="0.25">
      <c r="A285" t="s">
        <v>86</v>
      </c>
      <c r="B285">
        <v>284</v>
      </c>
      <c r="C285">
        <v>284</v>
      </c>
      <c r="D285">
        <v>758</v>
      </c>
      <c r="E285">
        <v>278</v>
      </c>
      <c r="F285">
        <v>937022.28200000001</v>
      </c>
      <c r="G285">
        <v>4205037.0476000002</v>
      </c>
      <c r="H285">
        <v>29.638135217999999</v>
      </c>
      <c r="I285">
        <v>-95.518660505</v>
      </c>
      <c r="J285">
        <v>0</v>
      </c>
      <c r="K285" t="s">
        <v>19</v>
      </c>
      <c r="L285" t="s">
        <v>22</v>
      </c>
      <c r="M285">
        <v>278</v>
      </c>
      <c r="N285">
        <v>400284</v>
      </c>
      <c r="O285">
        <v>100284</v>
      </c>
      <c r="P285">
        <v>13764</v>
      </c>
      <c r="Q285">
        <v>12.3875999</v>
      </c>
      <c r="R285" s="1">
        <f>VLOOKUP($M285,'swat_project.mdb .rte'!$B$2:$C$333,2,FALSE)</f>
        <v>5.5348686999999996</v>
      </c>
      <c r="S285" s="1">
        <f>VLOOKUP($M285,'swat_project.mdb .rte'!$B$2:$E$333,4,FALSE)</f>
        <v>1.1311803119340109</v>
      </c>
      <c r="T285" s="1">
        <f t="shared" si="4"/>
        <v>6.2609345025797927</v>
      </c>
    </row>
    <row r="286" spans="1:20" x14ac:dyDescent="0.25">
      <c r="A286" t="s">
        <v>86</v>
      </c>
      <c r="B286">
        <v>285</v>
      </c>
      <c r="C286">
        <v>285</v>
      </c>
      <c r="D286">
        <v>755</v>
      </c>
      <c r="E286">
        <v>276</v>
      </c>
      <c r="F286">
        <v>977912.28200000001</v>
      </c>
      <c r="G286">
        <v>4204167.0476000002</v>
      </c>
      <c r="H286">
        <v>29.6186437884</v>
      </c>
      <c r="I286">
        <v>-95.096875481599994</v>
      </c>
      <c r="J286">
        <v>0</v>
      </c>
      <c r="K286" t="s">
        <v>19</v>
      </c>
      <c r="L286" t="s">
        <v>22</v>
      </c>
      <c r="M286">
        <v>276</v>
      </c>
      <c r="N286">
        <v>400285</v>
      </c>
      <c r="O286">
        <v>100285</v>
      </c>
      <c r="P286">
        <v>58497</v>
      </c>
      <c r="Q286">
        <v>52.647300700000002</v>
      </c>
      <c r="R286" s="1">
        <f>VLOOKUP($M286,'swat_project.mdb .rte'!$B$2:$C$333,2,FALSE)</f>
        <v>26.9434205811</v>
      </c>
      <c r="S286" s="1">
        <f>VLOOKUP($M286,'swat_project.mdb .rte'!$B$2:$E$333,4,FALSE)</f>
        <v>3.6737195162262553</v>
      </c>
      <c r="T286" s="1">
        <f t="shared" si="4"/>
        <v>98.982570022679226</v>
      </c>
    </row>
    <row r="287" spans="1:20" x14ac:dyDescent="0.25">
      <c r="A287" t="s">
        <v>86</v>
      </c>
      <c r="B287">
        <v>286</v>
      </c>
      <c r="C287">
        <v>286</v>
      </c>
      <c r="D287">
        <v>756</v>
      </c>
      <c r="E287">
        <v>277</v>
      </c>
      <c r="F287">
        <v>977942.28200000001</v>
      </c>
      <c r="G287">
        <v>4204167.0476000002</v>
      </c>
      <c r="H287">
        <v>29.618634756100001</v>
      </c>
      <c r="I287">
        <v>-95.096565867999999</v>
      </c>
      <c r="J287">
        <v>0</v>
      </c>
      <c r="K287" t="s">
        <v>19</v>
      </c>
      <c r="L287" t="s">
        <v>22</v>
      </c>
      <c r="M287">
        <v>277</v>
      </c>
      <c r="N287">
        <v>400286</v>
      </c>
      <c r="O287">
        <v>100286</v>
      </c>
      <c r="P287">
        <v>13874</v>
      </c>
      <c r="Q287">
        <v>12.4865999</v>
      </c>
      <c r="R287" s="1">
        <f>VLOOKUP($M287,'swat_project.mdb .rte'!$B$2:$C$333,2,FALSE)</f>
        <v>21.962054412200001</v>
      </c>
      <c r="S287" s="1">
        <f>VLOOKUP($M287,'swat_project.mdb .rte'!$B$2:$E$333,4,FALSE)</f>
        <v>2.5573863995496353</v>
      </c>
      <c r="T287" s="1">
        <f t="shared" si="4"/>
        <v>56.165459259929342</v>
      </c>
    </row>
    <row r="288" spans="1:20" x14ac:dyDescent="0.25">
      <c r="A288" t="s">
        <v>86</v>
      </c>
      <c r="B288">
        <v>287</v>
      </c>
      <c r="C288">
        <v>287</v>
      </c>
      <c r="D288">
        <v>759</v>
      </c>
      <c r="E288">
        <v>279</v>
      </c>
      <c r="F288">
        <v>943232.28200000001</v>
      </c>
      <c r="G288">
        <v>4203027.0476000002</v>
      </c>
      <c r="H288">
        <v>29.618325081199998</v>
      </c>
      <c r="I288">
        <v>-95.455181124099994</v>
      </c>
      <c r="J288">
        <v>0</v>
      </c>
      <c r="K288" t="s">
        <v>19</v>
      </c>
      <c r="L288" t="s">
        <v>22</v>
      </c>
      <c r="M288">
        <v>279</v>
      </c>
      <c r="N288">
        <v>400287</v>
      </c>
      <c r="O288">
        <v>100287</v>
      </c>
      <c r="P288">
        <v>22122</v>
      </c>
      <c r="Q288">
        <v>19.909799599999999</v>
      </c>
      <c r="R288" s="1">
        <f>VLOOKUP($M288,'swat_project.mdb .rte'!$B$2:$C$333,2,FALSE)</f>
        <v>21.0381608446</v>
      </c>
      <c r="S288" s="1">
        <f>VLOOKUP($M288,'swat_project.mdb .rte'!$B$2:$E$333,4,FALSE)</f>
        <v>2.2408570542974164</v>
      </c>
      <c r="T288" s="1">
        <f t="shared" si="4"/>
        <v>47.143511138065605</v>
      </c>
    </row>
    <row r="289" spans="1:20" x14ac:dyDescent="0.25">
      <c r="A289" t="s">
        <v>86</v>
      </c>
      <c r="B289">
        <v>288</v>
      </c>
      <c r="C289">
        <v>288</v>
      </c>
      <c r="D289">
        <v>777</v>
      </c>
      <c r="E289">
        <v>287</v>
      </c>
      <c r="F289">
        <v>943262.28200000001</v>
      </c>
      <c r="G289">
        <v>4202997.0476000002</v>
      </c>
      <c r="H289">
        <v>29.6180463227</v>
      </c>
      <c r="I289">
        <v>-95.454880870300002</v>
      </c>
      <c r="J289">
        <v>0</v>
      </c>
      <c r="K289" t="s">
        <v>19</v>
      </c>
      <c r="L289" t="s">
        <v>22</v>
      </c>
      <c r="M289">
        <v>287</v>
      </c>
      <c r="N289">
        <v>400288</v>
      </c>
      <c r="O289">
        <v>100288</v>
      </c>
      <c r="P289">
        <v>21522</v>
      </c>
      <c r="Q289">
        <v>19.369800600000001</v>
      </c>
      <c r="R289" s="1">
        <f>VLOOKUP($M289,'swat_project.mdb .rte'!$B$2:$C$333,2,FALSE)</f>
        <v>35</v>
      </c>
      <c r="S289" s="1">
        <f>VLOOKUP($M289,'swat_project.mdb .rte'!$B$2:$E$333,4,FALSE)</f>
        <v>2.9835706311650161</v>
      </c>
      <c r="T289" s="1">
        <f t="shared" si="4"/>
        <v>104.42497209077557</v>
      </c>
    </row>
    <row r="290" spans="1:20" x14ac:dyDescent="0.25">
      <c r="A290" t="s">
        <v>86</v>
      </c>
      <c r="B290">
        <v>289</v>
      </c>
      <c r="C290">
        <v>289</v>
      </c>
      <c r="D290">
        <v>763</v>
      </c>
      <c r="E290">
        <v>281</v>
      </c>
      <c r="F290">
        <v>988982.28200000001</v>
      </c>
      <c r="G290">
        <v>4202787.0476000002</v>
      </c>
      <c r="H290">
        <v>29.602818294799999</v>
      </c>
      <c r="I290">
        <v>-94.983121134699999</v>
      </c>
      <c r="J290">
        <v>0</v>
      </c>
      <c r="K290" t="s">
        <v>19</v>
      </c>
      <c r="L290" t="s">
        <v>22</v>
      </c>
      <c r="M290">
        <v>281</v>
      </c>
      <c r="N290">
        <v>400289</v>
      </c>
      <c r="O290">
        <v>100289</v>
      </c>
      <c r="P290">
        <v>47654</v>
      </c>
      <c r="Q290">
        <v>42.888599399999997</v>
      </c>
      <c r="R290" s="1">
        <f>VLOOKUP($M290,'swat_project.mdb .rte'!$B$2:$C$333,2,FALSE)</f>
        <v>2900</v>
      </c>
      <c r="S290" s="1">
        <f>VLOOKUP($M290,'swat_project.mdb .rte'!$B$2:$E$333,4,FALSE)</f>
        <v>20</v>
      </c>
      <c r="T290" s="1">
        <f t="shared" si="4"/>
        <v>58000</v>
      </c>
    </row>
    <row r="291" spans="1:20" x14ac:dyDescent="0.25">
      <c r="A291" t="s">
        <v>86</v>
      </c>
      <c r="B291">
        <v>290</v>
      </c>
      <c r="C291">
        <v>290</v>
      </c>
      <c r="D291">
        <v>764</v>
      </c>
      <c r="E291">
        <v>282</v>
      </c>
      <c r="F291">
        <v>989012.28200000001</v>
      </c>
      <c r="G291">
        <v>4202787.0476000002</v>
      </c>
      <c r="H291">
        <v>29.602808999299999</v>
      </c>
      <c r="I291">
        <v>-94.982811579200003</v>
      </c>
      <c r="J291">
        <v>0</v>
      </c>
      <c r="K291" t="s">
        <v>19</v>
      </c>
      <c r="L291" t="s">
        <v>22</v>
      </c>
      <c r="M291">
        <v>282</v>
      </c>
      <c r="N291">
        <v>400290</v>
      </c>
      <c r="O291">
        <v>100290</v>
      </c>
      <c r="P291">
        <v>11602859</v>
      </c>
      <c r="Q291">
        <v>10442.5732422</v>
      </c>
      <c r="R291" s="1">
        <f>VLOOKUP($M291,'swat_project.mdb .rte'!$B$2:$C$333,2,FALSE)</f>
        <v>2900</v>
      </c>
      <c r="S291" s="1">
        <f>VLOOKUP($M291,'swat_project.mdb .rte'!$B$2:$E$333,4,FALSE)</f>
        <v>20</v>
      </c>
      <c r="T291" s="1">
        <f t="shared" si="4"/>
        <v>58000</v>
      </c>
    </row>
    <row r="292" spans="1:20" x14ac:dyDescent="0.25">
      <c r="A292" t="s">
        <v>86</v>
      </c>
      <c r="B292">
        <v>291</v>
      </c>
      <c r="C292">
        <v>291</v>
      </c>
      <c r="D292">
        <v>771</v>
      </c>
      <c r="E292">
        <v>283</v>
      </c>
      <c r="F292">
        <v>978602.28200000001</v>
      </c>
      <c r="G292">
        <v>4202007.0476000002</v>
      </c>
      <c r="H292">
        <v>29.598957793299999</v>
      </c>
      <c r="I292">
        <v>-95.090499851499999</v>
      </c>
      <c r="J292">
        <v>0</v>
      </c>
      <c r="K292" t="s">
        <v>19</v>
      </c>
      <c r="L292" t="s">
        <v>22</v>
      </c>
      <c r="M292">
        <v>283</v>
      </c>
      <c r="N292">
        <v>400291</v>
      </c>
      <c r="O292">
        <v>100291</v>
      </c>
      <c r="P292">
        <v>77941</v>
      </c>
      <c r="Q292">
        <v>70.146896400000003</v>
      </c>
      <c r="R292" s="1">
        <f>VLOOKUP($M292,'swat_project.mdb .rte'!$B$2:$C$333,2,FALSE)</f>
        <v>57.4250611123</v>
      </c>
      <c r="S292" s="1">
        <f>VLOOKUP($M292,'swat_project.mdb .rte'!$B$2:$E$333,4,FALSE)</f>
        <v>5.8103649174029925</v>
      </c>
      <c r="T292" s="1">
        <f t="shared" si="4"/>
        <v>333.66056046663078</v>
      </c>
    </row>
    <row r="293" spans="1:20" x14ac:dyDescent="0.25">
      <c r="A293" t="s">
        <v>86</v>
      </c>
      <c r="B293">
        <v>292</v>
      </c>
      <c r="C293">
        <v>292</v>
      </c>
      <c r="D293">
        <v>772</v>
      </c>
      <c r="E293">
        <v>284</v>
      </c>
      <c r="F293">
        <v>978632.28200000001</v>
      </c>
      <c r="G293">
        <v>4202007.0476000002</v>
      </c>
      <c r="H293">
        <v>29.5989487461</v>
      </c>
      <c r="I293">
        <v>-95.090190298099998</v>
      </c>
      <c r="J293">
        <v>0</v>
      </c>
      <c r="K293" t="s">
        <v>19</v>
      </c>
      <c r="L293" t="s">
        <v>22</v>
      </c>
      <c r="M293">
        <v>284</v>
      </c>
      <c r="N293">
        <v>400292</v>
      </c>
      <c r="O293">
        <v>100292</v>
      </c>
      <c r="P293">
        <v>25289</v>
      </c>
      <c r="Q293">
        <v>22.760099400000001</v>
      </c>
      <c r="R293" s="1">
        <f>VLOOKUP($M293,'swat_project.mdb .rte'!$B$2:$C$333,2,FALSE)</f>
        <v>43.299090490799998</v>
      </c>
      <c r="S293" s="1">
        <f>VLOOKUP($M293,'swat_project.mdb .rte'!$B$2:$E$333,4,FALSE)</f>
        <v>5.1229699173561976</v>
      </c>
      <c r="T293" s="1">
        <f t="shared" si="4"/>
        <v>221.81993803325219</v>
      </c>
    </row>
    <row r="294" spans="1:20" x14ac:dyDescent="0.25">
      <c r="A294" t="s">
        <v>86</v>
      </c>
      <c r="B294">
        <v>293</v>
      </c>
      <c r="C294">
        <v>293</v>
      </c>
      <c r="D294">
        <v>773</v>
      </c>
      <c r="E294">
        <v>285</v>
      </c>
      <c r="F294">
        <v>983192.28200000001</v>
      </c>
      <c r="G294">
        <v>4201677.0476000002</v>
      </c>
      <c r="H294">
        <v>29.594589471599999</v>
      </c>
      <c r="I294">
        <v>-95.043254058399995</v>
      </c>
      <c r="J294">
        <v>0</v>
      </c>
      <c r="K294" t="s">
        <v>19</v>
      </c>
      <c r="L294" t="s">
        <v>22</v>
      </c>
      <c r="M294">
        <v>285</v>
      </c>
      <c r="N294">
        <v>400293</v>
      </c>
      <c r="O294">
        <v>100293</v>
      </c>
      <c r="P294">
        <v>12266</v>
      </c>
      <c r="Q294">
        <v>11.0394001</v>
      </c>
      <c r="R294" s="1">
        <f>VLOOKUP($M294,'swat_project.mdb .rte'!$B$2:$C$333,2,FALSE)</f>
        <v>27.885683100400001</v>
      </c>
      <c r="S294" s="1">
        <f>VLOOKUP($M294,'swat_project.mdb .rte'!$B$2:$E$333,4,FALSE)</f>
        <v>3.1535574812674176</v>
      </c>
      <c r="T294" s="1">
        <f t="shared" si="4"/>
        <v>87.939104561518818</v>
      </c>
    </row>
    <row r="295" spans="1:20" x14ac:dyDescent="0.25">
      <c r="A295" t="s">
        <v>86</v>
      </c>
      <c r="B295">
        <v>294</v>
      </c>
      <c r="C295">
        <v>294</v>
      </c>
      <c r="D295">
        <v>774</v>
      </c>
      <c r="E295">
        <v>286</v>
      </c>
      <c r="F295">
        <v>983222.28200000001</v>
      </c>
      <c r="G295">
        <v>4201677.0476000002</v>
      </c>
      <c r="H295">
        <v>29.594580315200002</v>
      </c>
      <c r="I295">
        <v>-95.042944522400006</v>
      </c>
      <c r="J295">
        <v>0</v>
      </c>
      <c r="K295" t="s">
        <v>19</v>
      </c>
      <c r="L295" t="s">
        <v>22</v>
      </c>
      <c r="M295">
        <v>286</v>
      </c>
      <c r="N295">
        <v>400294</v>
      </c>
      <c r="O295">
        <v>100294</v>
      </c>
      <c r="P295">
        <v>18422</v>
      </c>
      <c r="Q295">
        <v>16.579799699999999</v>
      </c>
      <c r="R295" s="1">
        <f>VLOOKUP($M295,'swat_project.mdb .rte'!$B$2:$C$333,2,FALSE)</f>
        <v>171.533719631</v>
      </c>
      <c r="S295" s="1">
        <f>VLOOKUP($M295,'swat_project.mdb .rte'!$B$2:$E$333,4,FALSE)</f>
        <v>19.251891830340828</v>
      </c>
      <c r="T295" s="1">
        <f t="shared" si="4"/>
        <v>3302.3486155920227</v>
      </c>
    </row>
    <row r="296" spans="1:20" x14ac:dyDescent="0.25">
      <c r="A296" t="s">
        <v>86</v>
      </c>
      <c r="B296">
        <v>295</v>
      </c>
      <c r="C296">
        <v>295</v>
      </c>
      <c r="D296">
        <v>778</v>
      </c>
      <c r="E296">
        <v>288</v>
      </c>
      <c r="F296">
        <v>961262.28200000001</v>
      </c>
      <c r="G296">
        <v>4200957.0476000002</v>
      </c>
      <c r="H296">
        <v>29.594598203699999</v>
      </c>
      <c r="I296">
        <v>-95.269776491200005</v>
      </c>
      <c r="J296">
        <v>0</v>
      </c>
      <c r="K296" t="s">
        <v>19</v>
      </c>
      <c r="L296" t="s">
        <v>22</v>
      </c>
      <c r="M296">
        <v>288</v>
      </c>
      <c r="N296">
        <v>400295</v>
      </c>
      <c r="O296">
        <v>100295</v>
      </c>
      <c r="P296">
        <v>98182</v>
      </c>
      <c r="Q296">
        <v>88.363799999999998</v>
      </c>
      <c r="R296" s="1">
        <f>VLOOKUP($M296,'swat_project.mdb .rte'!$B$2:$C$333,2,FALSE)</f>
        <v>29.675884539799998</v>
      </c>
      <c r="S296" s="1">
        <f>VLOOKUP($M296,'swat_project.mdb .rte'!$B$2:$E$333,4,FALSE)</f>
        <v>3.2632309464153111</v>
      </c>
      <c r="T296" s="1">
        <f t="shared" si="4"/>
        <v>96.839264792523053</v>
      </c>
    </row>
    <row r="297" spans="1:20" x14ac:dyDescent="0.25">
      <c r="A297" t="s">
        <v>86</v>
      </c>
      <c r="B297">
        <v>296</v>
      </c>
      <c r="C297">
        <v>296</v>
      </c>
      <c r="D297">
        <v>800</v>
      </c>
      <c r="E297">
        <v>296</v>
      </c>
      <c r="F297">
        <v>961262.28200000001</v>
      </c>
      <c r="G297">
        <v>4200897.0476000002</v>
      </c>
      <c r="H297">
        <v>29.5940571173</v>
      </c>
      <c r="I297">
        <v>-95.269796244700004</v>
      </c>
      <c r="J297">
        <v>0</v>
      </c>
      <c r="K297" t="s">
        <v>19</v>
      </c>
      <c r="L297" t="s">
        <v>22</v>
      </c>
      <c r="M297">
        <v>296</v>
      </c>
      <c r="N297">
        <v>400296</v>
      </c>
      <c r="O297">
        <v>100296</v>
      </c>
      <c r="P297">
        <v>22956</v>
      </c>
      <c r="Q297">
        <v>20.6604004</v>
      </c>
      <c r="R297" s="1">
        <f>VLOOKUP($M297,'swat_project.mdb .rte'!$B$2:$C$333,2,FALSE)</f>
        <v>15.1945792209</v>
      </c>
      <c r="S297" s="1">
        <f>VLOOKUP($M297,'swat_project.mdb .rte'!$B$2:$E$333,4,FALSE)</f>
        <v>2.0609851058214144</v>
      </c>
      <c r="T297" s="1">
        <f t="shared" si="4"/>
        <v>31.315801463498449</v>
      </c>
    </row>
    <row r="298" spans="1:20" x14ac:dyDescent="0.25">
      <c r="A298" t="s">
        <v>86</v>
      </c>
      <c r="B298">
        <v>297</v>
      </c>
      <c r="C298">
        <v>297</v>
      </c>
      <c r="D298">
        <v>779</v>
      </c>
      <c r="E298">
        <v>289</v>
      </c>
      <c r="F298">
        <v>979892.28200000001</v>
      </c>
      <c r="G298">
        <v>4200747.0476000002</v>
      </c>
      <c r="H298">
        <v>29.587205912400002</v>
      </c>
      <c r="I298">
        <v>-95.077625307100007</v>
      </c>
      <c r="J298">
        <v>0</v>
      </c>
      <c r="K298" t="s">
        <v>19</v>
      </c>
      <c r="L298" t="s">
        <v>22</v>
      </c>
      <c r="M298">
        <v>289</v>
      </c>
      <c r="N298">
        <v>400297</v>
      </c>
      <c r="O298">
        <v>100297</v>
      </c>
      <c r="P298">
        <v>107782</v>
      </c>
      <c r="Q298">
        <v>97.003799400000005</v>
      </c>
      <c r="R298" s="1">
        <f>VLOOKUP($M298,'swat_project.mdb .rte'!$B$2:$C$333,2,FALSE)</f>
        <v>168.774642648</v>
      </c>
      <c r="S298" s="1">
        <f>VLOOKUP($M298,'swat_project.mdb .rte'!$B$2:$E$333,4,FALSE)</f>
        <v>12.35273756551412</v>
      </c>
      <c r="T298" s="1">
        <f t="shared" si="4"/>
        <v>2084.828868344171</v>
      </c>
    </row>
    <row r="299" spans="1:20" x14ac:dyDescent="0.25">
      <c r="A299" t="s">
        <v>86</v>
      </c>
      <c r="B299">
        <v>298</v>
      </c>
      <c r="C299">
        <v>298</v>
      </c>
      <c r="D299">
        <v>783</v>
      </c>
      <c r="E299">
        <v>290</v>
      </c>
      <c r="F299">
        <v>979892.28200000001</v>
      </c>
      <c r="G299">
        <v>4200717.0476000002</v>
      </c>
      <c r="H299">
        <v>29.5869353832</v>
      </c>
      <c r="I299">
        <v>-95.077635691799998</v>
      </c>
      <c r="J299">
        <v>0</v>
      </c>
      <c r="K299" t="s">
        <v>19</v>
      </c>
      <c r="L299" t="s">
        <v>22</v>
      </c>
      <c r="M299">
        <v>290</v>
      </c>
      <c r="N299">
        <v>400298</v>
      </c>
      <c r="O299">
        <v>100298</v>
      </c>
      <c r="P299">
        <v>49171</v>
      </c>
      <c r="Q299">
        <v>44.253898599999999</v>
      </c>
      <c r="R299" s="1">
        <f>VLOOKUP($M299,'swat_project.mdb .rte'!$B$2:$C$333,2,FALSE)</f>
        <v>66.145965626299997</v>
      </c>
      <c r="S299" s="1">
        <f>VLOOKUP($M299,'swat_project.mdb .rte'!$B$2:$E$333,4,FALSE)</f>
        <v>5.8307412399843654</v>
      </c>
      <c r="T299" s="1">
        <f t="shared" si="4"/>
        <v>385.68000963585564</v>
      </c>
    </row>
    <row r="300" spans="1:20" x14ac:dyDescent="0.25">
      <c r="A300" t="s">
        <v>86</v>
      </c>
      <c r="B300">
        <v>299</v>
      </c>
      <c r="C300">
        <v>299</v>
      </c>
      <c r="D300">
        <v>789</v>
      </c>
      <c r="E300">
        <v>293</v>
      </c>
      <c r="F300">
        <v>953072.28200000001</v>
      </c>
      <c r="G300">
        <v>4199847.0476000002</v>
      </c>
      <c r="H300">
        <v>29.586917738099999</v>
      </c>
      <c r="I300">
        <v>-95.354644288599999</v>
      </c>
      <c r="J300">
        <v>0</v>
      </c>
      <c r="K300" t="s">
        <v>19</v>
      </c>
      <c r="L300" t="s">
        <v>22</v>
      </c>
      <c r="M300">
        <v>293</v>
      </c>
      <c r="N300">
        <v>400299</v>
      </c>
      <c r="O300">
        <v>100299</v>
      </c>
      <c r="P300">
        <v>50440</v>
      </c>
      <c r="Q300">
        <v>45.3959999</v>
      </c>
      <c r="R300" s="1">
        <f>VLOOKUP($M300,'swat_project.mdb .rte'!$B$2:$C$333,2,FALSE)</f>
        <v>20.392705729999999</v>
      </c>
      <c r="S300" s="1">
        <f>VLOOKUP($M300,'swat_project.mdb .rte'!$B$2:$E$333,4,FALSE)</f>
        <v>2.6779246393136606</v>
      </c>
      <c r="T300" s="1">
        <f t="shared" si="4"/>
        <v>54.61012913663987</v>
      </c>
    </row>
    <row r="301" spans="1:20" x14ac:dyDescent="0.25">
      <c r="A301" t="s">
        <v>86</v>
      </c>
      <c r="B301">
        <v>300</v>
      </c>
      <c r="C301">
        <v>300</v>
      </c>
      <c r="D301">
        <v>812</v>
      </c>
      <c r="E301">
        <v>299</v>
      </c>
      <c r="F301">
        <v>953072.28200000001</v>
      </c>
      <c r="G301">
        <v>4199817.0476000002</v>
      </c>
      <c r="H301">
        <v>29.586647188200001</v>
      </c>
      <c r="I301">
        <v>-95.354653940000006</v>
      </c>
      <c r="J301">
        <v>0</v>
      </c>
      <c r="K301" t="s">
        <v>19</v>
      </c>
      <c r="L301" t="s">
        <v>22</v>
      </c>
      <c r="M301">
        <v>299</v>
      </c>
      <c r="N301">
        <v>400300</v>
      </c>
      <c r="O301">
        <v>100300</v>
      </c>
      <c r="P301">
        <v>17306</v>
      </c>
      <c r="Q301">
        <v>15.575400399999999</v>
      </c>
      <c r="R301" s="1">
        <f>VLOOKUP($M301,'swat_project.mdb .rte'!$B$2:$C$333,2,FALSE)</f>
        <v>22.378852825300001</v>
      </c>
      <c r="S301" s="1">
        <f>VLOOKUP($M301,'swat_project.mdb .rte'!$B$2:$E$333,4,FALSE)</f>
        <v>3.1486207112957483</v>
      </c>
      <c r="T301" s="1">
        <f t="shared" si="4"/>
        <v>70.462519500778953</v>
      </c>
    </row>
    <row r="302" spans="1:20" x14ac:dyDescent="0.25">
      <c r="A302" t="s">
        <v>86</v>
      </c>
      <c r="B302">
        <v>301</v>
      </c>
      <c r="C302">
        <v>301</v>
      </c>
      <c r="D302">
        <v>788</v>
      </c>
      <c r="E302">
        <v>292</v>
      </c>
      <c r="F302">
        <v>947852.28200000001</v>
      </c>
      <c r="G302">
        <v>4199157.0476000002</v>
      </c>
      <c r="H302">
        <v>29.582151980500001</v>
      </c>
      <c r="I302">
        <v>-95.4087236421</v>
      </c>
      <c r="J302">
        <v>0</v>
      </c>
      <c r="K302" t="s">
        <v>19</v>
      </c>
      <c r="L302" t="s">
        <v>22</v>
      </c>
      <c r="M302">
        <v>292</v>
      </c>
      <c r="N302">
        <v>400301</v>
      </c>
      <c r="O302">
        <v>100301</v>
      </c>
      <c r="P302">
        <v>15878</v>
      </c>
      <c r="Q302">
        <v>14.290200199999999</v>
      </c>
      <c r="R302" s="1">
        <f>VLOOKUP($M302,'swat_project.mdb .rte'!$B$2:$C$333,2,FALSE)</f>
        <v>12.5503145549</v>
      </c>
      <c r="S302" s="1">
        <f>VLOOKUP($M302,'swat_project.mdb .rte'!$B$2:$E$333,4,FALSE)</f>
        <v>1.9894432650056784</v>
      </c>
      <c r="T302" s="1">
        <f t="shared" si="4"/>
        <v>24.968138764948542</v>
      </c>
    </row>
    <row r="303" spans="1:20" x14ac:dyDescent="0.25">
      <c r="A303" t="s">
        <v>86</v>
      </c>
      <c r="B303">
        <v>302</v>
      </c>
      <c r="C303">
        <v>302</v>
      </c>
      <c r="D303">
        <v>807</v>
      </c>
      <c r="E303">
        <v>298</v>
      </c>
      <c r="F303">
        <v>947852.28200000001</v>
      </c>
      <c r="G303">
        <v>4199097.0476000002</v>
      </c>
      <c r="H303">
        <v>29.581610872399999</v>
      </c>
      <c r="I303">
        <v>-95.408742657800005</v>
      </c>
      <c r="J303">
        <v>0</v>
      </c>
      <c r="K303" t="s">
        <v>19</v>
      </c>
      <c r="L303" t="s">
        <v>22</v>
      </c>
      <c r="M303">
        <v>298</v>
      </c>
      <c r="N303">
        <v>400302</v>
      </c>
      <c r="O303">
        <v>100302</v>
      </c>
      <c r="P303">
        <v>19146</v>
      </c>
      <c r="Q303">
        <v>17.231399499999998</v>
      </c>
      <c r="R303" s="1">
        <f>VLOOKUP($M303,'swat_project.mdb .rte'!$B$2:$C$333,2,FALSE)</f>
        <v>38.153616807200002</v>
      </c>
      <c r="S303" s="1">
        <f>VLOOKUP($M303,'swat_project.mdb .rte'!$B$2:$E$333,4,FALSE)</f>
        <v>3.9738247924590895</v>
      </c>
      <c r="T303" s="1">
        <f t="shared" si="4"/>
        <v>151.61578839043517</v>
      </c>
    </row>
    <row r="304" spans="1:20" x14ac:dyDescent="0.25">
      <c r="A304" t="s">
        <v>86</v>
      </c>
      <c r="B304">
        <v>303</v>
      </c>
      <c r="C304">
        <v>303</v>
      </c>
      <c r="D304">
        <v>801</v>
      </c>
      <c r="E304">
        <v>297</v>
      </c>
      <c r="F304">
        <v>968042.28200000001</v>
      </c>
      <c r="G304">
        <v>4197687.0476000002</v>
      </c>
      <c r="H304">
        <v>29.563140310200001</v>
      </c>
      <c r="I304">
        <v>-95.200914650300007</v>
      </c>
      <c r="J304">
        <v>0</v>
      </c>
      <c r="K304" t="s">
        <v>19</v>
      </c>
      <c r="L304" t="s">
        <v>22</v>
      </c>
      <c r="M304">
        <v>297</v>
      </c>
      <c r="N304">
        <v>400303</v>
      </c>
      <c r="O304">
        <v>100303</v>
      </c>
      <c r="P304">
        <v>20687</v>
      </c>
      <c r="Q304">
        <v>18.618299499999999</v>
      </c>
      <c r="R304" s="1">
        <f>VLOOKUP($M304,'swat_project.mdb .rte'!$B$2:$C$333,2,FALSE)</f>
        <v>27.8348259395</v>
      </c>
      <c r="S304" s="1">
        <f>VLOOKUP($M304,'swat_project.mdb .rte'!$B$2:$E$333,4,FALSE)</f>
        <v>3.0278236376212102</v>
      </c>
      <c r="T304" s="1">
        <f t="shared" si="4"/>
        <v>84.278943928690111</v>
      </c>
    </row>
    <row r="305" spans="1:20" x14ac:dyDescent="0.25">
      <c r="A305" t="s">
        <v>86</v>
      </c>
      <c r="B305">
        <v>304</v>
      </c>
      <c r="C305">
        <v>304</v>
      </c>
      <c r="D305">
        <v>817</v>
      </c>
      <c r="E305">
        <v>303</v>
      </c>
      <c r="F305">
        <v>968042.28200000001</v>
      </c>
      <c r="G305">
        <v>4197657.0476000002</v>
      </c>
      <c r="H305">
        <v>29.562869770199999</v>
      </c>
      <c r="I305">
        <v>-95.2009247063</v>
      </c>
      <c r="J305">
        <v>0</v>
      </c>
      <c r="K305" t="s">
        <v>19</v>
      </c>
      <c r="L305" t="s">
        <v>22</v>
      </c>
      <c r="M305">
        <v>303</v>
      </c>
      <c r="N305">
        <v>400304</v>
      </c>
      <c r="O305">
        <v>100304</v>
      </c>
      <c r="P305">
        <v>159827</v>
      </c>
      <c r="Q305">
        <v>143.84429929999999</v>
      </c>
      <c r="R305" s="1">
        <f>VLOOKUP($M305,'swat_project.mdb .rte'!$B$2:$C$333,2,FALSE)</f>
        <v>29.181093208699998</v>
      </c>
      <c r="S305" s="1">
        <f>VLOOKUP($M305,'swat_project.mdb .rte'!$B$2:$E$333,4,FALSE)</f>
        <v>3.3454561176708442</v>
      </c>
      <c r="T305" s="1">
        <f t="shared" si="4"/>
        <v>97.624066795368535</v>
      </c>
    </row>
    <row r="306" spans="1:20" x14ac:dyDescent="0.25">
      <c r="A306" t="s">
        <v>86</v>
      </c>
      <c r="B306">
        <v>305</v>
      </c>
      <c r="C306">
        <v>305</v>
      </c>
      <c r="D306">
        <v>813</v>
      </c>
      <c r="E306">
        <v>300</v>
      </c>
      <c r="F306">
        <v>968372.28200000001</v>
      </c>
      <c r="G306">
        <v>4197057.0476000002</v>
      </c>
      <c r="H306">
        <v>29.557362222799998</v>
      </c>
      <c r="I306">
        <v>-95.197722005299994</v>
      </c>
      <c r="J306">
        <v>0</v>
      </c>
      <c r="K306" t="s">
        <v>19</v>
      </c>
      <c r="L306" t="s">
        <v>22</v>
      </c>
      <c r="M306">
        <v>300</v>
      </c>
      <c r="N306">
        <v>400305</v>
      </c>
      <c r="O306">
        <v>100305</v>
      </c>
      <c r="P306">
        <v>180740</v>
      </c>
      <c r="Q306">
        <v>162.6660004</v>
      </c>
      <c r="R306" s="1">
        <f>VLOOKUP($M306,'swat_project.mdb .rte'!$B$2:$C$333,2,FALSE)</f>
        <v>19.1994291293</v>
      </c>
      <c r="S306" s="1">
        <f>VLOOKUP($M306,'swat_project.mdb .rte'!$B$2:$E$333,4,FALSE)</f>
        <v>2.0196105575391292</v>
      </c>
      <c r="T306" s="1">
        <f t="shared" si="4"/>
        <v>38.775369768258571</v>
      </c>
    </row>
    <row r="307" spans="1:20" x14ac:dyDescent="0.25">
      <c r="A307" t="s">
        <v>86</v>
      </c>
      <c r="B307">
        <v>306</v>
      </c>
      <c r="C307">
        <v>306</v>
      </c>
      <c r="D307">
        <v>814</v>
      </c>
      <c r="E307">
        <v>301</v>
      </c>
      <c r="F307">
        <v>968402.28200000001</v>
      </c>
      <c r="G307">
        <v>4197057.0476000002</v>
      </c>
      <c r="H307">
        <v>29.557353423599999</v>
      </c>
      <c r="I307">
        <v>-95.197412568399997</v>
      </c>
      <c r="J307">
        <v>0</v>
      </c>
      <c r="K307" t="s">
        <v>19</v>
      </c>
      <c r="L307" t="s">
        <v>22</v>
      </c>
      <c r="M307">
        <v>301</v>
      </c>
      <c r="N307">
        <v>400306</v>
      </c>
      <c r="O307">
        <v>100306</v>
      </c>
      <c r="P307">
        <v>30659</v>
      </c>
      <c r="Q307">
        <v>27.593099599999999</v>
      </c>
      <c r="R307" s="1">
        <f>VLOOKUP($M307,'swat_project.mdb .rte'!$B$2:$C$333,2,FALSE)</f>
        <v>27.234471778300001</v>
      </c>
      <c r="S307" s="1">
        <f>VLOOKUP($M307,'swat_project.mdb .rte'!$B$2:$E$333,4,FALSE)</f>
        <v>2.8714873965120691</v>
      </c>
      <c r="T307" s="1">
        <f t="shared" si="4"/>
        <v>78.203442462052095</v>
      </c>
    </row>
    <row r="308" spans="1:20" x14ac:dyDescent="0.25">
      <c r="A308" t="s">
        <v>86</v>
      </c>
      <c r="B308">
        <v>307</v>
      </c>
      <c r="C308">
        <v>307</v>
      </c>
      <c r="D308">
        <v>826</v>
      </c>
      <c r="E308">
        <v>309</v>
      </c>
      <c r="F308">
        <v>979922.28200000001</v>
      </c>
      <c r="G308">
        <v>4195017.0476000002</v>
      </c>
      <c r="H308">
        <v>29.535525465799999</v>
      </c>
      <c r="I308">
        <v>-95.079298413700002</v>
      </c>
      <c r="J308">
        <v>0</v>
      </c>
      <c r="K308" t="s">
        <v>19</v>
      </c>
      <c r="L308" t="s">
        <v>22</v>
      </c>
      <c r="M308">
        <v>309</v>
      </c>
      <c r="N308">
        <v>400307</v>
      </c>
      <c r="O308">
        <v>100307</v>
      </c>
      <c r="P308">
        <v>476969</v>
      </c>
      <c r="Q308">
        <v>429.27209470000003</v>
      </c>
      <c r="R308" s="1">
        <f>VLOOKUP($M308,'swat_project.mdb .rte'!$B$2:$C$333,2,FALSE)</f>
        <v>83.494970584100002</v>
      </c>
      <c r="S308" s="1">
        <f>VLOOKUP($M308,'swat_project.mdb .rte'!$B$2:$E$333,4,FALSE)</f>
        <v>6.213869727454</v>
      </c>
      <c r="T308" s="1">
        <f t="shared" si="4"/>
        <v>518.82687010720122</v>
      </c>
    </row>
    <row r="309" spans="1:20" x14ac:dyDescent="0.25">
      <c r="A309" t="s">
        <v>86</v>
      </c>
      <c r="B309">
        <v>308</v>
      </c>
      <c r="C309">
        <v>308</v>
      </c>
      <c r="D309">
        <v>824</v>
      </c>
      <c r="E309">
        <v>307</v>
      </c>
      <c r="F309">
        <v>979952.28200000001</v>
      </c>
      <c r="G309">
        <v>4195017.0476000002</v>
      </c>
      <c r="H309">
        <v>29.535516392600002</v>
      </c>
      <c r="I309">
        <v>-95.078989053300006</v>
      </c>
      <c r="J309">
        <v>0</v>
      </c>
      <c r="K309" t="s">
        <v>19</v>
      </c>
      <c r="L309" t="s">
        <v>22</v>
      </c>
      <c r="M309">
        <v>307</v>
      </c>
      <c r="N309">
        <v>400308</v>
      </c>
      <c r="O309">
        <v>100308</v>
      </c>
      <c r="P309">
        <v>11281</v>
      </c>
      <c r="Q309">
        <v>10.152899700000001</v>
      </c>
      <c r="R309" s="1">
        <f>VLOOKUP($M309,'swat_project.mdb .rte'!$B$2:$C$333,2,FALSE)</f>
        <v>33.760372094099999</v>
      </c>
      <c r="S309" s="1">
        <f>VLOOKUP($M309,'swat_project.mdb .rte'!$B$2:$E$333,4,FALSE)</f>
        <v>3.3267296660833101</v>
      </c>
      <c r="T309" s="1">
        <f t="shared" si="4"/>
        <v>112.31163138345359</v>
      </c>
    </row>
    <row r="310" spans="1:20" x14ac:dyDescent="0.25">
      <c r="A310" t="s">
        <v>86</v>
      </c>
      <c r="B310">
        <v>309</v>
      </c>
      <c r="C310">
        <v>309</v>
      </c>
      <c r="D310">
        <v>822</v>
      </c>
      <c r="E310">
        <v>305</v>
      </c>
      <c r="F310">
        <v>968762.28200000001</v>
      </c>
      <c r="G310">
        <v>4194927.0476000002</v>
      </c>
      <c r="H310">
        <v>29.5380394096</v>
      </c>
      <c r="I310">
        <v>-95.194414485500005</v>
      </c>
      <c r="J310">
        <v>0</v>
      </c>
      <c r="K310" t="s">
        <v>19</v>
      </c>
      <c r="L310" t="s">
        <v>22</v>
      </c>
      <c r="M310">
        <v>305</v>
      </c>
      <c r="N310">
        <v>400309</v>
      </c>
      <c r="O310">
        <v>100309</v>
      </c>
      <c r="P310">
        <v>215941</v>
      </c>
      <c r="Q310">
        <v>194.3468933</v>
      </c>
      <c r="R310" s="1">
        <f>VLOOKUP($M310,'swat_project.mdb .rte'!$B$2:$C$333,2,FALSE)</f>
        <v>28.939294630599999</v>
      </c>
      <c r="S310" s="1">
        <f>VLOOKUP($M310,'swat_project.mdb .rte'!$B$2:$E$333,4,FALSE)</f>
        <v>3.3663355507928219</v>
      </c>
      <c r="T310" s="1">
        <f t="shared" si="4"/>
        <v>97.419376329856604</v>
      </c>
    </row>
    <row r="311" spans="1:20" x14ac:dyDescent="0.25">
      <c r="A311" t="s">
        <v>86</v>
      </c>
      <c r="B311">
        <v>310</v>
      </c>
      <c r="C311">
        <v>310</v>
      </c>
      <c r="D311">
        <v>823</v>
      </c>
      <c r="E311">
        <v>306</v>
      </c>
      <c r="F311">
        <v>978512.28200000001</v>
      </c>
      <c r="G311">
        <v>4194927.0476000002</v>
      </c>
      <c r="H311">
        <v>29.535139496999999</v>
      </c>
      <c r="I311">
        <v>-95.093869426300003</v>
      </c>
      <c r="J311">
        <v>0</v>
      </c>
      <c r="K311" t="s">
        <v>19</v>
      </c>
      <c r="L311" t="s">
        <v>22</v>
      </c>
      <c r="M311">
        <v>306</v>
      </c>
      <c r="N311">
        <v>400310</v>
      </c>
      <c r="O311">
        <v>100310</v>
      </c>
      <c r="P311">
        <v>15343</v>
      </c>
      <c r="Q311">
        <v>13.808699600000001</v>
      </c>
      <c r="R311" s="1">
        <f>VLOOKUP($M311,'swat_project.mdb .rte'!$B$2:$C$333,2,FALSE)</f>
        <v>49.981145198699998</v>
      </c>
      <c r="S311" s="1">
        <f>VLOOKUP($M311,'swat_project.mdb .rte'!$B$2:$E$333,4,FALSE)</f>
        <v>5.2033189659495447</v>
      </c>
      <c r="T311" s="1">
        <f t="shared" si="4"/>
        <v>260.06784075227375</v>
      </c>
    </row>
    <row r="312" spans="1:20" x14ac:dyDescent="0.25">
      <c r="A312" t="s">
        <v>86</v>
      </c>
      <c r="B312">
        <v>311</v>
      </c>
      <c r="C312">
        <v>311</v>
      </c>
      <c r="D312">
        <v>825</v>
      </c>
      <c r="E312">
        <v>308</v>
      </c>
      <c r="F312">
        <v>968732.28200000001</v>
      </c>
      <c r="G312">
        <v>4194897.0476000002</v>
      </c>
      <c r="H312">
        <v>29.537777674699999</v>
      </c>
      <c r="I312">
        <v>-95.194733933500004</v>
      </c>
      <c r="J312">
        <v>0</v>
      </c>
      <c r="K312" t="s">
        <v>19</v>
      </c>
      <c r="L312" t="s">
        <v>22</v>
      </c>
      <c r="M312">
        <v>308</v>
      </c>
      <c r="N312">
        <v>400311</v>
      </c>
      <c r="O312">
        <v>100311</v>
      </c>
      <c r="P312">
        <v>52243</v>
      </c>
      <c r="Q312">
        <v>47.018699599999998</v>
      </c>
      <c r="R312" s="1">
        <f>VLOOKUP($M312,'swat_project.mdb .rte'!$B$2:$C$333,2,FALSE)</f>
        <v>21.434967322799999</v>
      </c>
      <c r="S312" s="1">
        <f>VLOOKUP($M312,'swat_project.mdb .rte'!$B$2:$E$333,4,FALSE)</f>
        <v>2.5581844302595895</v>
      </c>
      <c r="T312" s="1">
        <f t="shared" si="4"/>
        <v>54.834599668310034</v>
      </c>
    </row>
    <row r="313" spans="1:20" x14ac:dyDescent="0.25">
      <c r="A313" t="s">
        <v>86</v>
      </c>
      <c r="B313">
        <v>312</v>
      </c>
      <c r="C313">
        <v>312</v>
      </c>
      <c r="D313">
        <v>833</v>
      </c>
      <c r="E313">
        <v>313</v>
      </c>
      <c r="F313">
        <v>978512.28200000001</v>
      </c>
      <c r="G313">
        <v>4194897.0476000002</v>
      </c>
      <c r="H313">
        <v>29.534868963499999</v>
      </c>
      <c r="I313">
        <v>-95.093879762599997</v>
      </c>
      <c r="J313">
        <v>0</v>
      </c>
      <c r="K313" t="s">
        <v>19</v>
      </c>
      <c r="L313" t="s">
        <v>22</v>
      </c>
      <c r="M313">
        <v>313</v>
      </c>
      <c r="N313">
        <v>400312</v>
      </c>
      <c r="O313">
        <v>100312</v>
      </c>
      <c r="P313">
        <v>459571</v>
      </c>
      <c r="Q313">
        <v>413.61389159999999</v>
      </c>
      <c r="R313" s="1">
        <f>VLOOKUP($M313,'swat_project.mdb .rte'!$B$2:$C$333,2,FALSE)</f>
        <v>125.851282629</v>
      </c>
      <c r="S313" s="1">
        <f>VLOOKUP($M313,'swat_project.mdb .rte'!$B$2:$E$333,4,FALSE)</f>
        <v>8.2474236130763661</v>
      </c>
      <c r="T313" s="1">
        <f t="shared" si="4"/>
        <v>1037.948840090362</v>
      </c>
    </row>
    <row r="314" spans="1:20" x14ac:dyDescent="0.25">
      <c r="A314" t="s">
        <v>86</v>
      </c>
      <c r="B314">
        <v>313</v>
      </c>
      <c r="C314">
        <v>313</v>
      </c>
      <c r="D314">
        <v>830</v>
      </c>
      <c r="E314">
        <v>310</v>
      </c>
      <c r="F314">
        <v>969932.28200000001</v>
      </c>
      <c r="G314">
        <v>4192917.0476000002</v>
      </c>
      <c r="H314">
        <v>29.519569189199999</v>
      </c>
      <c r="I314">
        <v>-95.1830255327</v>
      </c>
      <c r="J314">
        <v>0</v>
      </c>
      <c r="K314" t="s">
        <v>19</v>
      </c>
      <c r="L314" t="s">
        <v>22</v>
      </c>
      <c r="M314">
        <v>310</v>
      </c>
      <c r="N314">
        <v>400313</v>
      </c>
      <c r="O314">
        <v>100313</v>
      </c>
      <c r="P314">
        <v>274758</v>
      </c>
      <c r="Q314">
        <v>247.282196</v>
      </c>
      <c r="R314" s="1">
        <f>VLOOKUP($M314,'swat_project.mdb .rte'!$B$2:$C$333,2,FALSE)</f>
        <v>27.830477789</v>
      </c>
      <c r="S314" s="1">
        <f>VLOOKUP($M314,'swat_project.mdb .rte'!$B$2:$E$333,4,FALSE)</f>
        <v>4.272523072496643</v>
      </c>
      <c r="T314" s="1">
        <f t="shared" si="4"/>
        <v>118.90635847210785</v>
      </c>
    </row>
    <row r="315" spans="1:20" x14ac:dyDescent="0.25">
      <c r="A315" t="s">
        <v>86</v>
      </c>
      <c r="B315">
        <v>314</v>
      </c>
      <c r="C315">
        <v>314</v>
      </c>
      <c r="D315">
        <v>832</v>
      </c>
      <c r="E315">
        <v>312</v>
      </c>
      <c r="F315">
        <v>969872.28200000001</v>
      </c>
      <c r="G315">
        <v>4192887.0476000002</v>
      </c>
      <c r="H315">
        <v>29.519316312400001</v>
      </c>
      <c r="I315">
        <v>-95.183654272799998</v>
      </c>
      <c r="J315">
        <v>0</v>
      </c>
      <c r="K315" t="s">
        <v>19</v>
      </c>
      <c r="L315" t="s">
        <v>22</v>
      </c>
      <c r="M315">
        <v>312</v>
      </c>
      <c r="N315">
        <v>400314</v>
      </c>
      <c r="O315">
        <v>100314</v>
      </c>
      <c r="P315">
        <v>28760</v>
      </c>
      <c r="Q315">
        <v>25.884000799999999</v>
      </c>
      <c r="R315" s="1">
        <f>VLOOKUP($M315,'swat_project.mdb .rte'!$B$2:$C$333,2,FALSE)</f>
        <v>19.607503006000002</v>
      </c>
      <c r="S315" s="1">
        <f>VLOOKUP($M315,'swat_project.mdb .rte'!$B$2:$E$333,4,FALSE)</f>
        <v>2.2934050425670303</v>
      </c>
      <c r="T315" s="1">
        <f t="shared" si="4"/>
        <v>44.967946266108605</v>
      </c>
    </row>
    <row r="316" spans="1:20" x14ac:dyDescent="0.25">
      <c r="A316" t="s">
        <v>86</v>
      </c>
      <c r="B316">
        <v>315</v>
      </c>
      <c r="C316">
        <v>315</v>
      </c>
      <c r="D316">
        <v>837</v>
      </c>
      <c r="E316">
        <v>315</v>
      </c>
      <c r="F316">
        <v>975842.28200000001</v>
      </c>
      <c r="G316">
        <v>4192107.0476000002</v>
      </c>
      <c r="H316">
        <v>29.5105107302</v>
      </c>
      <c r="I316">
        <v>-95.122367279100004</v>
      </c>
      <c r="J316">
        <v>0</v>
      </c>
      <c r="K316" t="s">
        <v>19</v>
      </c>
      <c r="L316" t="s">
        <v>22</v>
      </c>
      <c r="M316">
        <v>315</v>
      </c>
      <c r="N316">
        <v>400315</v>
      </c>
      <c r="O316">
        <v>100315</v>
      </c>
      <c r="P316">
        <v>419368</v>
      </c>
      <c r="Q316">
        <v>377.43121339999999</v>
      </c>
      <c r="R316" s="1">
        <f>VLOOKUP($M316,'swat_project.mdb .rte'!$B$2:$C$333,2,FALSE)</f>
        <v>57.485372935299999</v>
      </c>
      <c r="S316" s="1">
        <f>VLOOKUP($M316,'swat_project.mdb .rte'!$B$2:$E$333,4,FALSE)</f>
        <v>6.9103583370315995</v>
      </c>
      <c r="T316" s="1">
        <f t="shared" si="4"/>
        <v>397.24452612082104</v>
      </c>
    </row>
    <row r="317" spans="1:20" x14ac:dyDescent="0.25">
      <c r="A317" t="s">
        <v>86</v>
      </c>
      <c r="B317">
        <v>316</v>
      </c>
      <c r="C317">
        <v>316</v>
      </c>
      <c r="D317">
        <v>831</v>
      </c>
      <c r="E317">
        <v>311</v>
      </c>
      <c r="F317">
        <v>975902.28200000001</v>
      </c>
      <c r="G317">
        <v>4192107.0476000002</v>
      </c>
      <c r="H317">
        <v>29.510492782299998</v>
      </c>
      <c r="I317">
        <v>-95.121748701900003</v>
      </c>
      <c r="J317">
        <v>0</v>
      </c>
      <c r="K317" t="s">
        <v>19</v>
      </c>
      <c r="L317" t="s">
        <v>22</v>
      </c>
      <c r="M317">
        <v>311</v>
      </c>
      <c r="N317">
        <v>400316</v>
      </c>
      <c r="O317">
        <v>100316</v>
      </c>
      <c r="P317">
        <v>12239</v>
      </c>
      <c r="Q317">
        <v>11.0150995</v>
      </c>
      <c r="R317" s="1">
        <f>VLOOKUP($M317,'swat_project.mdb .rte'!$B$2:$C$333,2,FALSE)</f>
        <v>23.3449345364</v>
      </c>
      <c r="S317" s="1">
        <f>VLOOKUP($M317,'swat_project.mdb .rte'!$B$2:$E$333,4,FALSE)</f>
        <v>2.1907307479136753</v>
      </c>
      <c r="T317" s="1">
        <f t="shared" si="4"/>
        <v>51.142465896923362</v>
      </c>
    </row>
    <row r="318" spans="1:20" x14ac:dyDescent="0.25">
      <c r="A318" t="s">
        <v>86</v>
      </c>
      <c r="B318">
        <v>317</v>
      </c>
      <c r="C318">
        <v>317</v>
      </c>
      <c r="D318">
        <v>836</v>
      </c>
      <c r="E318">
        <v>314</v>
      </c>
      <c r="F318">
        <v>971672.28200000001</v>
      </c>
      <c r="G318">
        <v>4191027.0476000002</v>
      </c>
      <c r="H318">
        <v>29.502011637100001</v>
      </c>
      <c r="I318">
        <v>-95.165724105300001</v>
      </c>
      <c r="J318">
        <v>0</v>
      </c>
      <c r="K318" t="s">
        <v>19</v>
      </c>
      <c r="L318" t="s">
        <v>22</v>
      </c>
      <c r="M318">
        <v>314</v>
      </c>
      <c r="N318">
        <v>400317</v>
      </c>
      <c r="O318">
        <v>100317</v>
      </c>
      <c r="P318">
        <v>316009</v>
      </c>
      <c r="Q318">
        <v>284.40811159999998</v>
      </c>
      <c r="R318" s="1">
        <f>VLOOKUP($M318,'swat_project.mdb .rte'!$B$2:$C$333,2,FALSE)</f>
        <v>31.9128064561</v>
      </c>
      <c r="S318" s="1">
        <f>VLOOKUP($M318,'swat_project.mdb .rte'!$B$2:$E$333,4,FALSE)</f>
        <v>3.9127652175646865</v>
      </c>
      <c r="T318" s="1">
        <f t="shared" si="4"/>
        <v>124.86731909630186</v>
      </c>
    </row>
    <row r="319" spans="1:20" x14ac:dyDescent="0.25">
      <c r="A319" t="s">
        <v>86</v>
      </c>
      <c r="B319">
        <v>318</v>
      </c>
      <c r="C319">
        <v>318</v>
      </c>
      <c r="D319">
        <v>846</v>
      </c>
      <c r="E319">
        <v>320</v>
      </c>
      <c r="F319">
        <v>971672.28200000001</v>
      </c>
      <c r="G319">
        <v>4190997.0476000002</v>
      </c>
      <c r="H319">
        <v>29.5017410962</v>
      </c>
      <c r="I319">
        <v>-95.165734248299998</v>
      </c>
      <c r="J319">
        <v>0</v>
      </c>
      <c r="K319" t="s">
        <v>19</v>
      </c>
      <c r="L319" t="s">
        <v>22</v>
      </c>
      <c r="M319">
        <v>320</v>
      </c>
      <c r="N319">
        <v>400318</v>
      </c>
      <c r="O319">
        <v>100318</v>
      </c>
      <c r="P319">
        <v>78935</v>
      </c>
      <c r="Q319">
        <v>71.041496300000006</v>
      </c>
      <c r="R319" s="1">
        <f>VLOOKUP($M319,'swat_project.mdb .rte'!$B$2:$C$333,2,FALSE)</f>
        <v>27.325750856399999</v>
      </c>
      <c r="S319" s="1">
        <f>VLOOKUP($M319,'swat_project.mdb .rte'!$B$2:$E$333,4,FALSE)</f>
        <v>2.9947781326126335</v>
      </c>
      <c r="T319" s="1">
        <f t="shared" si="4"/>
        <v>81.834561121967653</v>
      </c>
    </row>
    <row r="320" spans="1:20" x14ac:dyDescent="0.25">
      <c r="A320" t="s">
        <v>86</v>
      </c>
      <c r="B320">
        <v>319</v>
      </c>
      <c r="C320">
        <v>319</v>
      </c>
      <c r="D320">
        <v>838</v>
      </c>
      <c r="E320">
        <v>316</v>
      </c>
      <c r="F320">
        <v>972632.28200000001</v>
      </c>
      <c r="G320">
        <v>4190667.0476000002</v>
      </c>
      <c r="H320">
        <v>29.498480854299999</v>
      </c>
      <c r="I320">
        <v>-95.155949624100003</v>
      </c>
      <c r="J320">
        <v>0</v>
      </c>
      <c r="K320" t="s">
        <v>19</v>
      </c>
      <c r="L320" t="s">
        <v>22</v>
      </c>
      <c r="M320">
        <v>316</v>
      </c>
      <c r="N320">
        <v>400319</v>
      </c>
      <c r="O320">
        <v>100319</v>
      </c>
      <c r="P320">
        <v>396426</v>
      </c>
      <c r="Q320">
        <v>356.7833862</v>
      </c>
      <c r="R320" s="1">
        <f>VLOOKUP($M320,'swat_project.mdb .rte'!$B$2:$C$333,2,FALSE)</f>
        <v>45.104370859900001</v>
      </c>
      <c r="S320" s="1">
        <f>VLOOKUP($M320,'swat_project.mdb .rte'!$B$2:$E$333,4,FALSE)</f>
        <v>4.9062851615498779</v>
      </c>
      <c r="T320" s="1">
        <f t="shared" si="4"/>
        <v>221.29490547097009</v>
      </c>
    </row>
    <row r="321" spans="1:20" x14ac:dyDescent="0.25">
      <c r="A321" t="s">
        <v>86</v>
      </c>
      <c r="B321">
        <v>320</v>
      </c>
      <c r="C321">
        <v>320</v>
      </c>
      <c r="D321">
        <v>839</v>
      </c>
      <c r="E321">
        <v>317</v>
      </c>
      <c r="F321">
        <v>972692.28200000001</v>
      </c>
      <c r="G321">
        <v>4190667.0476000002</v>
      </c>
      <c r="H321">
        <v>29.498463061799999</v>
      </c>
      <c r="I321">
        <v>-95.155331113800003</v>
      </c>
      <c r="J321">
        <v>0</v>
      </c>
      <c r="K321" t="s">
        <v>19</v>
      </c>
      <c r="L321" t="s">
        <v>22</v>
      </c>
      <c r="M321">
        <v>317</v>
      </c>
      <c r="N321">
        <v>400320</v>
      </c>
      <c r="O321">
        <v>100320</v>
      </c>
      <c r="P321">
        <v>12524</v>
      </c>
      <c r="Q321">
        <v>11.271599800000001</v>
      </c>
      <c r="R321" s="1">
        <f>VLOOKUP($M321,'swat_project.mdb .rte'!$B$2:$C$333,2,FALSE)</f>
        <v>18.369057398500001</v>
      </c>
      <c r="S321" s="1">
        <f>VLOOKUP($M321,'swat_project.mdb .rte'!$B$2:$E$333,4,FALSE)</f>
        <v>1.7951041175235785</v>
      </c>
      <c r="T321" s="1">
        <f t="shared" si="4"/>
        <v>32.974370571074303</v>
      </c>
    </row>
    <row r="322" spans="1:20" x14ac:dyDescent="0.25">
      <c r="A322" t="s">
        <v>86</v>
      </c>
      <c r="B322">
        <v>321</v>
      </c>
      <c r="C322">
        <v>321</v>
      </c>
      <c r="D322">
        <v>840</v>
      </c>
      <c r="E322">
        <v>318</v>
      </c>
      <c r="F322">
        <v>962972.28200000001</v>
      </c>
      <c r="G322">
        <v>4189167.0476000002</v>
      </c>
      <c r="H322">
        <v>29.4877807373</v>
      </c>
      <c r="I322">
        <v>-95.256027770000003</v>
      </c>
      <c r="J322">
        <v>0</v>
      </c>
      <c r="K322" t="s">
        <v>19</v>
      </c>
      <c r="L322" t="s">
        <v>22</v>
      </c>
      <c r="M322">
        <v>318</v>
      </c>
      <c r="N322">
        <v>400321</v>
      </c>
      <c r="O322">
        <v>100321</v>
      </c>
      <c r="P322">
        <v>12215</v>
      </c>
      <c r="Q322">
        <v>10.9934998</v>
      </c>
      <c r="R322" s="1">
        <f>VLOOKUP($M322,'swat_project.mdb .rte'!$B$2:$C$333,2,FALSE)</f>
        <v>5.3001155999999998</v>
      </c>
      <c r="S322" s="1">
        <f>VLOOKUP($M322,'swat_project.mdb .rte'!$B$2:$E$333,4,FALSE)</f>
        <v>1</v>
      </c>
      <c r="T322" s="1">
        <f t="shared" ref="T322:T333" si="5">R322*S322</f>
        <v>5.3001155999999998</v>
      </c>
    </row>
    <row r="323" spans="1:20" x14ac:dyDescent="0.25">
      <c r="A323" t="s">
        <v>86</v>
      </c>
      <c r="B323">
        <v>322</v>
      </c>
      <c r="C323">
        <v>322</v>
      </c>
      <c r="D323">
        <v>841</v>
      </c>
      <c r="E323">
        <v>319</v>
      </c>
      <c r="F323">
        <v>962972.28200000001</v>
      </c>
      <c r="G323">
        <v>4189137.0476000002</v>
      </c>
      <c r="H323">
        <v>29.4875101889</v>
      </c>
      <c r="I323">
        <v>-95.256037672800005</v>
      </c>
      <c r="J323">
        <v>0</v>
      </c>
      <c r="K323" t="s">
        <v>19</v>
      </c>
      <c r="L323" t="s">
        <v>22</v>
      </c>
      <c r="M323">
        <v>319</v>
      </c>
      <c r="N323">
        <v>400322</v>
      </c>
      <c r="O323">
        <v>100322</v>
      </c>
      <c r="P323">
        <v>38476</v>
      </c>
      <c r="Q323">
        <v>34.628398900000001</v>
      </c>
      <c r="R323" s="1">
        <f>VLOOKUP($M323,'swat_project.mdb .rte'!$B$2:$C$333,2,FALSE)</f>
        <v>30</v>
      </c>
      <c r="S323" s="1">
        <f>VLOOKUP($M323,'swat_project.mdb .rte'!$B$2:$E$333,4,FALSE)</f>
        <v>4.1439911932398861</v>
      </c>
      <c r="T323" s="1">
        <f t="shared" si="5"/>
        <v>124.31973579719659</v>
      </c>
    </row>
    <row r="324" spans="1:20" x14ac:dyDescent="0.25">
      <c r="A324" t="s">
        <v>86</v>
      </c>
      <c r="B324">
        <v>323</v>
      </c>
      <c r="C324">
        <v>323</v>
      </c>
      <c r="D324">
        <v>857</v>
      </c>
      <c r="E324">
        <v>325</v>
      </c>
      <c r="F324">
        <v>986822.28200000001</v>
      </c>
      <c r="G324">
        <v>4187277.0476000002</v>
      </c>
      <c r="H324">
        <v>29.463623334800001</v>
      </c>
      <c r="I324">
        <v>-95.010870352500007</v>
      </c>
      <c r="J324">
        <v>0</v>
      </c>
      <c r="K324" t="s">
        <v>19</v>
      </c>
      <c r="L324" t="s">
        <v>22</v>
      </c>
      <c r="M324">
        <v>325</v>
      </c>
      <c r="N324">
        <v>400323</v>
      </c>
      <c r="O324">
        <v>100323</v>
      </c>
      <c r="P324">
        <v>218674</v>
      </c>
      <c r="Q324">
        <v>196.8065948</v>
      </c>
      <c r="R324" s="1">
        <f>VLOOKUP($M324,'swat_project.mdb .rte'!$B$2:$C$333,2,FALSE)</f>
        <v>91.569742737300004</v>
      </c>
      <c r="S324" s="1">
        <f>VLOOKUP($M324,'swat_project.mdb .rte'!$B$2:$E$333,4,FALSE)</f>
        <v>9.1529895258005318</v>
      </c>
      <c r="T324" s="1">
        <f t="shared" si="5"/>
        <v>838.1368961547563</v>
      </c>
    </row>
    <row r="325" spans="1:20" x14ac:dyDescent="0.25">
      <c r="A325" t="s">
        <v>86</v>
      </c>
      <c r="B325">
        <v>324</v>
      </c>
      <c r="C325">
        <v>324</v>
      </c>
      <c r="D325">
        <v>851</v>
      </c>
      <c r="E325">
        <v>321</v>
      </c>
      <c r="F325">
        <v>986852.28200000001</v>
      </c>
      <c r="G325">
        <v>4187277.0476000002</v>
      </c>
      <c r="H325">
        <v>29.463614103200001</v>
      </c>
      <c r="I325">
        <v>-95.010561215500005</v>
      </c>
      <c r="J325">
        <v>0</v>
      </c>
      <c r="K325" t="s">
        <v>19</v>
      </c>
      <c r="L325" t="s">
        <v>22</v>
      </c>
      <c r="M325">
        <v>321</v>
      </c>
      <c r="N325">
        <v>400324</v>
      </c>
      <c r="O325">
        <v>100324</v>
      </c>
      <c r="P325">
        <v>34950</v>
      </c>
      <c r="Q325">
        <v>31.454999900000001</v>
      </c>
      <c r="R325" s="1">
        <f>VLOOKUP($M325,'swat_project.mdb .rte'!$B$2:$C$333,2,FALSE)</f>
        <v>29.059090364100001</v>
      </c>
      <c r="S325" s="1">
        <f>VLOOKUP($M325,'swat_project.mdb .rte'!$B$2:$E$333,4,FALSE)</f>
        <v>3.2200122560737658</v>
      </c>
      <c r="T325" s="1">
        <f t="shared" si="5"/>
        <v>93.570627122757074</v>
      </c>
    </row>
    <row r="326" spans="1:20" x14ac:dyDescent="0.25">
      <c r="A326" t="s">
        <v>86</v>
      </c>
      <c r="B326">
        <v>325</v>
      </c>
      <c r="C326">
        <v>325</v>
      </c>
      <c r="D326">
        <v>856</v>
      </c>
      <c r="E326">
        <v>324</v>
      </c>
      <c r="F326">
        <v>989852.28200000001</v>
      </c>
      <c r="G326">
        <v>4186077.0476000002</v>
      </c>
      <c r="H326">
        <v>29.451866184099998</v>
      </c>
      <c r="I326">
        <v>-94.980072993799993</v>
      </c>
      <c r="J326">
        <v>0</v>
      </c>
      <c r="K326" t="s">
        <v>19</v>
      </c>
      <c r="L326" t="s">
        <v>22</v>
      </c>
      <c r="M326">
        <v>324</v>
      </c>
      <c r="N326">
        <v>400325</v>
      </c>
      <c r="O326">
        <v>100325</v>
      </c>
      <c r="P326">
        <v>262226</v>
      </c>
      <c r="Q326">
        <v>236.00340270000001</v>
      </c>
      <c r="R326" s="1">
        <f>VLOOKUP($M326,'swat_project.mdb .rte'!$B$2:$C$333,2,FALSE)</f>
        <v>157.928254686</v>
      </c>
      <c r="S326" s="1">
        <f>VLOOKUP($M326,'swat_project.mdb .rte'!$B$2:$E$333,4,FALSE)</f>
        <v>16.398976556950878</v>
      </c>
      <c r="T326" s="1">
        <f t="shared" si="5"/>
        <v>2589.8617462758816</v>
      </c>
    </row>
    <row r="327" spans="1:20" x14ac:dyDescent="0.25">
      <c r="A327" t="s">
        <v>86</v>
      </c>
      <c r="B327">
        <v>326</v>
      </c>
      <c r="C327">
        <v>326</v>
      </c>
      <c r="D327">
        <v>865</v>
      </c>
      <c r="E327">
        <v>327</v>
      </c>
      <c r="F327">
        <v>989852.28200000001</v>
      </c>
      <c r="G327">
        <v>4186047.0476000002</v>
      </c>
      <c r="H327">
        <v>29.4515956551</v>
      </c>
      <c r="I327">
        <v>-94.980083622500004</v>
      </c>
      <c r="J327">
        <v>0</v>
      </c>
      <c r="K327" t="s">
        <v>19</v>
      </c>
      <c r="L327" t="s">
        <v>22</v>
      </c>
      <c r="M327">
        <v>327</v>
      </c>
      <c r="N327">
        <v>400326</v>
      </c>
      <c r="O327">
        <v>100326</v>
      </c>
      <c r="P327">
        <v>17894</v>
      </c>
      <c r="Q327">
        <v>16.104600900000001</v>
      </c>
      <c r="R327" s="1">
        <f>VLOOKUP($M327,'swat_project.mdb .rte'!$B$2:$C$333,2,FALSE)</f>
        <v>58.747437241</v>
      </c>
      <c r="S327" s="1">
        <f>VLOOKUP($M327,'swat_project.mdb .rte'!$B$2:$E$333,4,FALSE)</f>
        <v>6.2105136129687564</v>
      </c>
      <c r="T327" s="1">
        <f t="shared" si="5"/>
        <v>364.85175871225817</v>
      </c>
    </row>
    <row r="328" spans="1:20" x14ac:dyDescent="0.25">
      <c r="A328" t="s">
        <v>86</v>
      </c>
      <c r="B328">
        <v>327</v>
      </c>
      <c r="C328">
        <v>327</v>
      </c>
      <c r="D328">
        <v>858</v>
      </c>
      <c r="E328">
        <v>326</v>
      </c>
      <c r="F328">
        <v>981572.28200000001</v>
      </c>
      <c r="G328">
        <v>4185897.0476000002</v>
      </c>
      <c r="H328">
        <v>29.452783222600001</v>
      </c>
      <c r="I328">
        <v>-95.065448786700003</v>
      </c>
      <c r="J328">
        <v>0</v>
      </c>
      <c r="K328" t="s">
        <v>19</v>
      </c>
      <c r="L328" t="s">
        <v>22</v>
      </c>
      <c r="M328">
        <v>326</v>
      </c>
      <c r="N328">
        <v>400327</v>
      </c>
      <c r="O328">
        <v>100327</v>
      </c>
      <c r="P328">
        <v>23876</v>
      </c>
      <c r="Q328">
        <v>21.4883995</v>
      </c>
      <c r="R328" s="1">
        <f>VLOOKUP($M328,'swat_project.mdb .rte'!$B$2:$C$333,2,FALSE)</f>
        <v>26.1572161512</v>
      </c>
      <c r="S328" s="1">
        <f>VLOOKUP($M328,'swat_project.mdb .rte'!$B$2:$E$333,4,FALSE)</f>
        <v>2.8385740490342082</v>
      </c>
      <c r="T328" s="1">
        <f t="shared" si="5"/>
        <v>74.249194961774776</v>
      </c>
    </row>
    <row r="329" spans="1:20" x14ac:dyDescent="0.25">
      <c r="A329" t="s">
        <v>86</v>
      </c>
      <c r="B329">
        <v>328</v>
      </c>
      <c r="C329">
        <v>328</v>
      </c>
      <c r="D329">
        <v>867</v>
      </c>
      <c r="E329">
        <v>328</v>
      </c>
      <c r="F329">
        <v>981572.28200000001</v>
      </c>
      <c r="G329">
        <v>4185867.0476000002</v>
      </c>
      <c r="H329">
        <v>29.4525126869</v>
      </c>
      <c r="I329">
        <v>-95.065459189799995</v>
      </c>
      <c r="J329">
        <v>0</v>
      </c>
      <c r="K329" t="s">
        <v>19</v>
      </c>
      <c r="L329" t="s">
        <v>22</v>
      </c>
      <c r="M329">
        <v>328</v>
      </c>
      <c r="N329">
        <v>400328</v>
      </c>
      <c r="O329">
        <v>100328</v>
      </c>
      <c r="P329">
        <v>160451</v>
      </c>
      <c r="Q329">
        <v>144.40589900000001</v>
      </c>
      <c r="R329" s="1">
        <f>VLOOKUP($M329,'swat_project.mdb .rte'!$B$2:$C$333,2,FALSE)</f>
        <v>47.826414925999998</v>
      </c>
      <c r="S329" s="1">
        <f>VLOOKUP($M329,'swat_project.mdb .rte'!$B$2:$E$333,4,FALSE)</f>
        <v>7.6620614469350325</v>
      </c>
      <c r="T329" s="1">
        <f t="shared" si="5"/>
        <v>366.44892994962277</v>
      </c>
    </row>
    <row r="330" spans="1:20" x14ac:dyDescent="0.25">
      <c r="A330" t="s">
        <v>86</v>
      </c>
      <c r="B330">
        <v>329</v>
      </c>
      <c r="C330">
        <v>329</v>
      </c>
      <c r="D330">
        <v>871</v>
      </c>
      <c r="E330">
        <v>330</v>
      </c>
      <c r="F330">
        <v>978392.28200000001</v>
      </c>
      <c r="G330">
        <v>4183467.0476000002</v>
      </c>
      <c r="H330">
        <v>29.4318306947</v>
      </c>
      <c r="I330">
        <v>-95.099050140200006</v>
      </c>
      <c r="J330">
        <v>0</v>
      </c>
      <c r="K330" t="s">
        <v>19</v>
      </c>
      <c r="L330" t="s">
        <v>22</v>
      </c>
      <c r="M330">
        <v>330</v>
      </c>
      <c r="N330">
        <v>400329</v>
      </c>
      <c r="O330">
        <v>100329</v>
      </c>
      <c r="P330">
        <v>114027</v>
      </c>
      <c r="Q330">
        <v>102.6242981</v>
      </c>
      <c r="R330" s="1">
        <f>VLOOKUP($M330,'swat_project.mdb .rte'!$B$2:$C$333,2,FALSE)</f>
        <v>55.732637472500002</v>
      </c>
      <c r="S330" s="1">
        <f>VLOOKUP($M330,'swat_project.mdb .rte'!$B$2:$E$333,4,FALSE)</f>
        <v>4.9642615791341695</v>
      </c>
      <c r="T330" s="1">
        <f t="shared" si="5"/>
        <v>276.67139090854505</v>
      </c>
    </row>
    <row r="331" spans="1:20" x14ac:dyDescent="0.25">
      <c r="A331" t="s">
        <v>86</v>
      </c>
      <c r="B331">
        <v>330</v>
      </c>
      <c r="C331">
        <v>330</v>
      </c>
      <c r="D331">
        <v>874</v>
      </c>
      <c r="E331">
        <v>332</v>
      </c>
      <c r="F331">
        <v>978422.28200000001</v>
      </c>
      <c r="G331">
        <v>4183437.0476000002</v>
      </c>
      <c r="H331">
        <v>29.431551127700001</v>
      </c>
      <c r="I331">
        <v>-95.098751404400005</v>
      </c>
      <c r="J331">
        <v>0</v>
      </c>
      <c r="K331" t="s">
        <v>19</v>
      </c>
      <c r="L331" t="s">
        <v>22</v>
      </c>
      <c r="M331">
        <v>332</v>
      </c>
      <c r="N331">
        <v>400330</v>
      </c>
      <c r="O331">
        <v>100330</v>
      </c>
      <c r="P331">
        <v>17878</v>
      </c>
      <c r="Q331">
        <v>16.090200400000001</v>
      </c>
      <c r="R331" s="1">
        <f>VLOOKUP($M331,'swat_project.mdb .rte'!$B$2:$C$333,2,FALSE)</f>
        <v>43.868690583999999</v>
      </c>
      <c r="S331" s="1">
        <f>VLOOKUP($M331,'swat_project.mdb .rte'!$B$2:$E$333,4,FALSE)</f>
        <v>3.6305294317147072</v>
      </c>
      <c r="T331" s="1">
        <f t="shared" si="5"/>
        <v>159.26657229599783</v>
      </c>
    </row>
    <row r="332" spans="1:20" x14ac:dyDescent="0.25">
      <c r="A332" t="s">
        <v>86</v>
      </c>
      <c r="B332">
        <v>331</v>
      </c>
      <c r="C332">
        <v>331</v>
      </c>
      <c r="D332">
        <v>870</v>
      </c>
      <c r="E332">
        <v>329</v>
      </c>
      <c r="F332">
        <v>972842.28200000001</v>
      </c>
      <c r="G332">
        <v>4182867.0476000002</v>
      </c>
      <c r="H332">
        <v>29.428077635299999</v>
      </c>
      <c r="I332">
        <v>-95.156428328199993</v>
      </c>
      <c r="J332">
        <v>0</v>
      </c>
      <c r="K332" t="s">
        <v>19</v>
      </c>
      <c r="L332" t="s">
        <v>22</v>
      </c>
      <c r="M332">
        <v>329</v>
      </c>
      <c r="N332">
        <v>400331</v>
      </c>
      <c r="O332">
        <v>100331</v>
      </c>
      <c r="P332">
        <v>69752</v>
      </c>
      <c r="Q332">
        <v>62.776798200000002</v>
      </c>
      <c r="R332" s="1">
        <f>VLOOKUP($M332,'swat_project.mdb .rte'!$B$2:$C$333,2,FALSE)</f>
        <v>26.523130082000002</v>
      </c>
      <c r="S332" s="1">
        <f>VLOOKUP($M332,'swat_project.mdb .rte'!$B$2:$E$333,4,FALSE)</f>
        <v>3.0296237065139593</v>
      </c>
      <c r="T332" s="1">
        <f t="shared" si="5"/>
        <v>80.355103667380732</v>
      </c>
    </row>
    <row r="333" spans="1:20" x14ac:dyDescent="0.25">
      <c r="A333" t="s">
        <v>86</v>
      </c>
      <c r="B333">
        <v>332</v>
      </c>
      <c r="C333">
        <v>332</v>
      </c>
      <c r="D333">
        <v>873</v>
      </c>
      <c r="E333">
        <v>331</v>
      </c>
      <c r="F333">
        <v>972842.28200000001</v>
      </c>
      <c r="G333">
        <v>4182807.0476000002</v>
      </c>
      <c r="H333">
        <v>29.427536547399999</v>
      </c>
      <c r="I333">
        <v>-95.156448648700007</v>
      </c>
      <c r="J333">
        <v>0</v>
      </c>
      <c r="K333" t="s">
        <v>19</v>
      </c>
      <c r="L333" t="s">
        <v>22</v>
      </c>
      <c r="M333">
        <v>331</v>
      </c>
      <c r="N333">
        <v>400332</v>
      </c>
      <c r="O333">
        <v>100332</v>
      </c>
      <c r="P333">
        <v>14200</v>
      </c>
      <c r="Q333">
        <v>12.779999699999999</v>
      </c>
      <c r="R333" s="1">
        <f>VLOOKUP($M333,'swat_project.mdb .rte'!$B$2:$C$333,2,FALSE)</f>
        <v>33.706416065900001</v>
      </c>
      <c r="S333" s="1">
        <f>VLOOKUP($M333,'swat_project.mdb .rte'!$B$2:$E$333,4,FALSE)</f>
        <v>3.5359651756063006</v>
      </c>
      <c r="T333" s="1">
        <f t="shared" si="5"/>
        <v>119.18471340351913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5DD9A-DA8F-4B8F-8A61-9EA999F99E12}">
  <dimension ref="A1:T333"/>
  <sheetViews>
    <sheetView workbookViewId="0">
      <selection activeCell="A2" sqref="A2"/>
    </sheetView>
  </sheetViews>
  <sheetFormatPr defaultRowHeight="15" x14ac:dyDescent="0.25"/>
  <cols>
    <col min="18" max="18" width="9.140625" style="1"/>
    <col min="20" max="20" width="9.140625" style="1"/>
  </cols>
  <sheetData>
    <row r="1" spans="1:20" x14ac:dyDescent="0.25">
      <c r="A1" t="s">
        <v>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t="s">
        <v>87</v>
      </c>
      <c r="B2">
        <v>1</v>
      </c>
      <c r="C2">
        <v>1</v>
      </c>
      <c r="D2">
        <v>411</v>
      </c>
      <c r="E2">
        <v>95</v>
      </c>
      <c r="F2">
        <v>987332.3125</v>
      </c>
      <c r="G2">
        <v>4243767</v>
      </c>
      <c r="H2">
        <v>29.972840000000001</v>
      </c>
      <c r="I2">
        <v>-94.98563</v>
      </c>
      <c r="J2">
        <v>0</v>
      </c>
      <c r="K2" t="s">
        <v>19</v>
      </c>
      <c r="L2" t="s">
        <v>20</v>
      </c>
      <c r="M2">
        <v>95</v>
      </c>
      <c r="N2">
        <v>400001</v>
      </c>
      <c r="O2">
        <v>100001</v>
      </c>
      <c r="P2">
        <v>178965</v>
      </c>
      <c r="Q2">
        <v>161.0684967</v>
      </c>
      <c r="R2" s="1">
        <f>VLOOKUP($M2,'swat_project.mdb .rte'!$B$2:$C$333,2,FALSE)</f>
        <v>29.142684389900001</v>
      </c>
      <c r="S2" s="1">
        <f>VLOOKUP($M2,'swat_project.mdb .rte'!$B$2:$F$333,5,FALSE)</f>
        <v>1.7080833282324497</v>
      </c>
      <c r="T2" s="1">
        <f t="shared" ref="T2:T65" si="0">R2*S2</f>
        <v>49.778133346328254</v>
      </c>
    </row>
    <row r="3" spans="1:20" x14ac:dyDescent="0.25">
      <c r="A3" t="s">
        <v>87</v>
      </c>
      <c r="B3">
        <v>2</v>
      </c>
      <c r="C3">
        <v>2</v>
      </c>
      <c r="D3">
        <v>289</v>
      </c>
      <c r="E3">
        <v>37</v>
      </c>
      <c r="F3">
        <v>952712.3125</v>
      </c>
      <c r="G3">
        <v>4261317</v>
      </c>
      <c r="H3">
        <v>30.14133</v>
      </c>
      <c r="I3">
        <v>-95.338489999999993</v>
      </c>
      <c r="J3">
        <v>0</v>
      </c>
      <c r="K3" t="s">
        <v>19</v>
      </c>
      <c r="L3" t="s">
        <v>20</v>
      </c>
      <c r="M3">
        <v>37</v>
      </c>
      <c r="N3">
        <v>400002</v>
      </c>
      <c r="O3">
        <v>100002</v>
      </c>
      <c r="P3">
        <v>2742814</v>
      </c>
      <c r="Q3">
        <v>2468.5327148000001</v>
      </c>
      <c r="R3" s="1">
        <f>VLOOKUP($M3,'swat_project.mdb .rte'!$B$2:$C$333,2,FALSE)</f>
        <v>61.124026249400004</v>
      </c>
      <c r="S3" s="1">
        <f>VLOOKUP($M3,'swat_project.mdb .rte'!$B$2:$F$333,5,FALSE)</f>
        <v>3.578271852545353</v>
      </c>
      <c r="T3" s="1">
        <f t="shared" si="0"/>
        <v>218.71838264247134</v>
      </c>
    </row>
    <row r="4" spans="1:20" x14ac:dyDescent="0.25">
      <c r="A4" t="s">
        <v>87</v>
      </c>
      <c r="B4">
        <v>3</v>
      </c>
      <c r="C4">
        <v>3</v>
      </c>
      <c r="D4">
        <v>318</v>
      </c>
      <c r="E4">
        <v>48</v>
      </c>
      <c r="F4">
        <v>943412.3125</v>
      </c>
      <c r="G4">
        <v>4257657</v>
      </c>
      <c r="H4">
        <v>30.11092</v>
      </c>
      <c r="I4">
        <v>-95.436130000000006</v>
      </c>
      <c r="J4">
        <v>0</v>
      </c>
      <c r="K4" t="s">
        <v>19</v>
      </c>
      <c r="L4" t="s">
        <v>20</v>
      </c>
      <c r="M4">
        <v>48</v>
      </c>
      <c r="N4">
        <v>400003</v>
      </c>
      <c r="O4">
        <v>100003</v>
      </c>
      <c r="P4">
        <v>1161931</v>
      </c>
      <c r="Q4">
        <v>1045.7379149999999</v>
      </c>
      <c r="R4" s="1">
        <f>VLOOKUP($M4,'swat_project.mdb .rte'!$B$2:$C$333,2,FALSE)</f>
        <v>42.209212102800002</v>
      </c>
      <c r="S4" s="1">
        <f>VLOOKUP($M4,'swat_project.mdb .rte'!$B$2:$F$333,5,FALSE)</f>
        <v>2.4932217057428598</v>
      </c>
      <c r="T4" s="1">
        <f t="shared" si="0"/>
        <v>105.23692379700519</v>
      </c>
    </row>
    <row r="5" spans="1:20" x14ac:dyDescent="0.25">
      <c r="A5" t="s">
        <v>87</v>
      </c>
      <c r="B5">
        <v>4</v>
      </c>
      <c r="C5">
        <v>4</v>
      </c>
      <c r="D5">
        <v>370</v>
      </c>
      <c r="E5">
        <v>78</v>
      </c>
      <c r="F5">
        <v>944312.3125</v>
      </c>
      <c r="G5">
        <v>4249347</v>
      </c>
      <c r="H5">
        <v>30.035740000000001</v>
      </c>
      <c r="I5">
        <v>-95.42944</v>
      </c>
      <c r="J5">
        <v>0</v>
      </c>
      <c r="K5" t="s">
        <v>19</v>
      </c>
      <c r="L5" t="s">
        <v>20</v>
      </c>
      <c r="M5">
        <v>78</v>
      </c>
      <c r="N5">
        <v>400004</v>
      </c>
      <c r="O5">
        <v>100004</v>
      </c>
      <c r="P5">
        <v>830097</v>
      </c>
      <c r="Q5">
        <v>747.08728029999997</v>
      </c>
      <c r="R5" s="1">
        <f>VLOOKUP($M5,'swat_project.mdb .rte'!$B$2:$C$333,2,FALSE)</f>
        <v>56.512660375400003</v>
      </c>
      <c r="S5" s="1">
        <f>VLOOKUP($M5,'swat_project.mdb .rte'!$B$2:$F$333,5,FALSE)</f>
        <v>2.4985785040178281</v>
      </c>
      <c r="T5" s="1">
        <f t="shared" si="0"/>
        <v>141.20131841883452</v>
      </c>
    </row>
    <row r="6" spans="1:20" x14ac:dyDescent="0.25">
      <c r="A6" t="s">
        <v>87</v>
      </c>
      <c r="B6">
        <v>5</v>
      </c>
      <c r="C6">
        <v>5</v>
      </c>
      <c r="D6">
        <v>285</v>
      </c>
      <c r="E6">
        <v>36</v>
      </c>
      <c r="F6">
        <v>973292.3125</v>
      </c>
      <c r="G6">
        <v>4262397</v>
      </c>
      <c r="H6">
        <v>30.14509</v>
      </c>
      <c r="I6">
        <v>-95.124629999999996</v>
      </c>
      <c r="J6">
        <v>0</v>
      </c>
      <c r="K6" t="s">
        <v>19</v>
      </c>
      <c r="L6" t="s">
        <v>20</v>
      </c>
      <c r="M6">
        <v>36</v>
      </c>
      <c r="N6">
        <v>400005</v>
      </c>
      <c r="O6">
        <v>100005</v>
      </c>
      <c r="P6">
        <v>1111530</v>
      </c>
      <c r="Q6">
        <v>1000.3770142</v>
      </c>
      <c r="R6" s="1">
        <f>VLOOKUP($M6,'swat_project.mdb .rte'!$B$2:$C$333,2,FALSE)</f>
        <v>26.515392500099999</v>
      </c>
      <c r="S6" s="1">
        <f>VLOOKUP($M6,'swat_project.mdb .rte'!$B$2:$F$333,5,FALSE)</f>
        <v>1.6342252001804598</v>
      </c>
      <c r="T6" s="1">
        <f t="shared" si="0"/>
        <v>43.332122616339383</v>
      </c>
    </row>
    <row r="7" spans="1:20" x14ac:dyDescent="0.25">
      <c r="A7" t="s">
        <v>87</v>
      </c>
      <c r="B7">
        <v>6</v>
      </c>
      <c r="C7">
        <v>6</v>
      </c>
      <c r="D7">
        <v>213</v>
      </c>
      <c r="E7">
        <v>12</v>
      </c>
      <c r="F7">
        <v>955772.3125</v>
      </c>
      <c r="G7">
        <v>4274487</v>
      </c>
      <c r="H7">
        <v>30.259209999999999</v>
      </c>
      <c r="I7">
        <v>-95.302430000000001</v>
      </c>
      <c r="J7">
        <v>0</v>
      </c>
      <c r="K7" t="s">
        <v>19</v>
      </c>
      <c r="L7" t="s">
        <v>20</v>
      </c>
      <c r="M7">
        <v>12</v>
      </c>
      <c r="N7">
        <v>400006</v>
      </c>
      <c r="O7">
        <v>100006</v>
      </c>
      <c r="P7">
        <v>298811</v>
      </c>
      <c r="Q7">
        <v>268.9299011</v>
      </c>
      <c r="R7" s="1">
        <f>VLOOKUP($M7,'swat_project.mdb .rte'!$B$2:$C$333,2,FALSE)</f>
        <v>24.053919052200001</v>
      </c>
      <c r="S7" s="1">
        <f>VLOOKUP($M7,'swat_project.mdb .rte'!$B$2:$F$333,5,FALSE)</f>
        <v>1.458901866762337</v>
      </c>
      <c r="T7" s="1">
        <f t="shared" si="0"/>
        <v>35.092307408204725</v>
      </c>
    </row>
    <row r="8" spans="1:20" x14ac:dyDescent="0.25">
      <c r="A8" t="s">
        <v>87</v>
      </c>
      <c r="B8">
        <v>7</v>
      </c>
      <c r="C8">
        <v>7</v>
      </c>
      <c r="D8">
        <v>234</v>
      </c>
      <c r="E8">
        <v>21</v>
      </c>
      <c r="F8">
        <v>968702.3125</v>
      </c>
      <c r="G8">
        <v>4271937</v>
      </c>
      <c r="H8">
        <v>30.232469999999999</v>
      </c>
      <c r="I8">
        <v>-95.16901</v>
      </c>
      <c r="J8">
        <v>0</v>
      </c>
      <c r="K8" t="s">
        <v>19</v>
      </c>
      <c r="L8" t="s">
        <v>20</v>
      </c>
      <c r="M8">
        <v>21</v>
      </c>
      <c r="N8">
        <v>400007</v>
      </c>
      <c r="O8">
        <v>100007</v>
      </c>
      <c r="P8">
        <v>337347</v>
      </c>
      <c r="Q8">
        <v>303.61230469999998</v>
      </c>
      <c r="R8" s="1">
        <f>VLOOKUP($M8,'swat_project.mdb .rte'!$B$2:$C$333,2,FALSE)</f>
        <v>28</v>
      </c>
      <c r="S8" s="1">
        <f>VLOOKUP($M8,'swat_project.mdb .rte'!$B$2:$F$333,5,FALSE)</f>
        <v>1.6674639253589574</v>
      </c>
      <c r="T8" s="1">
        <f t="shared" si="0"/>
        <v>46.688989910050807</v>
      </c>
    </row>
    <row r="9" spans="1:20" x14ac:dyDescent="0.25">
      <c r="A9" t="s">
        <v>87</v>
      </c>
      <c r="B9">
        <v>8</v>
      </c>
      <c r="C9">
        <v>8</v>
      </c>
      <c r="D9">
        <v>311</v>
      </c>
      <c r="E9">
        <v>44</v>
      </c>
      <c r="F9">
        <v>979682.3125</v>
      </c>
      <c r="G9">
        <v>4258677</v>
      </c>
      <c r="H9">
        <v>30.10962</v>
      </c>
      <c r="I9">
        <v>-95.059650000000005</v>
      </c>
      <c r="J9">
        <v>0</v>
      </c>
      <c r="K9" t="s">
        <v>19</v>
      </c>
      <c r="L9" t="s">
        <v>20</v>
      </c>
      <c r="M9">
        <v>44</v>
      </c>
      <c r="N9">
        <v>400008</v>
      </c>
      <c r="O9">
        <v>100008</v>
      </c>
      <c r="P9">
        <v>585066</v>
      </c>
      <c r="Q9">
        <v>526.55938719999995</v>
      </c>
      <c r="R9" s="1">
        <f>VLOOKUP($M9,'swat_project.mdb .rte'!$B$2:$C$333,2,FALSE)</f>
        <v>30.065506148000001</v>
      </c>
      <c r="S9" s="1">
        <f>VLOOKUP($M9,'swat_project.mdb .rte'!$B$2:$F$333,5,FALSE)</f>
        <v>1.9171638285763692</v>
      </c>
      <c r="T9" s="1">
        <f t="shared" si="0"/>
        <v>57.640500874786049</v>
      </c>
    </row>
    <row r="10" spans="1:20" x14ac:dyDescent="0.25">
      <c r="A10" t="s">
        <v>87</v>
      </c>
      <c r="B10">
        <v>9</v>
      </c>
      <c r="C10">
        <v>9</v>
      </c>
      <c r="D10">
        <v>643</v>
      </c>
      <c r="E10">
        <v>221</v>
      </c>
      <c r="F10">
        <v>936182.3125</v>
      </c>
      <c r="G10">
        <v>4217037</v>
      </c>
      <c r="H10">
        <v>29.746580000000002</v>
      </c>
      <c r="I10">
        <v>-95.523650000000004</v>
      </c>
      <c r="J10">
        <v>0</v>
      </c>
      <c r="K10" t="s">
        <v>19</v>
      </c>
      <c r="L10" t="s">
        <v>20</v>
      </c>
      <c r="M10">
        <v>221</v>
      </c>
      <c r="N10">
        <v>400009</v>
      </c>
      <c r="O10">
        <v>100009</v>
      </c>
      <c r="P10">
        <v>851457</v>
      </c>
      <c r="Q10">
        <v>766.31127930000002</v>
      </c>
      <c r="R10" s="1">
        <f>VLOOKUP($M10,'swat_project.mdb .rte'!$B$2:$C$333,2,FALSE)</f>
        <v>46.025425676300003</v>
      </c>
      <c r="S10" s="1">
        <f>VLOOKUP($M10,'swat_project.mdb .rte'!$B$2:$F$333,5,FALSE)</f>
        <v>2.8591189646598454</v>
      </c>
      <c r="T10" s="1">
        <f t="shared" si="0"/>
        <v>131.59216740765152</v>
      </c>
    </row>
    <row r="11" spans="1:20" x14ac:dyDescent="0.25">
      <c r="A11" t="s">
        <v>87</v>
      </c>
      <c r="B11">
        <v>10</v>
      </c>
      <c r="C11">
        <v>10</v>
      </c>
      <c r="D11">
        <v>629</v>
      </c>
      <c r="E11">
        <v>209</v>
      </c>
      <c r="F11">
        <v>947222.3125</v>
      </c>
      <c r="G11">
        <v>4218927</v>
      </c>
      <c r="H11">
        <v>29.760619999999999</v>
      </c>
      <c r="I11">
        <v>-95.408959999999993</v>
      </c>
      <c r="J11">
        <v>0</v>
      </c>
      <c r="K11" t="s">
        <v>19</v>
      </c>
      <c r="L11" t="s">
        <v>20</v>
      </c>
      <c r="M11">
        <v>209</v>
      </c>
      <c r="N11">
        <v>400010</v>
      </c>
      <c r="O11">
        <v>100010</v>
      </c>
      <c r="P11">
        <v>950774</v>
      </c>
      <c r="Q11">
        <v>855.69659420000005</v>
      </c>
      <c r="R11" s="1">
        <f>VLOOKUP($M11,'swat_project.mdb .rte'!$B$2:$C$333,2,FALSE)</f>
        <v>60</v>
      </c>
      <c r="S11" s="1">
        <f>VLOOKUP($M11,'swat_project.mdb .rte'!$B$2:$F$333,5,FALSE)</f>
        <v>4.0761370438160744</v>
      </c>
      <c r="T11" s="1">
        <f t="shared" si="0"/>
        <v>244.56822262896446</v>
      </c>
    </row>
    <row r="12" spans="1:20" x14ac:dyDescent="0.25">
      <c r="A12" t="s">
        <v>87</v>
      </c>
      <c r="B12">
        <v>11</v>
      </c>
      <c r="C12">
        <v>11</v>
      </c>
      <c r="D12">
        <v>602</v>
      </c>
      <c r="E12">
        <v>184</v>
      </c>
      <c r="F12">
        <v>948362.3125</v>
      </c>
      <c r="G12">
        <v>4220577</v>
      </c>
      <c r="H12">
        <v>29.775179999999999</v>
      </c>
      <c r="I12">
        <v>-95.396649999999994</v>
      </c>
      <c r="J12">
        <v>0</v>
      </c>
      <c r="K12" t="s">
        <v>19</v>
      </c>
      <c r="L12" t="s">
        <v>20</v>
      </c>
      <c r="M12">
        <v>184</v>
      </c>
      <c r="N12">
        <v>400011</v>
      </c>
      <c r="O12">
        <v>100011</v>
      </c>
      <c r="P12">
        <v>284880</v>
      </c>
      <c r="Q12">
        <v>256.39199830000001</v>
      </c>
      <c r="R12" s="1">
        <f>VLOOKUP($M12,'swat_project.mdb .rte'!$B$2:$C$333,2,FALSE)</f>
        <v>27.3670537504</v>
      </c>
      <c r="S12" s="1">
        <f>VLOOKUP($M12,'swat_project.mdb .rte'!$B$2:$F$333,5,FALSE)</f>
        <v>1.6907797450536259</v>
      </c>
      <c r="T12" s="1">
        <f t="shared" si="0"/>
        <v>46.271660162970193</v>
      </c>
    </row>
    <row r="13" spans="1:20" x14ac:dyDescent="0.25">
      <c r="A13" t="s">
        <v>87</v>
      </c>
      <c r="B13">
        <v>12</v>
      </c>
      <c r="C13">
        <v>12</v>
      </c>
      <c r="D13">
        <v>693</v>
      </c>
      <c r="E13">
        <v>249</v>
      </c>
      <c r="F13">
        <v>947102.3125</v>
      </c>
      <c r="G13">
        <v>4211907</v>
      </c>
      <c r="H13">
        <v>29.697340000000001</v>
      </c>
      <c r="I13">
        <v>-95.412419999999997</v>
      </c>
      <c r="J13">
        <v>0</v>
      </c>
      <c r="K13" t="s">
        <v>19</v>
      </c>
      <c r="L13" t="s">
        <v>20</v>
      </c>
      <c r="M13">
        <v>249</v>
      </c>
      <c r="N13">
        <v>400012</v>
      </c>
      <c r="O13">
        <v>100012</v>
      </c>
      <c r="P13">
        <v>330706</v>
      </c>
      <c r="Q13">
        <v>297.63540649999999</v>
      </c>
      <c r="R13" s="1">
        <f>VLOOKUP($M13,'swat_project.mdb .rte'!$B$2:$C$333,2,FALSE)</f>
        <v>35.674696869800002</v>
      </c>
      <c r="S13" s="1">
        <f>VLOOKUP($M13,'swat_project.mdb .rte'!$B$2:$F$333,5,FALSE)</f>
        <v>1.9356083556284893</v>
      </c>
      <c r="T13" s="1">
        <f t="shared" si="0"/>
        <v>69.052241345698391</v>
      </c>
    </row>
    <row r="14" spans="1:20" x14ac:dyDescent="0.25">
      <c r="A14" t="s">
        <v>87</v>
      </c>
      <c r="B14">
        <v>13</v>
      </c>
      <c r="C14">
        <v>13</v>
      </c>
      <c r="D14">
        <v>589</v>
      </c>
      <c r="E14">
        <v>175</v>
      </c>
      <c r="F14">
        <v>960752.3125</v>
      </c>
      <c r="G14">
        <v>4222977</v>
      </c>
      <c r="H14">
        <v>29.793320000000001</v>
      </c>
      <c r="I14">
        <v>-95.267780000000002</v>
      </c>
      <c r="J14">
        <v>0</v>
      </c>
      <c r="K14" t="s">
        <v>19</v>
      </c>
      <c r="L14" t="s">
        <v>20</v>
      </c>
      <c r="M14">
        <v>175</v>
      </c>
      <c r="N14">
        <v>400013</v>
      </c>
      <c r="O14">
        <v>100013</v>
      </c>
      <c r="P14">
        <v>57388</v>
      </c>
      <c r="Q14">
        <v>51.649200399999998</v>
      </c>
      <c r="R14" s="1">
        <f>VLOOKUP($M14,'swat_project.mdb .rte'!$B$2:$C$333,2,FALSE)</f>
        <v>41.731594032499999</v>
      </c>
      <c r="S14" s="1">
        <f>VLOOKUP($M14,'swat_project.mdb .rte'!$B$2:$F$333,5,FALSE)</f>
        <v>2.3739715049684866</v>
      </c>
      <c r="T14" s="1">
        <f t="shared" si="0"/>
        <v>99.069615090067941</v>
      </c>
    </row>
    <row r="15" spans="1:20" x14ac:dyDescent="0.25">
      <c r="A15" t="s">
        <v>87</v>
      </c>
      <c r="B15">
        <v>14</v>
      </c>
      <c r="C15">
        <v>14</v>
      </c>
      <c r="D15">
        <v>472</v>
      </c>
      <c r="E15">
        <v>121</v>
      </c>
      <c r="F15">
        <v>956672.3125</v>
      </c>
      <c r="G15">
        <v>4236717</v>
      </c>
      <c r="H15">
        <v>29.918389999999999</v>
      </c>
      <c r="I15">
        <v>-95.305480000000003</v>
      </c>
      <c r="J15">
        <v>0</v>
      </c>
      <c r="K15" t="s">
        <v>19</v>
      </c>
      <c r="L15" t="s">
        <v>20</v>
      </c>
      <c r="M15">
        <v>121</v>
      </c>
      <c r="N15">
        <v>400014</v>
      </c>
      <c r="O15">
        <v>100014</v>
      </c>
      <c r="P15">
        <v>174959</v>
      </c>
      <c r="Q15">
        <v>157.4631042</v>
      </c>
      <c r="R15" s="1">
        <f>VLOOKUP($M15,'swat_project.mdb .rte'!$B$2:$C$333,2,FALSE)</f>
        <v>52.2173597448</v>
      </c>
      <c r="S15" s="1">
        <f>VLOOKUP($M15,'swat_project.mdb .rte'!$B$2:$F$333,5,FALSE)</f>
        <v>2.9472454788952103</v>
      </c>
      <c r="T15" s="1">
        <f t="shared" si="0"/>
        <v>153.89737742770654</v>
      </c>
    </row>
    <row r="16" spans="1:20" x14ac:dyDescent="0.25">
      <c r="A16" t="s">
        <v>87</v>
      </c>
      <c r="B16">
        <v>15</v>
      </c>
      <c r="C16">
        <v>15</v>
      </c>
      <c r="D16">
        <v>532</v>
      </c>
      <c r="E16">
        <v>146</v>
      </c>
      <c r="F16">
        <v>954032.3125</v>
      </c>
      <c r="G16">
        <v>4230387</v>
      </c>
      <c r="H16">
        <v>29.86206</v>
      </c>
      <c r="I16">
        <v>-95.334860000000006</v>
      </c>
      <c r="J16">
        <v>0</v>
      </c>
      <c r="K16" t="s">
        <v>19</v>
      </c>
      <c r="L16" t="s">
        <v>20</v>
      </c>
      <c r="M16">
        <v>146</v>
      </c>
      <c r="N16">
        <v>400015</v>
      </c>
      <c r="O16">
        <v>100015</v>
      </c>
      <c r="P16">
        <v>87416</v>
      </c>
      <c r="Q16">
        <v>78.674400300000002</v>
      </c>
      <c r="R16" s="1">
        <f>VLOOKUP($M16,'swat_project.mdb .rte'!$B$2:$C$333,2,FALSE)</f>
        <v>21.786243967499999</v>
      </c>
      <c r="S16" s="1">
        <f>VLOOKUP($M16,'swat_project.mdb .rte'!$B$2:$F$333,5,FALSE)</f>
        <v>1.3300211311953933</v>
      </c>
      <c r="T16" s="1">
        <f t="shared" si="0"/>
        <v>28.976164846153164</v>
      </c>
    </row>
    <row r="17" spans="1:20" x14ac:dyDescent="0.25">
      <c r="A17" t="s">
        <v>87</v>
      </c>
      <c r="B17">
        <v>16</v>
      </c>
      <c r="C17">
        <v>16</v>
      </c>
      <c r="D17">
        <v>784</v>
      </c>
      <c r="E17">
        <v>291</v>
      </c>
      <c r="F17">
        <v>958562.3125</v>
      </c>
      <c r="G17">
        <v>4201077</v>
      </c>
      <c r="H17">
        <v>29.596450000000001</v>
      </c>
      <c r="I17">
        <v>-95.297600000000003</v>
      </c>
      <c r="J17">
        <v>0</v>
      </c>
      <c r="K17" t="s">
        <v>19</v>
      </c>
      <c r="L17" t="s">
        <v>20</v>
      </c>
      <c r="M17">
        <v>291</v>
      </c>
      <c r="N17">
        <v>400016</v>
      </c>
      <c r="O17">
        <v>100016</v>
      </c>
      <c r="P17">
        <v>94660</v>
      </c>
      <c r="Q17">
        <v>85.194000200000005</v>
      </c>
      <c r="R17" s="1">
        <f>VLOOKUP($M17,'swat_project.mdb .rte'!$B$2:$C$333,2,FALSE)</f>
        <v>29.6758845431</v>
      </c>
      <c r="S17" s="1">
        <f>VLOOKUP($M17,'swat_project.mdb .rte'!$B$2:$F$333,5,FALSE)</f>
        <v>1.9850257609649555</v>
      </c>
      <c r="T17" s="1">
        <f t="shared" si="0"/>
        <v>58.90739529747524</v>
      </c>
    </row>
    <row r="18" spans="1:20" x14ac:dyDescent="0.25">
      <c r="A18" t="s">
        <v>87</v>
      </c>
      <c r="B18">
        <v>17</v>
      </c>
      <c r="C18">
        <v>17</v>
      </c>
      <c r="D18">
        <v>700</v>
      </c>
      <c r="E18">
        <v>253</v>
      </c>
      <c r="F18">
        <v>993782.28200000001</v>
      </c>
      <c r="G18">
        <v>4210598.2679000003</v>
      </c>
      <c r="H18">
        <v>29.671756845600001</v>
      </c>
      <c r="I18">
        <v>-94.930787509799998</v>
      </c>
      <c r="J18">
        <v>0</v>
      </c>
      <c r="K18" t="s">
        <v>19</v>
      </c>
      <c r="L18" t="s">
        <v>21</v>
      </c>
      <c r="M18">
        <v>253</v>
      </c>
      <c r="N18">
        <v>400017</v>
      </c>
      <c r="O18">
        <v>100017</v>
      </c>
      <c r="P18">
        <v>28901</v>
      </c>
      <c r="Q18">
        <v>26.010900500000002</v>
      </c>
      <c r="R18" s="1">
        <f>VLOOKUP($M18,'swat_project.mdb .rte'!$B$2:$C$333,2,FALSE)</f>
        <v>400</v>
      </c>
      <c r="S18" s="1">
        <f>VLOOKUP($M18,'swat_project.mdb .rte'!$B$2:$F$333,5,FALSE)</f>
        <v>17.988627076912884</v>
      </c>
      <c r="T18" s="1">
        <f t="shared" si="0"/>
        <v>7195.450830765154</v>
      </c>
    </row>
    <row r="19" spans="1:20" x14ac:dyDescent="0.25">
      <c r="A19" t="s">
        <v>87</v>
      </c>
      <c r="B19">
        <v>18</v>
      </c>
      <c r="C19">
        <v>18</v>
      </c>
      <c r="D19">
        <v>681</v>
      </c>
      <c r="E19">
        <v>242</v>
      </c>
      <c r="F19">
        <v>992174.27839999995</v>
      </c>
      <c r="G19">
        <v>4213629.0439999998</v>
      </c>
      <c r="H19">
        <v>29.699589260500002</v>
      </c>
      <c r="I19">
        <v>-94.946305615499995</v>
      </c>
      <c r="J19">
        <v>0</v>
      </c>
      <c r="K19" t="s">
        <v>19</v>
      </c>
      <c r="L19" t="s">
        <v>21</v>
      </c>
      <c r="M19">
        <v>242</v>
      </c>
      <c r="N19">
        <v>400018</v>
      </c>
      <c r="O19">
        <v>100018</v>
      </c>
      <c r="P19">
        <v>650906</v>
      </c>
      <c r="Q19">
        <v>585.81542969999998</v>
      </c>
      <c r="R19" s="1">
        <f>VLOOKUP($M19,'swat_project.mdb .rte'!$B$2:$C$333,2,FALSE)</f>
        <v>113.897898127</v>
      </c>
      <c r="S19" s="1">
        <f>VLOOKUP($M19,'swat_project.mdb .rte'!$B$2:$F$333,5,FALSE)</f>
        <v>7.391534293915309</v>
      </c>
      <c r="T19" s="1">
        <f t="shared" si="0"/>
        <v>841.88022001059278</v>
      </c>
    </row>
    <row r="20" spans="1:20" x14ac:dyDescent="0.25">
      <c r="A20" t="s">
        <v>87</v>
      </c>
      <c r="B20">
        <v>19</v>
      </c>
      <c r="C20">
        <v>19</v>
      </c>
      <c r="D20">
        <v>735</v>
      </c>
      <c r="E20">
        <v>270</v>
      </c>
      <c r="F20">
        <v>985796.48959999997</v>
      </c>
      <c r="G20">
        <v>4207142.84</v>
      </c>
      <c r="H20">
        <v>29.643079253300002</v>
      </c>
      <c r="I20">
        <v>-95.014461806</v>
      </c>
      <c r="J20">
        <v>0</v>
      </c>
      <c r="K20" t="s">
        <v>19</v>
      </c>
      <c r="L20" t="s">
        <v>21</v>
      </c>
      <c r="M20">
        <v>270</v>
      </c>
      <c r="N20">
        <v>400019</v>
      </c>
      <c r="O20">
        <v>100019</v>
      </c>
      <c r="P20">
        <v>16104</v>
      </c>
      <c r="Q20">
        <v>14.4935999</v>
      </c>
      <c r="R20" s="1">
        <f>VLOOKUP($M20,'swat_project.mdb .rte'!$B$2:$C$333,2,FALSE)</f>
        <v>15.454959216400001</v>
      </c>
      <c r="S20" s="1">
        <f>VLOOKUP($M20,'swat_project.mdb .rte'!$B$2:$F$333,5,FALSE)</f>
        <v>1.05621923004433</v>
      </c>
      <c r="T20" s="1">
        <f t="shared" si="0"/>
        <v>16.323825123912531</v>
      </c>
    </row>
    <row r="21" spans="1:20" x14ac:dyDescent="0.25">
      <c r="A21" t="s">
        <v>87</v>
      </c>
      <c r="B21">
        <v>20</v>
      </c>
      <c r="C21">
        <v>20</v>
      </c>
      <c r="D21">
        <v>671</v>
      </c>
      <c r="E21">
        <v>236</v>
      </c>
      <c r="F21">
        <v>981632.28200000001</v>
      </c>
      <c r="G21">
        <v>4214637.0476000002</v>
      </c>
      <c r="H21">
        <v>29.711930650700001</v>
      </c>
      <c r="I21">
        <v>-95.054837435300001</v>
      </c>
      <c r="J21">
        <v>0</v>
      </c>
      <c r="K21" t="s">
        <v>19</v>
      </c>
      <c r="L21" t="s">
        <v>21</v>
      </c>
      <c r="M21">
        <v>236</v>
      </c>
      <c r="N21">
        <v>400020</v>
      </c>
      <c r="O21">
        <v>100020</v>
      </c>
      <c r="P21">
        <v>11481115</v>
      </c>
      <c r="Q21">
        <v>10333.0039062</v>
      </c>
      <c r="R21" s="1">
        <f>VLOOKUP($M21,'swat_project.mdb .rte'!$B$2:$C$333,2,FALSE)</f>
        <v>2639.2571840000001</v>
      </c>
      <c r="S21" s="1">
        <f>VLOOKUP($M21,'swat_project.mdb .rte'!$B$2:$F$333,5,FALSE)</f>
        <v>20</v>
      </c>
      <c r="T21" s="1">
        <f t="shared" si="0"/>
        <v>52785.143680000001</v>
      </c>
    </row>
    <row r="22" spans="1:20" x14ac:dyDescent="0.25">
      <c r="A22" t="s">
        <v>87</v>
      </c>
      <c r="B22">
        <v>21</v>
      </c>
      <c r="C22">
        <v>21</v>
      </c>
      <c r="D22">
        <v>651</v>
      </c>
      <c r="E22">
        <v>225</v>
      </c>
      <c r="F22">
        <v>982292.28200000001</v>
      </c>
      <c r="G22">
        <v>4216437.0476000002</v>
      </c>
      <c r="H22">
        <v>29.727960713400002</v>
      </c>
      <c r="I22">
        <v>-95.047391160199993</v>
      </c>
      <c r="J22">
        <v>0</v>
      </c>
      <c r="K22" t="s">
        <v>19</v>
      </c>
      <c r="L22" t="s">
        <v>21</v>
      </c>
      <c r="M22">
        <v>225</v>
      </c>
      <c r="N22">
        <v>400021</v>
      </c>
      <c r="O22">
        <v>100021</v>
      </c>
      <c r="P22">
        <v>11470171</v>
      </c>
      <c r="Q22">
        <v>10323.1542969</v>
      </c>
      <c r="R22" s="1">
        <f>VLOOKUP($M22,'swat_project.mdb .rte'!$B$2:$C$333,2,FALSE)</f>
        <v>2961.9223632899998</v>
      </c>
      <c r="S22" s="1">
        <f>VLOOKUP($M22,'swat_project.mdb .rte'!$B$2:$F$333,5,FALSE)</f>
        <v>20</v>
      </c>
      <c r="T22" s="1">
        <f t="shared" si="0"/>
        <v>59238.447265799994</v>
      </c>
    </row>
    <row r="23" spans="1:20" x14ac:dyDescent="0.25">
      <c r="A23" t="s">
        <v>87</v>
      </c>
      <c r="B23">
        <v>22</v>
      </c>
      <c r="C23">
        <v>22</v>
      </c>
      <c r="D23">
        <v>635</v>
      </c>
      <c r="E23">
        <v>215</v>
      </c>
      <c r="F23">
        <v>980462.28200000001</v>
      </c>
      <c r="G23">
        <v>4217877.0476000002</v>
      </c>
      <c r="H23">
        <v>29.741502172099999</v>
      </c>
      <c r="I23">
        <v>-95.065796996100005</v>
      </c>
      <c r="J23">
        <v>0</v>
      </c>
      <c r="K23" t="s">
        <v>19</v>
      </c>
      <c r="L23" t="s">
        <v>21</v>
      </c>
      <c r="M23">
        <v>215</v>
      </c>
      <c r="N23">
        <v>400022</v>
      </c>
      <c r="O23">
        <v>100022</v>
      </c>
      <c r="P23">
        <v>11452619</v>
      </c>
      <c r="Q23">
        <v>10307.3574219</v>
      </c>
      <c r="R23" s="1">
        <f>VLOOKUP($M23,'swat_project.mdb .rte'!$B$2:$C$333,2,FALSE)</f>
        <v>500</v>
      </c>
      <c r="S23" s="1">
        <f>VLOOKUP($M23,'swat_project.mdb .rte'!$B$2:$F$333,5,FALSE)</f>
        <v>20</v>
      </c>
      <c r="T23" s="1">
        <f t="shared" si="0"/>
        <v>10000</v>
      </c>
    </row>
    <row r="24" spans="1:20" x14ac:dyDescent="0.25">
      <c r="A24" t="s">
        <v>87</v>
      </c>
      <c r="B24">
        <v>23</v>
      </c>
      <c r="C24">
        <v>23</v>
      </c>
      <c r="D24">
        <v>641</v>
      </c>
      <c r="E24">
        <v>219</v>
      </c>
      <c r="F24">
        <v>972669.91780000005</v>
      </c>
      <c r="G24">
        <v>4217097.0476000002</v>
      </c>
      <c r="H24">
        <v>29.736808972799999</v>
      </c>
      <c r="I24">
        <v>-95.146581349599998</v>
      </c>
      <c r="J24">
        <v>0</v>
      </c>
      <c r="K24" t="s">
        <v>19</v>
      </c>
      <c r="L24" t="s">
        <v>21</v>
      </c>
      <c r="M24">
        <v>219</v>
      </c>
      <c r="N24">
        <v>400023</v>
      </c>
      <c r="O24">
        <v>100023</v>
      </c>
      <c r="P24">
        <v>2903946</v>
      </c>
      <c r="Q24">
        <v>2613.5515137000002</v>
      </c>
      <c r="R24" s="1">
        <f>VLOOKUP($M24,'swat_project.mdb .rte'!$B$2:$C$333,2,FALSE)</f>
        <v>383.22315142899998</v>
      </c>
      <c r="S24" s="1">
        <f>VLOOKUP($M24,'swat_project.mdb .rte'!$B$2:$F$333,5,FALSE)</f>
        <v>17.30518145430058</v>
      </c>
      <c r="T24" s="1">
        <f t="shared" si="0"/>
        <v>6631.7461729677534</v>
      </c>
    </row>
    <row r="25" spans="1:20" x14ac:dyDescent="0.25">
      <c r="A25" t="s">
        <v>87</v>
      </c>
      <c r="B25">
        <v>24</v>
      </c>
      <c r="C25">
        <v>24</v>
      </c>
      <c r="D25">
        <v>664</v>
      </c>
      <c r="E25">
        <v>231</v>
      </c>
      <c r="F25">
        <v>987820.19720000005</v>
      </c>
      <c r="G25">
        <v>4215064.9627999999</v>
      </c>
      <c r="H25">
        <v>29.713890986599999</v>
      </c>
      <c r="I25">
        <v>-94.990767348399999</v>
      </c>
      <c r="J25">
        <v>0</v>
      </c>
      <c r="K25" t="s">
        <v>19</v>
      </c>
      <c r="L25" t="s">
        <v>21</v>
      </c>
      <c r="M25">
        <v>231</v>
      </c>
      <c r="N25">
        <v>400024</v>
      </c>
      <c r="O25">
        <v>100024</v>
      </c>
      <c r="P25">
        <v>80261</v>
      </c>
      <c r="Q25">
        <v>72.234901399999998</v>
      </c>
      <c r="R25" s="1">
        <f>VLOOKUP($M25,'swat_project.mdb .rte'!$B$2:$C$333,2,FALSE)</f>
        <v>188.438699845</v>
      </c>
      <c r="S25" s="1">
        <f>VLOOKUP($M25,'swat_project.mdb .rte'!$B$2:$F$333,5,FALSE)</f>
        <v>12.622943080865694</v>
      </c>
      <c r="T25" s="1">
        <f t="shared" si="0"/>
        <v>2378.6509823757701</v>
      </c>
    </row>
    <row r="26" spans="1:20" x14ac:dyDescent="0.25">
      <c r="A26" t="s">
        <v>87</v>
      </c>
      <c r="B26">
        <v>25</v>
      </c>
      <c r="C26">
        <v>25</v>
      </c>
      <c r="D26">
        <v>698</v>
      </c>
      <c r="E26">
        <v>252</v>
      </c>
      <c r="F26">
        <v>988922.28200000001</v>
      </c>
      <c r="G26">
        <v>4211089.7236000001</v>
      </c>
      <c r="H26">
        <v>29.677704392300001</v>
      </c>
      <c r="I26">
        <v>-94.980794858799996</v>
      </c>
      <c r="J26">
        <v>0</v>
      </c>
      <c r="K26" t="s">
        <v>19</v>
      </c>
      <c r="L26" t="s">
        <v>21</v>
      </c>
      <c r="M26">
        <v>252</v>
      </c>
      <c r="N26">
        <v>400025</v>
      </c>
      <c r="O26">
        <v>100025</v>
      </c>
      <c r="P26">
        <v>11601625</v>
      </c>
      <c r="Q26">
        <v>10441.4628906</v>
      </c>
      <c r="R26" s="1">
        <f>VLOOKUP($M26,'swat_project.mdb .rte'!$B$2:$C$333,2,FALSE)</f>
        <v>2164.711785</v>
      </c>
      <c r="S26" s="1">
        <f>VLOOKUP($M26,'swat_project.mdb .rte'!$B$2:$F$333,5,FALSE)</f>
        <v>20</v>
      </c>
      <c r="T26" s="1">
        <f t="shared" si="0"/>
        <v>43294.235699999997</v>
      </c>
    </row>
    <row r="27" spans="1:20" x14ac:dyDescent="0.25">
      <c r="A27" t="s">
        <v>87</v>
      </c>
      <c r="B27">
        <v>26</v>
      </c>
      <c r="C27">
        <v>26</v>
      </c>
      <c r="D27">
        <v>626</v>
      </c>
      <c r="E27">
        <v>206</v>
      </c>
      <c r="F27">
        <v>958022.28200000001</v>
      </c>
      <c r="G27">
        <v>4218507.0476000002</v>
      </c>
      <c r="H27">
        <v>29.7537922709</v>
      </c>
      <c r="I27">
        <v>-95.297473714700004</v>
      </c>
      <c r="J27">
        <v>0</v>
      </c>
      <c r="K27" t="s">
        <v>19</v>
      </c>
      <c r="L27" t="s">
        <v>21</v>
      </c>
      <c r="M27">
        <v>206</v>
      </c>
      <c r="N27">
        <v>400026</v>
      </c>
      <c r="O27">
        <v>100026</v>
      </c>
      <c r="P27">
        <v>1332336</v>
      </c>
      <c r="Q27">
        <v>1199.1024170000001</v>
      </c>
      <c r="R27" s="1">
        <f>VLOOKUP($M27,'swat_project.mdb .rte'!$B$2:$C$333,2,FALSE)</f>
        <v>120</v>
      </c>
      <c r="S27" s="1">
        <f>VLOOKUP($M27,'swat_project.mdb .rte'!$B$2:$F$333,5,FALSE)</f>
        <v>6.485512127160578</v>
      </c>
      <c r="T27" s="1">
        <f t="shared" si="0"/>
        <v>778.26145525926938</v>
      </c>
    </row>
    <row r="28" spans="1:20" x14ac:dyDescent="0.25">
      <c r="A28" t="s">
        <v>87</v>
      </c>
      <c r="B28">
        <v>27</v>
      </c>
      <c r="C28">
        <v>27</v>
      </c>
      <c r="D28">
        <v>579</v>
      </c>
      <c r="E28">
        <v>170</v>
      </c>
      <c r="F28">
        <v>956352.23589999997</v>
      </c>
      <c r="G28">
        <v>4224657.0476000002</v>
      </c>
      <c r="H28">
        <v>29.809727438100001</v>
      </c>
      <c r="I28">
        <v>-95.312728647599997</v>
      </c>
      <c r="J28">
        <v>0</v>
      </c>
      <c r="K28" t="s">
        <v>19</v>
      </c>
      <c r="L28" t="s">
        <v>21</v>
      </c>
      <c r="M28">
        <v>170</v>
      </c>
      <c r="N28">
        <v>400027</v>
      </c>
      <c r="O28">
        <v>100027</v>
      </c>
      <c r="P28">
        <v>32117</v>
      </c>
      <c r="Q28">
        <v>28.905300100000002</v>
      </c>
      <c r="R28" s="1">
        <f>VLOOKUP($M28,'swat_project.mdb .rte'!$B$2:$C$333,2,FALSE)</f>
        <v>15</v>
      </c>
      <c r="S28" s="1">
        <f>VLOOKUP($M28,'swat_project.mdb .rte'!$B$2:$F$333,5,FALSE)</f>
        <v>1.2674911195848677</v>
      </c>
      <c r="T28" s="1">
        <f t="shared" si="0"/>
        <v>19.012366793773015</v>
      </c>
    </row>
    <row r="29" spans="1:20" x14ac:dyDescent="0.25">
      <c r="A29" t="s">
        <v>87</v>
      </c>
      <c r="B29">
        <v>28</v>
      </c>
      <c r="C29">
        <v>28</v>
      </c>
      <c r="D29">
        <v>619</v>
      </c>
      <c r="E29">
        <v>201</v>
      </c>
      <c r="F29">
        <v>955118.61360000004</v>
      </c>
      <c r="G29">
        <v>4219047.0476000002</v>
      </c>
      <c r="H29">
        <v>29.759487817499998</v>
      </c>
      <c r="I29">
        <v>-95.327307183000002</v>
      </c>
      <c r="J29">
        <v>0</v>
      </c>
      <c r="K29" t="s">
        <v>19</v>
      </c>
      <c r="L29" t="s">
        <v>21</v>
      </c>
      <c r="M29">
        <v>201</v>
      </c>
      <c r="N29">
        <v>400028</v>
      </c>
      <c r="O29">
        <v>100028</v>
      </c>
      <c r="P29">
        <v>1313781</v>
      </c>
      <c r="Q29">
        <v>1182.4029541</v>
      </c>
      <c r="R29" s="1">
        <f>VLOOKUP($M29,'swat_project.mdb .rte'!$B$2:$C$333,2,FALSE)</f>
        <v>68.222198594899993</v>
      </c>
      <c r="S29" s="1">
        <f>VLOOKUP($M29,'swat_project.mdb .rte'!$B$2:$F$333,5,FALSE)</f>
        <v>4.6282909657724183</v>
      </c>
      <c r="T29" s="1">
        <f t="shared" si="0"/>
        <v>315.75218542190743</v>
      </c>
    </row>
    <row r="30" spans="1:20" x14ac:dyDescent="0.25">
      <c r="A30" t="s">
        <v>87</v>
      </c>
      <c r="B30">
        <v>29</v>
      </c>
      <c r="C30">
        <v>29</v>
      </c>
      <c r="D30">
        <v>662</v>
      </c>
      <c r="E30">
        <v>229</v>
      </c>
      <c r="F30">
        <v>954943.98829999997</v>
      </c>
      <c r="G30">
        <v>4216347.0476000002</v>
      </c>
      <c r="H30">
        <v>29.7351889326</v>
      </c>
      <c r="I30">
        <v>-95.329987982700004</v>
      </c>
      <c r="J30">
        <v>0</v>
      </c>
      <c r="K30" t="s">
        <v>19</v>
      </c>
      <c r="L30" t="s">
        <v>21</v>
      </c>
      <c r="M30">
        <v>229</v>
      </c>
      <c r="N30">
        <v>400029</v>
      </c>
      <c r="O30">
        <v>100029</v>
      </c>
      <c r="P30">
        <v>25457</v>
      </c>
      <c r="Q30">
        <v>22.911300700000002</v>
      </c>
      <c r="R30" s="1">
        <f>VLOOKUP($M30,'swat_project.mdb .rte'!$B$2:$C$333,2,FALSE)</f>
        <v>6.9191227</v>
      </c>
      <c r="S30" s="1">
        <f>VLOOKUP($M30,'swat_project.mdb .rte'!$B$2:$F$333,5,FALSE)</f>
        <v>1</v>
      </c>
      <c r="T30" s="1">
        <f t="shared" si="0"/>
        <v>6.9191227</v>
      </c>
    </row>
    <row r="31" spans="1:20" x14ac:dyDescent="0.25">
      <c r="A31" t="s">
        <v>87</v>
      </c>
      <c r="B31">
        <v>30</v>
      </c>
      <c r="C31">
        <v>30</v>
      </c>
      <c r="D31">
        <v>594</v>
      </c>
      <c r="E31">
        <v>176</v>
      </c>
      <c r="F31">
        <v>929775.56830000004</v>
      </c>
      <c r="G31">
        <v>4221793.7613000004</v>
      </c>
      <c r="H31">
        <v>29.791182279800001</v>
      </c>
      <c r="I31">
        <v>-95.588426205600001</v>
      </c>
      <c r="J31">
        <v>0</v>
      </c>
      <c r="K31" t="s">
        <v>19</v>
      </c>
      <c r="L31" t="s">
        <v>21</v>
      </c>
      <c r="M31">
        <v>176</v>
      </c>
      <c r="N31">
        <v>400030</v>
      </c>
      <c r="O31">
        <v>100030</v>
      </c>
      <c r="P31">
        <v>357876</v>
      </c>
      <c r="Q31">
        <v>322.08840939999999</v>
      </c>
      <c r="R31" s="1">
        <f>VLOOKUP($M31,'swat_project.mdb .rte'!$B$2:$C$333,2,FALSE)</f>
        <v>18.193146928699999</v>
      </c>
      <c r="S31" s="1">
        <f>VLOOKUP($M31,'swat_project.mdb .rte'!$B$2:$F$333,5,FALSE)</f>
        <v>1.37731996405946</v>
      </c>
      <c r="T31" s="1">
        <f t="shared" si="0"/>
        <v>25.057784473965558</v>
      </c>
    </row>
    <row r="32" spans="1:20" x14ac:dyDescent="0.25">
      <c r="A32" t="s">
        <v>87</v>
      </c>
      <c r="B32">
        <v>31</v>
      </c>
      <c r="C32">
        <v>31</v>
      </c>
      <c r="D32">
        <v>647</v>
      </c>
      <c r="E32">
        <v>224</v>
      </c>
      <c r="F32">
        <v>924142.37769999995</v>
      </c>
      <c r="G32">
        <v>4219157.1432999996</v>
      </c>
      <c r="H32">
        <v>29.7688735188</v>
      </c>
      <c r="I32">
        <v>-95.647451826899996</v>
      </c>
      <c r="J32">
        <v>0</v>
      </c>
      <c r="K32" t="s">
        <v>19</v>
      </c>
      <c r="L32" t="s">
        <v>21</v>
      </c>
      <c r="M32">
        <v>224</v>
      </c>
      <c r="N32">
        <v>400031</v>
      </c>
      <c r="O32">
        <v>100031</v>
      </c>
      <c r="P32">
        <v>386064</v>
      </c>
      <c r="Q32">
        <v>347.45761110000001</v>
      </c>
      <c r="R32" s="1">
        <f>VLOOKUP($M32,'swat_project.mdb .rte'!$B$2:$C$333,2,FALSE)</f>
        <v>40.344050666900003</v>
      </c>
      <c r="S32" s="1">
        <f>VLOOKUP($M32,'swat_project.mdb .rte'!$B$2:$F$333,5,FALSE)</f>
        <v>2.801579554973852</v>
      </c>
      <c r="T32" s="1">
        <f t="shared" si="0"/>
        <v>113.02706751321625</v>
      </c>
    </row>
    <row r="33" spans="1:20" x14ac:dyDescent="0.25">
      <c r="A33" t="s">
        <v>87</v>
      </c>
      <c r="B33">
        <v>32</v>
      </c>
      <c r="C33">
        <v>32</v>
      </c>
      <c r="D33">
        <v>464</v>
      </c>
      <c r="E33">
        <v>115</v>
      </c>
      <c r="F33">
        <v>973339.93590000004</v>
      </c>
      <c r="G33">
        <v>4237389.3936999999</v>
      </c>
      <c r="H33">
        <v>29.919589991100001</v>
      </c>
      <c r="I33">
        <v>-95.132722563200005</v>
      </c>
      <c r="J33">
        <v>0</v>
      </c>
      <c r="K33" t="s">
        <v>19</v>
      </c>
      <c r="L33" t="s">
        <v>21</v>
      </c>
      <c r="M33">
        <v>115</v>
      </c>
      <c r="N33">
        <v>400032</v>
      </c>
      <c r="O33">
        <v>100032</v>
      </c>
      <c r="P33">
        <v>8168704</v>
      </c>
      <c r="Q33">
        <v>7351.8334961</v>
      </c>
      <c r="R33" s="1">
        <f>VLOOKUP($M33,'swat_project.mdb .rte'!$B$2:$C$333,2,FALSE)</f>
        <v>66.012745793799994</v>
      </c>
      <c r="S33" s="1">
        <f>VLOOKUP($M33,'swat_project.mdb .rte'!$B$2:$F$333,5,FALSE)</f>
        <v>3.4493153187944117</v>
      </c>
      <c r="T33" s="1">
        <f t="shared" si="0"/>
        <v>227.69877530223567</v>
      </c>
    </row>
    <row r="34" spans="1:20" x14ac:dyDescent="0.25">
      <c r="A34" t="s">
        <v>87</v>
      </c>
      <c r="B34">
        <v>33</v>
      </c>
      <c r="C34">
        <v>33</v>
      </c>
      <c r="D34">
        <v>795</v>
      </c>
      <c r="E34">
        <v>295</v>
      </c>
      <c r="F34">
        <v>980618.74569999997</v>
      </c>
      <c r="G34">
        <v>4198190.5839</v>
      </c>
      <c r="H34">
        <v>29.5639326318</v>
      </c>
      <c r="I34">
        <v>-95.071016655799994</v>
      </c>
      <c r="J34">
        <v>0</v>
      </c>
      <c r="K34" t="s">
        <v>19</v>
      </c>
      <c r="L34" t="s">
        <v>21</v>
      </c>
      <c r="M34">
        <v>295</v>
      </c>
      <c r="N34">
        <v>400033</v>
      </c>
      <c r="O34">
        <v>100033</v>
      </c>
      <c r="P34">
        <v>165725</v>
      </c>
      <c r="Q34">
        <v>149.1524963</v>
      </c>
      <c r="R34" s="1">
        <f>VLOOKUP($M34,'swat_project.mdb .rte'!$B$2:$C$333,2,FALSE)</f>
        <v>471.71971156199999</v>
      </c>
      <c r="S34" s="1">
        <f>VLOOKUP($M34,'swat_project.mdb .rte'!$B$2:$F$333,5,FALSE)</f>
        <v>20</v>
      </c>
      <c r="T34" s="1">
        <f t="shared" si="0"/>
        <v>9434.3942312399995</v>
      </c>
    </row>
    <row r="35" spans="1:20" x14ac:dyDescent="0.25">
      <c r="A35" t="s">
        <v>87</v>
      </c>
      <c r="B35">
        <v>34</v>
      </c>
      <c r="C35">
        <v>34</v>
      </c>
      <c r="D35">
        <v>793</v>
      </c>
      <c r="E35">
        <v>294</v>
      </c>
      <c r="F35">
        <v>982262.28200000001</v>
      </c>
      <c r="G35">
        <v>4198587.0476000002</v>
      </c>
      <c r="H35">
        <v>29.567008620700001</v>
      </c>
      <c r="I35">
        <v>-95.053925862599996</v>
      </c>
      <c r="J35">
        <v>0</v>
      </c>
      <c r="K35" t="s">
        <v>19</v>
      </c>
      <c r="L35" t="s">
        <v>21</v>
      </c>
      <c r="M35">
        <v>294</v>
      </c>
      <c r="N35">
        <v>400034</v>
      </c>
      <c r="O35">
        <v>100034</v>
      </c>
      <c r="P35">
        <v>46153</v>
      </c>
      <c r="Q35">
        <v>41.537700700000002</v>
      </c>
      <c r="R35" s="1">
        <f>VLOOKUP($M35,'swat_project.mdb .rte'!$B$2:$C$333,2,FALSE)</f>
        <v>340.98485868099999</v>
      </c>
      <c r="S35" s="1">
        <f>VLOOKUP($M35,'swat_project.mdb .rte'!$B$2:$F$333,5,FALSE)</f>
        <v>18.09835838358827</v>
      </c>
      <c r="T35" s="1">
        <f t="shared" si="0"/>
        <v>6171.2661757859378</v>
      </c>
    </row>
    <row r="36" spans="1:20" x14ac:dyDescent="0.25">
      <c r="A36" t="s">
        <v>87</v>
      </c>
      <c r="B36">
        <v>35</v>
      </c>
      <c r="C36">
        <v>35</v>
      </c>
      <c r="D36">
        <v>815</v>
      </c>
      <c r="E36">
        <v>302</v>
      </c>
      <c r="F36">
        <v>985502.28200000001</v>
      </c>
      <c r="G36">
        <v>4197237.0476000002</v>
      </c>
      <c r="H36">
        <v>29.553844566199999</v>
      </c>
      <c r="I36">
        <v>-95.020979167099995</v>
      </c>
      <c r="J36">
        <v>0</v>
      </c>
      <c r="K36" t="s">
        <v>19</v>
      </c>
      <c r="L36" t="s">
        <v>21</v>
      </c>
      <c r="M36">
        <v>302</v>
      </c>
      <c r="N36">
        <v>400035</v>
      </c>
      <c r="O36">
        <v>100035</v>
      </c>
      <c r="P36">
        <v>742453</v>
      </c>
      <c r="Q36">
        <v>668.20770259999995</v>
      </c>
      <c r="R36" s="1">
        <f>VLOOKUP($M36,'swat_project.mdb .rte'!$B$2:$C$333,2,FALSE)</f>
        <v>845.69677976699995</v>
      </c>
      <c r="S36" s="1">
        <f>VLOOKUP($M36,'swat_project.mdb .rte'!$B$2:$F$333,5,FALSE)</f>
        <v>20</v>
      </c>
      <c r="T36" s="1">
        <f t="shared" si="0"/>
        <v>16913.935595340001</v>
      </c>
    </row>
    <row r="37" spans="1:20" x14ac:dyDescent="0.25">
      <c r="A37" t="s">
        <v>87</v>
      </c>
      <c r="B37">
        <v>36</v>
      </c>
      <c r="C37">
        <v>36</v>
      </c>
      <c r="D37">
        <v>818</v>
      </c>
      <c r="E37">
        <v>304</v>
      </c>
      <c r="F37">
        <v>983942.28200000001</v>
      </c>
      <c r="G37">
        <v>4196532.0133999996</v>
      </c>
      <c r="H37">
        <v>29.547964678</v>
      </c>
      <c r="I37">
        <v>-95.037315077399995</v>
      </c>
      <c r="J37">
        <v>0</v>
      </c>
      <c r="K37" t="s">
        <v>19</v>
      </c>
      <c r="L37" t="s">
        <v>21</v>
      </c>
      <c r="M37">
        <v>304</v>
      </c>
      <c r="N37">
        <v>400036</v>
      </c>
      <c r="O37">
        <v>100036</v>
      </c>
      <c r="P37">
        <v>11560</v>
      </c>
      <c r="Q37">
        <v>10.4040003</v>
      </c>
      <c r="R37" s="1">
        <f>VLOOKUP($M37,'swat_project.mdb .rte'!$B$2:$C$333,2,FALSE)</f>
        <v>127.44595717</v>
      </c>
      <c r="S37" s="1">
        <f>VLOOKUP($M37,'swat_project.mdb .rte'!$B$2:$F$333,5,FALSE)</f>
        <v>6.1284968041447456</v>
      </c>
      <c r="T37" s="1">
        <f t="shared" si="0"/>
        <v>781.05214121751317</v>
      </c>
    </row>
    <row r="38" spans="1:20" x14ac:dyDescent="0.25">
      <c r="A38" t="s">
        <v>87</v>
      </c>
      <c r="B38">
        <v>37</v>
      </c>
      <c r="C38">
        <v>37</v>
      </c>
      <c r="D38">
        <v>855</v>
      </c>
      <c r="E38">
        <v>323</v>
      </c>
      <c r="F38">
        <v>992530.6814</v>
      </c>
      <c r="G38">
        <v>4187967.0476000002</v>
      </c>
      <c r="H38">
        <v>29.468075972000001</v>
      </c>
      <c r="I38">
        <v>-94.951802576899993</v>
      </c>
      <c r="J38">
        <v>0</v>
      </c>
      <c r="K38" t="s">
        <v>19</v>
      </c>
      <c r="L38" t="s">
        <v>21</v>
      </c>
      <c r="M38">
        <v>323</v>
      </c>
      <c r="N38">
        <v>400037</v>
      </c>
      <c r="O38">
        <v>100037</v>
      </c>
      <c r="P38">
        <v>285265</v>
      </c>
      <c r="Q38">
        <v>256.73849489999998</v>
      </c>
      <c r="R38" s="1">
        <f>VLOOKUP($M38,'swat_project.mdb .rte'!$B$2:$C$333,2,FALSE)</f>
        <v>260.73595242099998</v>
      </c>
      <c r="S38" s="1">
        <f>VLOOKUP($M38,'swat_project.mdb .rte'!$B$2:$F$333,5,FALSE)</f>
        <v>15.646323680431399</v>
      </c>
      <c r="T38" s="1">
        <f t="shared" si="0"/>
        <v>4079.5591067045266</v>
      </c>
    </row>
    <row r="39" spans="1:20" x14ac:dyDescent="0.25">
      <c r="A39" t="s">
        <v>87</v>
      </c>
      <c r="B39">
        <v>38</v>
      </c>
      <c r="C39">
        <v>38</v>
      </c>
      <c r="D39">
        <v>852</v>
      </c>
      <c r="E39">
        <v>322</v>
      </c>
      <c r="F39">
        <v>999509.80530000001</v>
      </c>
      <c r="G39">
        <v>4186919.5243000002</v>
      </c>
      <c r="H39">
        <v>29.4564314233</v>
      </c>
      <c r="I39">
        <v>-94.880265776599998</v>
      </c>
      <c r="J39">
        <v>0</v>
      </c>
      <c r="K39" t="s">
        <v>19</v>
      </c>
      <c r="L39" t="s">
        <v>21</v>
      </c>
      <c r="M39">
        <v>322</v>
      </c>
      <c r="N39">
        <v>400038</v>
      </c>
      <c r="O39">
        <v>100038</v>
      </c>
      <c r="P39">
        <v>13689836</v>
      </c>
      <c r="Q39">
        <v>12320.8525391</v>
      </c>
      <c r="R39" s="1">
        <f>VLOOKUP($M39,'swat_project.mdb .rte'!$B$2:$C$333,2,FALSE)</f>
        <v>9581.5895988600005</v>
      </c>
      <c r="S39" s="1">
        <f>VLOOKUP($M39,'swat_project.mdb .rte'!$B$2:$F$333,5,FALSE)</f>
        <v>20</v>
      </c>
      <c r="T39" s="1">
        <f t="shared" si="0"/>
        <v>191631.79197720002</v>
      </c>
    </row>
    <row r="40" spans="1:20" x14ac:dyDescent="0.25">
      <c r="A40" t="s">
        <v>87</v>
      </c>
      <c r="B40">
        <v>39</v>
      </c>
      <c r="C40">
        <v>39</v>
      </c>
      <c r="D40">
        <v>159</v>
      </c>
      <c r="E40">
        <v>1</v>
      </c>
      <c r="F40">
        <v>930212.28200000001</v>
      </c>
      <c r="G40">
        <v>4284567.0476000002</v>
      </c>
      <c r="H40">
        <v>30.357123968100002</v>
      </c>
      <c r="I40">
        <v>-95.5648418464</v>
      </c>
      <c r="J40">
        <v>0</v>
      </c>
      <c r="K40" t="s">
        <v>19</v>
      </c>
      <c r="L40" t="s">
        <v>22</v>
      </c>
      <c r="M40">
        <v>1</v>
      </c>
      <c r="N40">
        <v>400039</v>
      </c>
      <c r="O40">
        <v>100039</v>
      </c>
      <c r="P40">
        <v>1268493</v>
      </c>
      <c r="Q40">
        <v>1141.6436768000001</v>
      </c>
      <c r="R40" s="1">
        <f>VLOOKUP($M40,'swat_project.mdb .rte'!$B$2:$C$333,2,FALSE)</f>
        <v>20</v>
      </c>
      <c r="S40" s="1">
        <f>VLOOKUP($M40,'swat_project.mdb .rte'!$B$2:$F$333,5,FALSE)</f>
        <v>1.2683588901481531</v>
      </c>
      <c r="T40" s="1">
        <f t="shared" si="0"/>
        <v>25.367177802963063</v>
      </c>
    </row>
    <row r="41" spans="1:20" x14ac:dyDescent="0.25">
      <c r="A41" t="s">
        <v>87</v>
      </c>
      <c r="B41">
        <v>40</v>
      </c>
      <c r="C41">
        <v>40</v>
      </c>
      <c r="D41">
        <v>160</v>
      </c>
      <c r="E41">
        <v>2</v>
      </c>
      <c r="F41">
        <v>930242.28200000001</v>
      </c>
      <c r="G41">
        <v>4284567.0476000002</v>
      </c>
      <c r="H41">
        <v>30.357116020399999</v>
      </c>
      <c r="I41">
        <v>-95.564529939500005</v>
      </c>
      <c r="J41">
        <v>0</v>
      </c>
      <c r="K41" t="s">
        <v>19</v>
      </c>
      <c r="L41" t="s">
        <v>22</v>
      </c>
      <c r="M41">
        <v>2</v>
      </c>
      <c r="N41">
        <v>400040</v>
      </c>
      <c r="O41">
        <v>100040</v>
      </c>
      <c r="P41">
        <v>25822</v>
      </c>
      <c r="Q41">
        <v>23.2397995</v>
      </c>
      <c r="R41" s="1">
        <f>VLOOKUP($M41,'swat_project.mdb .rte'!$B$2:$C$333,2,FALSE)</f>
        <v>964.26208407299998</v>
      </c>
      <c r="S41" s="1">
        <f>VLOOKUP($M41,'swat_project.mdb .rte'!$B$2:$F$333,5,FALSE)</f>
        <v>20</v>
      </c>
      <c r="T41" s="1">
        <f t="shared" si="0"/>
        <v>19285.24168146</v>
      </c>
    </row>
    <row r="42" spans="1:20" x14ac:dyDescent="0.25">
      <c r="A42" t="s">
        <v>87</v>
      </c>
      <c r="B42">
        <v>41</v>
      </c>
      <c r="C42">
        <v>41</v>
      </c>
      <c r="D42">
        <v>176</v>
      </c>
      <c r="E42">
        <v>3</v>
      </c>
      <c r="F42">
        <v>935342.28200000001</v>
      </c>
      <c r="G42">
        <v>4280427.0476000002</v>
      </c>
      <c r="H42">
        <v>30.318426601100001</v>
      </c>
      <c r="I42">
        <v>-95.512790282699996</v>
      </c>
      <c r="J42">
        <v>0</v>
      </c>
      <c r="K42" t="s">
        <v>19</v>
      </c>
      <c r="L42" t="s">
        <v>22</v>
      </c>
      <c r="M42">
        <v>3</v>
      </c>
      <c r="N42">
        <v>400041</v>
      </c>
      <c r="O42">
        <v>100041</v>
      </c>
      <c r="P42">
        <v>1336489</v>
      </c>
      <c r="Q42">
        <v>1202.8400879000001</v>
      </c>
      <c r="R42" s="1">
        <f>VLOOKUP($M42,'swat_project.mdb .rte'!$B$2:$C$333,2,FALSE)</f>
        <v>37.139060084199997</v>
      </c>
      <c r="S42" s="1">
        <f>VLOOKUP($M42,'swat_project.mdb .rte'!$B$2:$F$333,5,FALSE)</f>
        <v>2.1432521666663034</v>
      </c>
      <c r="T42" s="1">
        <f t="shared" si="0"/>
        <v>79.598370993411663</v>
      </c>
    </row>
    <row r="43" spans="1:20" x14ac:dyDescent="0.25">
      <c r="A43" t="s">
        <v>87</v>
      </c>
      <c r="B43">
        <v>42</v>
      </c>
      <c r="C43">
        <v>42</v>
      </c>
      <c r="D43">
        <v>177</v>
      </c>
      <c r="E43">
        <v>4</v>
      </c>
      <c r="F43">
        <v>935372.28200000001</v>
      </c>
      <c r="G43">
        <v>4280427.0476000002</v>
      </c>
      <c r="H43">
        <v>30.318418532900001</v>
      </c>
      <c r="I43">
        <v>-95.512478498999997</v>
      </c>
      <c r="J43">
        <v>0</v>
      </c>
      <c r="K43" t="s">
        <v>19</v>
      </c>
      <c r="L43" t="s">
        <v>22</v>
      </c>
      <c r="M43">
        <v>4</v>
      </c>
      <c r="N43">
        <v>400042</v>
      </c>
      <c r="O43">
        <v>100042</v>
      </c>
      <c r="P43">
        <v>24618</v>
      </c>
      <c r="Q43">
        <v>22.156200399999999</v>
      </c>
      <c r="R43" s="1">
        <f>VLOOKUP($M43,'swat_project.mdb .rte'!$B$2:$C$333,2,FALSE)</f>
        <v>21.087184446999998</v>
      </c>
      <c r="S43" s="1">
        <f>VLOOKUP($M43,'swat_project.mdb .rte'!$B$2:$F$333,5,FALSE)</f>
        <v>1.0633260677296175</v>
      </c>
      <c r="T43" s="1">
        <f t="shared" si="0"/>
        <v>22.422552917517656</v>
      </c>
    </row>
    <row r="44" spans="1:20" x14ac:dyDescent="0.25">
      <c r="A44" t="s">
        <v>87</v>
      </c>
      <c r="B44">
        <v>43</v>
      </c>
      <c r="C44">
        <v>43</v>
      </c>
      <c r="D44">
        <v>190</v>
      </c>
      <c r="E44">
        <v>5</v>
      </c>
      <c r="F44">
        <v>967352.28200000001</v>
      </c>
      <c r="G44">
        <v>4278897.0476000002</v>
      </c>
      <c r="H44">
        <v>30.295613626200002</v>
      </c>
      <c r="I44">
        <v>-95.180665459799997</v>
      </c>
      <c r="J44">
        <v>0</v>
      </c>
      <c r="K44" t="s">
        <v>19</v>
      </c>
      <c r="L44" t="s">
        <v>22</v>
      </c>
      <c r="M44">
        <v>5</v>
      </c>
      <c r="N44">
        <v>400043</v>
      </c>
      <c r="O44">
        <v>100043</v>
      </c>
      <c r="P44">
        <v>47028</v>
      </c>
      <c r="Q44">
        <v>42.325199099999999</v>
      </c>
      <c r="R44" s="1">
        <f>VLOOKUP($M44,'swat_project.mdb .rte'!$B$2:$C$333,2,FALSE)</f>
        <v>21.787577431799999</v>
      </c>
      <c r="S44" s="1">
        <f>VLOOKUP($M44,'swat_project.mdb .rte'!$B$2:$F$333,5,FALSE)</f>
        <v>1.2288078700320881</v>
      </c>
      <c r="T44" s="1">
        <f t="shared" si="0"/>
        <v>26.77274661712935</v>
      </c>
    </row>
    <row r="45" spans="1:20" x14ac:dyDescent="0.25">
      <c r="A45" t="s">
        <v>87</v>
      </c>
      <c r="B45">
        <v>44</v>
      </c>
      <c r="C45">
        <v>44</v>
      </c>
      <c r="D45">
        <v>191</v>
      </c>
      <c r="E45">
        <v>6</v>
      </c>
      <c r="F45">
        <v>967382.28200000001</v>
      </c>
      <c r="G45">
        <v>4278867.0476000002</v>
      </c>
      <c r="H45">
        <v>30.295334317199998</v>
      </c>
      <c r="I45">
        <v>-95.180363957099999</v>
      </c>
      <c r="J45">
        <v>0</v>
      </c>
      <c r="K45" t="s">
        <v>19</v>
      </c>
      <c r="L45" t="s">
        <v>22</v>
      </c>
      <c r="M45">
        <v>6</v>
      </c>
      <c r="N45">
        <v>400044</v>
      </c>
      <c r="O45">
        <v>100044</v>
      </c>
      <c r="P45">
        <v>18403</v>
      </c>
      <c r="Q45">
        <v>16.562700299999999</v>
      </c>
      <c r="R45" s="1">
        <f>VLOOKUP($M45,'swat_project.mdb .rte'!$B$2:$C$333,2,FALSE)</f>
        <v>12.0668807125</v>
      </c>
      <c r="S45" s="1">
        <f>VLOOKUP($M45,'swat_project.mdb .rte'!$B$2:$F$333,5,FALSE)</f>
        <v>1</v>
      </c>
      <c r="T45" s="1">
        <f t="shared" si="0"/>
        <v>12.0668807125</v>
      </c>
    </row>
    <row r="46" spans="1:20" x14ac:dyDescent="0.25">
      <c r="A46" t="s">
        <v>87</v>
      </c>
      <c r="B46">
        <v>45</v>
      </c>
      <c r="C46">
        <v>45</v>
      </c>
      <c r="D46">
        <v>200</v>
      </c>
      <c r="E46">
        <v>8</v>
      </c>
      <c r="F46">
        <v>967862.28200000001</v>
      </c>
      <c r="G46">
        <v>4277367.0476000002</v>
      </c>
      <c r="H46">
        <v>30.2816691833</v>
      </c>
      <c r="I46">
        <v>-95.175886762100006</v>
      </c>
      <c r="J46">
        <v>0</v>
      </c>
      <c r="K46" t="s">
        <v>19</v>
      </c>
      <c r="L46" t="s">
        <v>22</v>
      </c>
      <c r="M46">
        <v>8</v>
      </c>
      <c r="N46">
        <v>400045</v>
      </c>
      <c r="O46">
        <v>100045</v>
      </c>
      <c r="P46">
        <v>67633</v>
      </c>
      <c r="Q46">
        <v>60.869701399999997</v>
      </c>
      <c r="R46" s="1">
        <f>VLOOKUP($M46,'swat_project.mdb .rte'!$B$2:$C$333,2,FALSE)</f>
        <v>21.331432965800001</v>
      </c>
      <c r="S46" s="1">
        <f>VLOOKUP($M46,'swat_project.mdb .rte'!$B$2:$F$333,5,FALSE)</f>
        <v>1.2864621276593324</v>
      </c>
      <c r="T46" s="1">
        <f t="shared" si="0"/>
        <v>27.442080639205493</v>
      </c>
    </row>
    <row r="47" spans="1:20" x14ac:dyDescent="0.25">
      <c r="A47" t="s">
        <v>87</v>
      </c>
      <c r="B47">
        <v>46</v>
      </c>
      <c r="C47">
        <v>46</v>
      </c>
      <c r="D47">
        <v>199</v>
      </c>
      <c r="E47">
        <v>7</v>
      </c>
      <c r="F47">
        <v>967802.28200000001</v>
      </c>
      <c r="G47">
        <v>4277337.0476000002</v>
      </c>
      <c r="H47">
        <v>30.2814164023</v>
      </c>
      <c r="I47">
        <v>-95.176520240100004</v>
      </c>
      <c r="J47">
        <v>0</v>
      </c>
      <c r="K47" t="s">
        <v>19</v>
      </c>
      <c r="L47" t="s">
        <v>22</v>
      </c>
      <c r="M47">
        <v>7</v>
      </c>
      <c r="N47">
        <v>400046</v>
      </c>
      <c r="O47">
        <v>100046</v>
      </c>
      <c r="P47">
        <v>240168</v>
      </c>
      <c r="Q47">
        <v>216.1511993</v>
      </c>
      <c r="R47" s="1">
        <f>VLOOKUP($M47,'swat_project.mdb .rte'!$B$2:$C$333,2,FALSE)</f>
        <v>27.573516338499999</v>
      </c>
      <c r="S47" s="1">
        <f>VLOOKUP($M47,'swat_project.mdb .rte'!$B$2:$F$333,5,FALSE)</f>
        <v>1.6415629247246404</v>
      </c>
      <c r="T47" s="1">
        <f t="shared" si="0"/>
        <v>45.263662125570718</v>
      </c>
    </row>
    <row r="48" spans="1:20" x14ac:dyDescent="0.25">
      <c r="A48" t="s">
        <v>87</v>
      </c>
      <c r="B48">
        <v>47</v>
      </c>
      <c r="C48">
        <v>47</v>
      </c>
      <c r="D48">
        <v>208</v>
      </c>
      <c r="E48">
        <v>9</v>
      </c>
      <c r="F48">
        <v>950252.28200000001</v>
      </c>
      <c r="G48">
        <v>4276077.0476000002</v>
      </c>
      <c r="H48">
        <v>30.275107355799999</v>
      </c>
      <c r="I48">
        <v>-95.359247657799997</v>
      </c>
      <c r="J48">
        <v>0</v>
      </c>
      <c r="K48" t="s">
        <v>19</v>
      </c>
      <c r="L48" t="s">
        <v>22</v>
      </c>
      <c r="M48">
        <v>9</v>
      </c>
      <c r="N48">
        <v>400047</v>
      </c>
      <c r="O48">
        <v>100047</v>
      </c>
      <c r="P48">
        <v>27001</v>
      </c>
      <c r="Q48">
        <v>24.3008995</v>
      </c>
      <c r="R48" s="1">
        <f>VLOOKUP($M48,'swat_project.mdb .rte'!$B$2:$C$333,2,FALSE)</f>
        <v>19.382009543199999</v>
      </c>
      <c r="S48" s="1">
        <f>VLOOKUP($M48,'swat_project.mdb .rte'!$B$2:$F$333,5,FALSE)</f>
        <v>1.056566478516884</v>
      </c>
      <c r="T48" s="1">
        <f t="shared" si="0"/>
        <v>20.478381569639463</v>
      </c>
    </row>
    <row r="49" spans="1:20" x14ac:dyDescent="0.25">
      <c r="A49" t="s">
        <v>87</v>
      </c>
      <c r="B49">
        <v>48</v>
      </c>
      <c r="C49">
        <v>48</v>
      </c>
      <c r="D49">
        <v>209</v>
      </c>
      <c r="E49">
        <v>10</v>
      </c>
      <c r="F49">
        <v>950282.28200000001</v>
      </c>
      <c r="G49">
        <v>4276047.0476000002</v>
      </c>
      <c r="H49">
        <v>30.274828444000001</v>
      </c>
      <c r="I49">
        <v>-95.358945724899996</v>
      </c>
      <c r="J49">
        <v>0</v>
      </c>
      <c r="K49" t="s">
        <v>19</v>
      </c>
      <c r="L49" t="s">
        <v>22</v>
      </c>
      <c r="M49">
        <v>10</v>
      </c>
      <c r="N49">
        <v>400048</v>
      </c>
      <c r="O49">
        <v>100048</v>
      </c>
      <c r="P49">
        <v>75297</v>
      </c>
      <c r="Q49">
        <v>67.767303499999997</v>
      </c>
      <c r="R49" s="1">
        <f>VLOOKUP($M49,'swat_project.mdb .rte'!$B$2:$C$333,2,FALSE)</f>
        <v>19.182330038</v>
      </c>
      <c r="S49" s="1">
        <f>VLOOKUP($M49,'swat_project.mdb .rte'!$B$2:$F$333,5,FALSE)</f>
        <v>1.0952681037697665</v>
      </c>
      <c r="T49" s="1">
        <f t="shared" si="0"/>
        <v>21.009794246606091</v>
      </c>
    </row>
    <row r="50" spans="1:20" x14ac:dyDescent="0.25">
      <c r="A50" t="s">
        <v>87</v>
      </c>
      <c r="B50">
        <v>49</v>
      </c>
      <c r="C50">
        <v>49</v>
      </c>
      <c r="D50">
        <v>212</v>
      </c>
      <c r="E50">
        <v>11</v>
      </c>
      <c r="F50">
        <v>937382.28200000001</v>
      </c>
      <c r="G50">
        <v>4274877.0476000002</v>
      </c>
      <c r="H50">
        <v>30.267834651499999</v>
      </c>
      <c r="I50">
        <v>-95.493319087100005</v>
      </c>
      <c r="J50">
        <v>0</v>
      </c>
      <c r="K50" t="s">
        <v>19</v>
      </c>
      <c r="L50" t="s">
        <v>22</v>
      </c>
      <c r="M50">
        <v>11</v>
      </c>
      <c r="N50">
        <v>400049</v>
      </c>
      <c r="O50">
        <v>100049</v>
      </c>
      <c r="P50">
        <v>1390766</v>
      </c>
      <c r="Q50">
        <v>1251.6894531</v>
      </c>
      <c r="R50" s="1">
        <f>VLOOKUP($M50,'swat_project.mdb .rte'!$B$2:$C$333,2,FALSE)</f>
        <v>51.861136806799998</v>
      </c>
      <c r="S50" s="1">
        <f>VLOOKUP($M50,'swat_project.mdb .rte'!$B$2:$F$333,5,FALSE)</f>
        <v>3.1102726084383514</v>
      </c>
      <c r="T50" s="1">
        <f t="shared" si="0"/>
        <v>161.30227325266404</v>
      </c>
    </row>
    <row r="51" spans="1:20" x14ac:dyDescent="0.25">
      <c r="A51" t="s">
        <v>87</v>
      </c>
      <c r="B51">
        <v>50</v>
      </c>
      <c r="C51">
        <v>50</v>
      </c>
      <c r="D51">
        <v>216</v>
      </c>
      <c r="E51">
        <v>13</v>
      </c>
      <c r="F51">
        <v>937382.28200000001</v>
      </c>
      <c r="G51">
        <v>4274847.0476000002</v>
      </c>
      <c r="H51">
        <v>30.267564152999999</v>
      </c>
      <c r="I51">
        <v>-95.493328433800002</v>
      </c>
      <c r="J51">
        <v>0</v>
      </c>
      <c r="K51" t="s">
        <v>19</v>
      </c>
      <c r="L51" t="s">
        <v>22</v>
      </c>
      <c r="M51">
        <v>13</v>
      </c>
      <c r="N51">
        <v>400050</v>
      </c>
      <c r="O51">
        <v>100050</v>
      </c>
      <c r="P51">
        <v>951586</v>
      </c>
      <c r="Q51">
        <v>856.42742920000001</v>
      </c>
      <c r="R51" s="1">
        <f>VLOOKUP($M51,'swat_project.mdb .rte'!$B$2:$C$333,2,FALSE)</f>
        <v>45</v>
      </c>
      <c r="S51" s="1">
        <f>VLOOKUP($M51,'swat_project.mdb .rte'!$B$2:$F$333,5,FALSE)</f>
        <v>2.6807686751296904</v>
      </c>
      <c r="T51" s="1">
        <f t="shared" si="0"/>
        <v>120.63459038083607</v>
      </c>
    </row>
    <row r="52" spans="1:20" x14ac:dyDescent="0.25">
      <c r="A52" t="s">
        <v>87</v>
      </c>
      <c r="B52">
        <v>51</v>
      </c>
      <c r="C52">
        <v>51</v>
      </c>
      <c r="D52">
        <v>237</v>
      </c>
      <c r="E52">
        <v>23</v>
      </c>
      <c r="F52">
        <v>931052.28200000001</v>
      </c>
      <c r="G52">
        <v>4273437.0476000002</v>
      </c>
      <c r="H52">
        <v>30.2565462974</v>
      </c>
      <c r="I52">
        <v>-95.559513640399999</v>
      </c>
      <c r="J52">
        <v>0</v>
      </c>
      <c r="K52" t="s">
        <v>19</v>
      </c>
      <c r="L52" t="s">
        <v>22</v>
      </c>
      <c r="M52">
        <v>23</v>
      </c>
      <c r="N52">
        <v>400051</v>
      </c>
      <c r="O52">
        <v>100051</v>
      </c>
      <c r="P52">
        <v>846959</v>
      </c>
      <c r="Q52">
        <v>762.26312259999997</v>
      </c>
      <c r="R52" s="1">
        <f>VLOOKUP($M52,'swat_project.mdb .rte'!$B$2:$C$333,2,FALSE)</f>
        <v>40.402704</v>
      </c>
      <c r="S52" s="1">
        <f>VLOOKUP($M52,'swat_project.mdb .rte'!$B$2:$F$333,5,FALSE)</f>
        <v>2.3765866054327724</v>
      </c>
      <c r="T52" s="1">
        <f t="shared" si="0"/>
        <v>96.02052514966509</v>
      </c>
    </row>
    <row r="53" spans="1:20" x14ac:dyDescent="0.25">
      <c r="A53" t="s">
        <v>87</v>
      </c>
      <c r="B53">
        <v>52</v>
      </c>
      <c r="C53">
        <v>52</v>
      </c>
      <c r="D53">
        <v>219</v>
      </c>
      <c r="E53">
        <v>14</v>
      </c>
      <c r="F53">
        <v>931082.28200000001</v>
      </c>
      <c r="G53">
        <v>4273437.0476000002</v>
      </c>
      <c r="H53">
        <v>30.256538336999999</v>
      </c>
      <c r="I53">
        <v>-95.559202042999999</v>
      </c>
      <c r="J53">
        <v>0</v>
      </c>
      <c r="K53" t="s">
        <v>19</v>
      </c>
      <c r="L53" t="s">
        <v>22</v>
      </c>
      <c r="M53">
        <v>14</v>
      </c>
      <c r="N53">
        <v>400052</v>
      </c>
      <c r="O53">
        <v>100052</v>
      </c>
      <c r="P53">
        <v>62331</v>
      </c>
      <c r="Q53">
        <v>56.0979004</v>
      </c>
      <c r="R53" s="1">
        <f>VLOOKUP($M53,'swat_project.mdb .rte'!$B$2:$C$333,2,FALSE)</f>
        <v>18.857387665600001</v>
      </c>
      <c r="S53" s="1">
        <f>VLOOKUP($M53,'swat_project.mdb .rte'!$B$2:$F$333,5,FALSE)</f>
        <v>1.0597397235796682</v>
      </c>
      <c r="T53" s="1">
        <f t="shared" si="0"/>
        <v>19.983922792177591</v>
      </c>
    </row>
    <row r="54" spans="1:20" x14ac:dyDescent="0.25">
      <c r="A54" t="s">
        <v>87</v>
      </c>
      <c r="B54">
        <v>53</v>
      </c>
      <c r="C54">
        <v>53</v>
      </c>
      <c r="D54">
        <v>220</v>
      </c>
      <c r="E54">
        <v>15</v>
      </c>
      <c r="F54">
        <v>948572.28200000001</v>
      </c>
      <c r="G54">
        <v>4273407.0476000002</v>
      </c>
      <c r="H54">
        <v>30.251504237399999</v>
      </c>
      <c r="I54">
        <v>-95.377558854300005</v>
      </c>
      <c r="J54">
        <v>0</v>
      </c>
      <c r="K54" t="s">
        <v>19</v>
      </c>
      <c r="L54" t="s">
        <v>22</v>
      </c>
      <c r="M54">
        <v>15</v>
      </c>
      <c r="N54">
        <v>400053</v>
      </c>
      <c r="O54">
        <v>100053</v>
      </c>
      <c r="P54">
        <v>13087</v>
      </c>
      <c r="Q54">
        <v>11.7783003</v>
      </c>
      <c r="R54" s="1">
        <f>VLOOKUP($M54,'swat_project.mdb .rte'!$B$2:$C$333,2,FALSE)</f>
        <v>30.237895866900001</v>
      </c>
      <c r="S54" s="1">
        <f>VLOOKUP($M54,'swat_project.mdb .rte'!$B$2:$F$333,5,FALSE)</f>
        <v>1.7733921348092063</v>
      </c>
      <c r="T54" s="1">
        <f t="shared" si="0"/>
        <v>53.623646703540267</v>
      </c>
    </row>
    <row r="55" spans="1:20" x14ac:dyDescent="0.25">
      <c r="A55" t="s">
        <v>87</v>
      </c>
      <c r="B55">
        <v>54</v>
      </c>
      <c r="C55">
        <v>54</v>
      </c>
      <c r="D55">
        <v>221</v>
      </c>
      <c r="E55">
        <v>16</v>
      </c>
      <c r="F55">
        <v>948602.28200000001</v>
      </c>
      <c r="G55">
        <v>4273407.0476000002</v>
      </c>
      <c r="H55">
        <v>30.2514958561</v>
      </c>
      <c r="I55">
        <v>-95.377247286900001</v>
      </c>
      <c r="J55">
        <v>0</v>
      </c>
      <c r="K55" t="s">
        <v>19</v>
      </c>
      <c r="L55" t="s">
        <v>22</v>
      </c>
      <c r="M55">
        <v>16</v>
      </c>
      <c r="N55">
        <v>400054</v>
      </c>
      <c r="O55">
        <v>100054</v>
      </c>
      <c r="P55">
        <v>109092</v>
      </c>
      <c r="Q55">
        <v>98.182800299999997</v>
      </c>
      <c r="R55" s="1">
        <f>VLOOKUP($M55,'swat_project.mdb .rte'!$B$2:$C$333,2,FALSE)</f>
        <v>28.0711508065</v>
      </c>
      <c r="S55" s="1">
        <f>VLOOKUP($M55,'swat_project.mdb .rte'!$B$2:$F$333,5,FALSE)</f>
        <v>1.7108865282561667</v>
      </c>
      <c r="T55" s="1">
        <f t="shared" si="0"/>
        <v>48.02655374748808</v>
      </c>
    </row>
    <row r="56" spans="1:20" x14ac:dyDescent="0.25">
      <c r="A56" t="s">
        <v>87</v>
      </c>
      <c r="B56">
        <v>55</v>
      </c>
      <c r="C56">
        <v>55</v>
      </c>
      <c r="D56">
        <v>223</v>
      </c>
      <c r="E56">
        <v>17</v>
      </c>
      <c r="F56">
        <v>941432.28200000001</v>
      </c>
      <c r="G56">
        <v>4272867.0476000002</v>
      </c>
      <c r="H56">
        <v>30.248609526300001</v>
      </c>
      <c r="I56">
        <v>-95.451883533200004</v>
      </c>
      <c r="J56">
        <v>0</v>
      </c>
      <c r="K56" t="s">
        <v>19</v>
      </c>
      <c r="L56" t="s">
        <v>22</v>
      </c>
      <c r="M56">
        <v>17</v>
      </c>
      <c r="N56">
        <v>400055</v>
      </c>
      <c r="O56">
        <v>100055</v>
      </c>
      <c r="P56">
        <v>55213</v>
      </c>
      <c r="Q56">
        <v>49.691699999999997</v>
      </c>
      <c r="R56" s="1">
        <f>VLOOKUP($M56,'swat_project.mdb .rte'!$B$2:$C$333,2,FALSE)</f>
        <v>23.0734725754</v>
      </c>
      <c r="S56" s="1">
        <f>VLOOKUP($M56,'swat_project.mdb .rte'!$B$2:$F$333,5,FALSE)</f>
        <v>1.2472957185023992</v>
      </c>
      <c r="T56" s="1">
        <f t="shared" si="0"/>
        <v>28.779443554278945</v>
      </c>
    </row>
    <row r="57" spans="1:20" x14ac:dyDescent="0.25">
      <c r="A57" t="s">
        <v>87</v>
      </c>
      <c r="B57">
        <v>56</v>
      </c>
      <c r="C57">
        <v>56</v>
      </c>
      <c r="D57">
        <v>230</v>
      </c>
      <c r="E57">
        <v>20</v>
      </c>
      <c r="F57">
        <v>941432.28200000001</v>
      </c>
      <c r="G57">
        <v>4272837.0476000002</v>
      </c>
      <c r="H57">
        <v>30.2483390284</v>
      </c>
      <c r="I57">
        <v>-95.451892988500006</v>
      </c>
      <c r="J57">
        <v>0</v>
      </c>
      <c r="K57" t="s">
        <v>19</v>
      </c>
      <c r="L57" t="s">
        <v>22</v>
      </c>
      <c r="M57">
        <v>20</v>
      </c>
      <c r="N57">
        <v>400056</v>
      </c>
      <c r="O57">
        <v>100056</v>
      </c>
      <c r="P57">
        <v>2396984</v>
      </c>
      <c r="Q57">
        <v>2157.2856445000002</v>
      </c>
      <c r="R57" s="1">
        <f>VLOOKUP($M57,'swat_project.mdb .rte'!$B$2:$C$333,2,FALSE)</f>
        <v>53.6193738606</v>
      </c>
      <c r="S57" s="1">
        <f>VLOOKUP($M57,'swat_project.mdb .rte'!$B$2:$F$333,5,FALSE)</f>
        <v>3.2024831592446006</v>
      </c>
      <c r="T57" s="1">
        <f t="shared" si="0"/>
        <v>171.71514179781164</v>
      </c>
    </row>
    <row r="58" spans="1:20" x14ac:dyDescent="0.25">
      <c r="A58" t="s">
        <v>87</v>
      </c>
      <c r="B58">
        <v>57</v>
      </c>
      <c r="C58">
        <v>57</v>
      </c>
      <c r="D58">
        <v>226</v>
      </c>
      <c r="E58">
        <v>18</v>
      </c>
      <c r="F58">
        <v>939902.28200000001</v>
      </c>
      <c r="G58">
        <v>4272717.0476000002</v>
      </c>
      <c r="H58">
        <v>30.247674753599998</v>
      </c>
      <c r="I58">
        <v>-95.467820454299996</v>
      </c>
      <c r="J58">
        <v>0</v>
      </c>
      <c r="K58" t="s">
        <v>19</v>
      </c>
      <c r="L58" t="s">
        <v>22</v>
      </c>
      <c r="M58">
        <v>18</v>
      </c>
      <c r="N58">
        <v>400057</v>
      </c>
      <c r="O58">
        <v>100057</v>
      </c>
      <c r="P58">
        <v>24609</v>
      </c>
      <c r="Q58">
        <v>22.148099899999998</v>
      </c>
      <c r="R58" s="1">
        <f>VLOOKUP($M58,'swat_project.mdb .rte'!$B$2:$C$333,2,FALSE)</f>
        <v>25.213328951200001</v>
      </c>
      <c r="S58" s="1">
        <f>VLOOKUP($M58,'swat_project.mdb .rte'!$B$2:$F$333,5,FALSE)</f>
        <v>1.3875521774050741</v>
      </c>
      <c r="T58" s="1">
        <f t="shared" si="0"/>
        <v>34.984809485867956</v>
      </c>
    </row>
    <row r="59" spans="1:20" x14ac:dyDescent="0.25">
      <c r="A59" t="s">
        <v>87</v>
      </c>
      <c r="B59">
        <v>58</v>
      </c>
      <c r="C59">
        <v>58</v>
      </c>
      <c r="D59">
        <v>228</v>
      </c>
      <c r="E59">
        <v>19</v>
      </c>
      <c r="F59">
        <v>939872.28200000001</v>
      </c>
      <c r="G59">
        <v>4272687.0476000002</v>
      </c>
      <c r="H59">
        <v>30.2474124262</v>
      </c>
      <c r="I59">
        <v>-95.468141429200003</v>
      </c>
      <c r="J59">
        <v>0</v>
      </c>
      <c r="K59" t="s">
        <v>19</v>
      </c>
      <c r="L59" t="s">
        <v>22</v>
      </c>
      <c r="M59">
        <v>19</v>
      </c>
      <c r="N59">
        <v>400058</v>
      </c>
      <c r="O59">
        <v>100058</v>
      </c>
      <c r="P59">
        <v>2351571</v>
      </c>
      <c r="Q59">
        <v>2116.4138183999999</v>
      </c>
      <c r="R59" s="1">
        <f>VLOOKUP($M59,'swat_project.mdb .rte'!$B$2:$C$333,2,FALSE)</f>
        <v>81.9185137897</v>
      </c>
      <c r="S59" s="1">
        <f>VLOOKUP($M59,'swat_project.mdb .rte'!$B$2:$F$333,5,FALSE)</f>
        <v>4.7274487582050764</v>
      </c>
      <c r="T59" s="1">
        <f t="shared" si="0"/>
        <v>387.26557628912269</v>
      </c>
    </row>
    <row r="60" spans="1:20" x14ac:dyDescent="0.25">
      <c r="A60" t="s">
        <v>87</v>
      </c>
      <c r="B60">
        <v>59</v>
      </c>
      <c r="C60">
        <v>59</v>
      </c>
      <c r="D60">
        <v>235</v>
      </c>
      <c r="E60">
        <v>22</v>
      </c>
      <c r="F60">
        <v>927572.28200000001</v>
      </c>
      <c r="G60">
        <v>4271907.0476000002</v>
      </c>
      <c r="H60">
        <v>30.2436689267</v>
      </c>
      <c r="I60">
        <v>-95.596121936599999</v>
      </c>
      <c r="J60">
        <v>0</v>
      </c>
      <c r="K60" t="s">
        <v>19</v>
      </c>
      <c r="L60" t="s">
        <v>22</v>
      </c>
      <c r="M60">
        <v>22</v>
      </c>
      <c r="N60">
        <v>400059</v>
      </c>
      <c r="O60">
        <v>100059</v>
      </c>
      <c r="P60">
        <v>13669</v>
      </c>
      <c r="Q60">
        <v>12.3021002</v>
      </c>
      <c r="R60" s="1">
        <f>VLOOKUP($M60,'swat_project.mdb .rte'!$B$2:$C$333,2,FALSE)</f>
        <v>53.980944039500002</v>
      </c>
      <c r="S60" s="1">
        <f>VLOOKUP($M60,'swat_project.mdb .rte'!$B$2:$F$333,5,FALSE)</f>
        <v>2.8905684333760888</v>
      </c>
      <c r="T60" s="1">
        <f t="shared" si="0"/>
        <v>156.03561284441983</v>
      </c>
    </row>
    <row r="61" spans="1:20" x14ac:dyDescent="0.25">
      <c r="A61" t="s">
        <v>87</v>
      </c>
      <c r="B61">
        <v>60</v>
      </c>
      <c r="C61">
        <v>60</v>
      </c>
      <c r="D61">
        <v>243</v>
      </c>
      <c r="E61">
        <v>24</v>
      </c>
      <c r="F61">
        <v>927572.28200000001</v>
      </c>
      <c r="G61">
        <v>4271877.0476000002</v>
      </c>
      <c r="H61">
        <v>30.2433984183</v>
      </c>
      <c r="I61">
        <v>-95.5961310072</v>
      </c>
      <c r="J61">
        <v>0</v>
      </c>
      <c r="K61" t="s">
        <v>19</v>
      </c>
      <c r="L61" t="s">
        <v>22</v>
      </c>
      <c r="M61">
        <v>24</v>
      </c>
      <c r="N61">
        <v>400060</v>
      </c>
      <c r="O61">
        <v>100060</v>
      </c>
      <c r="P61">
        <v>816329</v>
      </c>
      <c r="Q61">
        <v>734.69610599999999</v>
      </c>
      <c r="R61" s="1">
        <f>VLOOKUP($M61,'swat_project.mdb .rte'!$B$2:$C$333,2,FALSE)</f>
        <v>34.4788850801</v>
      </c>
      <c r="S61" s="1">
        <f>VLOOKUP($M61,'swat_project.mdb .rte'!$B$2:$F$333,5,FALSE)</f>
        <v>2.1301438051403112</v>
      </c>
      <c r="T61" s="1">
        <f t="shared" si="0"/>
        <v>73.444983461519712</v>
      </c>
    </row>
    <row r="62" spans="1:20" x14ac:dyDescent="0.25">
      <c r="A62" t="s">
        <v>87</v>
      </c>
      <c r="B62">
        <v>61</v>
      </c>
      <c r="C62">
        <v>61</v>
      </c>
      <c r="D62">
        <v>244</v>
      </c>
      <c r="E62">
        <v>25</v>
      </c>
      <c r="F62">
        <v>943652.28200000001</v>
      </c>
      <c r="G62">
        <v>4271067.0476000002</v>
      </c>
      <c r="H62">
        <v>30.231770247</v>
      </c>
      <c r="I62">
        <v>-95.429398804100003</v>
      </c>
      <c r="J62">
        <v>0</v>
      </c>
      <c r="K62" t="s">
        <v>19</v>
      </c>
      <c r="L62" t="s">
        <v>22</v>
      </c>
      <c r="M62">
        <v>25</v>
      </c>
      <c r="N62">
        <v>400061</v>
      </c>
      <c r="O62">
        <v>100061</v>
      </c>
      <c r="P62">
        <v>25163</v>
      </c>
      <c r="Q62">
        <v>22.646699900000002</v>
      </c>
      <c r="R62" s="1">
        <f>VLOOKUP($M62,'swat_project.mdb .rte'!$B$2:$C$333,2,FALSE)</f>
        <v>34.050719873299997</v>
      </c>
      <c r="S62" s="1">
        <f>VLOOKUP($M62,'swat_project.mdb .rte'!$B$2:$F$333,5,FALSE)</f>
        <v>1.7528945447601576</v>
      </c>
      <c r="T62" s="1">
        <f t="shared" si="0"/>
        <v>59.687321111063852</v>
      </c>
    </row>
    <row r="63" spans="1:20" x14ac:dyDescent="0.25">
      <c r="A63" t="s">
        <v>87</v>
      </c>
      <c r="B63">
        <v>62</v>
      </c>
      <c r="C63">
        <v>62</v>
      </c>
      <c r="D63">
        <v>245</v>
      </c>
      <c r="E63">
        <v>26</v>
      </c>
      <c r="F63">
        <v>943622.28200000001</v>
      </c>
      <c r="G63">
        <v>4271007.0476000002</v>
      </c>
      <c r="H63">
        <v>30.231237511100002</v>
      </c>
      <c r="I63">
        <v>-95.429729340700007</v>
      </c>
      <c r="J63">
        <v>0</v>
      </c>
      <c r="K63" t="s">
        <v>19</v>
      </c>
      <c r="L63" t="s">
        <v>22</v>
      </c>
      <c r="M63">
        <v>26</v>
      </c>
      <c r="N63">
        <v>400062</v>
      </c>
      <c r="O63">
        <v>100062</v>
      </c>
      <c r="P63">
        <v>2462386</v>
      </c>
      <c r="Q63">
        <v>2216.1474609000002</v>
      </c>
      <c r="R63" s="1">
        <f>VLOOKUP($M63,'swat_project.mdb .rte'!$B$2:$C$333,2,FALSE)</f>
        <v>57.8350305998</v>
      </c>
      <c r="S63" s="1">
        <f>VLOOKUP($M63,'swat_project.mdb .rte'!$B$2:$F$333,5,FALSE)</f>
        <v>3.2646511432377081</v>
      </c>
      <c r="T63" s="1">
        <f t="shared" si="0"/>
        <v>188.8111987668249</v>
      </c>
    </row>
    <row r="64" spans="1:20" x14ac:dyDescent="0.25">
      <c r="A64" t="s">
        <v>87</v>
      </c>
      <c r="B64">
        <v>63</v>
      </c>
      <c r="C64">
        <v>63</v>
      </c>
      <c r="D64">
        <v>252</v>
      </c>
      <c r="E64">
        <v>27</v>
      </c>
      <c r="F64">
        <v>947252.28200000001</v>
      </c>
      <c r="G64">
        <v>4268397.0476000002</v>
      </c>
      <c r="H64">
        <v>30.2066994839</v>
      </c>
      <c r="I64">
        <v>-95.392873206700003</v>
      </c>
      <c r="J64">
        <v>0</v>
      </c>
      <c r="K64" t="s">
        <v>19</v>
      </c>
      <c r="L64" t="s">
        <v>22</v>
      </c>
      <c r="M64">
        <v>27</v>
      </c>
      <c r="N64">
        <v>400063</v>
      </c>
      <c r="O64">
        <v>100063</v>
      </c>
      <c r="P64">
        <v>2521087</v>
      </c>
      <c r="Q64">
        <v>2268.9782715000001</v>
      </c>
      <c r="R64" s="1">
        <f>VLOOKUP($M64,'swat_project.mdb .rte'!$B$2:$C$333,2,FALSE)</f>
        <v>70.496581515100004</v>
      </c>
      <c r="S64" s="1">
        <f>VLOOKUP($M64,'swat_project.mdb .rte'!$B$2:$F$333,5,FALSE)</f>
        <v>3.9037041894240576</v>
      </c>
      <c r="T64" s="1">
        <f t="shared" si="0"/>
        <v>275.19780060057047</v>
      </c>
    </row>
    <row r="65" spans="1:20" x14ac:dyDescent="0.25">
      <c r="A65" t="s">
        <v>87</v>
      </c>
      <c r="B65">
        <v>64</v>
      </c>
      <c r="C65">
        <v>64</v>
      </c>
      <c r="D65">
        <v>253</v>
      </c>
      <c r="E65">
        <v>28</v>
      </c>
      <c r="F65">
        <v>947282.28200000001</v>
      </c>
      <c r="G65">
        <v>4268397.0476000002</v>
      </c>
      <c r="H65">
        <v>30.206691137899998</v>
      </c>
      <c r="I65">
        <v>-95.392561775600001</v>
      </c>
      <c r="J65">
        <v>0</v>
      </c>
      <c r="K65" t="s">
        <v>19</v>
      </c>
      <c r="L65" t="s">
        <v>22</v>
      </c>
      <c r="M65">
        <v>28</v>
      </c>
      <c r="N65">
        <v>400064</v>
      </c>
      <c r="O65">
        <v>100064</v>
      </c>
      <c r="P65">
        <v>135440</v>
      </c>
      <c r="Q65">
        <v>121.89600369999999</v>
      </c>
      <c r="R65" s="1">
        <f>VLOOKUP($M65,'swat_project.mdb .rte'!$B$2:$C$333,2,FALSE)</f>
        <v>36.654654197100001</v>
      </c>
      <c r="S65" s="1">
        <f>VLOOKUP($M65,'swat_project.mdb .rte'!$B$2:$F$333,5,FALSE)</f>
        <v>1.9003995613453517</v>
      </c>
      <c r="T65" s="1">
        <f t="shared" si="0"/>
        <v>69.658488757434398</v>
      </c>
    </row>
    <row r="66" spans="1:20" x14ac:dyDescent="0.25">
      <c r="A66" t="s">
        <v>87</v>
      </c>
      <c r="B66">
        <v>65</v>
      </c>
      <c r="C66">
        <v>65</v>
      </c>
      <c r="D66">
        <v>264</v>
      </c>
      <c r="E66">
        <v>29</v>
      </c>
      <c r="F66">
        <v>967652.28200000001</v>
      </c>
      <c r="G66">
        <v>4267077.0476000002</v>
      </c>
      <c r="H66">
        <v>30.188956597600001</v>
      </c>
      <c r="I66">
        <v>-95.181559574600001</v>
      </c>
      <c r="J66">
        <v>0</v>
      </c>
      <c r="K66" t="s">
        <v>19</v>
      </c>
      <c r="L66" t="s">
        <v>22</v>
      </c>
      <c r="M66">
        <v>29</v>
      </c>
      <c r="N66">
        <v>400065</v>
      </c>
      <c r="O66">
        <v>100065</v>
      </c>
      <c r="P66">
        <v>395544</v>
      </c>
      <c r="Q66">
        <v>355.98959350000001</v>
      </c>
      <c r="R66" s="1">
        <f>VLOOKUP($M66,'swat_project.mdb .rte'!$B$2:$C$333,2,FALSE)</f>
        <v>29.128643540199999</v>
      </c>
      <c r="S66" s="1">
        <f>VLOOKUP($M66,'swat_project.mdb .rte'!$B$2:$F$333,5,FALSE)</f>
        <v>1.6487277116565724</v>
      </c>
      <c r="T66" s="1">
        <f t="shared" ref="T66:T129" si="1">R66*S66</f>
        <v>48.025201807693946</v>
      </c>
    </row>
    <row r="67" spans="1:20" x14ac:dyDescent="0.25">
      <c r="A67" t="s">
        <v>87</v>
      </c>
      <c r="B67">
        <v>66</v>
      </c>
      <c r="C67">
        <v>66</v>
      </c>
      <c r="D67">
        <v>265</v>
      </c>
      <c r="E67">
        <v>30</v>
      </c>
      <c r="F67">
        <v>967682.28200000001</v>
      </c>
      <c r="G67">
        <v>4267077.0476000002</v>
      </c>
      <c r="H67">
        <v>30.188947762800002</v>
      </c>
      <c r="I67">
        <v>-95.181248215699995</v>
      </c>
      <c r="J67">
        <v>0</v>
      </c>
      <c r="K67" t="s">
        <v>19</v>
      </c>
      <c r="L67" t="s">
        <v>22</v>
      </c>
      <c r="M67">
        <v>30</v>
      </c>
      <c r="N67">
        <v>400066</v>
      </c>
      <c r="O67">
        <v>100066</v>
      </c>
      <c r="P67">
        <v>31257</v>
      </c>
      <c r="Q67">
        <v>28.1313</v>
      </c>
      <c r="R67" s="1">
        <f>VLOOKUP($M67,'swat_project.mdb .rte'!$B$2:$C$333,2,FALSE)</f>
        <v>34.4985296702</v>
      </c>
      <c r="S67" s="1">
        <f>VLOOKUP($M67,'swat_project.mdb .rte'!$B$2:$F$333,5,FALSE)</f>
        <v>1.7208575391054621</v>
      </c>
      <c r="T67" s="1">
        <f t="shared" si="1"/>
        <v>59.367054871017139</v>
      </c>
    </row>
    <row r="68" spans="1:20" x14ac:dyDescent="0.25">
      <c r="A68" t="s">
        <v>87</v>
      </c>
      <c r="B68">
        <v>67</v>
      </c>
      <c r="C68">
        <v>67</v>
      </c>
      <c r="D68">
        <v>266</v>
      </c>
      <c r="E68">
        <v>31</v>
      </c>
      <c r="F68">
        <v>938192.28200000001</v>
      </c>
      <c r="G68">
        <v>4266597.0476000002</v>
      </c>
      <c r="H68">
        <v>30.192956670400001</v>
      </c>
      <c r="I68">
        <v>-95.4874891451</v>
      </c>
      <c r="J68">
        <v>0</v>
      </c>
      <c r="K68" t="s">
        <v>19</v>
      </c>
      <c r="L68" t="s">
        <v>22</v>
      </c>
      <c r="M68">
        <v>31</v>
      </c>
      <c r="N68">
        <v>400067</v>
      </c>
      <c r="O68">
        <v>100067</v>
      </c>
      <c r="P68">
        <v>26352</v>
      </c>
      <c r="Q68">
        <v>23.7168007</v>
      </c>
      <c r="R68" s="1">
        <f>VLOOKUP($M68,'swat_project.mdb .rte'!$B$2:$C$333,2,FALSE)</f>
        <v>14.779590385300001</v>
      </c>
      <c r="S68" s="1">
        <f>VLOOKUP($M68,'swat_project.mdb .rte'!$B$2:$F$333,5,FALSE)</f>
        <v>1</v>
      </c>
      <c r="T68" s="1">
        <f t="shared" si="1"/>
        <v>14.779590385300001</v>
      </c>
    </row>
    <row r="69" spans="1:20" x14ac:dyDescent="0.25">
      <c r="A69" t="s">
        <v>87</v>
      </c>
      <c r="B69">
        <v>68</v>
      </c>
      <c r="C69">
        <v>68</v>
      </c>
      <c r="D69">
        <v>268</v>
      </c>
      <c r="E69">
        <v>32</v>
      </c>
      <c r="F69">
        <v>938192.28200000001</v>
      </c>
      <c r="G69">
        <v>4266567.0476000002</v>
      </c>
      <c r="H69">
        <v>30.192686163600001</v>
      </c>
      <c r="I69">
        <v>-95.487498500399994</v>
      </c>
      <c r="J69">
        <v>0</v>
      </c>
      <c r="K69" t="s">
        <v>19</v>
      </c>
      <c r="L69" t="s">
        <v>22</v>
      </c>
      <c r="M69">
        <v>32</v>
      </c>
      <c r="N69">
        <v>400068</v>
      </c>
      <c r="O69">
        <v>100068</v>
      </c>
      <c r="P69">
        <v>45383</v>
      </c>
      <c r="Q69">
        <v>40.844699900000002</v>
      </c>
      <c r="R69" s="1">
        <f>VLOOKUP($M69,'swat_project.mdb .rte'!$B$2:$C$333,2,FALSE)</f>
        <v>31.860116040800001</v>
      </c>
      <c r="S69" s="1">
        <f>VLOOKUP($M69,'swat_project.mdb .rte'!$B$2:$F$333,5,FALSE)</f>
        <v>1.8064303778426807</v>
      </c>
      <c r="T69" s="1">
        <f t="shared" si="1"/>
        <v>57.553081457693999</v>
      </c>
    </row>
    <row r="70" spans="1:20" x14ac:dyDescent="0.25">
      <c r="A70" t="s">
        <v>87</v>
      </c>
      <c r="B70">
        <v>69</v>
      </c>
      <c r="C70">
        <v>69</v>
      </c>
      <c r="D70">
        <v>280</v>
      </c>
      <c r="E70">
        <v>33</v>
      </c>
      <c r="F70">
        <v>931502.28200000001</v>
      </c>
      <c r="G70">
        <v>4263717.0476000002</v>
      </c>
      <c r="H70">
        <v>30.168781819300001</v>
      </c>
      <c r="I70">
        <v>-95.557811994999994</v>
      </c>
      <c r="J70">
        <v>0</v>
      </c>
      <c r="K70" t="s">
        <v>19</v>
      </c>
      <c r="L70" t="s">
        <v>22</v>
      </c>
      <c r="M70">
        <v>33</v>
      </c>
      <c r="N70">
        <v>400069</v>
      </c>
      <c r="O70">
        <v>100069</v>
      </c>
      <c r="P70">
        <v>47885</v>
      </c>
      <c r="Q70">
        <v>43.096500399999996</v>
      </c>
      <c r="R70" s="1">
        <f>VLOOKUP($M70,'swat_project.mdb .rte'!$B$2:$C$333,2,FALSE)</f>
        <v>20.808557810700002</v>
      </c>
      <c r="S70" s="1">
        <f>VLOOKUP($M70,'swat_project.mdb .rte'!$B$2:$F$333,5,FALSE)</f>
        <v>1.1839644583628668</v>
      </c>
      <c r="T70" s="1">
        <f t="shared" si="1"/>
        <v>24.636592877657829</v>
      </c>
    </row>
    <row r="71" spans="1:20" x14ac:dyDescent="0.25">
      <c r="A71" t="s">
        <v>87</v>
      </c>
      <c r="B71">
        <v>70</v>
      </c>
      <c r="C71">
        <v>70</v>
      </c>
      <c r="D71">
        <v>304</v>
      </c>
      <c r="E71">
        <v>41</v>
      </c>
      <c r="F71">
        <v>931502.28200000001</v>
      </c>
      <c r="G71">
        <v>4263687.0476000002</v>
      </c>
      <c r="H71">
        <v>30.168511305100001</v>
      </c>
      <c r="I71">
        <v>-95.557821160800003</v>
      </c>
      <c r="J71">
        <v>0</v>
      </c>
      <c r="K71" t="s">
        <v>19</v>
      </c>
      <c r="L71" t="s">
        <v>22</v>
      </c>
      <c r="M71">
        <v>41</v>
      </c>
      <c r="N71">
        <v>400070</v>
      </c>
      <c r="O71">
        <v>100070</v>
      </c>
      <c r="P71">
        <v>799306</v>
      </c>
      <c r="Q71">
        <v>719.37542719999999</v>
      </c>
      <c r="R71" s="1">
        <f>VLOOKUP($M71,'swat_project.mdb .rte'!$B$2:$C$333,2,FALSE)</f>
        <v>29.5745706069</v>
      </c>
      <c r="S71" s="1">
        <f>VLOOKUP($M71,'swat_project.mdb .rte'!$B$2:$F$333,5,FALSE)</f>
        <v>2.0151425316268243</v>
      </c>
      <c r="T71" s="1">
        <f t="shared" si="1"/>
        <v>59.596975084564733</v>
      </c>
    </row>
    <row r="72" spans="1:20" x14ac:dyDescent="0.25">
      <c r="A72" t="s">
        <v>87</v>
      </c>
      <c r="B72">
        <v>71</v>
      </c>
      <c r="C72">
        <v>71</v>
      </c>
      <c r="D72">
        <v>282</v>
      </c>
      <c r="E72">
        <v>35</v>
      </c>
      <c r="F72">
        <v>949622.28200000001</v>
      </c>
      <c r="G72">
        <v>4262877.0476000002</v>
      </c>
      <c r="H72">
        <v>30.156265985099999</v>
      </c>
      <c r="I72">
        <v>-95.370049445800007</v>
      </c>
      <c r="J72">
        <v>0</v>
      </c>
      <c r="K72" t="s">
        <v>19</v>
      </c>
      <c r="L72" t="s">
        <v>22</v>
      </c>
      <c r="M72">
        <v>35</v>
      </c>
      <c r="N72">
        <v>400071</v>
      </c>
      <c r="O72">
        <v>100071</v>
      </c>
      <c r="P72">
        <v>2682949</v>
      </c>
      <c r="Q72">
        <v>2414.6540527000002</v>
      </c>
      <c r="R72" s="1">
        <f>VLOOKUP($M72,'swat_project.mdb .rte'!$B$2:$C$333,2,FALSE)</f>
        <v>75.469039396300005</v>
      </c>
      <c r="S72" s="1">
        <f>VLOOKUP($M72,'swat_project.mdb .rte'!$B$2:$F$333,5,FALSE)</f>
        <v>4.4574462423540346</v>
      </c>
      <c r="T72" s="1">
        <f t="shared" si="1"/>
        <v>336.39918607110604</v>
      </c>
    </row>
    <row r="73" spans="1:20" x14ac:dyDescent="0.25">
      <c r="A73" t="s">
        <v>87</v>
      </c>
      <c r="B73">
        <v>72</v>
      </c>
      <c r="C73">
        <v>72</v>
      </c>
      <c r="D73">
        <v>281</v>
      </c>
      <c r="E73">
        <v>34</v>
      </c>
      <c r="F73">
        <v>949592.28200000001</v>
      </c>
      <c r="G73">
        <v>4262847.0476000002</v>
      </c>
      <c r="H73">
        <v>30.1560038808</v>
      </c>
      <c r="I73">
        <v>-95.370370384200001</v>
      </c>
      <c r="J73">
        <v>0</v>
      </c>
      <c r="K73" t="s">
        <v>19</v>
      </c>
      <c r="L73" t="s">
        <v>22</v>
      </c>
      <c r="M73">
        <v>34</v>
      </c>
      <c r="N73">
        <v>400072</v>
      </c>
      <c r="O73">
        <v>100072</v>
      </c>
      <c r="P73">
        <v>40612</v>
      </c>
      <c r="Q73">
        <v>36.550800299999999</v>
      </c>
      <c r="R73" s="1">
        <f>VLOOKUP($M73,'swat_project.mdb .rte'!$B$2:$C$333,2,FALSE)</f>
        <v>35.987296032700002</v>
      </c>
      <c r="S73" s="1">
        <f>VLOOKUP($M73,'swat_project.mdb .rte'!$B$2:$F$333,5,FALSE)</f>
        <v>1.9705238523025297</v>
      </c>
      <c r="T73" s="1">
        <f t="shared" si="1"/>
        <v>70.913825212307557</v>
      </c>
    </row>
    <row r="74" spans="1:20" x14ac:dyDescent="0.25">
      <c r="A74" t="s">
        <v>87</v>
      </c>
      <c r="B74">
        <v>73</v>
      </c>
      <c r="C74">
        <v>73</v>
      </c>
      <c r="D74">
        <v>296</v>
      </c>
      <c r="E74">
        <v>38</v>
      </c>
      <c r="F74">
        <v>925652.28200000001</v>
      </c>
      <c r="G74">
        <v>4260387.0476000002</v>
      </c>
      <c r="H74">
        <v>30.1402934547</v>
      </c>
      <c r="I74">
        <v>-95.619521112599998</v>
      </c>
      <c r="J74">
        <v>0</v>
      </c>
      <c r="K74" t="s">
        <v>19</v>
      </c>
      <c r="L74" t="s">
        <v>22</v>
      </c>
      <c r="M74">
        <v>38</v>
      </c>
      <c r="N74">
        <v>400073</v>
      </c>
      <c r="O74">
        <v>100073</v>
      </c>
      <c r="P74">
        <v>29212</v>
      </c>
      <c r="Q74">
        <v>26.290800099999998</v>
      </c>
      <c r="R74" s="1">
        <f>VLOOKUP($M74,'swat_project.mdb .rte'!$B$2:$C$333,2,FALSE)</f>
        <v>19.912572515400001</v>
      </c>
      <c r="S74" s="1">
        <f>VLOOKUP($M74,'swat_project.mdb .rte'!$B$2:$F$333,5,FALSE)</f>
        <v>1.1472107846554551</v>
      </c>
      <c r="T74" s="1">
        <f t="shared" si="1"/>
        <v>22.843917939900685</v>
      </c>
    </row>
    <row r="75" spans="1:20" x14ac:dyDescent="0.25">
      <c r="A75" t="s">
        <v>87</v>
      </c>
      <c r="B75">
        <v>74</v>
      </c>
      <c r="C75">
        <v>74</v>
      </c>
      <c r="D75">
        <v>297</v>
      </c>
      <c r="E75">
        <v>39</v>
      </c>
      <c r="F75">
        <v>925682.28200000001</v>
      </c>
      <c r="G75">
        <v>4260387.0476000002</v>
      </c>
      <c r="H75">
        <v>30.140285632699999</v>
      </c>
      <c r="I75">
        <v>-95.619209866800006</v>
      </c>
      <c r="J75">
        <v>0</v>
      </c>
      <c r="K75" t="s">
        <v>19</v>
      </c>
      <c r="L75" t="s">
        <v>22</v>
      </c>
      <c r="M75">
        <v>39</v>
      </c>
      <c r="N75">
        <v>400074</v>
      </c>
      <c r="O75">
        <v>100074</v>
      </c>
      <c r="P75">
        <v>185092</v>
      </c>
      <c r="Q75">
        <v>166.5827942</v>
      </c>
      <c r="R75" s="1">
        <f>VLOOKUP($M75,'swat_project.mdb .rte'!$B$2:$C$333,2,FALSE)</f>
        <v>31.838135973699998</v>
      </c>
      <c r="S75" s="1">
        <f>VLOOKUP($M75,'swat_project.mdb .rte'!$B$2:$F$333,5,FALSE)</f>
        <v>1.9125855771510429</v>
      </c>
      <c r="T75" s="1">
        <f t="shared" si="1"/>
        <v>60.893159666672396</v>
      </c>
    </row>
    <row r="76" spans="1:20" x14ac:dyDescent="0.25">
      <c r="A76" t="s">
        <v>87</v>
      </c>
      <c r="B76">
        <v>75</v>
      </c>
      <c r="C76">
        <v>75</v>
      </c>
      <c r="D76">
        <v>303</v>
      </c>
      <c r="E76">
        <v>40</v>
      </c>
      <c r="F76">
        <v>925952.28200000001</v>
      </c>
      <c r="G76">
        <v>4259847.0476000002</v>
      </c>
      <c r="H76">
        <v>30.135345813600001</v>
      </c>
      <c r="I76">
        <v>-95.616570782300002</v>
      </c>
      <c r="J76">
        <v>0</v>
      </c>
      <c r="K76" t="s">
        <v>19</v>
      </c>
      <c r="L76" t="s">
        <v>22</v>
      </c>
      <c r="M76">
        <v>40</v>
      </c>
      <c r="N76">
        <v>400075</v>
      </c>
      <c r="O76">
        <v>100075</v>
      </c>
      <c r="P76">
        <v>214600</v>
      </c>
      <c r="Q76">
        <v>193.13999939999999</v>
      </c>
      <c r="R76" s="1">
        <f>VLOOKUP($M76,'swat_project.mdb .rte'!$B$2:$C$333,2,FALSE)</f>
        <v>23.858438101699999</v>
      </c>
      <c r="S76" s="1">
        <f>VLOOKUP($M76,'swat_project.mdb .rte'!$B$2:$F$333,5,FALSE)</f>
        <v>1.0938083915975041</v>
      </c>
      <c r="T76" s="1">
        <f t="shared" si="1"/>
        <v>26.096559806049086</v>
      </c>
    </row>
    <row r="77" spans="1:20" x14ac:dyDescent="0.25">
      <c r="A77" t="s">
        <v>87</v>
      </c>
      <c r="B77">
        <v>76</v>
      </c>
      <c r="C77">
        <v>76</v>
      </c>
      <c r="D77">
        <v>324</v>
      </c>
      <c r="E77">
        <v>54</v>
      </c>
      <c r="F77">
        <v>925952.28200000001</v>
      </c>
      <c r="G77">
        <v>4259817.0476000002</v>
      </c>
      <c r="H77">
        <v>30.135075291700002</v>
      </c>
      <c r="I77">
        <v>-95.616579788799996</v>
      </c>
      <c r="J77">
        <v>0</v>
      </c>
      <c r="K77" t="s">
        <v>19</v>
      </c>
      <c r="L77" t="s">
        <v>22</v>
      </c>
      <c r="M77">
        <v>54</v>
      </c>
      <c r="N77">
        <v>400076</v>
      </c>
      <c r="O77">
        <v>100076</v>
      </c>
      <c r="P77">
        <v>551433</v>
      </c>
      <c r="Q77">
        <v>496.28970340000001</v>
      </c>
      <c r="R77" s="1">
        <f>VLOOKUP($M77,'swat_project.mdb .rte'!$B$2:$C$333,2,FALSE)</f>
        <v>32.729098656700003</v>
      </c>
      <c r="S77" s="1">
        <f>VLOOKUP($M77,'swat_project.mdb .rte'!$B$2:$F$333,5,FALSE)</f>
        <v>2.022125302635402</v>
      </c>
      <c r="T77" s="1">
        <f t="shared" si="1"/>
        <v>66.18233852616342</v>
      </c>
    </row>
    <row r="78" spans="1:20" x14ac:dyDescent="0.25">
      <c r="A78" t="s">
        <v>87</v>
      </c>
      <c r="B78">
        <v>77</v>
      </c>
      <c r="C78">
        <v>77</v>
      </c>
      <c r="D78">
        <v>305</v>
      </c>
      <c r="E78">
        <v>42</v>
      </c>
      <c r="F78">
        <v>968762.28200000001</v>
      </c>
      <c r="G78">
        <v>4259337.0476000002</v>
      </c>
      <c r="H78">
        <v>30.1188432985</v>
      </c>
      <c r="I78">
        <v>-95.172669149100003</v>
      </c>
      <c r="J78">
        <v>0</v>
      </c>
      <c r="K78" t="s">
        <v>19</v>
      </c>
      <c r="L78" t="s">
        <v>22</v>
      </c>
      <c r="M78">
        <v>42</v>
      </c>
      <c r="N78">
        <v>400077</v>
      </c>
      <c r="O78">
        <v>100077</v>
      </c>
      <c r="P78">
        <v>450086</v>
      </c>
      <c r="Q78">
        <v>405.0773926</v>
      </c>
      <c r="R78" s="1">
        <f>VLOOKUP($M78,'swat_project.mdb .rte'!$B$2:$C$333,2,FALSE)</f>
        <v>39.095791065900002</v>
      </c>
      <c r="S78" s="1">
        <f>VLOOKUP($M78,'swat_project.mdb .rte'!$B$2:$F$333,5,FALSE)</f>
        <v>2.3808043635319374</v>
      </c>
      <c r="T78" s="1">
        <f t="shared" si="1"/>
        <v>93.079429965427664</v>
      </c>
    </row>
    <row r="79" spans="1:20" x14ac:dyDescent="0.25">
      <c r="A79" t="s">
        <v>87</v>
      </c>
      <c r="B79">
        <v>78</v>
      </c>
      <c r="C79">
        <v>78</v>
      </c>
      <c r="D79">
        <v>306</v>
      </c>
      <c r="E79">
        <v>43</v>
      </c>
      <c r="F79">
        <v>968762.28200000001</v>
      </c>
      <c r="G79">
        <v>4259307.0476000002</v>
      </c>
      <c r="H79">
        <v>30.118572806500001</v>
      </c>
      <c r="I79">
        <v>-95.1726793351</v>
      </c>
      <c r="J79">
        <v>0</v>
      </c>
      <c r="K79" t="s">
        <v>19</v>
      </c>
      <c r="L79" t="s">
        <v>22</v>
      </c>
      <c r="M79">
        <v>43</v>
      </c>
      <c r="N79">
        <v>400078</v>
      </c>
      <c r="O79">
        <v>100078</v>
      </c>
      <c r="P79">
        <v>538386</v>
      </c>
      <c r="Q79">
        <v>484.54739380000001</v>
      </c>
      <c r="R79" s="1">
        <f>VLOOKUP($M79,'swat_project.mdb .rte'!$B$2:$C$333,2,FALSE)</f>
        <v>28.015099014099999</v>
      </c>
      <c r="S79" s="1">
        <f>VLOOKUP($M79,'swat_project.mdb .rte'!$B$2:$F$333,5,FALSE)</f>
        <v>1.6636348433930801</v>
      </c>
      <c r="T79" s="1">
        <f t="shared" si="1"/>
        <v>46.606894860963884</v>
      </c>
    </row>
    <row r="80" spans="1:20" x14ac:dyDescent="0.25">
      <c r="A80" t="s">
        <v>87</v>
      </c>
      <c r="B80">
        <v>79</v>
      </c>
      <c r="C80">
        <v>79</v>
      </c>
      <c r="D80">
        <v>319</v>
      </c>
      <c r="E80">
        <v>49</v>
      </c>
      <c r="F80">
        <v>968882.28200000001</v>
      </c>
      <c r="G80">
        <v>4257657.0476000002</v>
      </c>
      <c r="H80">
        <v>30.103660280900002</v>
      </c>
      <c r="I80">
        <v>-95.171995097299998</v>
      </c>
      <c r="J80">
        <v>0</v>
      </c>
      <c r="K80" t="s">
        <v>19</v>
      </c>
      <c r="L80" t="s">
        <v>22</v>
      </c>
      <c r="M80">
        <v>49</v>
      </c>
      <c r="N80">
        <v>400079</v>
      </c>
      <c r="O80">
        <v>100079</v>
      </c>
      <c r="P80">
        <v>81320</v>
      </c>
      <c r="Q80">
        <v>73.188003499999994</v>
      </c>
      <c r="R80" s="1">
        <f>VLOOKUP($M80,'swat_project.mdb .rte'!$B$2:$C$333,2,FALSE)</f>
        <v>21.1799340737</v>
      </c>
      <c r="S80" s="1">
        <f>VLOOKUP($M80,'swat_project.mdb .rte'!$B$2:$F$333,5,FALSE)</f>
        <v>1.2671132278275399</v>
      </c>
      <c r="T80" s="1">
        <f t="shared" si="1"/>
        <v>26.837374629300502</v>
      </c>
    </row>
    <row r="81" spans="1:20" x14ac:dyDescent="0.25">
      <c r="A81" t="s">
        <v>87</v>
      </c>
      <c r="B81">
        <v>80</v>
      </c>
      <c r="C81">
        <v>80</v>
      </c>
      <c r="D81">
        <v>315</v>
      </c>
      <c r="E81">
        <v>45</v>
      </c>
      <c r="F81">
        <v>968912.28200000001</v>
      </c>
      <c r="G81">
        <v>4257657.0476000002</v>
      </c>
      <c r="H81">
        <v>30.103651423700001</v>
      </c>
      <c r="I81">
        <v>-95.171684000400006</v>
      </c>
      <c r="J81">
        <v>0</v>
      </c>
      <c r="K81" t="s">
        <v>19</v>
      </c>
      <c r="L81" t="s">
        <v>22</v>
      </c>
      <c r="M81">
        <v>45</v>
      </c>
      <c r="N81">
        <v>400080</v>
      </c>
      <c r="O81">
        <v>100080</v>
      </c>
      <c r="P81">
        <v>990264</v>
      </c>
      <c r="Q81">
        <v>891.23760990000005</v>
      </c>
      <c r="R81" s="1">
        <f>VLOOKUP($M81,'swat_project.mdb .rte'!$B$2:$C$333,2,FALSE)</f>
        <v>57.0238074106</v>
      </c>
      <c r="S81" s="1">
        <f>VLOOKUP($M81,'swat_project.mdb .rte'!$B$2:$F$333,5,FALSE)</f>
        <v>5.1394445706119125</v>
      </c>
      <c r="T81" s="1">
        <f t="shared" si="1"/>
        <v>293.07069739202751</v>
      </c>
    </row>
    <row r="82" spans="1:20" x14ac:dyDescent="0.25">
      <c r="A82" t="s">
        <v>87</v>
      </c>
      <c r="B82">
        <v>81</v>
      </c>
      <c r="C82">
        <v>81</v>
      </c>
      <c r="D82">
        <v>316</v>
      </c>
      <c r="E82">
        <v>46</v>
      </c>
      <c r="F82">
        <v>938072.28200000001</v>
      </c>
      <c r="G82">
        <v>4257507.0476000002</v>
      </c>
      <c r="H82">
        <v>30.111024209</v>
      </c>
      <c r="I82">
        <v>-95.491566103899999</v>
      </c>
      <c r="J82">
        <v>0</v>
      </c>
      <c r="K82" t="s">
        <v>19</v>
      </c>
      <c r="L82" t="s">
        <v>22</v>
      </c>
      <c r="M82">
        <v>46</v>
      </c>
      <c r="N82">
        <v>400081</v>
      </c>
      <c r="O82">
        <v>100081</v>
      </c>
      <c r="P82">
        <v>883127</v>
      </c>
      <c r="Q82">
        <v>794.81426999999996</v>
      </c>
      <c r="R82" s="1">
        <f>VLOOKUP($M82,'swat_project.mdb .rte'!$B$2:$C$333,2,FALSE)</f>
        <v>42.333417989300003</v>
      </c>
      <c r="S82" s="1">
        <f>VLOOKUP($M82,'swat_project.mdb .rte'!$B$2:$F$333,5,FALSE)</f>
        <v>2.5296337387742835</v>
      </c>
      <c r="T82" s="1">
        <f t="shared" si="1"/>
        <v>107.08804242336748</v>
      </c>
    </row>
    <row r="83" spans="1:20" x14ac:dyDescent="0.25">
      <c r="A83" t="s">
        <v>87</v>
      </c>
      <c r="B83">
        <v>82</v>
      </c>
      <c r="C83">
        <v>82</v>
      </c>
      <c r="D83">
        <v>329</v>
      </c>
      <c r="E83">
        <v>57</v>
      </c>
      <c r="F83">
        <v>938042.28200000001</v>
      </c>
      <c r="G83">
        <v>4257477.0476000002</v>
      </c>
      <c r="H83">
        <v>30.1107618104</v>
      </c>
      <c r="I83">
        <v>-95.491886586199996</v>
      </c>
      <c r="J83">
        <v>0</v>
      </c>
      <c r="K83" t="s">
        <v>19</v>
      </c>
      <c r="L83" t="s">
        <v>22</v>
      </c>
      <c r="M83">
        <v>57</v>
      </c>
      <c r="N83">
        <v>400082</v>
      </c>
      <c r="O83">
        <v>100082</v>
      </c>
      <c r="P83">
        <v>147818</v>
      </c>
      <c r="Q83">
        <v>133.03619380000001</v>
      </c>
      <c r="R83" s="1">
        <f>VLOOKUP($M83,'swat_project.mdb .rte'!$B$2:$C$333,2,FALSE)</f>
        <v>36.404326227200002</v>
      </c>
      <c r="S83" s="1">
        <f>VLOOKUP($M83,'swat_project.mdb .rte'!$B$2:$F$333,5,FALSE)</f>
        <v>2.1557800286879427</v>
      </c>
      <c r="T83" s="1">
        <f t="shared" si="1"/>
        <v>78.479719438438451</v>
      </c>
    </row>
    <row r="84" spans="1:20" x14ac:dyDescent="0.25">
      <c r="A84" t="s">
        <v>87</v>
      </c>
      <c r="B84">
        <v>83</v>
      </c>
      <c r="C84">
        <v>83</v>
      </c>
      <c r="D84">
        <v>317</v>
      </c>
      <c r="E84">
        <v>47</v>
      </c>
      <c r="F84">
        <v>941852.28200000001</v>
      </c>
      <c r="G84">
        <v>4257237.0476000002</v>
      </c>
      <c r="H84">
        <v>30.107561046099999</v>
      </c>
      <c r="I84">
        <v>-95.452447056400004</v>
      </c>
      <c r="J84">
        <v>0</v>
      </c>
      <c r="K84" t="s">
        <v>19</v>
      </c>
      <c r="L84" t="s">
        <v>22</v>
      </c>
      <c r="M84">
        <v>47</v>
      </c>
      <c r="N84">
        <v>400083</v>
      </c>
      <c r="O84">
        <v>100083</v>
      </c>
      <c r="P84">
        <v>113656</v>
      </c>
      <c r="Q84">
        <v>102.29039760000001</v>
      </c>
      <c r="R84" s="1">
        <f>VLOOKUP($M84,'swat_project.mdb .rte'!$B$2:$C$333,2,FALSE)</f>
        <v>30</v>
      </c>
      <c r="S84" s="1">
        <f>VLOOKUP($M84,'swat_project.mdb .rte'!$B$2:$F$333,5,FALSE)</f>
        <v>1.7020278268584306</v>
      </c>
      <c r="T84" s="1">
        <f t="shared" si="1"/>
        <v>51.060834805752918</v>
      </c>
    </row>
    <row r="85" spans="1:20" x14ac:dyDescent="0.25">
      <c r="A85" t="s">
        <v>87</v>
      </c>
      <c r="B85">
        <v>84</v>
      </c>
      <c r="C85">
        <v>84</v>
      </c>
      <c r="D85">
        <v>320</v>
      </c>
      <c r="E85">
        <v>50</v>
      </c>
      <c r="F85">
        <v>941882.28200000001</v>
      </c>
      <c r="G85">
        <v>4257207.0476000002</v>
      </c>
      <c r="H85">
        <v>30.107282324</v>
      </c>
      <c r="I85">
        <v>-95.452145365500002</v>
      </c>
      <c r="J85">
        <v>0</v>
      </c>
      <c r="K85" t="s">
        <v>19</v>
      </c>
      <c r="L85" t="s">
        <v>22</v>
      </c>
      <c r="M85">
        <v>50</v>
      </c>
      <c r="N85">
        <v>400084</v>
      </c>
      <c r="O85">
        <v>100084</v>
      </c>
      <c r="P85">
        <v>1045280</v>
      </c>
      <c r="Q85">
        <v>940.75201419999996</v>
      </c>
      <c r="R85" s="1">
        <f>VLOOKUP($M85,'swat_project.mdb .rte'!$B$2:$C$333,2,FALSE)</f>
        <v>44.343655459399997</v>
      </c>
      <c r="S85" s="1">
        <f>VLOOKUP($M85,'swat_project.mdb .rte'!$B$2:$F$333,5,FALSE)</f>
        <v>2.4947506595185298</v>
      </c>
      <c r="T85" s="1">
        <f t="shared" si="1"/>
        <v>110.6263637028006</v>
      </c>
    </row>
    <row r="86" spans="1:20" x14ac:dyDescent="0.25">
      <c r="A86" t="s">
        <v>87</v>
      </c>
      <c r="B86">
        <v>85</v>
      </c>
      <c r="C86">
        <v>85</v>
      </c>
      <c r="D86">
        <v>321</v>
      </c>
      <c r="E86">
        <v>51</v>
      </c>
      <c r="F86">
        <v>919502.28200000001</v>
      </c>
      <c r="G86">
        <v>4256547.0476000002</v>
      </c>
      <c r="H86">
        <v>30.1072542424</v>
      </c>
      <c r="I86">
        <v>-95.684457271499994</v>
      </c>
      <c r="J86">
        <v>0</v>
      </c>
      <c r="K86" t="s">
        <v>19</v>
      </c>
      <c r="L86" t="s">
        <v>22</v>
      </c>
      <c r="M86">
        <v>51</v>
      </c>
      <c r="N86">
        <v>400085</v>
      </c>
      <c r="O86">
        <v>100085</v>
      </c>
      <c r="P86">
        <v>218297</v>
      </c>
      <c r="Q86">
        <v>196.4673004</v>
      </c>
      <c r="R86" s="1">
        <f>VLOOKUP($M86,'swat_project.mdb .rte'!$B$2:$C$333,2,FALSE)</f>
        <v>7.4680171998500002</v>
      </c>
      <c r="S86" s="1">
        <f>VLOOKUP($M86,'swat_project.mdb .rte'!$B$2:$F$333,5,FALSE)</f>
        <v>1</v>
      </c>
      <c r="T86" s="1">
        <f t="shared" si="1"/>
        <v>7.4680171998500002</v>
      </c>
    </row>
    <row r="87" spans="1:20" x14ac:dyDescent="0.25">
      <c r="A87" t="s">
        <v>87</v>
      </c>
      <c r="B87">
        <v>86</v>
      </c>
      <c r="C87">
        <v>86</v>
      </c>
      <c r="D87">
        <v>333</v>
      </c>
      <c r="E87">
        <v>60</v>
      </c>
      <c r="F87">
        <v>919502.28200000001</v>
      </c>
      <c r="G87">
        <v>4256517.0476000002</v>
      </c>
      <c r="H87">
        <v>30.106983713000002</v>
      </c>
      <c r="I87">
        <v>-95.684466094900003</v>
      </c>
      <c r="J87">
        <v>0</v>
      </c>
      <c r="K87" t="s">
        <v>19</v>
      </c>
      <c r="L87" t="s">
        <v>22</v>
      </c>
      <c r="M87">
        <v>60</v>
      </c>
      <c r="N87">
        <v>400086</v>
      </c>
      <c r="O87">
        <v>100086</v>
      </c>
      <c r="P87">
        <v>303646</v>
      </c>
      <c r="Q87">
        <v>273.28140259999998</v>
      </c>
      <c r="R87" s="1">
        <f>VLOOKUP($M87,'swat_project.mdb .rte'!$B$2:$C$333,2,FALSE)</f>
        <v>19.2278938382</v>
      </c>
      <c r="S87" s="1">
        <f>VLOOKUP($M87,'swat_project.mdb .rte'!$B$2:$F$333,5,FALSE)</f>
        <v>1.1871074855744663</v>
      </c>
      <c r="T87" s="1">
        <f t="shared" si="1"/>
        <v>22.825576707158376</v>
      </c>
    </row>
    <row r="88" spans="1:20" x14ac:dyDescent="0.25">
      <c r="A88" t="s">
        <v>87</v>
      </c>
      <c r="B88">
        <v>87</v>
      </c>
      <c r="C88">
        <v>87</v>
      </c>
      <c r="D88">
        <v>322</v>
      </c>
      <c r="E88">
        <v>52</v>
      </c>
      <c r="F88">
        <v>945902.28200000001</v>
      </c>
      <c r="G88">
        <v>4256307.0476000002</v>
      </c>
      <c r="H88">
        <v>30.0980605369</v>
      </c>
      <c r="I88">
        <v>-95.410740741300003</v>
      </c>
      <c r="J88">
        <v>0</v>
      </c>
      <c r="K88" t="s">
        <v>19</v>
      </c>
      <c r="L88" t="s">
        <v>22</v>
      </c>
      <c r="M88">
        <v>52</v>
      </c>
      <c r="N88">
        <v>400087</v>
      </c>
      <c r="O88">
        <v>100087</v>
      </c>
      <c r="P88">
        <v>1179612</v>
      </c>
      <c r="Q88">
        <v>1061.6507568</v>
      </c>
      <c r="R88" s="1">
        <f>VLOOKUP($M88,'swat_project.mdb .rte'!$B$2:$C$333,2,FALSE)</f>
        <v>39.029482929499999</v>
      </c>
      <c r="S88" s="1">
        <f>VLOOKUP($M88,'swat_project.mdb .rte'!$B$2:$F$333,5,FALSE)</f>
        <v>2.3600983682204606</v>
      </c>
      <c r="T88" s="1">
        <f t="shared" si="1"/>
        <v>92.11341897440127</v>
      </c>
    </row>
    <row r="89" spans="1:20" x14ac:dyDescent="0.25">
      <c r="A89" t="s">
        <v>87</v>
      </c>
      <c r="B89">
        <v>88</v>
      </c>
      <c r="C89">
        <v>88</v>
      </c>
      <c r="D89">
        <v>323</v>
      </c>
      <c r="E89">
        <v>53</v>
      </c>
      <c r="F89">
        <v>945932.28200000001</v>
      </c>
      <c r="G89">
        <v>4256307.0476000002</v>
      </c>
      <c r="H89">
        <v>30.098052231899999</v>
      </c>
      <c r="I89">
        <v>-95.4104296414</v>
      </c>
      <c r="J89">
        <v>0</v>
      </c>
      <c r="K89" t="s">
        <v>19</v>
      </c>
      <c r="L89" t="s">
        <v>22</v>
      </c>
      <c r="M89">
        <v>53</v>
      </c>
      <c r="N89">
        <v>400088</v>
      </c>
      <c r="O89">
        <v>100088</v>
      </c>
      <c r="P89">
        <v>20119</v>
      </c>
      <c r="Q89">
        <v>18.1070995</v>
      </c>
      <c r="R89" s="1">
        <f>VLOOKUP($M89,'swat_project.mdb .rte'!$B$2:$C$333,2,FALSE)</f>
        <v>30.869692153399999</v>
      </c>
      <c r="S89" s="1">
        <f>VLOOKUP($M89,'swat_project.mdb .rte'!$B$2:$F$333,5,FALSE)</f>
        <v>1.6320986433859968</v>
      </c>
      <c r="T89" s="1">
        <f t="shared" si="1"/>
        <v>50.382382685307491</v>
      </c>
    </row>
    <row r="90" spans="1:20" x14ac:dyDescent="0.25">
      <c r="A90" t="s">
        <v>87</v>
      </c>
      <c r="B90">
        <v>89</v>
      </c>
      <c r="C90">
        <v>89</v>
      </c>
      <c r="D90">
        <v>325</v>
      </c>
      <c r="E90">
        <v>55</v>
      </c>
      <c r="F90">
        <v>955172.28200000001</v>
      </c>
      <c r="G90">
        <v>4256007.0476000002</v>
      </c>
      <c r="H90">
        <v>30.092754984700001</v>
      </c>
      <c r="I90">
        <v>-95.314711368900007</v>
      </c>
      <c r="J90">
        <v>0</v>
      </c>
      <c r="K90" t="s">
        <v>19</v>
      </c>
      <c r="L90" t="s">
        <v>22</v>
      </c>
      <c r="M90">
        <v>55</v>
      </c>
      <c r="N90">
        <v>400089</v>
      </c>
      <c r="O90">
        <v>100089</v>
      </c>
      <c r="P90">
        <v>21623</v>
      </c>
      <c r="Q90">
        <v>19.460699099999999</v>
      </c>
      <c r="R90" s="1">
        <f>VLOOKUP($M90,'swat_project.mdb .rte'!$B$2:$C$333,2,FALSE)</f>
        <v>23.5761889383</v>
      </c>
      <c r="S90" s="1">
        <f>VLOOKUP($M90,'swat_project.mdb .rte'!$B$2:$F$333,5,FALSE)</f>
        <v>1.3684685298518504</v>
      </c>
      <c r="T90" s="1">
        <f t="shared" si="1"/>
        <v>32.26327261590486</v>
      </c>
    </row>
    <row r="91" spans="1:20" x14ac:dyDescent="0.25">
      <c r="A91" t="s">
        <v>87</v>
      </c>
      <c r="B91">
        <v>90</v>
      </c>
      <c r="C91">
        <v>90</v>
      </c>
      <c r="D91">
        <v>326</v>
      </c>
      <c r="E91">
        <v>56</v>
      </c>
      <c r="F91">
        <v>955202.28200000001</v>
      </c>
      <c r="G91">
        <v>4256007.0476000002</v>
      </c>
      <c r="H91">
        <v>30.092746457499999</v>
      </c>
      <c r="I91">
        <v>-95.314400293199995</v>
      </c>
      <c r="J91">
        <v>0</v>
      </c>
      <c r="K91" t="s">
        <v>19</v>
      </c>
      <c r="L91" t="s">
        <v>22</v>
      </c>
      <c r="M91">
        <v>56</v>
      </c>
      <c r="N91">
        <v>400090</v>
      </c>
      <c r="O91">
        <v>100090</v>
      </c>
      <c r="P91">
        <v>2762314</v>
      </c>
      <c r="Q91">
        <v>2486.0825195000002</v>
      </c>
      <c r="R91" s="1">
        <f>VLOOKUP($M91,'swat_project.mdb .rte'!$B$2:$C$333,2,FALSE)</f>
        <v>92.474266410699997</v>
      </c>
      <c r="S91" s="1">
        <f>VLOOKUP($M91,'swat_project.mdb .rte'!$B$2:$F$333,5,FALSE)</f>
        <v>5.9201281094500242</v>
      </c>
      <c r="T91" s="1">
        <f t="shared" si="1"/>
        <v>547.45950397875527</v>
      </c>
    </row>
    <row r="92" spans="1:20" x14ac:dyDescent="0.25">
      <c r="A92" t="s">
        <v>87</v>
      </c>
      <c r="B92">
        <v>91</v>
      </c>
      <c r="C92">
        <v>91</v>
      </c>
      <c r="D92">
        <v>330</v>
      </c>
      <c r="E92">
        <v>58</v>
      </c>
      <c r="F92">
        <v>932012.28200000001</v>
      </c>
      <c r="G92">
        <v>4255557.0476000002</v>
      </c>
      <c r="H92">
        <v>30.095065431799998</v>
      </c>
      <c r="I92">
        <v>-95.555014565899995</v>
      </c>
      <c r="J92">
        <v>0</v>
      </c>
      <c r="K92" t="s">
        <v>19</v>
      </c>
      <c r="L92" t="s">
        <v>22</v>
      </c>
      <c r="M92">
        <v>58</v>
      </c>
      <c r="N92">
        <v>400091</v>
      </c>
      <c r="O92">
        <v>100091</v>
      </c>
      <c r="P92">
        <v>14656</v>
      </c>
      <c r="Q92">
        <v>13.1904001</v>
      </c>
      <c r="R92" s="1">
        <f>VLOOKUP($M92,'swat_project.mdb .rte'!$B$2:$C$333,2,FALSE)</f>
        <v>16.189419334099998</v>
      </c>
      <c r="S92" s="1">
        <f>VLOOKUP($M92,'swat_project.mdb .rte'!$B$2:$F$333,5,FALSE)</f>
        <v>1</v>
      </c>
      <c r="T92" s="1">
        <f t="shared" si="1"/>
        <v>16.189419334099998</v>
      </c>
    </row>
    <row r="93" spans="1:20" x14ac:dyDescent="0.25">
      <c r="A93" t="s">
        <v>87</v>
      </c>
      <c r="B93">
        <v>92</v>
      </c>
      <c r="C93">
        <v>92</v>
      </c>
      <c r="D93">
        <v>356</v>
      </c>
      <c r="E93">
        <v>67</v>
      </c>
      <c r="F93">
        <v>932042.28200000001</v>
      </c>
      <c r="G93">
        <v>4255557.0476000002</v>
      </c>
      <c r="H93">
        <v>30.0950574604</v>
      </c>
      <c r="I93">
        <v>-95.554703463600006</v>
      </c>
      <c r="J93">
        <v>0</v>
      </c>
      <c r="K93" t="s">
        <v>19</v>
      </c>
      <c r="L93" t="s">
        <v>22</v>
      </c>
      <c r="M93">
        <v>67</v>
      </c>
      <c r="N93">
        <v>400092</v>
      </c>
      <c r="O93">
        <v>100092</v>
      </c>
      <c r="P93">
        <v>96786</v>
      </c>
      <c r="Q93">
        <v>87.107399000000001</v>
      </c>
      <c r="R93" s="1">
        <f>VLOOKUP($M93,'swat_project.mdb .rte'!$B$2:$C$333,2,FALSE)</f>
        <v>36.637461586299999</v>
      </c>
      <c r="S93" s="1">
        <f>VLOOKUP($M93,'swat_project.mdb .rte'!$B$2:$F$333,5,FALSE)</f>
        <v>2.134891904283545</v>
      </c>
      <c r="T93" s="1">
        <f t="shared" si="1"/>
        <v>78.217020134091229</v>
      </c>
    </row>
    <row r="94" spans="1:20" x14ac:dyDescent="0.25">
      <c r="A94" t="s">
        <v>87</v>
      </c>
      <c r="B94">
        <v>93</v>
      </c>
      <c r="C94">
        <v>93</v>
      </c>
      <c r="D94">
        <v>331</v>
      </c>
      <c r="E94">
        <v>59</v>
      </c>
      <c r="F94">
        <v>970022.28200000001</v>
      </c>
      <c r="G94">
        <v>4255317.0476000002</v>
      </c>
      <c r="H94">
        <v>30.082224685900002</v>
      </c>
      <c r="I94">
        <v>-95.160970275099999</v>
      </c>
      <c r="J94">
        <v>0</v>
      </c>
      <c r="K94" t="s">
        <v>19</v>
      </c>
      <c r="L94" t="s">
        <v>22</v>
      </c>
      <c r="M94">
        <v>59</v>
      </c>
      <c r="N94">
        <v>400093</v>
      </c>
      <c r="O94">
        <v>100093</v>
      </c>
      <c r="P94">
        <v>1073681</v>
      </c>
      <c r="Q94">
        <v>966.31292719999999</v>
      </c>
      <c r="R94" s="1">
        <f>VLOOKUP($M94,'swat_project.mdb .rte'!$B$2:$C$333,2,FALSE)</f>
        <v>84.853492597300004</v>
      </c>
      <c r="S94" s="1">
        <f>VLOOKUP($M94,'swat_project.mdb .rte'!$B$2:$F$333,5,FALSE)</f>
        <v>5.0397571688012688</v>
      </c>
      <c r="T94" s="1">
        <f t="shared" si="1"/>
        <v>427.6409976150681</v>
      </c>
    </row>
    <row r="95" spans="1:20" x14ac:dyDescent="0.25">
      <c r="A95" t="s">
        <v>87</v>
      </c>
      <c r="B95">
        <v>94</v>
      </c>
      <c r="C95">
        <v>94</v>
      </c>
      <c r="D95">
        <v>336</v>
      </c>
      <c r="E95">
        <v>63</v>
      </c>
      <c r="F95">
        <v>970052.28200000001</v>
      </c>
      <c r="G95">
        <v>4255257.0476000002</v>
      </c>
      <c r="H95">
        <v>30.081674813300001</v>
      </c>
      <c r="I95">
        <v>-95.160679673399997</v>
      </c>
      <c r="J95">
        <v>0</v>
      </c>
      <c r="K95" t="s">
        <v>19</v>
      </c>
      <c r="L95" t="s">
        <v>22</v>
      </c>
      <c r="M95">
        <v>63</v>
      </c>
      <c r="N95">
        <v>400094</v>
      </c>
      <c r="O95">
        <v>100094</v>
      </c>
      <c r="P95">
        <v>17522</v>
      </c>
      <c r="Q95">
        <v>15.769800200000001</v>
      </c>
      <c r="R95" s="1">
        <f>VLOOKUP($M95,'swat_project.mdb .rte'!$B$2:$C$333,2,FALSE)</f>
        <v>40.168849780499997</v>
      </c>
      <c r="S95" s="1">
        <f>VLOOKUP($M95,'swat_project.mdb .rte'!$B$2:$F$333,5,FALSE)</f>
        <v>1.9748033060333747</v>
      </c>
      <c r="T95" s="1">
        <f t="shared" si="1"/>
        <v>79.325577346089389</v>
      </c>
    </row>
    <row r="96" spans="1:20" x14ac:dyDescent="0.25">
      <c r="A96" t="s">
        <v>87</v>
      </c>
      <c r="B96">
        <v>95</v>
      </c>
      <c r="C96">
        <v>95</v>
      </c>
      <c r="D96">
        <v>334</v>
      </c>
      <c r="E96">
        <v>61</v>
      </c>
      <c r="F96">
        <v>970802.28200000001</v>
      </c>
      <c r="G96">
        <v>4254927.0476000002</v>
      </c>
      <c r="H96">
        <v>30.078477070800002</v>
      </c>
      <c r="I96">
        <v>-95.153016554000004</v>
      </c>
      <c r="J96">
        <v>0</v>
      </c>
      <c r="K96" t="s">
        <v>19</v>
      </c>
      <c r="L96" t="s">
        <v>22</v>
      </c>
      <c r="M96">
        <v>61</v>
      </c>
      <c r="N96">
        <v>400095</v>
      </c>
      <c r="O96">
        <v>100095</v>
      </c>
      <c r="P96">
        <v>1091427</v>
      </c>
      <c r="Q96">
        <v>982.28430179999998</v>
      </c>
      <c r="R96" s="1">
        <f>VLOOKUP($M96,'swat_project.mdb .rte'!$B$2:$C$333,2,FALSE)</f>
        <v>152.70982003500001</v>
      </c>
      <c r="S96" s="1">
        <f>VLOOKUP($M96,'swat_project.mdb .rte'!$B$2:$F$333,5,FALSE)</f>
        <v>13.185069599371046</v>
      </c>
      <c r="T96" s="1">
        <f t="shared" si="1"/>
        <v>2013.489605668902</v>
      </c>
    </row>
    <row r="97" spans="1:20" x14ac:dyDescent="0.25">
      <c r="A97" t="s">
        <v>87</v>
      </c>
      <c r="B97">
        <v>96</v>
      </c>
      <c r="C97">
        <v>96</v>
      </c>
      <c r="D97">
        <v>335</v>
      </c>
      <c r="E97">
        <v>62</v>
      </c>
      <c r="F97">
        <v>970832.28200000001</v>
      </c>
      <c r="G97">
        <v>4254927.0476000002</v>
      </c>
      <c r="H97">
        <v>30.078468169600001</v>
      </c>
      <c r="I97">
        <v>-95.152705535799996</v>
      </c>
      <c r="J97">
        <v>0</v>
      </c>
      <c r="K97" t="s">
        <v>19</v>
      </c>
      <c r="L97" t="s">
        <v>22</v>
      </c>
      <c r="M97">
        <v>62</v>
      </c>
      <c r="N97">
        <v>400096</v>
      </c>
      <c r="O97">
        <v>100096</v>
      </c>
      <c r="P97">
        <v>1150511</v>
      </c>
      <c r="Q97">
        <v>1035.4599608999999</v>
      </c>
      <c r="R97" s="1">
        <f>VLOOKUP($M97,'swat_project.mdb .rte'!$B$2:$C$333,2,FALSE)</f>
        <v>55.029945191400003</v>
      </c>
      <c r="S97" s="1">
        <f>VLOOKUP($M97,'swat_project.mdb .rte'!$B$2:$F$333,5,FALSE)</f>
        <v>3.9026117603670256</v>
      </c>
      <c r="T97" s="1">
        <f t="shared" si="1"/>
        <v>214.7605112763105</v>
      </c>
    </row>
    <row r="98" spans="1:20" x14ac:dyDescent="0.25">
      <c r="A98" t="s">
        <v>87</v>
      </c>
      <c r="B98">
        <v>97</v>
      </c>
      <c r="C98">
        <v>97</v>
      </c>
      <c r="D98">
        <v>353</v>
      </c>
      <c r="E98">
        <v>64</v>
      </c>
      <c r="F98">
        <v>921872.28200000001</v>
      </c>
      <c r="G98">
        <v>4250817.0476000002</v>
      </c>
      <c r="H98">
        <v>30.054974617900001</v>
      </c>
      <c r="I98">
        <v>-95.661573491599995</v>
      </c>
      <c r="J98">
        <v>0</v>
      </c>
      <c r="K98" t="s">
        <v>19</v>
      </c>
      <c r="L98" t="s">
        <v>22</v>
      </c>
      <c r="M98">
        <v>64</v>
      </c>
      <c r="N98">
        <v>400097</v>
      </c>
      <c r="O98">
        <v>100097</v>
      </c>
      <c r="P98">
        <v>12933</v>
      </c>
      <c r="Q98">
        <v>11.6396999</v>
      </c>
      <c r="R98" s="1">
        <f>VLOOKUP($M98,'swat_project.mdb .rte'!$B$2:$C$333,2,FALSE)</f>
        <v>5.4111532999999996</v>
      </c>
      <c r="S98" s="1">
        <f>VLOOKUP($M98,'swat_project.mdb .rte'!$B$2:$F$333,5,FALSE)</f>
        <v>1</v>
      </c>
      <c r="T98" s="1">
        <f t="shared" si="1"/>
        <v>5.4111532999999996</v>
      </c>
    </row>
    <row r="99" spans="1:20" x14ac:dyDescent="0.25">
      <c r="A99" t="s">
        <v>87</v>
      </c>
      <c r="B99">
        <v>98</v>
      </c>
      <c r="C99">
        <v>98</v>
      </c>
      <c r="D99">
        <v>354</v>
      </c>
      <c r="E99">
        <v>65</v>
      </c>
      <c r="F99">
        <v>921872.28200000001</v>
      </c>
      <c r="G99">
        <v>4250787.0476000002</v>
      </c>
      <c r="H99">
        <v>30.054704084600001</v>
      </c>
      <c r="I99">
        <v>-95.6615823713</v>
      </c>
      <c r="J99">
        <v>0</v>
      </c>
      <c r="K99" t="s">
        <v>19</v>
      </c>
      <c r="L99" t="s">
        <v>22</v>
      </c>
      <c r="M99">
        <v>65</v>
      </c>
      <c r="N99">
        <v>400098</v>
      </c>
      <c r="O99">
        <v>100098</v>
      </c>
      <c r="P99">
        <v>11167</v>
      </c>
      <c r="Q99">
        <v>10.050299600000001</v>
      </c>
      <c r="R99" s="1">
        <f>VLOOKUP($M99,'swat_project.mdb .rte'!$B$2:$C$333,2,FALSE)</f>
        <v>5.1303139</v>
      </c>
      <c r="S99" s="1">
        <f>VLOOKUP($M99,'swat_project.mdb .rte'!$B$2:$F$333,5,FALSE)</f>
        <v>1</v>
      </c>
      <c r="T99" s="1">
        <f t="shared" si="1"/>
        <v>5.1303139</v>
      </c>
    </row>
    <row r="100" spans="1:20" x14ac:dyDescent="0.25">
      <c r="A100" t="s">
        <v>87</v>
      </c>
      <c r="B100">
        <v>99</v>
      </c>
      <c r="C100">
        <v>99</v>
      </c>
      <c r="D100">
        <v>355</v>
      </c>
      <c r="E100">
        <v>66</v>
      </c>
      <c r="F100">
        <v>922652.28200000001</v>
      </c>
      <c r="G100">
        <v>4250487.0476000002</v>
      </c>
      <c r="H100">
        <v>30.051797673700001</v>
      </c>
      <c r="I100">
        <v>-95.653585731500002</v>
      </c>
      <c r="J100">
        <v>0</v>
      </c>
      <c r="K100" t="s">
        <v>19</v>
      </c>
      <c r="L100" t="s">
        <v>22</v>
      </c>
      <c r="M100">
        <v>66</v>
      </c>
      <c r="N100">
        <v>400099</v>
      </c>
      <c r="O100">
        <v>100099</v>
      </c>
      <c r="P100">
        <v>24951</v>
      </c>
      <c r="Q100">
        <v>22.455900199999999</v>
      </c>
      <c r="R100" s="1">
        <f>VLOOKUP($M100,'swat_project.mdb .rte'!$B$2:$C$333,2,FALSE)</f>
        <v>26.3855253658</v>
      </c>
      <c r="S100" s="1">
        <f>VLOOKUP($M100,'swat_project.mdb .rte'!$B$2:$F$333,5,FALSE)</f>
        <v>1.6107179280227757</v>
      </c>
      <c r="T100" s="1">
        <f t="shared" si="1"/>
        <v>42.499638746993767</v>
      </c>
    </row>
    <row r="101" spans="1:20" x14ac:dyDescent="0.25">
      <c r="A101" t="s">
        <v>87</v>
      </c>
      <c r="B101">
        <v>100</v>
      </c>
      <c r="C101">
        <v>100</v>
      </c>
      <c r="D101">
        <v>360</v>
      </c>
      <c r="E101">
        <v>68</v>
      </c>
      <c r="F101">
        <v>922622.28200000001</v>
      </c>
      <c r="G101">
        <v>4250427.0476000002</v>
      </c>
      <c r="H101">
        <v>30.051264350299999</v>
      </c>
      <c r="I101">
        <v>-95.6539145088</v>
      </c>
      <c r="J101">
        <v>0</v>
      </c>
      <c r="K101" t="s">
        <v>19</v>
      </c>
      <c r="L101" t="s">
        <v>22</v>
      </c>
      <c r="M101">
        <v>68</v>
      </c>
      <c r="N101">
        <v>400100</v>
      </c>
      <c r="O101">
        <v>100100</v>
      </c>
      <c r="P101">
        <v>23759</v>
      </c>
      <c r="Q101">
        <v>21.383100500000001</v>
      </c>
      <c r="R101" s="1">
        <f>VLOOKUP($M101,'swat_project.mdb .rte'!$B$2:$C$333,2,FALSE)</f>
        <v>23.8492670678</v>
      </c>
      <c r="S101" s="1">
        <f>VLOOKUP($M101,'swat_project.mdb .rte'!$B$2:$F$333,5,FALSE)</f>
        <v>1.6233695215296031</v>
      </c>
      <c r="T101" s="1">
        <f t="shared" si="1"/>
        <v>38.716173268686205</v>
      </c>
    </row>
    <row r="102" spans="1:20" x14ac:dyDescent="0.25">
      <c r="A102" t="s">
        <v>87</v>
      </c>
      <c r="B102">
        <v>101</v>
      </c>
      <c r="C102">
        <v>101</v>
      </c>
      <c r="D102">
        <v>361</v>
      </c>
      <c r="E102">
        <v>69</v>
      </c>
      <c r="F102">
        <v>945512.28200000001</v>
      </c>
      <c r="G102">
        <v>4249587.0476000002</v>
      </c>
      <c r="H102">
        <v>30.0375730632</v>
      </c>
      <c r="I102">
        <v>-95.416920730900003</v>
      </c>
      <c r="J102">
        <v>0</v>
      </c>
      <c r="K102" t="s">
        <v>19</v>
      </c>
      <c r="L102" t="s">
        <v>22</v>
      </c>
      <c r="M102">
        <v>69</v>
      </c>
      <c r="N102">
        <v>400101</v>
      </c>
      <c r="O102">
        <v>100101</v>
      </c>
      <c r="P102">
        <v>13722</v>
      </c>
      <c r="Q102">
        <v>12.3498001</v>
      </c>
      <c r="R102" s="1">
        <f>VLOOKUP($M102,'swat_project.mdb .rte'!$B$2:$C$333,2,FALSE)</f>
        <v>32.3182446223</v>
      </c>
      <c r="S102" s="1">
        <f>VLOOKUP($M102,'swat_project.mdb .rte'!$B$2:$F$333,5,FALSE)</f>
        <v>1.4444520691708556</v>
      </c>
      <c r="T102" s="1">
        <f t="shared" si="1"/>
        <v>46.682155316651112</v>
      </c>
    </row>
    <row r="103" spans="1:20" x14ac:dyDescent="0.25">
      <c r="A103" t="s">
        <v>87</v>
      </c>
      <c r="B103">
        <v>102</v>
      </c>
      <c r="C103">
        <v>102</v>
      </c>
      <c r="D103">
        <v>371</v>
      </c>
      <c r="E103">
        <v>79</v>
      </c>
      <c r="F103">
        <v>945512.28200000001</v>
      </c>
      <c r="G103">
        <v>4249557.0476000002</v>
      </c>
      <c r="H103">
        <v>30.037302544999999</v>
      </c>
      <c r="I103">
        <v>-95.416930259500006</v>
      </c>
      <c r="J103">
        <v>0</v>
      </c>
      <c r="K103" t="s">
        <v>19</v>
      </c>
      <c r="L103" t="s">
        <v>22</v>
      </c>
      <c r="M103">
        <v>79</v>
      </c>
      <c r="N103">
        <v>400102</v>
      </c>
      <c r="O103">
        <v>100102</v>
      </c>
      <c r="P103">
        <v>831824</v>
      </c>
      <c r="Q103">
        <v>748.64160159999994</v>
      </c>
      <c r="R103" s="1">
        <f>VLOOKUP($M103,'swat_project.mdb .rte'!$B$2:$C$333,2,FALSE)</f>
        <v>55.3834130794</v>
      </c>
      <c r="S103" s="1">
        <f>VLOOKUP($M103,'swat_project.mdb .rte'!$B$2:$F$333,5,FALSE)</f>
        <v>2.9760489617320363</v>
      </c>
      <c r="T103" s="1">
        <f t="shared" si="1"/>
        <v>164.82374899212485</v>
      </c>
    </row>
    <row r="104" spans="1:20" x14ac:dyDescent="0.25">
      <c r="A104" t="s">
        <v>87</v>
      </c>
      <c r="B104">
        <v>103</v>
      </c>
      <c r="C104">
        <v>103</v>
      </c>
      <c r="D104">
        <v>362</v>
      </c>
      <c r="E104">
        <v>70</v>
      </c>
      <c r="F104">
        <v>960242.28200000001</v>
      </c>
      <c r="G104">
        <v>4249467.0476000002</v>
      </c>
      <c r="H104">
        <v>30.032333669700002</v>
      </c>
      <c r="I104">
        <v>-95.264307147599993</v>
      </c>
      <c r="J104">
        <v>0</v>
      </c>
      <c r="K104" t="s">
        <v>19</v>
      </c>
      <c r="L104" t="s">
        <v>22</v>
      </c>
      <c r="M104">
        <v>70</v>
      </c>
      <c r="N104">
        <v>400103</v>
      </c>
      <c r="O104">
        <v>100103</v>
      </c>
      <c r="P104">
        <v>2828582</v>
      </c>
      <c r="Q104">
        <v>2545.7238769999999</v>
      </c>
      <c r="R104" s="1">
        <f>VLOOKUP($M104,'swat_project.mdb .rte'!$B$2:$C$333,2,FALSE)</f>
        <v>45.520728898999998</v>
      </c>
      <c r="S104" s="1">
        <f>VLOOKUP($M104,'swat_project.mdb .rte'!$B$2:$F$333,5,FALSE)</f>
        <v>2.9965337244817101</v>
      </c>
      <c r="T104" s="1">
        <f t="shared" si="1"/>
        <v>136.40439930884267</v>
      </c>
    </row>
    <row r="105" spans="1:20" x14ac:dyDescent="0.25">
      <c r="A105" t="s">
        <v>87</v>
      </c>
      <c r="B105">
        <v>104</v>
      </c>
      <c r="C105">
        <v>104</v>
      </c>
      <c r="D105">
        <v>363</v>
      </c>
      <c r="E105">
        <v>71</v>
      </c>
      <c r="F105">
        <v>894002.28200000001</v>
      </c>
      <c r="G105">
        <v>4249437.0476000002</v>
      </c>
      <c r="H105">
        <v>30.049394954099999</v>
      </c>
      <c r="I105">
        <v>-95.950874184100002</v>
      </c>
      <c r="J105">
        <v>0</v>
      </c>
      <c r="K105" t="s">
        <v>19</v>
      </c>
      <c r="L105" t="s">
        <v>22</v>
      </c>
      <c r="M105">
        <v>71</v>
      </c>
      <c r="N105">
        <v>400104</v>
      </c>
      <c r="O105">
        <v>100104</v>
      </c>
      <c r="P105">
        <v>17496</v>
      </c>
      <c r="Q105">
        <v>15.7463999</v>
      </c>
      <c r="R105" s="1">
        <f>VLOOKUP($M105,'swat_project.mdb .rte'!$B$2:$C$333,2,FALSE)</f>
        <v>34.564669115199997</v>
      </c>
      <c r="S105" s="1">
        <f>VLOOKUP($M105,'swat_project.mdb .rte'!$B$2:$F$333,5,FALSE)</f>
        <v>1.7477316987962659</v>
      </c>
      <c r="T105" s="1">
        <f t="shared" si="1"/>
        <v>60.409767871039314</v>
      </c>
    </row>
    <row r="106" spans="1:20" x14ac:dyDescent="0.25">
      <c r="A106" t="s">
        <v>87</v>
      </c>
      <c r="B106">
        <v>105</v>
      </c>
      <c r="C106">
        <v>105</v>
      </c>
      <c r="D106">
        <v>364</v>
      </c>
      <c r="E106">
        <v>72</v>
      </c>
      <c r="F106">
        <v>942782.28200000001</v>
      </c>
      <c r="G106">
        <v>4249437.0476000002</v>
      </c>
      <c r="H106">
        <v>30.036971927</v>
      </c>
      <c r="I106">
        <v>-95.445261517800006</v>
      </c>
      <c r="J106">
        <v>0</v>
      </c>
      <c r="K106" t="s">
        <v>19</v>
      </c>
      <c r="L106" t="s">
        <v>22</v>
      </c>
      <c r="M106">
        <v>72</v>
      </c>
      <c r="N106">
        <v>400105</v>
      </c>
      <c r="O106">
        <v>100105</v>
      </c>
      <c r="P106">
        <v>26919</v>
      </c>
      <c r="Q106">
        <v>24.227100400000001</v>
      </c>
      <c r="R106" s="1">
        <f>VLOOKUP($M106,'swat_project.mdb .rte'!$B$2:$C$333,2,FALSE)</f>
        <v>32.570692589300002</v>
      </c>
      <c r="S106" s="1">
        <f>VLOOKUP($M106,'swat_project.mdb .rte'!$B$2:$F$333,5,FALSE)</f>
        <v>1.6561855488063124</v>
      </c>
      <c r="T106" s="1">
        <f t="shared" si="1"/>
        <v>53.943110381011515</v>
      </c>
    </row>
    <row r="107" spans="1:20" x14ac:dyDescent="0.25">
      <c r="A107" t="s">
        <v>87</v>
      </c>
      <c r="B107">
        <v>106</v>
      </c>
      <c r="C107">
        <v>106</v>
      </c>
      <c r="D107">
        <v>375</v>
      </c>
      <c r="E107">
        <v>83</v>
      </c>
      <c r="F107">
        <v>960242.28200000001</v>
      </c>
      <c r="G107">
        <v>4249437.0476000002</v>
      </c>
      <c r="H107">
        <v>30.032063162</v>
      </c>
      <c r="I107">
        <v>-95.264317081399994</v>
      </c>
      <c r="J107">
        <v>0</v>
      </c>
      <c r="K107" t="s">
        <v>19</v>
      </c>
      <c r="L107" t="s">
        <v>22</v>
      </c>
      <c r="M107">
        <v>83</v>
      </c>
      <c r="N107">
        <v>400106</v>
      </c>
      <c r="O107">
        <v>100106</v>
      </c>
      <c r="P107">
        <v>2192030</v>
      </c>
      <c r="Q107">
        <v>1972.8270264</v>
      </c>
      <c r="R107" s="1">
        <f>VLOOKUP($M107,'swat_project.mdb .rte'!$B$2:$C$333,2,FALSE)</f>
        <v>57.90035632</v>
      </c>
      <c r="S107" s="1">
        <f>VLOOKUP($M107,'swat_project.mdb .rte'!$B$2:$F$333,5,FALSE)</f>
        <v>4.3050667963328699</v>
      </c>
      <c r="T107" s="1">
        <f t="shared" si="1"/>
        <v>249.26490148907405</v>
      </c>
    </row>
    <row r="108" spans="1:20" x14ac:dyDescent="0.25">
      <c r="A108" t="s">
        <v>87</v>
      </c>
      <c r="B108">
        <v>107</v>
      </c>
      <c r="C108">
        <v>107</v>
      </c>
      <c r="D108">
        <v>369</v>
      </c>
      <c r="E108">
        <v>77</v>
      </c>
      <c r="F108">
        <v>894032.28200000001</v>
      </c>
      <c r="G108">
        <v>4249377.0476000002</v>
      </c>
      <c r="H108">
        <v>30.048846794199999</v>
      </c>
      <c r="I108">
        <v>-95.950579413699998</v>
      </c>
      <c r="J108">
        <v>0</v>
      </c>
      <c r="K108" t="s">
        <v>19</v>
      </c>
      <c r="L108" t="s">
        <v>22</v>
      </c>
      <c r="M108">
        <v>77</v>
      </c>
      <c r="N108">
        <v>400107</v>
      </c>
      <c r="O108">
        <v>100107</v>
      </c>
      <c r="P108">
        <v>17032</v>
      </c>
      <c r="Q108">
        <v>15.3288002</v>
      </c>
      <c r="R108" s="1">
        <f>VLOOKUP($M108,'swat_project.mdb .rte'!$B$2:$C$333,2,FALSE)</f>
        <v>21.431292861700001</v>
      </c>
      <c r="S108" s="1">
        <f>VLOOKUP($M108,'swat_project.mdb .rte'!$B$2:$F$333,5,FALSE)</f>
        <v>1.1896389422279749</v>
      </c>
      <c r="T108" s="1">
        <f t="shared" si="1"/>
        <v>25.495500570570741</v>
      </c>
    </row>
    <row r="109" spans="1:20" x14ac:dyDescent="0.25">
      <c r="A109" t="s">
        <v>87</v>
      </c>
      <c r="B109">
        <v>108</v>
      </c>
      <c r="C109">
        <v>108</v>
      </c>
      <c r="D109">
        <v>366</v>
      </c>
      <c r="E109">
        <v>74</v>
      </c>
      <c r="F109">
        <v>942782.28200000001</v>
      </c>
      <c r="G109">
        <v>4249377.0476000002</v>
      </c>
      <c r="H109">
        <v>30.0364308865</v>
      </c>
      <c r="I109">
        <v>-95.445280424200007</v>
      </c>
      <c r="J109">
        <v>0</v>
      </c>
      <c r="K109" t="s">
        <v>19</v>
      </c>
      <c r="L109" t="s">
        <v>22</v>
      </c>
      <c r="M109">
        <v>74</v>
      </c>
      <c r="N109">
        <v>400108</v>
      </c>
      <c r="O109">
        <v>100108</v>
      </c>
      <c r="P109">
        <v>785833</v>
      </c>
      <c r="Q109">
        <v>707.24969480000004</v>
      </c>
      <c r="R109" s="1">
        <f>VLOOKUP($M109,'swat_project.mdb .rte'!$B$2:$C$333,2,FALSE)</f>
        <v>15.041866006499999</v>
      </c>
      <c r="S109" s="1">
        <f>VLOOKUP($M109,'swat_project.mdb .rte'!$B$2:$F$333,5,FALSE)</f>
        <v>1.1839652110038266</v>
      </c>
      <c r="T109" s="1">
        <f t="shared" si="1"/>
        <v>17.809046060277058</v>
      </c>
    </row>
    <row r="110" spans="1:20" x14ac:dyDescent="0.25">
      <c r="A110" t="s">
        <v>87</v>
      </c>
      <c r="B110">
        <v>109</v>
      </c>
      <c r="C110">
        <v>109</v>
      </c>
      <c r="D110">
        <v>365</v>
      </c>
      <c r="E110">
        <v>73</v>
      </c>
      <c r="F110">
        <v>955802.28200000001</v>
      </c>
      <c r="G110">
        <v>4249377.0476000002</v>
      </c>
      <c r="H110">
        <v>30.0327935133</v>
      </c>
      <c r="I110">
        <v>-95.310348404400003</v>
      </c>
      <c r="J110">
        <v>0</v>
      </c>
      <c r="K110" t="s">
        <v>19</v>
      </c>
      <c r="L110" t="s">
        <v>22</v>
      </c>
      <c r="M110">
        <v>73</v>
      </c>
      <c r="N110">
        <v>400109</v>
      </c>
      <c r="O110">
        <v>100109</v>
      </c>
      <c r="P110">
        <v>1249926</v>
      </c>
      <c r="Q110">
        <v>1124.9333495999999</v>
      </c>
      <c r="R110" s="1">
        <f>VLOOKUP($M110,'swat_project.mdb .rte'!$B$2:$C$333,2,FALSE)</f>
        <v>57.908516851500003</v>
      </c>
      <c r="S110" s="1">
        <f>VLOOKUP($M110,'swat_project.mdb .rte'!$B$2:$F$333,5,FALSE)</f>
        <v>3.5520012322580481</v>
      </c>
      <c r="T110" s="1">
        <f t="shared" si="1"/>
        <v>205.69112321476396</v>
      </c>
    </row>
    <row r="111" spans="1:20" x14ac:dyDescent="0.25">
      <c r="A111" t="s">
        <v>87</v>
      </c>
      <c r="B111">
        <v>110</v>
      </c>
      <c r="C111">
        <v>110</v>
      </c>
      <c r="D111">
        <v>372</v>
      </c>
      <c r="E111">
        <v>80</v>
      </c>
      <c r="F111">
        <v>944072.28200000001</v>
      </c>
      <c r="G111">
        <v>4249317.0476000002</v>
      </c>
      <c r="H111">
        <v>30.035535508500001</v>
      </c>
      <c r="I111">
        <v>-95.431930132299996</v>
      </c>
      <c r="J111">
        <v>0</v>
      </c>
      <c r="K111" t="s">
        <v>19</v>
      </c>
      <c r="L111" t="s">
        <v>22</v>
      </c>
      <c r="M111">
        <v>80</v>
      </c>
      <c r="N111">
        <v>400110</v>
      </c>
      <c r="O111">
        <v>100110</v>
      </c>
      <c r="P111">
        <v>816135</v>
      </c>
      <c r="Q111">
        <v>734.52148439999996</v>
      </c>
      <c r="R111" s="1">
        <f>VLOOKUP($M111,'swat_project.mdb .rte'!$B$2:$C$333,2,FALSE)</f>
        <v>42.626956551699998</v>
      </c>
      <c r="S111" s="1">
        <f>VLOOKUP($M111,'swat_project.mdb .rte'!$B$2:$F$333,5,FALSE)</f>
        <v>2.7103669099460532</v>
      </c>
      <c r="T111" s="1">
        <f t="shared" si="1"/>
        <v>115.53469250943579</v>
      </c>
    </row>
    <row r="112" spans="1:20" x14ac:dyDescent="0.25">
      <c r="A112" t="s">
        <v>87</v>
      </c>
      <c r="B112">
        <v>111</v>
      </c>
      <c r="C112">
        <v>111</v>
      </c>
      <c r="D112">
        <v>367</v>
      </c>
      <c r="E112">
        <v>75</v>
      </c>
      <c r="F112">
        <v>944102.28200000001</v>
      </c>
      <c r="G112">
        <v>4249317.0476000002</v>
      </c>
      <c r="H112">
        <v>30.035527252200001</v>
      </c>
      <c r="I112">
        <v>-95.431619221800005</v>
      </c>
      <c r="J112">
        <v>0</v>
      </c>
      <c r="K112" t="s">
        <v>19</v>
      </c>
      <c r="L112" t="s">
        <v>22</v>
      </c>
      <c r="M112">
        <v>75</v>
      </c>
      <c r="N112">
        <v>400111</v>
      </c>
      <c r="O112">
        <v>100111</v>
      </c>
      <c r="P112">
        <v>13178</v>
      </c>
      <c r="Q112">
        <v>11.8601999</v>
      </c>
      <c r="R112" s="1">
        <f>VLOOKUP($M112,'swat_project.mdb .rte'!$B$2:$C$333,2,FALSE)</f>
        <v>20.944365640899999</v>
      </c>
      <c r="S112" s="1">
        <f>VLOOKUP($M112,'swat_project.mdb .rte'!$B$2:$F$333,5,FALSE)</f>
        <v>1.0592673615931987</v>
      </c>
      <c r="T112" s="1">
        <f t="shared" si="1"/>
        <v>22.185682932679384</v>
      </c>
    </row>
    <row r="113" spans="1:20" x14ac:dyDescent="0.25">
      <c r="A113" t="s">
        <v>87</v>
      </c>
      <c r="B113">
        <v>112</v>
      </c>
      <c r="C113">
        <v>112</v>
      </c>
      <c r="D113">
        <v>376</v>
      </c>
      <c r="E113">
        <v>84</v>
      </c>
      <c r="F113">
        <v>955802.28200000001</v>
      </c>
      <c r="G113">
        <v>4249317.0476000002</v>
      </c>
      <c r="H113">
        <v>30.032252491200001</v>
      </c>
      <c r="I113">
        <v>-95.310368027300001</v>
      </c>
      <c r="J113">
        <v>0</v>
      </c>
      <c r="K113" t="s">
        <v>19</v>
      </c>
      <c r="L113" t="s">
        <v>22</v>
      </c>
      <c r="M113">
        <v>84</v>
      </c>
      <c r="N113">
        <v>400112</v>
      </c>
      <c r="O113">
        <v>100112</v>
      </c>
      <c r="P113">
        <v>929063</v>
      </c>
      <c r="Q113">
        <v>836.15667719999999</v>
      </c>
      <c r="R113" s="1">
        <f>VLOOKUP($M113,'swat_project.mdb .rte'!$B$2:$C$333,2,FALSE)</f>
        <v>54.2880697342</v>
      </c>
      <c r="S113" s="1">
        <f>VLOOKUP($M113,'swat_project.mdb .rte'!$B$2:$F$333,5,FALSE)</f>
        <v>3.7178063663036358</v>
      </c>
      <c r="T113" s="1">
        <f t="shared" si="1"/>
        <v>201.83253127214448</v>
      </c>
    </row>
    <row r="114" spans="1:20" x14ac:dyDescent="0.25">
      <c r="A114" t="s">
        <v>87</v>
      </c>
      <c r="B114">
        <v>113</v>
      </c>
      <c r="C114">
        <v>113</v>
      </c>
      <c r="D114">
        <v>373</v>
      </c>
      <c r="E114">
        <v>81</v>
      </c>
      <c r="F114">
        <v>951632.28200000001</v>
      </c>
      <c r="G114">
        <v>4249287.0476000002</v>
      </c>
      <c r="H114">
        <v>30.033161680900001</v>
      </c>
      <c r="I114">
        <v>-95.353591996700004</v>
      </c>
      <c r="J114">
        <v>0</v>
      </c>
      <c r="K114" t="s">
        <v>19</v>
      </c>
      <c r="L114" t="s">
        <v>22</v>
      </c>
      <c r="M114">
        <v>81</v>
      </c>
      <c r="N114">
        <v>400113</v>
      </c>
      <c r="O114">
        <v>100113</v>
      </c>
      <c r="P114">
        <v>867704</v>
      </c>
      <c r="Q114">
        <v>780.93359380000004</v>
      </c>
      <c r="R114" s="1">
        <f>VLOOKUP($M114,'swat_project.mdb .rte'!$B$2:$C$333,2,FALSE)</f>
        <v>49.525265084799997</v>
      </c>
      <c r="S114" s="1">
        <f>VLOOKUP($M114,'swat_project.mdb .rte'!$B$2:$F$333,5,FALSE)</f>
        <v>3.0072048488371386</v>
      </c>
      <c r="T114" s="1">
        <f t="shared" si="1"/>
        <v>148.93261730295518</v>
      </c>
    </row>
    <row r="115" spans="1:20" x14ac:dyDescent="0.25">
      <c r="A115" t="s">
        <v>87</v>
      </c>
      <c r="B115">
        <v>114</v>
      </c>
      <c r="C115">
        <v>114</v>
      </c>
      <c r="D115">
        <v>368</v>
      </c>
      <c r="E115">
        <v>76</v>
      </c>
      <c r="F115">
        <v>951692.28200000001</v>
      </c>
      <c r="G115">
        <v>4249287.0476000002</v>
      </c>
      <c r="H115">
        <v>30.033144805300001</v>
      </c>
      <c r="I115">
        <v>-95.352970203200002</v>
      </c>
      <c r="J115">
        <v>0</v>
      </c>
      <c r="K115" t="s">
        <v>19</v>
      </c>
      <c r="L115" t="s">
        <v>22</v>
      </c>
      <c r="M115">
        <v>76</v>
      </c>
      <c r="N115">
        <v>400114</v>
      </c>
      <c r="O115">
        <v>100114</v>
      </c>
      <c r="P115">
        <v>11605</v>
      </c>
      <c r="Q115">
        <v>10.4445</v>
      </c>
      <c r="R115" s="1">
        <f>VLOOKUP($M115,'swat_project.mdb .rte'!$B$2:$C$333,2,FALSE)</f>
        <v>16.3368483834</v>
      </c>
      <c r="S115" s="1">
        <f>VLOOKUP($M115,'swat_project.mdb .rte'!$B$2:$F$333,5,FALSE)</f>
        <v>1</v>
      </c>
      <c r="T115" s="1">
        <f t="shared" si="1"/>
        <v>16.3368483834</v>
      </c>
    </row>
    <row r="116" spans="1:20" x14ac:dyDescent="0.25">
      <c r="A116" t="s">
        <v>87</v>
      </c>
      <c r="B116">
        <v>115</v>
      </c>
      <c r="C116">
        <v>115</v>
      </c>
      <c r="D116">
        <v>374</v>
      </c>
      <c r="E116">
        <v>82</v>
      </c>
      <c r="F116">
        <v>952082.28200000001</v>
      </c>
      <c r="G116">
        <v>4248837.0476000002</v>
      </c>
      <c r="H116">
        <v>30.0289773342</v>
      </c>
      <c r="I116">
        <v>-95.349074178799995</v>
      </c>
      <c r="J116">
        <v>0</v>
      </c>
      <c r="K116" t="s">
        <v>19</v>
      </c>
      <c r="L116" t="s">
        <v>22</v>
      </c>
      <c r="M116">
        <v>82</v>
      </c>
      <c r="N116">
        <v>400115</v>
      </c>
      <c r="O116">
        <v>100115</v>
      </c>
      <c r="P116">
        <v>880047</v>
      </c>
      <c r="Q116">
        <v>792.04229740000005</v>
      </c>
      <c r="R116" s="1">
        <f>VLOOKUP($M116,'swat_project.mdb .rte'!$B$2:$C$333,2,FALSE)</f>
        <v>56.2276503338</v>
      </c>
      <c r="S116" s="1">
        <f>VLOOKUP($M116,'swat_project.mdb .rte'!$B$2:$F$333,5,FALSE)</f>
        <v>3.495544723262026</v>
      </c>
      <c r="T116" s="1">
        <f t="shared" si="1"/>
        <v>196.54626642573689</v>
      </c>
    </row>
    <row r="117" spans="1:20" x14ac:dyDescent="0.25">
      <c r="A117" t="s">
        <v>87</v>
      </c>
      <c r="B117">
        <v>116</v>
      </c>
      <c r="C117">
        <v>116</v>
      </c>
      <c r="D117">
        <v>398</v>
      </c>
      <c r="E117">
        <v>90</v>
      </c>
      <c r="F117">
        <v>952082.28200000001</v>
      </c>
      <c r="G117">
        <v>4248807.0476000002</v>
      </c>
      <c r="H117">
        <v>30.02870682</v>
      </c>
      <c r="I117">
        <v>-95.349083887000006</v>
      </c>
      <c r="J117">
        <v>0</v>
      </c>
      <c r="K117" t="s">
        <v>19</v>
      </c>
      <c r="L117" t="s">
        <v>22</v>
      </c>
      <c r="M117">
        <v>90</v>
      </c>
      <c r="N117">
        <v>400116</v>
      </c>
      <c r="O117">
        <v>100116</v>
      </c>
      <c r="P117">
        <v>35637</v>
      </c>
      <c r="Q117">
        <v>32.073299400000003</v>
      </c>
      <c r="R117" s="1">
        <f>VLOOKUP($M117,'swat_project.mdb .rte'!$B$2:$C$333,2,FALSE)</f>
        <v>53.464929263899997</v>
      </c>
      <c r="S117" s="1">
        <f>VLOOKUP($M117,'swat_project.mdb .rte'!$B$2:$F$333,5,FALSE)</f>
        <v>2.8165411786470487</v>
      </c>
      <c r="T117" s="1">
        <f t="shared" si="1"/>
        <v>150.58617488522597</v>
      </c>
    </row>
    <row r="118" spans="1:20" x14ac:dyDescent="0.25">
      <c r="A118" t="s">
        <v>87</v>
      </c>
      <c r="B118">
        <v>117</v>
      </c>
      <c r="C118">
        <v>117</v>
      </c>
      <c r="D118">
        <v>377</v>
      </c>
      <c r="E118">
        <v>85</v>
      </c>
      <c r="F118">
        <v>968252.28200000001</v>
      </c>
      <c r="G118">
        <v>4248567.0476000002</v>
      </c>
      <c r="H118">
        <v>30.0218851351</v>
      </c>
      <c r="I118">
        <v>-95.181606872299994</v>
      </c>
      <c r="J118">
        <v>0</v>
      </c>
      <c r="K118" t="s">
        <v>19</v>
      </c>
      <c r="L118" t="s">
        <v>22</v>
      </c>
      <c r="M118">
        <v>85</v>
      </c>
      <c r="N118">
        <v>400117</v>
      </c>
      <c r="O118">
        <v>100117</v>
      </c>
      <c r="P118">
        <v>21042</v>
      </c>
      <c r="Q118">
        <v>18.937799500000001</v>
      </c>
      <c r="R118" s="1">
        <f>VLOOKUP($M118,'swat_project.mdb .rte'!$B$2:$C$333,2,FALSE)</f>
        <v>18.022803278800001</v>
      </c>
      <c r="S118" s="1">
        <f>VLOOKUP($M118,'swat_project.mdb .rte'!$B$2:$F$333,5,FALSE)</f>
        <v>1.0888327891305061</v>
      </c>
      <c r="T118" s="1">
        <f t="shared" si="1"/>
        <v>19.623819162006235</v>
      </c>
    </row>
    <row r="119" spans="1:20" x14ac:dyDescent="0.25">
      <c r="A119" t="s">
        <v>87</v>
      </c>
      <c r="B119">
        <v>118</v>
      </c>
      <c r="C119">
        <v>118</v>
      </c>
      <c r="D119">
        <v>384</v>
      </c>
      <c r="E119">
        <v>86</v>
      </c>
      <c r="F119">
        <v>968252.28200000001</v>
      </c>
      <c r="G119">
        <v>4248537.0476000002</v>
      </c>
      <c r="H119">
        <v>30.021614632599999</v>
      </c>
      <c r="I119">
        <v>-95.181617024900007</v>
      </c>
      <c r="J119">
        <v>0</v>
      </c>
      <c r="K119" t="s">
        <v>19</v>
      </c>
      <c r="L119" t="s">
        <v>22</v>
      </c>
      <c r="M119">
        <v>86</v>
      </c>
      <c r="N119">
        <v>400118</v>
      </c>
      <c r="O119">
        <v>100118</v>
      </c>
      <c r="P119">
        <v>5064057</v>
      </c>
      <c r="Q119">
        <v>4557.6513672000001</v>
      </c>
      <c r="R119" s="1">
        <f>VLOOKUP($M119,'swat_project.mdb .rte'!$B$2:$C$333,2,FALSE)</f>
        <v>121.42785162200001</v>
      </c>
      <c r="S119" s="1">
        <f>VLOOKUP($M119,'swat_project.mdb .rte'!$B$2:$F$333,5,FALSE)</f>
        <v>9.2162335315606576</v>
      </c>
      <c r="T119" s="1">
        <f t="shared" si="1"/>
        <v>1119.1074377840487</v>
      </c>
    </row>
    <row r="120" spans="1:20" x14ac:dyDescent="0.25">
      <c r="A120" t="s">
        <v>87</v>
      </c>
      <c r="B120">
        <v>119</v>
      </c>
      <c r="C120">
        <v>119</v>
      </c>
      <c r="D120">
        <v>387</v>
      </c>
      <c r="E120">
        <v>87</v>
      </c>
      <c r="F120">
        <v>914342.28200000001</v>
      </c>
      <c r="G120">
        <v>4247877.0476000002</v>
      </c>
      <c r="H120">
        <v>30.030377965300001</v>
      </c>
      <c r="I120">
        <v>-95.740482605899999</v>
      </c>
      <c r="J120">
        <v>0</v>
      </c>
      <c r="K120" t="s">
        <v>19</v>
      </c>
      <c r="L120" t="s">
        <v>22</v>
      </c>
      <c r="M120">
        <v>87</v>
      </c>
      <c r="N120">
        <v>400119</v>
      </c>
      <c r="O120">
        <v>100119</v>
      </c>
      <c r="P120">
        <v>22710</v>
      </c>
      <c r="Q120">
        <v>20.438999200000001</v>
      </c>
      <c r="R120" s="1">
        <f>VLOOKUP($M120,'swat_project.mdb .rte'!$B$2:$C$333,2,FALSE)</f>
        <v>15.3458640354</v>
      </c>
      <c r="S120" s="1">
        <f>VLOOKUP($M120,'swat_project.mdb .rte'!$B$2:$F$333,5,FALSE)</f>
        <v>1</v>
      </c>
      <c r="T120" s="1">
        <f t="shared" si="1"/>
        <v>15.3458640354</v>
      </c>
    </row>
    <row r="121" spans="1:20" x14ac:dyDescent="0.25">
      <c r="A121" t="s">
        <v>87</v>
      </c>
      <c r="B121">
        <v>120</v>
      </c>
      <c r="C121">
        <v>120</v>
      </c>
      <c r="D121">
        <v>393</v>
      </c>
      <c r="E121">
        <v>88</v>
      </c>
      <c r="F121">
        <v>914312.28200000001</v>
      </c>
      <c r="G121">
        <v>4247847.0476000002</v>
      </c>
      <c r="H121">
        <v>30.030114966199999</v>
      </c>
      <c r="I121">
        <v>-95.740802191499995</v>
      </c>
      <c r="J121">
        <v>0</v>
      </c>
      <c r="K121" t="s">
        <v>19</v>
      </c>
      <c r="L121" t="s">
        <v>22</v>
      </c>
      <c r="M121">
        <v>88</v>
      </c>
      <c r="N121">
        <v>400120</v>
      </c>
      <c r="O121">
        <v>100120</v>
      </c>
      <c r="P121">
        <v>78765</v>
      </c>
      <c r="Q121">
        <v>70.888496399999994</v>
      </c>
      <c r="R121" s="1">
        <f>VLOOKUP($M121,'swat_project.mdb .rte'!$B$2:$C$333,2,FALSE)</f>
        <v>21.721674440000001</v>
      </c>
      <c r="S121" s="1">
        <f>VLOOKUP($M121,'swat_project.mdb .rte'!$B$2:$F$333,5,FALSE)</f>
        <v>1.357874163845975</v>
      </c>
      <c r="T121" s="1">
        <f t="shared" si="1"/>
        <v>29.495300517549488</v>
      </c>
    </row>
    <row r="122" spans="1:20" x14ac:dyDescent="0.25">
      <c r="A122" t="s">
        <v>87</v>
      </c>
      <c r="B122">
        <v>121</v>
      </c>
      <c r="C122">
        <v>121</v>
      </c>
      <c r="D122">
        <v>396</v>
      </c>
      <c r="E122">
        <v>89</v>
      </c>
      <c r="F122">
        <v>937922.28200000001</v>
      </c>
      <c r="G122">
        <v>4246857.0476000002</v>
      </c>
      <c r="H122">
        <v>30.0150298101</v>
      </c>
      <c r="I122">
        <v>-95.496431850299999</v>
      </c>
      <c r="J122">
        <v>0</v>
      </c>
      <c r="K122" t="s">
        <v>19</v>
      </c>
      <c r="L122" t="s">
        <v>22</v>
      </c>
      <c r="M122">
        <v>89</v>
      </c>
      <c r="N122">
        <v>400121</v>
      </c>
      <c r="O122">
        <v>100121</v>
      </c>
      <c r="P122">
        <v>53537</v>
      </c>
      <c r="Q122">
        <v>48.183300000000003</v>
      </c>
      <c r="R122" s="1">
        <f>VLOOKUP($M122,'swat_project.mdb .rte'!$B$2:$C$333,2,FALSE)</f>
        <v>37.041740767699999</v>
      </c>
      <c r="S122" s="1">
        <f>VLOOKUP($M122,'swat_project.mdb .rte'!$B$2:$F$333,5,FALSE)</f>
        <v>1.7672165779292732</v>
      </c>
      <c r="T122" s="1">
        <f t="shared" si="1"/>
        <v>65.460778360038049</v>
      </c>
    </row>
    <row r="123" spans="1:20" x14ac:dyDescent="0.25">
      <c r="A123" t="s">
        <v>87</v>
      </c>
      <c r="B123">
        <v>122</v>
      </c>
      <c r="C123">
        <v>122</v>
      </c>
      <c r="D123">
        <v>413</v>
      </c>
      <c r="E123">
        <v>96</v>
      </c>
      <c r="F123">
        <v>937952.28200000001</v>
      </c>
      <c r="G123">
        <v>4246827.0476000002</v>
      </c>
      <c r="H123">
        <v>30.014751177000001</v>
      </c>
      <c r="I123">
        <v>-95.4961303133</v>
      </c>
      <c r="J123">
        <v>0</v>
      </c>
      <c r="K123" t="s">
        <v>19</v>
      </c>
      <c r="L123" t="s">
        <v>22</v>
      </c>
      <c r="M123">
        <v>96</v>
      </c>
      <c r="N123">
        <v>400122</v>
      </c>
      <c r="O123">
        <v>100122</v>
      </c>
      <c r="P123">
        <v>703812</v>
      </c>
      <c r="Q123">
        <v>633.43078609999998</v>
      </c>
      <c r="R123" s="1">
        <f>VLOOKUP($M123,'swat_project.mdb .rte'!$B$2:$C$333,2,FALSE)</f>
        <v>20.625631565500001</v>
      </c>
      <c r="S123" s="1">
        <f>VLOOKUP($M123,'swat_project.mdb .rte'!$B$2:$F$333,5,FALSE)</f>
        <v>1.3641003106715199</v>
      </c>
      <c r="T123" s="1">
        <f t="shared" si="1"/>
        <v>28.13543042629486</v>
      </c>
    </row>
    <row r="124" spans="1:20" x14ac:dyDescent="0.25">
      <c r="A124" t="s">
        <v>87</v>
      </c>
      <c r="B124">
        <v>123</v>
      </c>
      <c r="C124">
        <v>123</v>
      </c>
      <c r="D124">
        <v>402</v>
      </c>
      <c r="E124">
        <v>91</v>
      </c>
      <c r="F124">
        <v>972542.28200000001</v>
      </c>
      <c r="G124">
        <v>4245057.0476000002</v>
      </c>
      <c r="H124">
        <v>29.988965794799999</v>
      </c>
      <c r="I124">
        <v>-95.138357486800004</v>
      </c>
      <c r="J124">
        <v>0</v>
      </c>
      <c r="K124" t="s">
        <v>19</v>
      </c>
      <c r="L124" t="s">
        <v>22</v>
      </c>
      <c r="M124">
        <v>91</v>
      </c>
      <c r="N124">
        <v>400123</v>
      </c>
      <c r="O124">
        <v>100123</v>
      </c>
      <c r="P124">
        <v>17940</v>
      </c>
      <c r="Q124">
        <v>16.1459999</v>
      </c>
      <c r="R124" s="1">
        <f>VLOOKUP($M124,'swat_project.mdb .rte'!$B$2:$C$333,2,FALSE)</f>
        <v>49.391507445999999</v>
      </c>
      <c r="S124" s="1">
        <f>VLOOKUP($M124,'swat_project.mdb .rte'!$B$2:$F$333,5,FALSE)</f>
        <v>2.9635842786824615</v>
      </c>
      <c r="T124" s="1">
        <f t="shared" si="1"/>
        <v>146.37589496739332</v>
      </c>
    </row>
    <row r="125" spans="1:20" x14ac:dyDescent="0.25">
      <c r="A125" t="s">
        <v>87</v>
      </c>
      <c r="B125">
        <v>124</v>
      </c>
      <c r="C125">
        <v>124</v>
      </c>
      <c r="D125">
        <v>403</v>
      </c>
      <c r="E125">
        <v>92</v>
      </c>
      <c r="F125">
        <v>972572.28200000001</v>
      </c>
      <c r="G125">
        <v>4245057.0476000002</v>
      </c>
      <c r="H125">
        <v>29.988956859400002</v>
      </c>
      <c r="I125">
        <v>-95.138046743299995</v>
      </c>
      <c r="J125">
        <v>0</v>
      </c>
      <c r="K125" t="s">
        <v>19</v>
      </c>
      <c r="L125" t="s">
        <v>22</v>
      </c>
      <c r="M125">
        <v>92</v>
      </c>
      <c r="N125">
        <v>400124</v>
      </c>
      <c r="O125">
        <v>100124</v>
      </c>
      <c r="P125">
        <v>5167152</v>
      </c>
      <c r="Q125">
        <v>4650.4370116999999</v>
      </c>
      <c r="R125" s="1">
        <f>VLOOKUP($M125,'swat_project.mdb .rte'!$B$2:$C$333,2,FALSE)</f>
        <v>350</v>
      </c>
      <c r="S125" s="1">
        <f>VLOOKUP($M125,'swat_project.mdb .rte'!$B$2:$F$333,5,FALSE)</f>
        <v>20</v>
      </c>
      <c r="T125" s="1">
        <f t="shared" si="1"/>
        <v>7000</v>
      </c>
    </row>
    <row r="126" spans="1:20" x14ac:dyDescent="0.25">
      <c r="A126" t="s">
        <v>87</v>
      </c>
      <c r="B126">
        <v>125</v>
      </c>
      <c r="C126">
        <v>125</v>
      </c>
      <c r="D126">
        <v>407</v>
      </c>
      <c r="E126">
        <v>93</v>
      </c>
      <c r="F126">
        <v>898952.28200000001</v>
      </c>
      <c r="G126">
        <v>4244547.0476000002</v>
      </c>
      <c r="H126">
        <v>30.004121167800001</v>
      </c>
      <c r="I126">
        <v>-95.900904678499998</v>
      </c>
      <c r="J126">
        <v>0</v>
      </c>
      <c r="K126" t="s">
        <v>19</v>
      </c>
      <c r="L126" t="s">
        <v>22</v>
      </c>
      <c r="M126">
        <v>93</v>
      </c>
      <c r="N126">
        <v>400125</v>
      </c>
      <c r="O126">
        <v>100125</v>
      </c>
      <c r="P126">
        <v>12549</v>
      </c>
      <c r="Q126">
        <v>11.2940998</v>
      </c>
      <c r="R126" s="1">
        <f>VLOOKUP($M126,'swat_project.mdb .rte'!$B$2:$C$333,2,FALSE)</f>
        <v>26.1727474803</v>
      </c>
      <c r="S126" s="1">
        <f>VLOOKUP($M126,'swat_project.mdb .rte'!$B$2:$F$333,5,FALSE)</f>
        <v>1.4551100731264743</v>
      </c>
      <c r="T126" s="1">
        <f t="shared" si="1"/>
        <v>38.084228499980078</v>
      </c>
    </row>
    <row r="127" spans="1:20" x14ac:dyDescent="0.25">
      <c r="A127" t="s">
        <v>87</v>
      </c>
      <c r="B127">
        <v>126</v>
      </c>
      <c r="C127">
        <v>126</v>
      </c>
      <c r="D127">
        <v>408</v>
      </c>
      <c r="E127">
        <v>94</v>
      </c>
      <c r="F127">
        <v>898952.28200000001</v>
      </c>
      <c r="G127">
        <v>4244487.0476000002</v>
      </c>
      <c r="H127">
        <v>30.003580060800001</v>
      </c>
      <c r="I127">
        <v>-95.900921156699994</v>
      </c>
      <c r="J127">
        <v>0</v>
      </c>
      <c r="K127" t="s">
        <v>19</v>
      </c>
      <c r="L127" t="s">
        <v>22</v>
      </c>
      <c r="M127">
        <v>94</v>
      </c>
      <c r="N127">
        <v>400126</v>
      </c>
      <c r="O127">
        <v>100126</v>
      </c>
      <c r="P127">
        <v>70432</v>
      </c>
      <c r="Q127">
        <v>63.388801600000001</v>
      </c>
      <c r="R127" s="1">
        <f>VLOOKUP($M127,'swat_project.mdb .rte'!$B$2:$C$333,2,FALSE)</f>
        <v>23.8492670678</v>
      </c>
      <c r="S127" s="1">
        <f>VLOOKUP($M127,'swat_project.mdb .rte'!$B$2:$F$333,5,FALSE)</f>
        <v>1.4549926457611682</v>
      </c>
      <c r="T127" s="1">
        <f t="shared" si="1"/>
        <v>34.700508190443017</v>
      </c>
    </row>
    <row r="128" spans="1:20" x14ac:dyDescent="0.25">
      <c r="A128" t="s">
        <v>87</v>
      </c>
      <c r="B128">
        <v>127</v>
      </c>
      <c r="C128">
        <v>127</v>
      </c>
      <c r="D128">
        <v>424</v>
      </c>
      <c r="E128">
        <v>98</v>
      </c>
      <c r="F128">
        <v>943232.28200000001</v>
      </c>
      <c r="G128">
        <v>4242837.0476000002</v>
      </c>
      <c r="H128">
        <v>29.977333432799998</v>
      </c>
      <c r="I128">
        <v>-95.442679003500004</v>
      </c>
      <c r="J128">
        <v>0</v>
      </c>
      <c r="K128" t="s">
        <v>19</v>
      </c>
      <c r="L128" t="s">
        <v>22</v>
      </c>
      <c r="M128">
        <v>98</v>
      </c>
      <c r="N128">
        <v>400127</v>
      </c>
      <c r="O128">
        <v>100127</v>
      </c>
      <c r="P128">
        <v>16946</v>
      </c>
      <c r="Q128">
        <v>15.2514</v>
      </c>
      <c r="R128" s="1">
        <f>VLOOKUP($M128,'swat_project.mdb .rte'!$B$2:$C$333,2,FALSE)</f>
        <v>30.434333114299999</v>
      </c>
      <c r="S128" s="1">
        <f>VLOOKUP($M128,'swat_project.mdb .rte'!$B$2:$F$333,5,FALSE)</f>
        <v>1.6516811469779675</v>
      </c>
      <c r="T128" s="1">
        <f t="shared" si="1"/>
        <v>50.267814225736558</v>
      </c>
    </row>
    <row r="129" spans="1:20" x14ac:dyDescent="0.25">
      <c r="A129" t="s">
        <v>87</v>
      </c>
      <c r="B129">
        <v>128</v>
      </c>
      <c r="C129">
        <v>128</v>
      </c>
      <c r="D129">
        <v>420</v>
      </c>
      <c r="E129">
        <v>97</v>
      </c>
      <c r="F129">
        <v>943292.28200000001</v>
      </c>
      <c r="G129">
        <v>4242837.0476000002</v>
      </c>
      <c r="H129">
        <v>29.977316969</v>
      </c>
      <c r="I129">
        <v>-95.4420575364</v>
      </c>
      <c r="J129">
        <v>0</v>
      </c>
      <c r="K129" t="s">
        <v>19</v>
      </c>
      <c r="L129" t="s">
        <v>22</v>
      </c>
      <c r="M129">
        <v>97</v>
      </c>
      <c r="N129">
        <v>400128</v>
      </c>
      <c r="O129">
        <v>100128</v>
      </c>
      <c r="P129">
        <v>12305</v>
      </c>
      <c r="Q129">
        <v>11.0745001</v>
      </c>
      <c r="R129" s="1">
        <f>VLOOKUP($M129,'swat_project.mdb .rte'!$B$2:$C$333,2,FALSE)</f>
        <v>21.166708983500001</v>
      </c>
      <c r="S129" s="1">
        <f>VLOOKUP($M129,'swat_project.mdb .rte'!$B$2:$F$333,5,FALSE)</f>
        <v>1.0804791207722906</v>
      </c>
      <c r="T129" s="1">
        <f t="shared" si="1"/>
        <v>22.870187112135024</v>
      </c>
    </row>
    <row r="130" spans="1:20" x14ac:dyDescent="0.25">
      <c r="A130" t="s">
        <v>87</v>
      </c>
      <c r="B130">
        <v>129</v>
      </c>
      <c r="C130">
        <v>129</v>
      </c>
      <c r="D130">
        <v>444</v>
      </c>
      <c r="E130">
        <v>104</v>
      </c>
      <c r="F130">
        <v>926162.28200000001</v>
      </c>
      <c r="G130">
        <v>4240887.0476000002</v>
      </c>
      <c r="H130">
        <v>29.964315611899998</v>
      </c>
      <c r="I130">
        <v>-95.620078379099994</v>
      </c>
      <c r="J130">
        <v>0</v>
      </c>
      <c r="K130" t="s">
        <v>19</v>
      </c>
      <c r="L130" t="s">
        <v>22</v>
      </c>
      <c r="M130">
        <v>104</v>
      </c>
      <c r="N130">
        <v>400129</v>
      </c>
      <c r="O130">
        <v>100129</v>
      </c>
      <c r="P130">
        <v>458267</v>
      </c>
      <c r="Q130">
        <v>412.44030759999998</v>
      </c>
      <c r="R130" s="1">
        <f>VLOOKUP($M130,'swat_project.mdb .rte'!$B$2:$C$333,2,FALSE)</f>
        <v>28.099815194400001</v>
      </c>
      <c r="S130" s="1">
        <f>VLOOKUP($M130,'swat_project.mdb .rte'!$B$2:$F$333,5,FALSE)</f>
        <v>1.6672535084708935</v>
      </c>
      <c r="T130" s="1">
        <f t="shared" ref="T130:T193" si="2">R130*S130</f>
        <v>46.849515470247127</v>
      </c>
    </row>
    <row r="131" spans="1:20" x14ac:dyDescent="0.25">
      <c r="A131" t="s">
        <v>87</v>
      </c>
      <c r="B131">
        <v>130</v>
      </c>
      <c r="C131">
        <v>130</v>
      </c>
      <c r="D131">
        <v>433</v>
      </c>
      <c r="E131">
        <v>99</v>
      </c>
      <c r="F131">
        <v>926222.28200000001</v>
      </c>
      <c r="G131">
        <v>4240887.0476000002</v>
      </c>
      <c r="H131">
        <v>29.964299968700001</v>
      </c>
      <c r="I131">
        <v>-95.619456963399998</v>
      </c>
      <c r="J131">
        <v>0</v>
      </c>
      <c r="K131" t="s">
        <v>19</v>
      </c>
      <c r="L131" t="s">
        <v>22</v>
      </c>
      <c r="M131">
        <v>99</v>
      </c>
      <c r="N131">
        <v>400130</v>
      </c>
      <c r="O131">
        <v>100130</v>
      </c>
      <c r="P131">
        <v>145801</v>
      </c>
      <c r="Q131">
        <v>131.2209015</v>
      </c>
      <c r="R131" s="1">
        <f>VLOOKUP($M131,'swat_project.mdb .rte'!$B$2:$C$333,2,FALSE)</f>
        <v>26.203154687000001</v>
      </c>
      <c r="S131" s="1">
        <f>VLOOKUP($M131,'swat_project.mdb .rte'!$B$2:$F$333,5,FALSE)</f>
        <v>1.5437772322040018</v>
      </c>
      <c r="T131" s="1">
        <f t="shared" si="2"/>
        <v>40.451833617710179</v>
      </c>
    </row>
    <row r="132" spans="1:20" x14ac:dyDescent="0.25">
      <c r="A132" t="s">
        <v>87</v>
      </c>
      <c r="B132">
        <v>131</v>
      </c>
      <c r="C132">
        <v>131</v>
      </c>
      <c r="D132">
        <v>434</v>
      </c>
      <c r="E132">
        <v>100</v>
      </c>
      <c r="F132">
        <v>960092.28200000001</v>
      </c>
      <c r="G132">
        <v>4240887.0476000002</v>
      </c>
      <c r="H132">
        <v>29.9550105611</v>
      </c>
      <c r="I132">
        <v>-95.2686993226</v>
      </c>
      <c r="J132">
        <v>0</v>
      </c>
      <c r="K132" t="s">
        <v>19</v>
      </c>
      <c r="L132" t="s">
        <v>22</v>
      </c>
      <c r="M132">
        <v>100</v>
      </c>
      <c r="N132">
        <v>400131</v>
      </c>
      <c r="O132">
        <v>100131</v>
      </c>
      <c r="P132">
        <v>30166</v>
      </c>
      <c r="Q132">
        <v>27.149400700000001</v>
      </c>
      <c r="R132" s="1">
        <f>VLOOKUP($M132,'swat_project.mdb .rte'!$B$2:$C$333,2,FALSE)</f>
        <v>41.8343818771</v>
      </c>
      <c r="S132" s="1">
        <f>VLOOKUP($M132,'swat_project.mdb .rte'!$B$2:$F$333,5,FALSE)</f>
        <v>2.2295486268196627</v>
      </c>
      <c r="T132" s="1">
        <f t="shared" si="2"/>
        <v>93.271788667937685</v>
      </c>
    </row>
    <row r="133" spans="1:20" x14ac:dyDescent="0.25">
      <c r="A133" t="s">
        <v>87</v>
      </c>
      <c r="B133">
        <v>132</v>
      </c>
      <c r="C133">
        <v>132</v>
      </c>
      <c r="D133">
        <v>436</v>
      </c>
      <c r="E133">
        <v>101</v>
      </c>
      <c r="F133">
        <v>960092.28200000001</v>
      </c>
      <c r="G133">
        <v>4240857.0476000002</v>
      </c>
      <c r="H133">
        <v>29.954740045699999</v>
      </c>
      <c r="I133">
        <v>-95.2687092372</v>
      </c>
      <c r="J133">
        <v>0</v>
      </c>
      <c r="K133" t="s">
        <v>19</v>
      </c>
      <c r="L133" t="s">
        <v>22</v>
      </c>
      <c r="M133">
        <v>101</v>
      </c>
      <c r="N133">
        <v>400132</v>
      </c>
      <c r="O133">
        <v>100132</v>
      </c>
      <c r="P133">
        <v>21407</v>
      </c>
      <c r="Q133">
        <v>19.2663002</v>
      </c>
      <c r="R133" s="1">
        <f>VLOOKUP($M133,'swat_project.mdb .rte'!$B$2:$C$333,2,FALSE)</f>
        <v>17.047189803399998</v>
      </c>
      <c r="S133" s="1">
        <f>VLOOKUP($M133,'swat_project.mdb .rte'!$B$2:$F$333,5,FALSE)</f>
        <v>1</v>
      </c>
      <c r="T133" s="1">
        <f t="shared" si="2"/>
        <v>17.047189803399998</v>
      </c>
    </row>
    <row r="134" spans="1:20" x14ac:dyDescent="0.25">
      <c r="A134" t="s">
        <v>87</v>
      </c>
      <c r="B134">
        <v>133</v>
      </c>
      <c r="C134">
        <v>133</v>
      </c>
      <c r="D134">
        <v>438</v>
      </c>
      <c r="E134">
        <v>102</v>
      </c>
      <c r="F134">
        <v>945392.28200000001</v>
      </c>
      <c r="G134">
        <v>4240587.0476000002</v>
      </c>
      <c r="H134">
        <v>29.956449530299999</v>
      </c>
      <c r="I134">
        <v>-95.421019715699998</v>
      </c>
      <c r="J134">
        <v>0</v>
      </c>
      <c r="K134" t="s">
        <v>19</v>
      </c>
      <c r="L134" t="s">
        <v>22</v>
      </c>
      <c r="M134">
        <v>102</v>
      </c>
      <c r="N134">
        <v>400133</v>
      </c>
      <c r="O134">
        <v>100133</v>
      </c>
      <c r="P134">
        <v>41670</v>
      </c>
      <c r="Q134">
        <v>37.502998400000003</v>
      </c>
      <c r="R134" s="1">
        <f>VLOOKUP($M134,'swat_project.mdb .rte'!$B$2:$C$333,2,FALSE)</f>
        <v>30.269133952299999</v>
      </c>
      <c r="S134" s="1">
        <f>VLOOKUP($M134,'swat_project.mdb .rte'!$B$2:$F$333,5,FALSE)</f>
        <v>1.6787646687618512</v>
      </c>
      <c r="T134" s="1">
        <f t="shared" si="2"/>
        <v>50.814752633141012</v>
      </c>
    </row>
    <row r="135" spans="1:20" x14ac:dyDescent="0.25">
      <c r="A135" t="s">
        <v>87</v>
      </c>
      <c r="B135">
        <v>134</v>
      </c>
      <c r="C135">
        <v>134</v>
      </c>
      <c r="D135">
        <v>461</v>
      </c>
      <c r="E135">
        <v>114</v>
      </c>
      <c r="F135">
        <v>945392.28200000001</v>
      </c>
      <c r="G135">
        <v>4240557.0476000002</v>
      </c>
      <c r="H135">
        <v>29.956179003999999</v>
      </c>
      <c r="I135">
        <v>-95.421029225799998</v>
      </c>
      <c r="J135">
        <v>0</v>
      </c>
      <c r="K135" t="s">
        <v>19</v>
      </c>
      <c r="L135" t="s">
        <v>22</v>
      </c>
      <c r="M135">
        <v>114</v>
      </c>
      <c r="N135">
        <v>400134</v>
      </c>
      <c r="O135">
        <v>100134</v>
      </c>
      <c r="P135">
        <v>51441</v>
      </c>
      <c r="Q135">
        <v>46.296901699999999</v>
      </c>
      <c r="R135" s="1">
        <f>VLOOKUP($M135,'swat_project.mdb .rte'!$B$2:$C$333,2,FALSE)</f>
        <v>33.883266869000003</v>
      </c>
      <c r="S135" s="1">
        <f>VLOOKUP($M135,'swat_project.mdb .rte'!$B$2:$F$333,5,FALSE)</f>
        <v>2.0391155751029575</v>
      </c>
      <c r="T135" s="1">
        <f t="shared" si="2"/>
        <v>69.091897207947923</v>
      </c>
    </row>
    <row r="136" spans="1:20" x14ac:dyDescent="0.25">
      <c r="A136" t="s">
        <v>87</v>
      </c>
      <c r="B136">
        <v>135</v>
      </c>
      <c r="C136">
        <v>135</v>
      </c>
      <c r="D136">
        <v>439</v>
      </c>
      <c r="E136">
        <v>103</v>
      </c>
      <c r="F136">
        <v>921002.28200000001</v>
      </c>
      <c r="G136">
        <v>4240497.0476000002</v>
      </c>
      <c r="H136">
        <v>29.962133108900002</v>
      </c>
      <c r="I136">
        <v>-95.673635758800003</v>
      </c>
      <c r="J136">
        <v>0</v>
      </c>
      <c r="K136" t="s">
        <v>19</v>
      </c>
      <c r="L136" t="s">
        <v>22</v>
      </c>
      <c r="M136">
        <v>103</v>
      </c>
      <c r="N136">
        <v>400135</v>
      </c>
      <c r="O136">
        <v>100135</v>
      </c>
      <c r="P136">
        <v>23502</v>
      </c>
      <c r="Q136">
        <v>21.1518002</v>
      </c>
      <c r="R136" s="1">
        <f>VLOOKUP($M136,'swat_project.mdb .rte'!$B$2:$C$333,2,FALSE)</f>
        <v>11.1125222296</v>
      </c>
      <c r="S136" s="1">
        <f>VLOOKUP($M136,'swat_project.mdb .rte'!$B$2:$F$333,5,FALSE)</f>
        <v>1</v>
      </c>
      <c r="T136" s="1">
        <f t="shared" si="2"/>
        <v>11.1125222296</v>
      </c>
    </row>
    <row r="137" spans="1:20" x14ac:dyDescent="0.25">
      <c r="A137" t="s">
        <v>87</v>
      </c>
      <c r="B137">
        <v>136</v>
      </c>
      <c r="C137">
        <v>136</v>
      </c>
      <c r="D137">
        <v>447</v>
      </c>
      <c r="E137">
        <v>106</v>
      </c>
      <c r="F137">
        <v>921002.28200000001</v>
      </c>
      <c r="G137">
        <v>4240467.0476000002</v>
      </c>
      <c r="H137">
        <v>29.961862566000001</v>
      </c>
      <c r="I137">
        <v>-95.673644598300001</v>
      </c>
      <c r="J137">
        <v>0</v>
      </c>
      <c r="K137" t="s">
        <v>19</v>
      </c>
      <c r="L137" t="s">
        <v>22</v>
      </c>
      <c r="M137">
        <v>106</v>
      </c>
      <c r="N137">
        <v>400136</v>
      </c>
      <c r="O137">
        <v>100136</v>
      </c>
      <c r="P137">
        <v>412622</v>
      </c>
      <c r="Q137">
        <v>371.35980219999999</v>
      </c>
      <c r="R137" s="1">
        <f>VLOOKUP($M137,'swat_project.mdb .rte'!$B$2:$C$333,2,FALSE)</f>
        <v>16.8857578559</v>
      </c>
      <c r="S137" s="1">
        <f>VLOOKUP($M137,'swat_project.mdb .rte'!$B$2:$F$333,5,FALSE)</f>
        <v>1.1206328483638721</v>
      </c>
      <c r="T137" s="1">
        <f t="shared" si="2"/>
        <v>18.922734922839847</v>
      </c>
    </row>
    <row r="138" spans="1:20" x14ac:dyDescent="0.25">
      <c r="A138" t="s">
        <v>87</v>
      </c>
      <c r="B138">
        <v>137</v>
      </c>
      <c r="C138">
        <v>137</v>
      </c>
      <c r="D138">
        <v>445</v>
      </c>
      <c r="E138">
        <v>105</v>
      </c>
      <c r="F138">
        <v>908972.28200000001</v>
      </c>
      <c r="G138">
        <v>4239327.0476000002</v>
      </c>
      <c r="H138">
        <v>29.954610299999999</v>
      </c>
      <c r="I138">
        <v>-95.798564131500001</v>
      </c>
      <c r="J138">
        <v>0</v>
      </c>
      <c r="K138" t="s">
        <v>19</v>
      </c>
      <c r="L138" t="s">
        <v>22</v>
      </c>
      <c r="M138">
        <v>105</v>
      </c>
      <c r="N138">
        <v>400137</v>
      </c>
      <c r="O138">
        <v>100137</v>
      </c>
      <c r="P138">
        <v>16193</v>
      </c>
      <c r="Q138">
        <v>14.573700000000001</v>
      </c>
      <c r="R138" s="1">
        <f>VLOOKUP($M138,'swat_project.mdb .rte'!$B$2:$C$333,2,FALSE)</f>
        <v>20.6443243736</v>
      </c>
      <c r="S138" s="1">
        <f>VLOOKUP($M138,'swat_project.mdb .rte'!$B$2:$F$333,5,FALSE)</f>
        <v>1.1270933257089357</v>
      </c>
      <c r="T138" s="1">
        <f t="shared" si="2"/>
        <v>23.268080215254866</v>
      </c>
    </row>
    <row r="139" spans="1:20" x14ac:dyDescent="0.25">
      <c r="A139" t="s">
        <v>87</v>
      </c>
      <c r="B139">
        <v>138</v>
      </c>
      <c r="C139">
        <v>138</v>
      </c>
      <c r="D139">
        <v>455</v>
      </c>
      <c r="E139">
        <v>111</v>
      </c>
      <c r="F139">
        <v>908942.28200000001</v>
      </c>
      <c r="G139">
        <v>4239297.0476000002</v>
      </c>
      <c r="H139">
        <v>29.954347155899999</v>
      </c>
      <c r="I139">
        <v>-95.798883329299997</v>
      </c>
      <c r="J139">
        <v>0</v>
      </c>
      <c r="K139" t="s">
        <v>19</v>
      </c>
      <c r="L139" t="s">
        <v>22</v>
      </c>
      <c r="M139">
        <v>111</v>
      </c>
      <c r="N139">
        <v>400138</v>
      </c>
      <c r="O139">
        <v>100138</v>
      </c>
      <c r="P139">
        <v>305536</v>
      </c>
      <c r="Q139">
        <v>274.98239139999998</v>
      </c>
      <c r="R139" s="1">
        <f>VLOOKUP($M139,'swat_project.mdb .rte'!$B$2:$C$333,2,FALSE)</f>
        <v>42.792498173799999</v>
      </c>
      <c r="S139" s="1">
        <f>VLOOKUP($M139,'swat_project.mdb .rte'!$B$2:$F$333,5,FALSE)</f>
        <v>2.7344400163000429</v>
      </c>
      <c r="T139" s="1">
        <f t="shared" si="2"/>
        <v>117.01351940388523</v>
      </c>
    </row>
    <row r="140" spans="1:20" x14ac:dyDescent="0.25">
      <c r="A140" t="s">
        <v>87</v>
      </c>
      <c r="B140">
        <v>139</v>
      </c>
      <c r="C140">
        <v>139</v>
      </c>
      <c r="D140">
        <v>448</v>
      </c>
      <c r="E140">
        <v>107</v>
      </c>
      <c r="F140">
        <v>963302.28200000001</v>
      </c>
      <c r="G140">
        <v>4239297.0476000002</v>
      </c>
      <c r="H140">
        <v>29.939745421400001</v>
      </c>
      <c r="I140">
        <v>-95.235990030099998</v>
      </c>
      <c r="J140">
        <v>0</v>
      </c>
      <c r="K140" t="s">
        <v>19</v>
      </c>
      <c r="L140" t="s">
        <v>22</v>
      </c>
      <c r="M140">
        <v>107</v>
      </c>
      <c r="N140">
        <v>400139</v>
      </c>
      <c r="O140">
        <v>100139</v>
      </c>
      <c r="P140">
        <v>69934</v>
      </c>
      <c r="Q140">
        <v>62.940601299999997</v>
      </c>
      <c r="R140" s="1">
        <f>VLOOKUP($M140,'swat_project.mdb .rte'!$B$2:$C$333,2,FALSE)</f>
        <v>27.623366224600002</v>
      </c>
      <c r="S140" s="1">
        <f>VLOOKUP($M140,'swat_project.mdb .rte'!$B$2:$F$333,5,FALSE)</f>
        <v>1.5971119666282811</v>
      </c>
      <c r="T140" s="1">
        <f t="shared" si="2"/>
        <v>44.117608755864147</v>
      </c>
    </row>
    <row r="141" spans="1:20" x14ac:dyDescent="0.25">
      <c r="A141" t="s">
        <v>87</v>
      </c>
      <c r="B141">
        <v>140</v>
      </c>
      <c r="C141">
        <v>140</v>
      </c>
      <c r="D141">
        <v>449</v>
      </c>
      <c r="E141">
        <v>108</v>
      </c>
      <c r="F141">
        <v>963332.28200000001</v>
      </c>
      <c r="G141">
        <v>4239297.0476000002</v>
      </c>
      <c r="H141">
        <v>29.9397367117</v>
      </c>
      <c r="I141">
        <v>-95.235679428300003</v>
      </c>
      <c r="J141">
        <v>0</v>
      </c>
      <c r="K141" t="s">
        <v>19</v>
      </c>
      <c r="L141" t="s">
        <v>22</v>
      </c>
      <c r="M141">
        <v>108</v>
      </c>
      <c r="N141">
        <v>400140</v>
      </c>
      <c r="O141">
        <v>100140</v>
      </c>
      <c r="P141">
        <v>20300</v>
      </c>
      <c r="Q141">
        <v>18.270000499999998</v>
      </c>
      <c r="R141" s="1">
        <f>VLOOKUP($M141,'swat_project.mdb .rte'!$B$2:$C$333,2,FALSE)</f>
        <v>29.9123144094</v>
      </c>
      <c r="S141" s="1">
        <f>VLOOKUP($M141,'swat_project.mdb .rte'!$B$2:$F$333,5,FALSE)</f>
        <v>1.6192428591549188</v>
      </c>
      <c r="T141" s="1">
        <f t="shared" si="2"/>
        <v>48.435301508217734</v>
      </c>
    </row>
    <row r="142" spans="1:20" x14ac:dyDescent="0.25">
      <c r="A142" t="s">
        <v>87</v>
      </c>
      <c r="B142">
        <v>141</v>
      </c>
      <c r="C142">
        <v>141</v>
      </c>
      <c r="D142">
        <v>452</v>
      </c>
      <c r="E142">
        <v>109</v>
      </c>
      <c r="F142">
        <v>952292.28200000001</v>
      </c>
      <c r="G142">
        <v>4238997.0476000002</v>
      </c>
      <c r="H142">
        <v>29.940188150899999</v>
      </c>
      <c r="I142">
        <v>-95.350081398900002</v>
      </c>
      <c r="J142">
        <v>0</v>
      </c>
      <c r="K142" t="s">
        <v>19</v>
      </c>
      <c r="L142" t="s">
        <v>22</v>
      </c>
      <c r="M142">
        <v>109</v>
      </c>
      <c r="N142">
        <v>400141</v>
      </c>
      <c r="O142">
        <v>100141</v>
      </c>
      <c r="P142">
        <v>127351</v>
      </c>
      <c r="Q142">
        <v>114.6158981</v>
      </c>
      <c r="R142" s="1">
        <f>VLOOKUP($M142,'swat_project.mdb .rte'!$B$2:$C$333,2,FALSE)</f>
        <v>40.343833767299998</v>
      </c>
      <c r="S142" s="1">
        <f>VLOOKUP($M142,'swat_project.mdb .rte'!$B$2:$F$333,5,FALSE)</f>
        <v>2.3270906196084828</v>
      </c>
      <c r="T142" s="1">
        <f t="shared" si="2"/>
        <v>93.88375711892779</v>
      </c>
    </row>
    <row r="143" spans="1:20" x14ac:dyDescent="0.25">
      <c r="A143" t="s">
        <v>87</v>
      </c>
      <c r="B143">
        <v>142</v>
      </c>
      <c r="C143">
        <v>142</v>
      </c>
      <c r="D143">
        <v>453</v>
      </c>
      <c r="E143">
        <v>110</v>
      </c>
      <c r="F143">
        <v>952322.28200000001</v>
      </c>
      <c r="G143">
        <v>4238997.0476000002</v>
      </c>
      <c r="H143">
        <v>29.940179704999998</v>
      </c>
      <c r="I143">
        <v>-95.349770786199997</v>
      </c>
      <c r="J143">
        <v>0</v>
      </c>
      <c r="K143" t="s">
        <v>19</v>
      </c>
      <c r="L143" t="s">
        <v>22</v>
      </c>
      <c r="M143">
        <v>110</v>
      </c>
      <c r="N143">
        <v>400142</v>
      </c>
      <c r="O143">
        <v>100142</v>
      </c>
      <c r="P143">
        <v>14939</v>
      </c>
      <c r="Q143">
        <v>13.445099799999999</v>
      </c>
      <c r="R143" s="1">
        <f>VLOOKUP($M143,'swat_project.mdb .rte'!$B$2:$C$333,2,FALSE)</f>
        <v>26.638024188399999</v>
      </c>
      <c r="S143" s="1">
        <f>VLOOKUP($M143,'swat_project.mdb .rte'!$B$2:$F$333,5,FALSE)</f>
        <v>1.4396772363124009</v>
      </c>
      <c r="T143" s="1">
        <f t="shared" si="2"/>
        <v>38.350157044378598</v>
      </c>
    </row>
    <row r="144" spans="1:20" x14ac:dyDescent="0.25">
      <c r="A144" t="s">
        <v>87</v>
      </c>
      <c r="B144">
        <v>143</v>
      </c>
      <c r="C144">
        <v>143</v>
      </c>
      <c r="D144">
        <v>457</v>
      </c>
      <c r="E144">
        <v>112</v>
      </c>
      <c r="F144">
        <v>899912.28200000001</v>
      </c>
      <c r="G144">
        <v>4238577.0476000002</v>
      </c>
      <c r="H144">
        <v>29.950050788799999</v>
      </c>
      <c r="I144">
        <v>-95.892601481699998</v>
      </c>
      <c r="J144">
        <v>0</v>
      </c>
      <c r="K144" t="s">
        <v>19</v>
      </c>
      <c r="L144" t="s">
        <v>22</v>
      </c>
      <c r="M144">
        <v>112</v>
      </c>
      <c r="N144">
        <v>400143</v>
      </c>
      <c r="O144">
        <v>100143</v>
      </c>
      <c r="P144">
        <v>37454</v>
      </c>
      <c r="Q144">
        <v>33.708599100000001</v>
      </c>
      <c r="R144" s="1">
        <f>VLOOKUP($M144,'swat_project.mdb .rte'!$B$2:$C$333,2,FALSE)</f>
        <v>23.0931850901</v>
      </c>
      <c r="S144" s="1">
        <f>VLOOKUP($M144,'swat_project.mdb .rte'!$B$2:$F$333,5,FALSE)</f>
        <v>1.3302182805904128</v>
      </c>
      <c r="T144" s="1">
        <f t="shared" si="2"/>
        <v>30.718976963908979</v>
      </c>
    </row>
    <row r="145" spans="1:20" x14ac:dyDescent="0.25">
      <c r="A145" t="s">
        <v>87</v>
      </c>
      <c r="B145">
        <v>144</v>
      </c>
      <c r="C145">
        <v>144</v>
      </c>
      <c r="D145">
        <v>458</v>
      </c>
      <c r="E145">
        <v>113</v>
      </c>
      <c r="F145">
        <v>899942.28200000001</v>
      </c>
      <c r="G145">
        <v>4238577.0476000002</v>
      </c>
      <c r="H145">
        <v>29.950043598000001</v>
      </c>
      <c r="I145">
        <v>-95.892290797200005</v>
      </c>
      <c r="J145">
        <v>0</v>
      </c>
      <c r="K145" t="s">
        <v>19</v>
      </c>
      <c r="L145" t="s">
        <v>22</v>
      </c>
      <c r="M145">
        <v>113</v>
      </c>
      <c r="N145">
        <v>400144</v>
      </c>
      <c r="O145">
        <v>100144</v>
      </c>
      <c r="P145">
        <v>93863</v>
      </c>
      <c r="Q145">
        <v>84.476699800000006</v>
      </c>
      <c r="R145" s="1">
        <f>VLOOKUP($M145,'swat_project.mdb .rte'!$B$2:$C$333,2,FALSE)</f>
        <v>17.649945044500001</v>
      </c>
      <c r="S145" s="1">
        <f>VLOOKUP($M145,'swat_project.mdb .rte'!$B$2:$F$333,5,FALSE)</f>
        <v>1.1237986924094359</v>
      </c>
      <c r="T145" s="1">
        <f t="shared" si="2"/>
        <v>19.834985162107504</v>
      </c>
    </row>
    <row r="146" spans="1:20" x14ac:dyDescent="0.25">
      <c r="A146" t="s">
        <v>87</v>
      </c>
      <c r="B146">
        <v>145</v>
      </c>
      <c r="C146">
        <v>145</v>
      </c>
      <c r="D146">
        <v>475</v>
      </c>
      <c r="E146">
        <v>123</v>
      </c>
      <c r="F146">
        <v>962522.28200000001</v>
      </c>
      <c r="G146">
        <v>4237227.0476000002</v>
      </c>
      <c r="H146">
        <v>29.921306034200001</v>
      </c>
      <c r="I146">
        <v>-95.244754091000004</v>
      </c>
      <c r="J146">
        <v>0</v>
      </c>
      <c r="K146" t="s">
        <v>19</v>
      </c>
      <c r="L146" t="s">
        <v>22</v>
      </c>
      <c r="M146">
        <v>123</v>
      </c>
      <c r="N146">
        <v>400145</v>
      </c>
      <c r="O146">
        <v>100145</v>
      </c>
      <c r="P146">
        <v>206023</v>
      </c>
      <c r="Q146">
        <v>185.4207001</v>
      </c>
      <c r="R146" s="1">
        <f>VLOOKUP($M146,'swat_project.mdb .rte'!$B$2:$C$333,2,FALSE)</f>
        <v>59.536660506499999</v>
      </c>
      <c r="S146" s="1">
        <f>VLOOKUP($M146,'swat_project.mdb .rte'!$B$2:$F$333,5,FALSE)</f>
        <v>3.3261734608142879</v>
      </c>
      <c r="T146" s="1">
        <f t="shared" si="2"/>
        <v>198.02926012223043</v>
      </c>
    </row>
    <row r="147" spans="1:20" x14ac:dyDescent="0.25">
      <c r="A147" t="s">
        <v>87</v>
      </c>
      <c r="B147">
        <v>146</v>
      </c>
      <c r="C147">
        <v>146</v>
      </c>
      <c r="D147">
        <v>465</v>
      </c>
      <c r="E147">
        <v>116</v>
      </c>
      <c r="F147">
        <v>962552.28200000001</v>
      </c>
      <c r="G147">
        <v>4237227.0476000002</v>
      </c>
      <c r="H147">
        <v>29.921297344700001</v>
      </c>
      <c r="I147">
        <v>-95.244443544700005</v>
      </c>
      <c r="J147">
        <v>0</v>
      </c>
      <c r="K147" t="s">
        <v>19</v>
      </c>
      <c r="L147" t="s">
        <v>22</v>
      </c>
      <c r="M147">
        <v>116</v>
      </c>
      <c r="N147">
        <v>400146</v>
      </c>
      <c r="O147">
        <v>100146</v>
      </c>
      <c r="P147">
        <v>103775</v>
      </c>
      <c r="Q147">
        <v>93.397499100000005</v>
      </c>
      <c r="R147" s="1">
        <f>VLOOKUP($M147,'swat_project.mdb .rte'!$B$2:$C$333,2,FALSE)</f>
        <v>20.9289012873</v>
      </c>
      <c r="S147" s="1">
        <f>VLOOKUP($M147,'swat_project.mdb .rte'!$B$2:$F$333,5,FALSE)</f>
        <v>1.2401964621219996</v>
      </c>
      <c r="T147" s="1">
        <f t="shared" si="2"/>
        <v>25.955949332610025</v>
      </c>
    </row>
    <row r="148" spans="1:20" x14ac:dyDescent="0.25">
      <c r="A148" t="s">
        <v>87</v>
      </c>
      <c r="B148">
        <v>147</v>
      </c>
      <c r="C148">
        <v>147</v>
      </c>
      <c r="D148">
        <v>468</v>
      </c>
      <c r="E148">
        <v>117</v>
      </c>
      <c r="F148">
        <v>986762.28200000001</v>
      </c>
      <c r="G148">
        <v>4237077.0476000002</v>
      </c>
      <c r="H148">
        <v>29.912698230899998</v>
      </c>
      <c r="I148">
        <v>-94.993903547000002</v>
      </c>
      <c r="J148">
        <v>0</v>
      </c>
      <c r="K148" t="s">
        <v>19</v>
      </c>
      <c r="L148" t="s">
        <v>22</v>
      </c>
      <c r="M148">
        <v>117</v>
      </c>
      <c r="N148">
        <v>400147</v>
      </c>
      <c r="O148">
        <v>100147</v>
      </c>
      <c r="P148">
        <v>202267</v>
      </c>
      <c r="Q148">
        <v>182.04029850000001</v>
      </c>
      <c r="R148" s="1">
        <f>VLOOKUP($M148,'swat_project.mdb .rte'!$B$2:$C$333,2,FALSE)</f>
        <v>44.139733663199998</v>
      </c>
      <c r="S148" s="1">
        <f>VLOOKUP($M148,'swat_project.mdb .rte'!$B$2:$F$333,5,FALSE)</f>
        <v>3.0280679732154221</v>
      </c>
      <c r="T148" s="1">
        <f t="shared" si="2"/>
        <v>133.65811385179455</v>
      </c>
    </row>
    <row r="149" spans="1:20" x14ac:dyDescent="0.25">
      <c r="A149" t="s">
        <v>87</v>
      </c>
      <c r="B149">
        <v>148</v>
      </c>
      <c r="C149">
        <v>148</v>
      </c>
      <c r="D149">
        <v>469</v>
      </c>
      <c r="E149">
        <v>118</v>
      </c>
      <c r="F149">
        <v>986762.28200000001</v>
      </c>
      <c r="G149">
        <v>4237047.0476000002</v>
      </c>
      <c r="H149">
        <v>29.912427732800001</v>
      </c>
      <c r="I149">
        <v>-94.993914187100003</v>
      </c>
      <c r="J149">
        <v>0</v>
      </c>
      <c r="K149" t="s">
        <v>19</v>
      </c>
      <c r="L149" t="s">
        <v>22</v>
      </c>
      <c r="M149">
        <v>118</v>
      </c>
      <c r="N149">
        <v>400148</v>
      </c>
      <c r="O149">
        <v>100148</v>
      </c>
      <c r="P149">
        <v>33441</v>
      </c>
      <c r="Q149">
        <v>30.096900900000001</v>
      </c>
      <c r="R149" s="1">
        <f>VLOOKUP($M149,'swat_project.mdb .rte'!$B$2:$C$333,2,FALSE)</f>
        <v>17.5121740642</v>
      </c>
      <c r="S149" s="1">
        <f>VLOOKUP($M149,'swat_project.mdb .rte'!$B$2:$F$333,5,FALSE)</f>
        <v>1.1144508180299397</v>
      </c>
      <c r="T149" s="1">
        <f t="shared" si="2"/>
        <v>19.516456711330385</v>
      </c>
    </row>
    <row r="150" spans="1:20" x14ac:dyDescent="0.25">
      <c r="A150" t="s">
        <v>87</v>
      </c>
      <c r="B150">
        <v>149</v>
      </c>
      <c r="C150">
        <v>149</v>
      </c>
      <c r="D150">
        <v>470</v>
      </c>
      <c r="E150">
        <v>119</v>
      </c>
      <c r="F150">
        <v>953162.28200000001</v>
      </c>
      <c r="G150">
        <v>4236897.0476000002</v>
      </c>
      <c r="H150">
        <v>29.921006327099999</v>
      </c>
      <c r="I150">
        <v>-95.341753990900003</v>
      </c>
      <c r="J150">
        <v>0</v>
      </c>
      <c r="K150" t="s">
        <v>19</v>
      </c>
      <c r="L150" t="s">
        <v>22</v>
      </c>
      <c r="M150">
        <v>119</v>
      </c>
      <c r="N150">
        <v>400149</v>
      </c>
      <c r="O150">
        <v>100149</v>
      </c>
      <c r="P150">
        <v>152467</v>
      </c>
      <c r="Q150">
        <v>137.2203064</v>
      </c>
      <c r="R150" s="1">
        <f>VLOOKUP($M150,'swat_project.mdb .rte'!$B$2:$C$333,2,FALSE)</f>
        <v>54.432945491799998</v>
      </c>
      <c r="S150" s="1">
        <f>VLOOKUP($M150,'swat_project.mdb .rte'!$B$2:$F$333,5,FALSE)</f>
        <v>3.6799135134874335</v>
      </c>
      <c r="T150" s="1">
        <f t="shared" si="2"/>
        <v>200.30853169419967</v>
      </c>
    </row>
    <row r="151" spans="1:20" x14ac:dyDescent="0.25">
      <c r="A151" t="s">
        <v>87</v>
      </c>
      <c r="B151">
        <v>150</v>
      </c>
      <c r="C151">
        <v>150</v>
      </c>
      <c r="D151">
        <v>471</v>
      </c>
      <c r="E151">
        <v>120</v>
      </c>
      <c r="F151">
        <v>953162.28200000001</v>
      </c>
      <c r="G151">
        <v>4236837.0476000002</v>
      </c>
      <c r="H151">
        <v>29.9204652795</v>
      </c>
      <c r="I151">
        <v>-95.341773425400007</v>
      </c>
      <c r="J151">
        <v>0</v>
      </c>
      <c r="K151" t="s">
        <v>19</v>
      </c>
      <c r="L151" t="s">
        <v>22</v>
      </c>
      <c r="M151">
        <v>120</v>
      </c>
      <c r="N151">
        <v>400150</v>
      </c>
      <c r="O151">
        <v>100150</v>
      </c>
      <c r="P151">
        <v>11619</v>
      </c>
      <c r="Q151">
        <v>10.457099899999999</v>
      </c>
      <c r="R151" s="1">
        <f>VLOOKUP($M151,'swat_project.mdb .rte'!$B$2:$C$333,2,FALSE)</f>
        <v>5.2</v>
      </c>
      <c r="S151" s="1">
        <f>VLOOKUP($M151,'swat_project.mdb .rte'!$B$2:$F$333,5,FALSE)</f>
        <v>1</v>
      </c>
      <c r="T151" s="1">
        <f t="shared" si="2"/>
        <v>5.2</v>
      </c>
    </row>
    <row r="152" spans="1:20" x14ac:dyDescent="0.25">
      <c r="A152" t="s">
        <v>87</v>
      </c>
      <c r="B152">
        <v>151</v>
      </c>
      <c r="C152">
        <v>151</v>
      </c>
      <c r="D152">
        <v>473</v>
      </c>
      <c r="E152">
        <v>122</v>
      </c>
      <c r="F152">
        <v>959582.28200000001</v>
      </c>
      <c r="G152">
        <v>4236597.0476000002</v>
      </c>
      <c r="H152">
        <v>29.9164732216</v>
      </c>
      <c r="I152">
        <v>-95.275395650099995</v>
      </c>
      <c r="J152">
        <v>0</v>
      </c>
      <c r="K152" t="s">
        <v>19</v>
      </c>
      <c r="L152" t="s">
        <v>22</v>
      </c>
      <c r="M152">
        <v>122</v>
      </c>
      <c r="N152">
        <v>400151</v>
      </c>
      <c r="O152">
        <v>100151</v>
      </c>
      <c r="P152">
        <v>15119</v>
      </c>
      <c r="Q152">
        <v>13.6070995</v>
      </c>
      <c r="R152" s="1">
        <f>VLOOKUP($M152,'swat_project.mdb .rte'!$B$2:$C$333,2,FALSE)</f>
        <v>18.369057403399999</v>
      </c>
      <c r="S152" s="1">
        <f>VLOOKUP($M152,'swat_project.mdb .rte'!$B$2:$F$333,5,FALSE)</f>
        <v>1</v>
      </c>
      <c r="T152" s="1">
        <f t="shared" si="2"/>
        <v>18.369057403399999</v>
      </c>
    </row>
    <row r="153" spans="1:20" x14ac:dyDescent="0.25">
      <c r="A153" t="s">
        <v>87</v>
      </c>
      <c r="B153">
        <v>152</v>
      </c>
      <c r="C153">
        <v>152</v>
      </c>
      <c r="D153">
        <v>477</v>
      </c>
      <c r="E153">
        <v>124</v>
      </c>
      <c r="F153">
        <v>959552.28200000001</v>
      </c>
      <c r="G153">
        <v>4236567.0476000002</v>
      </c>
      <c r="H153">
        <v>29.916211320199999</v>
      </c>
      <c r="I153">
        <v>-95.275716076600006</v>
      </c>
      <c r="J153">
        <v>0</v>
      </c>
      <c r="K153" t="s">
        <v>19</v>
      </c>
      <c r="L153" t="s">
        <v>22</v>
      </c>
      <c r="M153">
        <v>124</v>
      </c>
      <c r="N153">
        <v>400152</v>
      </c>
      <c r="O153">
        <v>100152</v>
      </c>
      <c r="P153">
        <v>183894</v>
      </c>
      <c r="Q153">
        <v>165.50459290000001</v>
      </c>
      <c r="R153" s="1">
        <f>VLOOKUP($M153,'swat_project.mdb .rte'!$B$2:$C$333,2,FALSE)</f>
        <v>46.422036039399998</v>
      </c>
      <c r="S153" s="1">
        <f>VLOOKUP($M153,'swat_project.mdb .rte'!$B$2:$F$333,5,FALSE)</f>
        <v>2.7745091973290283</v>
      </c>
      <c r="T153" s="1">
        <f t="shared" si="2"/>
        <v>128.79836595005492</v>
      </c>
    </row>
    <row r="154" spans="1:20" x14ac:dyDescent="0.25">
      <c r="A154" t="s">
        <v>87</v>
      </c>
      <c r="B154">
        <v>153</v>
      </c>
      <c r="C154">
        <v>153</v>
      </c>
      <c r="D154">
        <v>485</v>
      </c>
      <c r="E154">
        <v>129</v>
      </c>
      <c r="F154">
        <v>905432.28200000001</v>
      </c>
      <c r="G154">
        <v>4235877.0476000002</v>
      </c>
      <c r="H154">
        <v>29.9243655655</v>
      </c>
      <c r="I154">
        <v>-95.836192880699997</v>
      </c>
      <c r="J154">
        <v>0</v>
      </c>
      <c r="K154" t="s">
        <v>19</v>
      </c>
      <c r="L154" t="s">
        <v>22</v>
      </c>
      <c r="M154">
        <v>129</v>
      </c>
      <c r="N154">
        <v>400153</v>
      </c>
      <c r="O154">
        <v>100153</v>
      </c>
      <c r="P154">
        <v>143685</v>
      </c>
      <c r="Q154">
        <v>129.31649780000001</v>
      </c>
      <c r="R154" s="1">
        <f>VLOOKUP($M154,'swat_project.mdb .rte'!$B$2:$C$333,2,FALSE)</f>
        <v>17.905897374599999</v>
      </c>
      <c r="S154" s="1">
        <f>VLOOKUP($M154,'swat_project.mdb .rte'!$B$2:$F$333,5,FALSE)</f>
        <v>1.1569086186639279</v>
      </c>
      <c r="T154" s="1">
        <f t="shared" si="2"/>
        <v>20.715486997586538</v>
      </c>
    </row>
    <row r="155" spans="1:20" x14ac:dyDescent="0.25">
      <c r="A155" t="s">
        <v>87</v>
      </c>
      <c r="B155">
        <v>154</v>
      </c>
      <c r="C155">
        <v>154</v>
      </c>
      <c r="D155">
        <v>496</v>
      </c>
      <c r="E155">
        <v>134</v>
      </c>
      <c r="F155">
        <v>905432.28200000001</v>
      </c>
      <c r="G155">
        <v>4235847.0476000002</v>
      </c>
      <c r="H155">
        <v>29.9240950087</v>
      </c>
      <c r="I155">
        <v>-95.836201285300007</v>
      </c>
      <c r="J155">
        <v>0</v>
      </c>
      <c r="K155" t="s">
        <v>19</v>
      </c>
      <c r="L155" t="s">
        <v>22</v>
      </c>
      <c r="M155">
        <v>134</v>
      </c>
      <c r="N155">
        <v>400154</v>
      </c>
      <c r="O155">
        <v>100154</v>
      </c>
      <c r="P155">
        <v>88514</v>
      </c>
      <c r="Q155">
        <v>79.662597700000006</v>
      </c>
      <c r="R155" s="1">
        <f>VLOOKUP($M155,'swat_project.mdb .rte'!$B$2:$C$333,2,FALSE)</f>
        <v>16.480835141299998</v>
      </c>
      <c r="S155" s="1">
        <f>VLOOKUP($M155,'swat_project.mdb .rte'!$B$2:$F$333,5,FALSE)</f>
        <v>1.1661281210631922</v>
      </c>
      <c r="T155" s="1">
        <f t="shared" si="2"/>
        <v>19.218765316876397</v>
      </c>
    </row>
    <row r="156" spans="1:20" x14ac:dyDescent="0.25">
      <c r="A156" t="s">
        <v>87</v>
      </c>
      <c r="B156">
        <v>155</v>
      </c>
      <c r="C156">
        <v>155</v>
      </c>
      <c r="D156">
        <v>481</v>
      </c>
      <c r="E156">
        <v>125</v>
      </c>
      <c r="F156">
        <v>987482.28200000001</v>
      </c>
      <c r="G156">
        <v>4235847.0476000002</v>
      </c>
      <c r="H156">
        <v>29.901385137399998</v>
      </c>
      <c r="I156">
        <v>-94.9868886191</v>
      </c>
      <c r="J156">
        <v>0</v>
      </c>
      <c r="K156" t="s">
        <v>19</v>
      </c>
      <c r="L156" t="s">
        <v>22</v>
      </c>
      <c r="M156">
        <v>125</v>
      </c>
      <c r="N156">
        <v>400155</v>
      </c>
      <c r="O156">
        <v>100155</v>
      </c>
      <c r="P156">
        <v>236019</v>
      </c>
      <c r="Q156">
        <v>212.41709900000001</v>
      </c>
      <c r="R156" s="1">
        <f>VLOOKUP($M156,'swat_project.mdb .rte'!$B$2:$C$333,2,FALSE)</f>
        <v>53.222804855699998</v>
      </c>
      <c r="S156" s="1">
        <f>VLOOKUP($M156,'swat_project.mdb .rte'!$B$2:$F$333,5,FALSE)</f>
        <v>3.81015868391549</v>
      </c>
      <c r="T156" s="1">
        <f t="shared" si="2"/>
        <v>202.78733210328485</v>
      </c>
    </row>
    <row r="157" spans="1:20" x14ac:dyDescent="0.25">
      <c r="A157" t="s">
        <v>87</v>
      </c>
      <c r="B157">
        <v>156</v>
      </c>
      <c r="C157">
        <v>156</v>
      </c>
      <c r="D157">
        <v>482</v>
      </c>
      <c r="E157">
        <v>126</v>
      </c>
      <c r="F157">
        <v>987542.28200000001</v>
      </c>
      <c r="G157">
        <v>4235817.0476000002</v>
      </c>
      <c r="H157">
        <v>29.901096066099999</v>
      </c>
      <c r="I157">
        <v>-94.986278352699998</v>
      </c>
      <c r="J157">
        <v>0</v>
      </c>
      <c r="K157" t="s">
        <v>19</v>
      </c>
      <c r="L157" t="s">
        <v>22</v>
      </c>
      <c r="M157">
        <v>126</v>
      </c>
      <c r="N157">
        <v>400156</v>
      </c>
      <c r="O157">
        <v>100156</v>
      </c>
      <c r="P157">
        <v>34655</v>
      </c>
      <c r="Q157">
        <v>31.189500800000001</v>
      </c>
      <c r="R157" s="1">
        <f>VLOOKUP($M157,'swat_project.mdb .rte'!$B$2:$C$333,2,FALSE)</f>
        <v>13.7610064315</v>
      </c>
      <c r="S157" s="1">
        <f>VLOOKUP($M157,'swat_project.mdb .rte'!$B$2:$F$333,5,FALSE)</f>
        <v>1</v>
      </c>
      <c r="T157" s="1">
        <f t="shared" si="2"/>
        <v>13.7610064315</v>
      </c>
    </row>
    <row r="158" spans="1:20" x14ac:dyDescent="0.25">
      <c r="A158" t="s">
        <v>87</v>
      </c>
      <c r="B158">
        <v>157</v>
      </c>
      <c r="C158">
        <v>157</v>
      </c>
      <c r="D158">
        <v>483</v>
      </c>
      <c r="E158">
        <v>127</v>
      </c>
      <c r="F158">
        <v>978092.28200000001</v>
      </c>
      <c r="G158">
        <v>4235727.0476000002</v>
      </c>
      <c r="H158">
        <v>29.9031743476</v>
      </c>
      <c r="I158">
        <v>-95.084107841900007</v>
      </c>
      <c r="J158">
        <v>0</v>
      </c>
      <c r="K158" t="s">
        <v>19</v>
      </c>
      <c r="L158" t="s">
        <v>22</v>
      </c>
      <c r="M158">
        <v>127</v>
      </c>
      <c r="N158">
        <v>400157</v>
      </c>
      <c r="O158">
        <v>100157</v>
      </c>
      <c r="P158">
        <v>56164</v>
      </c>
      <c r="Q158">
        <v>50.5475998</v>
      </c>
      <c r="R158" s="1">
        <f>VLOOKUP($M158,'swat_project.mdb .rte'!$B$2:$C$333,2,FALSE)</f>
        <v>17.9994828347</v>
      </c>
      <c r="S158" s="1">
        <f>VLOOKUP($M158,'swat_project.mdb .rte'!$B$2:$F$333,5,FALSE)</f>
        <v>1.068928995932845</v>
      </c>
      <c r="T158" s="1">
        <f t="shared" si="2"/>
        <v>19.240169113806349</v>
      </c>
    </row>
    <row r="159" spans="1:20" x14ac:dyDescent="0.25">
      <c r="A159" t="s">
        <v>87</v>
      </c>
      <c r="B159">
        <v>158</v>
      </c>
      <c r="C159">
        <v>158</v>
      </c>
      <c r="D159">
        <v>484</v>
      </c>
      <c r="E159">
        <v>128</v>
      </c>
      <c r="F159">
        <v>978122.28200000001</v>
      </c>
      <c r="G159">
        <v>4235697.0476000002</v>
      </c>
      <c r="H159">
        <v>29.9028947804</v>
      </c>
      <c r="I159">
        <v>-95.083807765299994</v>
      </c>
      <c r="J159">
        <v>0</v>
      </c>
      <c r="K159" t="s">
        <v>19</v>
      </c>
      <c r="L159" t="s">
        <v>22</v>
      </c>
      <c r="M159">
        <v>128</v>
      </c>
      <c r="N159">
        <v>400158</v>
      </c>
      <c r="O159">
        <v>100158</v>
      </c>
      <c r="P159">
        <v>13966</v>
      </c>
      <c r="Q159">
        <v>12.569399799999999</v>
      </c>
      <c r="R159" s="1">
        <f>VLOOKUP($M159,'swat_project.mdb .rte'!$B$2:$C$333,2,FALSE)</f>
        <v>14.956157208600001</v>
      </c>
      <c r="S159" s="1">
        <f>VLOOKUP($M159,'swat_project.mdb .rte'!$B$2:$F$333,5,FALSE)</f>
        <v>1</v>
      </c>
      <c r="T159" s="1">
        <f t="shared" si="2"/>
        <v>14.956157208600001</v>
      </c>
    </row>
    <row r="160" spans="1:20" x14ac:dyDescent="0.25">
      <c r="A160" t="s">
        <v>87</v>
      </c>
      <c r="B160">
        <v>159</v>
      </c>
      <c r="C160">
        <v>159</v>
      </c>
      <c r="D160">
        <v>488</v>
      </c>
      <c r="E160">
        <v>130</v>
      </c>
      <c r="F160">
        <v>946082.28200000001</v>
      </c>
      <c r="G160">
        <v>4234887.0476000002</v>
      </c>
      <c r="H160">
        <v>29.9048585227</v>
      </c>
      <c r="I160">
        <v>-95.415683980599994</v>
      </c>
      <c r="J160">
        <v>0</v>
      </c>
      <c r="K160" t="s">
        <v>19</v>
      </c>
      <c r="L160" t="s">
        <v>22</v>
      </c>
      <c r="M160">
        <v>130</v>
      </c>
      <c r="N160">
        <v>400159</v>
      </c>
      <c r="O160">
        <v>100159</v>
      </c>
      <c r="P160">
        <v>16214</v>
      </c>
      <c r="Q160">
        <v>14.5925999</v>
      </c>
      <c r="R160" s="1">
        <f>VLOOKUP($M160,'swat_project.mdb .rte'!$B$2:$C$333,2,FALSE)</f>
        <v>5.8739891000000002</v>
      </c>
      <c r="S160" s="1">
        <f>VLOOKUP($M160,'swat_project.mdb .rte'!$B$2:$F$333,5,FALSE)</f>
        <v>1</v>
      </c>
      <c r="T160" s="1">
        <f t="shared" si="2"/>
        <v>5.8739891000000002</v>
      </c>
    </row>
    <row r="161" spans="1:20" x14ac:dyDescent="0.25">
      <c r="A161" t="s">
        <v>87</v>
      </c>
      <c r="B161">
        <v>160</v>
      </c>
      <c r="C161">
        <v>160</v>
      </c>
      <c r="D161">
        <v>494</v>
      </c>
      <c r="E161">
        <v>132</v>
      </c>
      <c r="F161">
        <v>946052.28200000001</v>
      </c>
      <c r="G161">
        <v>4234857.0476000002</v>
      </c>
      <c r="H161">
        <v>29.9045962856</v>
      </c>
      <c r="I161">
        <v>-95.416004009700004</v>
      </c>
      <c r="J161">
        <v>0</v>
      </c>
      <c r="K161" t="s">
        <v>19</v>
      </c>
      <c r="L161" t="s">
        <v>22</v>
      </c>
      <c r="M161">
        <v>132</v>
      </c>
      <c r="N161">
        <v>400160</v>
      </c>
      <c r="O161">
        <v>100160</v>
      </c>
      <c r="P161">
        <v>18076</v>
      </c>
      <c r="Q161">
        <v>16.268400199999999</v>
      </c>
      <c r="R161" s="1">
        <f>VLOOKUP($M161,'swat_project.mdb .rte'!$B$2:$C$333,2,FALSE)</f>
        <v>22.901410776900001</v>
      </c>
      <c r="S161" s="1">
        <f>VLOOKUP($M161,'swat_project.mdb .rte'!$B$2:$F$333,5,FALSE)</f>
        <v>1.6144019582575859</v>
      </c>
      <c r="T161" s="1">
        <f t="shared" si="2"/>
        <v>36.972082405088742</v>
      </c>
    </row>
    <row r="162" spans="1:20" x14ac:dyDescent="0.25">
      <c r="A162" t="s">
        <v>87</v>
      </c>
      <c r="B162">
        <v>161</v>
      </c>
      <c r="C162">
        <v>161</v>
      </c>
      <c r="D162">
        <v>491</v>
      </c>
      <c r="E162">
        <v>131</v>
      </c>
      <c r="F162">
        <v>975692.28200000001</v>
      </c>
      <c r="G162">
        <v>4234347.0476000002</v>
      </c>
      <c r="H162">
        <v>29.891453523199999</v>
      </c>
      <c r="I162">
        <v>-95.109421478900003</v>
      </c>
      <c r="J162">
        <v>0</v>
      </c>
      <c r="K162" t="s">
        <v>19</v>
      </c>
      <c r="L162" t="s">
        <v>22</v>
      </c>
      <c r="M162">
        <v>131</v>
      </c>
      <c r="N162">
        <v>400161</v>
      </c>
      <c r="O162">
        <v>100161</v>
      </c>
      <c r="P162">
        <v>8174756</v>
      </c>
      <c r="Q162">
        <v>7357.2802733999997</v>
      </c>
      <c r="R162" s="1">
        <f>VLOOKUP($M162,'swat_project.mdb .rte'!$B$2:$C$333,2,FALSE)</f>
        <v>243.330860857</v>
      </c>
      <c r="S162" s="1">
        <f>VLOOKUP($M162,'swat_project.mdb .rte'!$B$2:$F$333,5,FALSE)</f>
        <v>14.34015690453198</v>
      </c>
      <c r="T162" s="1">
        <f t="shared" si="2"/>
        <v>3489.402724404219</v>
      </c>
    </row>
    <row r="163" spans="1:20" x14ac:dyDescent="0.25">
      <c r="A163" t="s">
        <v>87</v>
      </c>
      <c r="B163">
        <v>162</v>
      </c>
      <c r="C163">
        <v>162</v>
      </c>
      <c r="D163">
        <v>495</v>
      </c>
      <c r="E163">
        <v>133</v>
      </c>
      <c r="F163">
        <v>975692.28200000001</v>
      </c>
      <c r="G163">
        <v>4234317.0476000002</v>
      </c>
      <c r="H163">
        <v>29.891183014199999</v>
      </c>
      <c r="I163">
        <v>-95.109431810100006</v>
      </c>
      <c r="J163">
        <v>0</v>
      </c>
      <c r="K163" t="s">
        <v>19</v>
      </c>
      <c r="L163" t="s">
        <v>22</v>
      </c>
      <c r="M163">
        <v>133</v>
      </c>
      <c r="N163">
        <v>400162</v>
      </c>
      <c r="O163">
        <v>100162</v>
      </c>
      <c r="P163">
        <v>13830</v>
      </c>
      <c r="Q163">
        <v>12.4469995</v>
      </c>
      <c r="R163" s="1">
        <f>VLOOKUP($M163,'swat_project.mdb .rte'!$B$2:$C$333,2,FALSE)</f>
        <v>14.0316782484</v>
      </c>
      <c r="S163" s="1">
        <f>VLOOKUP($M163,'swat_project.mdb .rte'!$B$2:$F$333,5,FALSE)</f>
        <v>1</v>
      </c>
      <c r="T163" s="1">
        <f t="shared" si="2"/>
        <v>14.0316782484</v>
      </c>
    </row>
    <row r="164" spans="1:20" x14ac:dyDescent="0.25">
      <c r="A164" t="s">
        <v>87</v>
      </c>
      <c r="B164">
        <v>163</v>
      </c>
      <c r="C164">
        <v>163</v>
      </c>
      <c r="D164">
        <v>498</v>
      </c>
      <c r="E164">
        <v>135</v>
      </c>
      <c r="F164">
        <v>976952.28200000001</v>
      </c>
      <c r="G164">
        <v>4233777.0476000002</v>
      </c>
      <c r="H164">
        <v>29.885935137000001</v>
      </c>
      <c r="I164">
        <v>-95.096579837099995</v>
      </c>
      <c r="J164">
        <v>0</v>
      </c>
      <c r="K164" t="s">
        <v>19</v>
      </c>
      <c r="L164" t="s">
        <v>22</v>
      </c>
      <c r="M164">
        <v>135</v>
      </c>
      <c r="N164">
        <v>400163</v>
      </c>
      <c r="O164">
        <v>100163</v>
      </c>
      <c r="P164">
        <v>8191043</v>
      </c>
      <c r="Q164">
        <v>7371.9384766000003</v>
      </c>
      <c r="R164" s="1">
        <f>VLOOKUP($M164,'swat_project.mdb .rte'!$B$2:$C$333,2,FALSE)</f>
        <v>236.29575778399999</v>
      </c>
      <c r="S164" s="1">
        <f>VLOOKUP($M164,'swat_project.mdb .rte'!$B$2:$F$333,5,FALSE)</f>
        <v>11.177378105407966</v>
      </c>
      <c r="T164" s="1">
        <f t="shared" si="2"/>
        <v>2641.1670294556652</v>
      </c>
    </row>
    <row r="165" spans="1:20" x14ac:dyDescent="0.25">
      <c r="A165" t="s">
        <v>87</v>
      </c>
      <c r="B165">
        <v>164</v>
      </c>
      <c r="C165">
        <v>164</v>
      </c>
      <c r="D165">
        <v>499</v>
      </c>
      <c r="E165">
        <v>136</v>
      </c>
      <c r="F165">
        <v>976982.28200000001</v>
      </c>
      <c r="G165">
        <v>4233777.0476000002</v>
      </c>
      <c r="H165">
        <v>29.885926104700001</v>
      </c>
      <c r="I165">
        <v>-95.096269411500003</v>
      </c>
      <c r="J165">
        <v>0</v>
      </c>
      <c r="K165" t="s">
        <v>19</v>
      </c>
      <c r="L165" t="s">
        <v>22</v>
      </c>
      <c r="M165">
        <v>136</v>
      </c>
      <c r="N165">
        <v>400164</v>
      </c>
      <c r="O165">
        <v>100164</v>
      </c>
      <c r="P165">
        <v>79459</v>
      </c>
      <c r="Q165">
        <v>71.513099699999998</v>
      </c>
      <c r="R165" s="1">
        <f>VLOOKUP($M165,'swat_project.mdb .rte'!$B$2:$C$333,2,FALSE)</f>
        <v>11.3223655042</v>
      </c>
      <c r="S165" s="1">
        <f>VLOOKUP($M165,'swat_project.mdb .rte'!$B$2:$F$333,5,FALSE)</f>
        <v>1</v>
      </c>
      <c r="T165" s="1">
        <f t="shared" si="2"/>
        <v>11.3223655042</v>
      </c>
    </row>
    <row r="166" spans="1:20" x14ac:dyDescent="0.25">
      <c r="A166" t="s">
        <v>87</v>
      </c>
      <c r="B166">
        <v>165</v>
      </c>
      <c r="C166">
        <v>165</v>
      </c>
      <c r="D166">
        <v>509</v>
      </c>
      <c r="E166">
        <v>137</v>
      </c>
      <c r="F166">
        <v>932132.28200000001</v>
      </c>
      <c r="G166">
        <v>4232817.0476000002</v>
      </c>
      <c r="H166">
        <v>29.889970157099999</v>
      </c>
      <c r="I166">
        <v>-95.560707023399999</v>
      </c>
      <c r="J166">
        <v>0</v>
      </c>
      <c r="K166" t="s">
        <v>19</v>
      </c>
      <c r="L166" t="s">
        <v>22</v>
      </c>
      <c r="M166">
        <v>137</v>
      </c>
      <c r="N166">
        <v>400165</v>
      </c>
      <c r="O166">
        <v>100165</v>
      </c>
      <c r="P166">
        <v>40251</v>
      </c>
      <c r="Q166">
        <v>36.225898700000002</v>
      </c>
      <c r="R166" s="1">
        <f>VLOOKUP($M166,'swat_project.mdb .rte'!$B$2:$C$333,2,FALSE)</f>
        <v>36.123207542199999</v>
      </c>
      <c r="S166" s="1">
        <f>VLOOKUP($M166,'swat_project.mdb .rte'!$B$2:$F$333,5,FALSE)</f>
        <v>2.1166695251956069</v>
      </c>
      <c r="T166" s="1">
        <f t="shared" si="2"/>
        <v>76.46089255689084</v>
      </c>
    </row>
    <row r="167" spans="1:20" x14ac:dyDescent="0.25">
      <c r="A167" t="s">
        <v>87</v>
      </c>
      <c r="B167">
        <v>166</v>
      </c>
      <c r="C167">
        <v>166</v>
      </c>
      <c r="D167">
        <v>510</v>
      </c>
      <c r="E167">
        <v>138</v>
      </c>
      <c r="F167">
        <v>932132.28200000001</v>
      </c>
      <c r="G167">
        <v>4232757.0476000002</v>
      </c>
      <c r="H167">
        <v>29.889429073300001</v>
      </c>
      <c r="I167">
        <v>-95.560725289600001</v>
      </c>
      <c r="J167">
        <v>0</v>
      </c>
      <c r="K167" t="s">
        <v>19</v>
      </c>
      <c r="L167" t="s">
        <v>22</v>
      </c>
      <c r="M167">
        <v>138</v>
      </c>
      <c r="N167">
        <v>400166</v>
      </c>
      <c r="O167">
        <v>100166</v>
      </c>
      <c r="P167">
        <v>27422</v>
      </c>
      <c r="Q167">
        <v>24.6798</v>
      </c>
      <c r="R167" s="1">
        <f>VLOOKUP($M167,'swat_project.mdb .rte'!$B$2:$C$333,2,FALSE)</f>
        <v>22.022534135699999</v>
      </c>
      <c r="S167" s="1">
        <f>VLOOKUP($M167,'swat_project.mdb .rte'!$B$2:$F$333,5,FALSE)</f>
        <v>1.2912942828014853</v>
      </c>
      <c r="T167" s="1">
        <f t="shared" si="2"/>
        <v>28.437572422229959</v>
      </c>
    </row>
    <row r="168" spans="1:20" x14ac:dyDescent="0.25">
      <c r="A168" t="s">
        <v>87</v>
      </c>
      <c r="B168">
        <v>167</v>
      </c>
      <c r="C168">
        <v>167</v>
      </c>
      <c r="D168">
        <v>515</v>
      </c>
      <c r="E168">
        <v>139</v>
      </c>
      <c r="F168">
        <v>988682.28200000001</v>
      </c>
      <c r="G168">
        <v>4232067.0476000002</v>
      </c>
      <c r="H168">
        <v>29.866930243199999</v>
      </c>
      <c r="I168">
        <v>-94.975816699899994</v>
      </c>
      <c r="J168">
        <v>0</v>
      </c>
      <c r="K168" t="s">
        <v>19</v>
      </c>
      <c r="L168" t="s">
        <v>22</v>
      </c>
      <c r="M168">
        <v>139</v>
      </c>
      <c r="N168">
        <v>400167</v>
      </c>
      <c r="O168">
        <v>100167</v>
      </c>
      <c r="P168">
        <v>440867</v>
      </c>
      <c r="Q168">
        <v>396.780304</v>
      </c>
      <c r="R168" s="1">
        <f>VLOOKUP($M168,'swat_project.mdb .rte'!$B$2:$C$333,2,FALSE)</f>
        <v>12.175745743</v>
      </c>
      <c r="S168" s="1">
        <f>VLOOKUP($M168,'swat_project.mdb .rte'!$B$2:$F$333,5,FALSE)</f>
        <v>1</v>
      </c>
      <c r="T168" s="1">
        <f t="shared" si="2"/>
        <v>12.175745743</v>
      </c>
    </row>
    <row r="169" spans="1:20" x14ac:dyDescent="0.25">
      <c r="A169" t="s">
        <v>87</v>
      </c>
      <c r="B169">
        <v>168</v>
      </c>
      <c r="C169">
        <v>168</v>
      </c>
      <c r="D169">
        <v>518</v>
      </c>
      <c r="E169">
        <v>140</v>
      </c>
      <c r="F169">
        <v>988682.28200000001</v>
      </c>
      <c r="G169">
        <v>4232007.0476000002</v>
      </c>
      <c r="H169">
        <v>29.8663892418</v>
      </c>
      <c r="I169">
        <v>-94.975838066400001</v>
      </c>
      <c r="J169">
        <v>0</v>
      </c>
      <c r="K169" t="s">
        <v>19</v>
      </c>
      <c r="L169" t="s">
        <v>22</v>
      </c>
      <c r="M169">
        <v>140</v>
      </c>
      <c r="N169">
        <v>400168</v>
      </c>
      <c r="O169">
        <v>100168</v>
      </c>
      <c r="P169">
        <v>16781</v>
      </c>
      <c r="Q169">
        <v>15.102899600000001</v>
      </c>
      <c r="R169" s="1">
        <f>VLOOKUP($M169,'swat_project.mdb .rte'!$B$2:$C$333,2,FALSE)</f>
        <v>27.127266137199999</v>
      </c>
      <c r="S169" s="1">
        <f>VLOOKUP($M169,'swat_project.mdb .rte'!$B$2:$F$333,5,FALSE)</f>
        <v>1.4543260311926254</v>
      </c>
      <c r="T169" s="1">
        <f t="shared" si="2"/>
        <v>39.451889298420177</v>
      </c>
    </row>
    <row r="170" spans="1:20" x14ac:dyDescent="0.25">
      <c r="A170" t="s">
        <v>87</v>
      </c>
      <c r="B170">
        <v>169</v>
      </c>
      <c r="C170">
        <v>169</v>
      </c>
      <c r="D170">
        <v>519</v>
      </c>
      <c r="E170">
        <v>141</v>
      </c>
      <c r="F170">
        <v>963692.28200000001</v>
      </c>
      <c r="G170">
        <v>4231257.0476000002</v>
      </c>
      <c r="H170">
        <v>29.8671334892</v>
      </c>
      <c r="I170">
        <v>-95.234633178400003</v>
      </c>
      <c r="J170">
        <v>0</v>
      </c>
      <c r="K170" t="s">
        <v>19</v>
      </c>
      <c r="L170" t="s">
        <v>22</v>
      </c>
      <c r="M170">
        <v>141</v>
      </c>
      <c r="N170">
        <v>400169</v>
      </c>
      <c r="O170">
        <v>100169</v>
      </c>
      <c r="P170">
        <v>337717</v>
      </c>
      <c r="Q170">
        <v>303.9453125</v>
      </c>
      <c r="R170" s="1">
        <f>VLOOKUP($M170,'swat_project.mdb .rte'!$B$2:$C$333,2,FALSE)</f>
        <v>49.392924763800004</v>
      </c>
      <c r="S170" s="1">
        <f>VLOOKUP($M170,'swat_project.mdb .rte'!$B$2:$F$333,5,FALSE)</f>
        <v>2.8157696701452366</v>
      </c>
      <c r="T170" s="1">
        <f t="shared" si="2"/>
        <v>139.07909946967362</v>
      </c>
    </row>
    <row r="171" spans="1:20" x14ac:dyDescent="0.25">
      <c r="A171" t="s">
        <v>87</v>
      </c>
      <c r="B171">
        <v>170</v>
      </c>
      <c r="C171">
        <v>170</v>
      </c>
      <c r="D171">
        <v>524</v>
      </c>
      <c r="E171">
        <v>142</v>
      </c>
      <c r="F171">
        <v>963692.28200000001</v>
      </c>
      <c r="G171">
        <v>4231227.0476000002</v>
      </c>
      <c r="H171">
        <v>29.8668629686</v>
      </c>
      <c r="I171">
        <v>-95.2346431749</v>
      </c>
      <c r="J171">
        <v>0</v>
      </c>
      <c r="K171" t="s">
        <v>19</v>
      </c>
      <c r="L171" t="s">
        <v>22</v>
      </c>
      <c r="M171">
        <v>142</v>
      </c>
      <c r="N171">
        <v>400170</v>
      </c>
      <c r="O171">
        <v>100170</v>
      </c>
      <c r="P171">
        <v>16556</v>
      </c>
      <c r="Q171">
        <v>14.9004002</v>
      </c>
      <c r="R171" s="1">
        <f>VLOOKUP($M171,'swat_project.mdb .rte'!$B$2:$C$333,2,FALSE)</f>
        <v>21.090503956199999</v>
      </c>
      <c r="S171" s="1">
        <f>VLOOKUP($M171,'swat_project.mdb .rte'!$B$2:$F$333,5,FALSE)</f>
        <v>1.0787761934196956</v>
      </c>
      <c r="T171" s="1">
        <f t="shared" si="2"/>
        <v>22.751933575172465</v>
      </c>
    </row>
    <row r="172" spans="1:20" x14ac:dyDescent="0.25">
      <c r="A172" t="s">
        <v>87</v>
      </c>
      <c r="B172">
        <v>171</v>
      </c>
      <c r="C172">
        <v>171</v>
      </c>
      <c r="D172">
        <v>527</v>
      </c>
      <c r="E172">
        <v>143</v>
      </c>
      <c r="F172">
        <v>964112.28200000001</v>
      </c>
      <c r="G172">
        <v>4230627.0476000002</v>
      </c>
      <c r="H172">
        <v>29.861330509599998</v>
      </c>
      <c r="I172">
        <v>-95.2304980145</v>
      </c>
      <c r="J172">
        <v>0</v>
      </c>
      <c r="K172" t="s">
        <v>19</v>
      </c>
      <c r="L172" t="s">
        <v>22</v>
      </c>
      <c r="M172">
        <v>143</v>
      </c>
      <c r="N172">
        <v>400171</v>
      </c>
      <c r="O172">
        <v>100171</v>
      </c>
      <c r="P172">
        <v>357057</v>
      </c>
      <c r="Q172">
        <v>321.35128780000002</v>
      </c>
      <c r="R172" s="1">
        <f>VLOOKUP($M172,'swat_project.mdb .rte'!$B$2:$C$333,2,FALSE)</f>
        <v>39.493074591499997</v>
      </c>
      <c r="S172" s="1">
        <f>VLOOKUP($M172,'swat_project.mdb .rte'!$B$2:$F$333,5,FALSE)</f>
        <v>2.9529906551349061</v>
      </c>
      <c r="T172" s="1">
        <f t="shared" si="2"/>
        <v>116.6226802112453</v>
      </c>
    </row>
    <row r="173" spans="1:20" x14ac:dyDescent="0.25">
      <c r="A173" t="s">
        <v>87</v>
      </c>
      <c r="B173">
        <v>172</v>
      </c>
      <c r="C173">
        <v>172</v>
      </c>
      <c r="D173">
        <v>528</v>
      </c>
      <c r="E173">
        <v>144</v>
      </c>
      <c r="F173">
        <v>964142.28200000001</v>
      </c>
      <c r="G173">
        <v>4230627.0476000002</v>
      </c>
      <c r="H173">
        <v>29.8613217869</v>
      </c>
      <c r="I173">
        <v>-95.230187652200001</v>
      </c>
      <c r="J173">
        <v>0</v>
      </c>
      <c r="K173" t="s">
        <v>19</v>
      </c>
      <c r="L173" t="s">
        <v>22</v>
      </c>
      <c r="M173">
        <v>144</v>
      </c>
      <c r="N173">
        <v>400172</v>
      </c>
      <c r="O173">
        <v>100172</v>
      </c>
      <c r="P173">
        <v>30215</v>
      </c>
      <c r="Q173">
        <v>27.193500499999999</v>
      </c>
      <c r="R173" s="1">
        <f>VLOOKUP($M173,'swat_project.mdb .rte'!$B$2:$C$333,2,FALSE)</f>
        <v>24.023282243899999</v>
      </c>
      <c r="S173" s="1">
        <f>VLOOKUP($M173,'swat_project.mdb .rte'!$B$2:$F$333,5,FALSE)</f>
        <v>1.4141097093194221</v>
      </c>
      <c r="T173" s="1">
        <f t="shared" si="2"/>
        <v>33.971556670819865</v>
      </c>
    </row>
    <row r="174" spans="1:20" x14ac:dyDescent="0.25">
      <c r="A174" t="s">
        <v>87</v>
      </c>
      <c r="B174">
        <v>173</v>
      </c>
      <c r="C174">
        <v>173</v>
      </c>
      <c r="D174">
        <v>531</v>
      </c>
      <c r="E174">
        <v>145</v>
      </c>
      <c r="F174">
        <v>920552.28200000001</v>
      </c>
      <c r="G174">
        <v>4230357.0476000002</v>
      </c>
      <c r="H174">
        <v>29.870803433999999</v>
      </c>
      <c r="I174">
        <v>-95.681277263400005</v>
      </c>
      <c r="J174">
        <v>0</v>
      </c>
      <c r="K174" t="s">
        <v>19</v>
      </c>
      <c r="L174" t="s">
        <v>22</v>
      </c>
      <c r="M174">
        <v>145</v>
      </c>
      <c r="N174">
        <v>400173</v>
      </c>
      <c r="O174">
        <v>100173</v>
      </c>
      <c r="P174">
        <v>35898</v>
      </c>
      <c r="Q174">
        <v>32.308200800000002</v>
      </c>
      <c r="R174" s="1">
        <f>VLOOKUP($M174,'swat_project.mdb .rte'!$B$2:$C$333,2,FALSE)</f>
        <v>43.971895713999999</v>
      </c>
      <c r="S174" s="1">
        <f>VLOOKUP($M174,'swat_project.mdb .rte'!$B$2:$F$333,5,FALSE)</f>
        <v>2.3677122136604876</v>
      </c>
      <c r="T174" s="1">
        <f t="shared" si="2"/>
        <v>104.11279453984304</v>
      </c>
    </row>
    <row r="175" spans="1:20" x14ac:dyDescent="0.25">
      <c r="A175" t="s">
        <v>87</v>
      </c>
      <c r="B175">
        <v>174</v>
      </c>
      <c r="C175">
        <v>174</v>
      </c>
      <c r="D175">
        <v>533</v>
      </c>
      <c r="E175">
        <v>147</v>
      </c>
      <c r="F175">
        <v>920552.28200000001</v>
      </c>
      <c r="G175">
        <v>4230327.0476000002</v>
      </c>
      <c r="H175">
        <v>29.870532882399999</v>
      </c>
      <c r="I175">
        <v>-95.681286074799999</v>
      </c>
      <c r="J175">
        <v>0</v>
      </c>
      <c r="K175" t="s">
        <v>19</v>
      </c>
      <c r="L175" t="s">
        <v>22</v>
      </c>
      <c r="M175">
        <v>147</v>
      </c>
      <c r="N175">
        <v>400174</v>
      </c>
      <c r="O175">
        <v>100174</v>
      </c>
      <c r="P175">
        <v>22536</v>
      </c>
      <c r="Q175">
        <v>20.2824001</v>
      </c>
      <c r="R175" s="1">
        <f>VLOOKUP($M175,'swat_project.mdb .rte'!$B$2:$C$333,2,FALSE)</f>
        <v>27.907013469799999</v>
      </c>
      <c r="S175" s="1">
        <f>VLOOKUP($M175,'swat_project.mdb .rte'!$B$2:$F$333,5,FALSE)</f>
        <v>1.6043251434336256</v>
      </c>
      <c r="T175" s="1">
        <f t="shared" si="2"/>
        <v>44.771923387741005</v>
      </c>
    </row>
    <row r="176" spans="1:20" x14ac:dyDescent="0.25">
      <c r="A176" t="s">
        <v>87</v>
      </c>
      <c r="B176">
        <v>175</v>
      </c>
      <c r="C176">
        <v>175</v>
      </c>
      <c r="D176">
        <v>535</v>
      </c>
      <c r="E176">
        <v>148</v>
      </c>
      <c r="F176">
        <v>941252.28200000001</v>
      </c>
      <c r="G176">
        <v>4229997.0476000002</v>
      </c>
      <c r="H176">
        <v>29.862087170599999</v>
      </c>
      <c r="I176">
        <v>-95.467206214100003</v>
      </c>
      <c r="J176">
        <v>0</v>
      </c>
      <c r="K176" t="s">
        <v>19</v>
      </c>
      <c r="L176" t="s">
        <v>22</v>
      </c>
      <c r="M176">
        <v>148</v>
      </c>
      <c r="N176">
        <v>400175</v>
      </c>
      <c r="O176">
        <v>100175</v>
      </c>
      <c r="P176">
        <v>109577</v>
      </c>
      <c r="Q176">
        <v>98.619300800000005</v>
      </c>
      <c r="R176" s="1">
        <f>VLOOKUP($M176,'swat_project.mdb .rte'!$B$2:$C$333,2,FALSE)</f>
        <v>45.256216987499997</v>
      </c>
      <c r="S176" s="1">
        <f>VLOOKUP($M176,'swat_project.mdb .rte'!$B$2:$F$333,5,FALSE)</f>
        <v>2.5073859019775435</v>
      </c>
      <c r="T176" s="1">
        <f t="shared" si="2"/>
        <v>113.4748004512941</v>
      </c>
    </row>
    <row r="177" spans="1:20" x14ac:dyDescent="0.25">
      <c r="A177" t="s">
        <v>87</v>
      </c>
      <c r="B177">
        <v>176</v>
      </c>
      <c r="C177">
        <v>176</v>
      </c>
      <c r="D177">
        <v>536</v>
      </c>
      <c r="E177">
        <v>149</v>
      </c>
      <c r="F177">
        <v>941282.28200000001</v>
      </c>
      <c r="G177">
        <v>4229997.0476000002</v>
      </c>
      <c r="H177">
        <v>29.862078995499999</v>
      </c>
      <c r="I177">
        <v>-95.466895829799995</v>
      </c>
      <c r="J177">
        <v>0</v>
      </c>
      <c r="K177" t="s">
        <v>19</v>
      </c>
      <c r="L177" t="s">
        <v>22</v>
      </c>
      <c r="M177">
        <v>149</v>
      </c>
      <c r="N177">
        <v>400176</v>
      </c>
      <c r="O177">
        <v>100176</v>
      </c>
      <c r="P177">
        <v>49784</v>
      </c>
      <c r="Q177">
        <v>44.805599200000003</v>
      </c>
      <c r="R177" s="1">
        <f>VLOOKUP($M177,'swat_project.mdb .rte'!$B$2:$C$333,2,FALSE)</f>
        <v>11.504455012899999</v>
      </c>
      <c r="S177" s="1">
        <f>VLOOKUP($M177,'swat_project.mdb .rte'!$B$2:$F$333,5,FALSE)</f>
        <v>1</v>
      </c>
      <c r="T177" s="1">
        <f t="shared" si="2"/>
        <v>11.504455012899999</v>
      </c>
    </row>
    <row r="178" spans="1:20" x14ac:dyDescent="0.25">
      <c r="A178" t="s">
        <v>87</v>
      </c>
      <c r="B178">
        <v>177</v>
      </c>
      <c r="C178">
        <v>177</v>
      </c>
      <c r="D178">
        <v>541</v>
      </c>
      <c r="E178">
        <v>150</v>
      </c>
      <c r="F178">
        <v>935852.28200000001</v>
      </c>
      <c r="G178">
        <v>4229667.0476000002</v>
      </c>
      <c r="H178">
        <v>29.8605710346</v>
      </c>
      <c r="I178">
        <v>-95.5231777252</v>
      </c>
      <c r="J178">
        <v>0</v>
      </c>
      <c r="K178" t="s">
        <v>19</v>
      </c>
      <c r="L178" t="s">
        <v>22</v>
      </c>
      <c r="M178">
        <v>150</v>
      </c>
      <c r="N178">
        <v>400177</v>
      </c>
      <c r="O178">
        <v>100177</v>
      </c>
      <c r="P178">
        <v>11812</v>
      </c>
      <c r="Q178">
        <v>10.630800199999999</v>
      </c>
      <c r="R178" s="1">
        <f>VLOOKUP($M178,'swat_project.mdb .rte'!$B$2:$C$333,2,FALSE)</f>
        <v>14.351278449600001</v>
      </c>
      <c r="S178" s="1">
        <f>VLOOKUP($M178,'swat_project.mdb .rte'!$B$2:$F$333,5,FALSE)</f>
        <v>1</v>
      </c>
      <c r="T178" s="1">
        <f t="shared" si="2"/>
        <v>14.351278449600001</v>
      </c>
    </row>
    <row r="179" spans="1:20" x14ac:dyDescent="0.25">
      <c r="A179" t="s">
        <v>87</v>
      </c>
      <c r="B179">
        <v>178</v>
      </c>
      <c r="C179">
        <v>178</v>
      </c>
      <c r="D179">
        <v>548</v>
      </c>
      <c r="E179">
        <v>153</v>
      </c>
      <c r="F179">
        <v>935852.28200000001</v>
      </c>
      <c r="G179">
        <v>4229637.0476000002</v>
      </c>
      <c r="H179">
        <v>29.8603004928</v>
      </c>
      <c r="I179">
        <v>-95.523186955300005</v>
      </c>
      <c r="J179">
        <v>0</v>
      </c>
      <c r="K179" t="s">
        <v>19</v>
      </c>
      <c r="L179" t="s">
        <v>22</v>
      </c>
      <c r="M179">
        <v>153</v>
      </c>
      <c r="N179">
        <v>400178</v>
      </c>
      <c r="O179">
        <v>100178</v>
      </c>
      <c r="P179">
        <v>15148</v>
      </c>
      <c r="Q179">
        <v>13.6331997</v>
      </c>
      <c r="R179" s="1">
        <f>VLOOKUP($M179,'swat_project.mdb .rte'!$B$2:$C$333,2,FALSE)</f>
        <v>12.308305064000001</v>
      </c>
      <c r="S179" s="1">
        <f>VLOOKUP($M179,'swat_project.mdb .rte'!$B$2:$F$333,5,FALSE)</f>
        <v>1</v>
      </c>
      <c r="T179" s="1">
        <f t="shared" si="2"/>
        <v>12.308305064000001</v>
      </c>
    </row>
    <row r="180" spans="1:20" x14ac:dyDescent="0.25">
      <c r="A180" t="s">
        <v>87</v>
      </c>
      <c r="B180">
        <v>179</v>
      </c>
      <c r="C180">
        <v>179</v>
      </c>
      <c r="D180">
        <v>546</v>
      </c>
      <c r="E180">
        <v>151</v>
      </c>
      <c r="F180">
        <v>977312.28200000001</v>
      </c>
      <c r="G180">
        <v>4229517.0476000002</v>
      </c>
      <c r="H180">
        <v>29.8474142914</v>
      </c>
      <c r="I180">
        <v>-95.094327379899994</v>
      </c>
      <c r="J180">
        <v>0</v>
      </c>
      <c r="K180" t="s">
        <v>19</v>
      </c>
      <c r="L180" t="s">
        <v>22</v>
      </c>
      <c r="M180">
        <v>151</v>
      </c>
      <c r="N180">
        <v>400179</v>
      </c>
      <c r="O180">
        <v>100179</v>
      </c>
      <c r="P180">
        <v>15713</v>
      </c>
      <c r="Q180">
        <v>14.1416998</v>
      </c>
      <c r="R180" s="1">
        <f>VLOOKUP($M180,'swat_project.mdb .rte'!$B$2:$C$333,2,FALSE)</f>
        <v>22.239214073799999</v>
      </c>
      <c r="S180" s="1">
        <f>VLOOKUP($M180,'swat_project.mdb .rte'!$B$2:$F$333,5,FALSE)</f>
        <v>1.2246359249075216</v>
      </c>
      <c r="T180" s="1">
        <f t="shared" si="2"/>
        <v>27.234940496484434</v>
      </c>
    </row>
    <row r="181" spans="1:20" x14ac:dyDescent="0.25">
      <c r="A181" t="s">
        <v>87</v>
      </c>
      <c r="B181">
        <v>180</v>
      </c>
      <c r="C181">
        <v>180</v>
      </c>
      <c r="D181">
        <v>547</v>
      </c>
      <c r="E181">
        <v>152</v>
      </c>
      <c r="F181">
        <v>977342.28200000001</v>
      </c>
      <c r="G181">
        <v>4229517.0476000002</v>
      </c>
      <c r="H181">
        <v>29.847405253800002</v>
      </c>
      <c r="I181">
        <v>-95.094017071799996</v>
      </c>
      <c r="J181">
        <v>0</v>
      </c>
      <c r="K181" t="s">
        <v>19</v>
      </c>
      <c r="L181" t="s">
        <v>22</v>
      </c>
      <c r="M181">
        <v>152</v>
      </c>
      <c r="N181">
        <v>400180</v>
      </c>
      <c r="O181">
        <v>100180</v>
      </c>
      <c r="P181">
        <v>8294169</v>
      </c>
      <c r="Q181">
        <v>7464.7519530999998</v>
      </c>
      <c r="R181" s="1">
        <f>VLOOKUP($M181,'swat_project.mdb .rte'!$B$2:$C$333,2,FALSE)</f>
        <v>166.56683684399999</v>
      </c>
      <c r="S181" s="1">
        <f>VLOOKUP($M181,'swat_project.mdb .rte'!$B$2:$F$333,5,FALSE)</f>
        <v>8.1480150984666686</v>
      </c>
      <c r="T181" s="1">
        <f t="shared" si="2"/>
        <v>1357.189101508746</v>
      </c>
    </row>
    <row r="182" spans="1:20" x14ac:dyDescent="0.25">
      <c r="A182" t="s">
        <v>87</v>
      </c>
      <c r="B182">
        <v>181</v>
      </c>
      <c r="C182">
        <v>181</v>
      </c>
      <c r="D182">
        <v>549</v>
      </c>
      <c r="E182">
        <v>154</v>
      </c>
      <c r="F182">
        <v>926402.28200000001</v>
      </c>
      <c r="G182">
        <v>4228887.0476000002</v>
      </c>
      <c r="H182">
        <v>29.8560354098</v>
      </c>
      <c r="I182">
        <v>-95.621184363099999</v>
      </c>
      <c r="J182">
        <v>0</v>
      </c>
      <c r="K182" t="s">
        <v>19</v>
      </c>
      <c r="L182" t="s">
        <v>22</v>
      </c>
      <c r="M182">
        <v>154</v>
      </c>
      <c r="N182">
        <v>400181</v>
      </c>
      <c r="O182">
        <v>100181</v>
      </c>
      <c r="P182">
        <v>78412</v>
      </c>
      <c r="Q182">
        <v>70.570800800000001</v>
      </c>
      <c r="R182" s="1">
        <f>VLOOKUP($M182,'swat_project.mdb .rte'!$B$2:$C$333,2,FALSE)</f>
        <v>49.668529473</v>
      </c>
      <c r="S182" s="1">
        <f>VLOOKUP($M182,'swat_project.mdb .rte'!$B$2:$F$333,5,FALSE)</f>
        <v>2.8599881302606396</v>
      </c>
      <c r="T182" s="1">
        <f t="shared" si="2"/>
        <v>142.05140474028073</v>
      </c>
    </row>
    <row r="183" spans="1:20" x14ac:dyDescent="0.25">
      <c r="A183" t="s">
        <v>87</v>
      </c>
      <c r="B183">
        <v>182</v>
      </c>
      <c r="C183">
        <v>182</v>
      </c>
      <c r="D183">
        <v>550</v>
      </c>
      <c r="E183">
        <v>155</v>
      </c>
      <c r="F183">
        <v>926432.28200000001</v>
      </c>
      <c r="G183">
        <v>4228887.0476000002</v>
      </c>
      <c r="H183">
        <v>29.856027590899998</v>
      </c>
      <c r="I183">
        <v>-95.620873985200006</v>
      </c>
      <c r="J183">
        <v>0</v>
      </c>
      <c r="K183" t="s">
        <v>19</v>
      </c>
      <c r="L183" t="s">
        <v>22</v>
      </c>
      <c r="M183">
        <v>155</v>
      </c>
      <c r="N183">
        <v>400182</v>
      </c>
      <c r="O183">
        <v>100182</v>
      </c>
      <c r="P183">
        <v>38258</v>
      </c>
      <c r="Q183">
        <v>34.432201399999997</v>
      </c>
      <c r="R183" s="1">
        <f>VLOOKUP($M183,'swat_project.mdb .rte'!$B$2:$C$333,2,FALSE)</f>
        <v>29.768330254399999</v>
      </c>
      <c r="S183" s="1">
        <f>VLOOKUP($M183,'swat_project.mdb .rte'!$B$2:$F$333,5,FALSE)</f>
        <v>1.7016000976065471</v>
      </c>
      <c r="T183" s="1">
        <f t="shared" si="2"/>
        <v>50.653793666470968</v>
      </c>
    </row>
    <row r="184" spans="1:20" x14ac:dyDescent="0.25">
      <c r="A184" t="s">
        <v>87</v>
      </c>
      <c r="B184">
        <v>183</v>
      </c>
      <c r="C184">
        <v>183</v>
      </c>
      <c r="D184">
        <v>551</v>
      </c>
      <c r="E184">
        <v>156</v>
      </c>
      <c r="F184">
        <v>992462.28200000001</v>
      </c>
      <c r="G184">
        <v>4228887.0476000002</v>
      </c>
      <c r="H184">
        <v>29.837078430199998</v>
      </c>
      <c r="I184">
        <v>-94.937855279499999</v>
      </c>
      <c r="J184">
        <v>0</v>
      </c>
      <c r="K184" t="s">
        <v>19</v>
      </c>
      <c r="L184" t="s">
        <v>22</v>
      </c>
      <c r="M184">
        <v>156</v>
      </c>
      <c r="N184">
        <v>400183</v>
      </c>
      <c r="O184">
        <v>100183</v>
      </c>
      <c r="P184">
        <v>492920</v>
      </c>
      <c r="Q184">
        <v>443.6279907</v>
      </c>
      <c r="R184" s="1">
        <f>VLOOKUP($M184,'swat_project.mdb .rte'!$B$2:$C$333,2,FALSE)</f>
        <v>63.206753415100003</v>
      </c>
      <c r="S184" s="1">
        <f>VLOOKUP($M184,'swat_project.mdb .rte'!$B$2:$F$333,5,FALSE)</f>
        <v>3.9243506764338747</v>
      </c>
      <c r="T184" s="1">
        <f t="shared" si="2"/>
        <v>248.04546551973681</v>
      </c>
    </row>
    <row r="185" spans="1:20" x14ac:dyDescent="0.25">
      <c r="A185" t="s">
        <v>87</v>
      </c>
      <c r="B185">
        <v>184</v>
      </c>
      <c r="C185">
        <v>184</v>
      </c>
      <c r="D185">
        <v>552</v>
      </c>
      <c r="E185">
        <v>157</v>
      </c>
      <c r="F185">
        <v>992462.28200000001</v>
      </c>
      <c r="G185">
        <v>4228857.0476000002</v>
      </c>
      <c r="H185">
        <v>29.836807929999999</v>
      </c>
      <c r="I185">
        <v>-94.937866060399998</v>
      </c>
      <c r="J185">
        <v>0</v>
      </c>
      <c r="K185" t="s">
        <v>19</v>
      </c>
      <c r="L185" t="s">
        <v>22</v>
      </c>
      <c r="M185">
        <v>157</v>
      </c>
      <c r="N185">
        <v>400184</v>
      </c>
      <c r="O185">
        <v>100184</v>
      </c>
      <c r="P185">
        <v>11528</v>
      </c>
      <c r="Q185">
        <v>10.375200299999999</v>
      </c>
      <c r="R185" s="1">
        <f>VLOOKUP($M185,'swat_project.mdb .rte'!$B$2:$C$333,2,FALSE)</f>
        <v>50.273718890200001</v>
      </c>
      <c r="S185" s="1">
        <f>VLOOKUP($M185,'swat_project.mdb .rte'!$B$2:$F$333,5,FALSE)</f>
        <v>2.2762313590450098</v>
      </c>
      <c r="T185" s="1">
        <f t="shared" si="2"/>
        <v>114.43461547368673</v>
      </c>
    </row>
    <row r="186" spans="1:20" x14ac:dyDescent="0.25">
      <c r="A186" t="s">
        <v>87</v>
      </c>
      <c r="B186">
        <v>185</v>
      </c>
      <c r="C186">
        <v>185</v>
      </c>
      <c r="D186">
        <v>553</v>
      </c>
      <c r="E186">
        <v>158</v>
      </c>
      <c r="F186">
        <v>941972.28200000001</v>
      </c>
      <c r="G186">
        <v>4228107.0476000002</v>
      </c>
      <c r="H186">
        <v>29.8448468731</v>
      </c>
      <c r="I186">
        <v>-95.460349013400005</v>
      </c>
      <c r="J186">
        <v>0</v>
      </c>
      <c r="K186" t="s">
        <v>19</v>
      </c>
      <c r="L186" t="s">
        <v>22</v>
      </c>
      <c r="M186">
        <v>158</v>
      </c>
      <c r="N186">
        <v>400185</v>
      </c>
      <c r="O186">
        <v>100185</v>
      </c>
      <c r="P186">
        <v>39297</v>
      </c>
      <c r="Q186">
        <v>35.367298099999999</v>
      </c>
      <c r="R186" s="1">
        <f>VLOOKUP($M186,'swat_project.mdb .rte'!$B$2:$C$333,2,FALSE)</f>
        <v>43.405666072000002</v>
      </c>
      <c r="S186" s="1">
        <f>VLOOKUP($M186,'swat_project.mdb .rte'!$B$2:$F$333,5,FALSE)</f>
        <v>2.3124787552159085</v>
      </c>
      <c r="T186" s="1">
        <f t="shared" si="2"/>
        <v>100.37468064749596</v>
      </c>
    </row>
    <row r="187" spans="1:20" x14ac:dyDescent="0.25">
      <c r="A187" t="s">
        <v>87</v>
      </c>
      <c r="B187">
        <v>186</v>
      </c>
      <c r="C187">
        <v>186</v>
      </c>
      <c r="D187">
        <v>554</v>
      </c>
      <c r="E187">
        <v>159</v>
      </c>
      <c r="F187">
        <v>942002.28200000001</v>
      </c>
      <c r="G187">
        <v>4228107.0476000002</v>
      </c>
      <c r="H187">
        <v>29.844838682100001</v>
      </c>
      <c r="I187">
        <v>-95.460038682100006</v>
      </c>
      <c r="J187">
        <v>0</v>
      </c>
      <c r="K187" t="s">
        <v>19</v>
      </c>
      <c r="L187" t="s">
        <v>22</v>
      </c>
      <c r="M187">
        <v>159</v>
      </c>
      <c r="N187">
        <v>400186</v>
      </c>
      <c r="O187">
        <v>100186</v>
      </c>
      <c r="P187">
        <v>164744</v>
      </c>
      <c r="Q187">
        <v>148.26960750000001</v>
      </c>
      <c r="R187" s="1">
        <f>VLOOKUP($M187,'swat_project.mdb .rte'!$B$2:$C$333,2,FALSE)</f>
        <v>66.719153133899994</v>
      </c>
      <c r="S187" s="1">
        <f>VLOOKUP($M187,'swat_project.mdb .rte'!$B$2:$F$333,5,FALSE)</f>
        <v>3.6061275117092233</v>
      </c>
      <c r="T187" s="1">
        <f t="shared" si="2"/>
        <v>240.59777367409743</v>
      </c>
    </row>
    <row r="188" spans="1:20" x14ac:dyDescent="0.25">
      <c r="A188" t="s">
        <v>87</v>
      </c>
      <c r="B188">
        <v>187</v>
      </c>
      <c r="C188">
        <v>187</v>
      </c>
      <c r="D188">
        <v>556</v>
      </c>
      <c r="E188">
        <v>161</v>
      </c>
      <c r="F188">
        <v>963842.28200000001</v>
      </c>
      <c r="G188">
        <v>4228077.0476000002</v>
      </c>
      <c r="H188">
        <v>29.838414613600001</v>
      </c>
      <c r="I188">
        <v>-95.234141043400001</v>
      </c>
      <c r="J188">
        <v>0</v>
      </c>
      <c r="K188" t="s">
        <v>19</v>
      </c>
      <c r="L188" t="s">
        <v>22</v>
      </c>
      <c r="M188">
        <v>161</v>
      </c>
      <c r="N188">
        <v>400187</v>
      </c>
      <c r="O188">
        <v>100187</v>
      </c>
      <c r="P188">
        <v>392127</v>
      </c>
      <c r="Q188">
        <v>352.91430659999997</v>
      </c>
      <c r="R188" s="1">
        <f>VLOOKUP($M188,'swat_project.mdb .rte'!$B$2:$C$333,2,FALSE)</f>
        <v>29.497392701999999</v>
      </c>
      <c r="S188" s="1">
        <f>VLOOKUP($M188,'swat_project.mdb .rte'!$B$2:$F$333,5,FALSE)</f>
        <v>1.8691299135040784</v>
      </c>
      <c r="T188" s="1">
        <f t="shared" si="2"/>
        <v>55.134459069685093</v>
      </c>
    </row>
    <row r="189" spans="1:20" x14ac:dyDescent="0.25">
      <c r="A189" t="s">
        <v>87</v>
      </c>
      <c r="B189">
        <v>188</v>
      </c>
      <c r="C189">
        <v>188</v>
      </c>
      <c r="D189">
        <v>555</v>
      </c>
      <c r="E189">
        <v>160</v>
      </c>
      <c r="F189">
        <v>963812.28200000001</v>
      </c>
      <c r="G189">
        <v>4228047.0476000002</v>
      </c>
      <c r="H189">
        <v>29.838152804100002</v>
      </c>
      <c r="I189">
        <v>-95.234461330499997</v>
      </c>
      <c r="J189">
        <v>0</v>
      </c>
      <c r="K189" t="s">
        <v>19</v>
      </c>
      <c r="L189" t="s">
        <v>22</v>
      </c>
      <c r="M189">
        <v>160</v>
      </c>
      <c r="N189">
        <v>400188</v>
      </c>
      <c r="O189">
        <v>100188</v>
      </c>
      <c r="P189">
        <v>132482</v>
      </c>
      <c r="Q189">
        <v>119.23380280000001</v>
      </c>
      <c r="R189" s="1">
        <f>VLOOKUP($M189,'swat_project.mdb .rte'!$B$2:$C$333,2,FALSE)</f>
        <v>24.077131487900001</v>
      </c>
      <c r="S189" s="1">
        <f>VLOOKUP($M189,'swat_project.mdb .rte'!$B$2:$F$333,5,FALSE)</f>
        <v>1.4409118771105656</v>
      </c>
      <c r="T189" s="1">
        <f t="shared" si="2"/>
        <v>34.693024727667897</v>
      </c>
    </row>
    <row r="190" spans="1:20" x14ac:dyDescent="0.25">
      <c r="A190" t="s">
        <v>87</v>
      </c>
      <c r="B190">
        <v>189</v>
      </c>
      <c r="C190">
        <v>189</v>
      </c>
      <c r="D190">
        <v>559</v>
      </c>
      <c r="E190">
        <v>162</v>
      </c>
      <c r="F190">
        <v>948962.28200000001</v>
      </c>
      <c r="G190">
        <v>4226967.0476000002</v>
      </c>
      <c r="H190">
        <v>29.832638662200001</v>
      </c>
      <c r="I190">
        <v>-95.388407462000004</v>
      </c>
      <c r="J190">
        <v>0</v>
      </c>
      <c r="K190" t="s">
        <v>19</v>
      </c>
      <c r="L190" t="s">
        <v>22</v>
      </c>
      <c r="M190">
        <v>162</v>
      </c>
      <c r="N190">
        <v>400189</v>
      </c>
      <c r="O190">
        <v>100189</v>
      </c>
      <c r="P190">
        <v>11566</v>
      </c>
      <c r="Q190">
        <v>10.4094</v>
      </c>
      <c r="R190" s="1">
        <f>VLOOKUP($M190,'swat_project.mdb .rte'!$B$2:$C$333,2,FALSE)</f>
        <v>11.0374290681</v>
      </c>
      <c r="S190" s="1">
        <f>VLOOKUP($M190,'swat_project.mdb .rte'!$B$2:$F$333,5,FALSE)</f>
        <v>1</v>
      </c>
      <c r="T190" s="1">
        <f t="shared" si="2"/>
        <v>11.0374290681</v>
      </c>
    </row>
    <row r="191" spans="1:20" x14ac:dyDescent="0.25">
      <c r="A191" t="s">
        <v>87</v>
      </c>
      <c r="B191">
        <v>190</v>
      </c>
      <c r="C191">
        <v>190</v>
      </c>
      <c r="D191">
        <v>560</v>
      </c>
      <c r="E191">
        <v>163</v>
      </c>
      <c r="F191">
        <v>949022.28200000001</v>
      </c>
      <c r="G191">
        <v>4226967.0476000002</v>
      </c>
      <c r="H191">
        <v>29.832621946500002</v>
      </c>
      <c r="I191">
        <v>-95.387786885599994</v>
      </c>
      <c r="J191">
        <v>0</v>
      </c>
      <c r="K191" t="s">
        <v>19</v>
      </c>
      <c r="L191" t="s">
        <v>22</v>
      </c>
      <c r="M191">
        <v>163</v>
      </c>
      <c r="N191">
        <v>400190</v>
      </c>
      <c r="O191">
        <v>100190</v>
      </c>
      <c r="P191">
        <v>13622</v>
      </c>
      <c r="Q191">
        <v>12.2598</v>
      </c>
      <c r="R191" s="1">
        <f>VLOOKUP($M191,'swat_project.mdb .rte'!$B$2:$C$333,2,FALSE)</f>
        <v>11.3840262353</v>
      </c>
      <c r="S191" s="1">
        <f>VLOOKUP($M191,'swat_project.mdb .rte'!$B$2:$F$333,5,FALSE)</f>
        <v>1</v>
      </c>
      <c r="T191" s="1">
        <f t="shared" si="2"/>
        <v>11.3840262353</v>
      </c>
    </row>
    <row r="192" spans="1:20" x14ac:dyDescent="0.25">
      <c r="A192" t="s">
        <v>87</v>
      </c>
      <c r="B192">
        <v>191</v>
      </c>
      <c r="C192">
        <v>191</v>
      </c>
      <c r="D192">
        <v>561</v>
      </c>
      <c r="E192">
        <v>164</v>
      </c>
      <c r="F192">
        <v>903662.28200000001</v>
      </c>
      <c r="G192">
        <v>4226727.0476000002</v>
      </c>
      <c r="H192">
        <v>29.842274956899999</v>
      </c>
      <c r="I192">
        <v>-95.857064985799994</v>
      </c>
      <c r="J192">
        <v>0</v>
      </c>
      <c r="K192" t="s">
        <v>19</v>
      </c>
      <c r="L192" t="s">
        <v>22</v>
      </c>
      <c r="M192">
        <v>164</v>
      </c>
      <c r="N192">
        <v>400191</v>
      </c>
      <c r="O192">
        <v>100191</v>
      </c>
      <c r="P192">
        <v>14392</v>
      </c>
      <c r="Q192">
        <v>12.952799799999999</v>
      </c>
      <c r="R192" s="1">
        <f>VLOOKUP($M192,'swat_project.mdb .rte'!$B$2:$C$333,2,FALSE)</f>
        <v>14.555870257800001</v>
      </c>
      <c r="S192" s="1">
        <f>VLOOKUP($M192,'swat_project.mdb .rte'!$B$2:$F$333,5,FALSE)</f>
        <v>1.0309588370825498</v>
      </c>
      <c r="T192" s="1">
        <f t="shared" si="2"/>
        <v>15.006503073705963</v>
      </c>
    </row>
    <row r="193" spans="1:20" x14ac:dyDescent="0.25">
      <c r="A193" t="s">
        <v>87</v>
      </c>
      <c r="B193">
        <v>192</v>
      </c>
      <c r="C193">
        <v>192</v>
      </c>
      <c r="D193">
        <v>562</v>
      </c>
      <c r="E193">
        <v>165</v>
      </c>
      <c r="F193">
        <v>903692.28200000001</v>
      </c>
      <c r="G193">
        <v>4226697.0476000002</v>
      </c>
      <c r="H193">
        <v>29.8419971185</v>
      </c>
      <c r="I193">
        <v>-95.856762975500004</v>
      </c>
      <c r="J193">
        <v>0</v>
      </c>
      <c r="K193" t="s">
        <v>19</v>
      </c>
      <c r="L193" t="s">
        <v>22</v>
      </c>
      <c r="M193">
        <v>165</v>
      </c>
      <c r="N193">
        <v>400192</v>
      </c>
      <c r="O193">
        <v>100192</v>
      </c>
      <c r="P193">
        <v>35659</v>
      </c>
      <c r="Q193">
        <v>32.093101500000003</v>
      </c>
      <c r="R193" s="1">
        <f>VLOOKUP($M193,'swat_project.mdb .rte'!$B$2:$C$333,2,FALSE)</f>
        <v>9.2604351937799994</v>
      </c>
      <c r="S193" s="1">
        <f>VLOOKUP($M193,'swat_project.mdb .rte'!$B$2:$F$333,5,FALSE)</f>
        <v>1</v>
      </c>
      <c r="T193" s="1">
        <f t="shared" si="2"/>
        <v>9.2604351937799994</v>
      </c>
    </row>
    <row r="194" spans="1:20" x14ac:dyDescent="0.25">
      <c r="A194" t="s">
        <v>87</v>
      </c>
      <c r="B194">
        <v>193</v>
      </c>
      <c r="C194">
        <v>193</v>
      </c>
      <c r="D194">
        <v>563</v>
      </c>
      <c r="E194">
        <v>166</v>
      </c>
      <c r="F194">
        <v>942452.28200000001</v>
      </c>
      <c r="G194">
        <v>4225947.0476000002</v>
      </c>
      <c r="H194">
        <v>29.825236903699999</v>
      </c>
      <c r="I194">
        <v>-95.456061005600006</v>
      </c>
      <c r="J194">
        <v>0</v>
      </c>
      <c r="K194" t="s">
        <v>19</v>
      </c>
      <c r="L194" t="s">
        <v>22</v>
      </c>
      <c r="M194">
        <v>166</v>
      </c>
      <c r="N194">
        <v>400193</v>
      </c>
      <c r="O194">
        <v>100193</v>
      </c>
      <c r="P194">
        <v>209999</v>
      </c>
      <c r="Q194">
        <v>188.99909969999999</v>
      </c>
      <c r="R194" s="1">
        <f>VLOOKUP($M194,'swat_project.mdb .rte'!$B$2:$C$333,2,FALSE)</f>
        <v>25.535303705499999</v>
      </c>
      <c r="S194" s="1">
        <f>VLOOKUP($M194,'swat_project.mdb .rte'!$B$2:$F$333,5,FALSE)</f>
        <v>1.4798704733591479</v>
      </c>
      <c r="T194" s="1">
        <f t="shared" ref="T194:T257" si="3">R194*S194</f>
        <v>37.788941982027886</v>
      </c>
    </row>
    <row r="195" spans="1:20" x14ac:dyDescent="0.25">
      <c r="A195" t="s">
        <v>87</v>
      </c>
      <c r="B195">
        <v>194</v>
      </c>
      <c r="C195">
        <v>194</v>
      </c>
      <c r="D195">
        <v>565</v>
      </c>
      <c r="E195">
        <v>167</v>
      </c>
      <c r="F195">
        <v>942422.28200000001</v>
      </c>
      <c r="G195">
        <v>4225917.0476000002</v>
      </c>
      <c r="H195">
        <v>29.824974563800001</v>
      </c>
      <c r="I195">
        <v>-95.456380680999999</v>
      </c>
      <c r="J195">
        <v>0</v>
      </c>
      <c r="K195" t="s">
        <v>19</v>
      </c>
      <c r="L195" t="s">
        <v>22</v>
      </c>
      <c r="M195">
        <v>167</v>
      </c>
      <c r="N195">
        <v>400194</v>
      </c>
      <c r="O195">
        <v>100194</v>
      </c>
      <c r="P195">
        <v>32860</v>
      </c>
      <c r="Q195">
        <v>29.573999400000002</v>
      </c>
      <c r="R195" s="1">
        <f>VLOOKUP($M195,'swat_project.mdb .rte'!$B$2:$C$333,2,FALSE)</f>
        <v>22.330517480899999</v>
      </c>
      <c r="S195" s="1">
        <f>VLOOKUP($M195,'swat_project.mdb .rte'!$B$2:$F$333,5,FALSE)</f>
        <v>1.1965007384459174</v>
      </c>
      <c r="T195" s="1">
        <f t="shared" si="3"/>
        <v>26.718480655776318</v>
      </c>
    </row>
    <row r="196" spans="1:20" x14ac:dyDescent="0.25">
      <c r="A196" t="s">
        <v>87</v>
      </c>
      <c r="B196">
        <v>195</v>
      </c>
      <c r="C196">
        <v>195</v>
      </c>
      <c r="D196">
        <v>571</v>
      </c>
      <c r="E196">
        <v>168</v>
      </c>
      <c r="F196">
        <v>965672.28200000001</v>
      </c>
      <c r="G196">
        <v>4225047.0476000002</v>
      </c>
      <c r="H196">
        <v>29.810558931199999</v>
      </c>
      <c r="I196">
        <v>-95.2162275612</v>
      </c>
      <c r="J196">
        <v>0</v>
      </c>
      <c r="K196" t="s">
        <v>19</v>
      </c>
      <c r="L196" t="s">
        <v>22</v>
      </c>
      <c r="M196">
        <v>168</v>
      </c>
      <c r="N196">
        <v>400195</v>
      </c>
      <c r="O196">
        <v>100195</v>
      </c>
      <c r="P196">
        <v>15697</v>
      </c>
      <c r="Q196">
        <v>14.1273003</v>
      </c>
      <c r="R196" s="1">
        <f>VLOOKUP($M196,'swat_project.mdb .rte'!$B$2:$C$333,2,FALSE)</f>
        <v>19.294622841100001</v>
      </c>
      <c r="S196" s="1">
        <f>VLOOKUP($M196,'swat_project.mdb .rte'!$B$2:$F$333,5,FALSE)</f>
        <v>1.0202266185610571</v>
      </c>
      <c r="T196" s="1">
        <f t="shared" si="3"/>
        <v>19.68488781758639</v>
      </c>
    </row>
    <row r="197" spans="1:20" x14ac:dyDescent="0.25">
      <c r="A197" t="s">
        <v>87</v>
      </c>
      <c r="B197">
        <v>196</v>
      </c>
      <c r="C197">
        <v>196</v>
      </c>
      <c r="D197">
        <v>578</v>
      </c>
      <c r="E197">
        <v>169</v>
      </c>
      <c r="F197">
        <v>965642.28200000001</v>
      </c>
      <c r="G197">
        <v>4224987.0476000002</v>
      </c>
      <c r="H197">
        <v>29.810026638499998</v>
      </c>
      <c r="I197">
        <v>-95.216557845699995</v>
      </c>
      <c r="J197">
        <v>0</v>
      </c>
      <c r="K197" t="s">
        <v>19</v>
      </c>
      <c r="L197" t="s">
        <v>22</v>
      </c>
      <c r="M197">
        <v>169</v>
      </c>
      <c r="N197">
        <v>400196</v>
      </c>
      <c r="O197">
        <v>100196</v>
      </c>
      <c r="P197">
        <v>541320</v>
      </c>
      <c r="Q197">
        <v>487.18798829999997</v>
      </c>
      <c r="R197" s="1">
        <f>VLOOKUP($M197,'swat_project.mdb .rte'!$B$2:$C$333,2,FALSE)</f>
        <v>50</v>
      </c>
      <c r="S197" s="1">
        <f>VLOOKUP($M197,'swat_project.mdb .rte'!$B$2:$F$333,5,FALSE)</f>
        <v>4.3101744676327254</v>
      </c>
      <c r="T197" s="1">
        <f t="shared" si="3"/>
        <v>215.50872338163626</v>
      </c>
    </row>
    <row r="198" spans="1:20" x14ac:dyDescent="0.25">
      <c r="A198" t="s">
        <v>87</v>
      </c>
      <c r="B198">
        <v>197</v>
      </c>
      <c r="C198">
        <v>197</v>
      </c>
      <c r="D198">
        <v>584</v>
      </c>
      <c r="E198">
        <v>171</v>
      </c>
      <c r="F198">
        <v>966812.28200000001</v>
      </c>
      <c r="G198">
        <v>4223667.0476000002</v>
      </c>
      <c r="H198">
        <v>29.797781623399999</v>
      </c>
      <c r="I198">
        <v>-95.204902956200002</v>
      </c>
      <c r="J198">
        <v>0</v>
      </c>
      <c r="K198" t="s">
        <v>19</v>
      </c>
      <c r="L198" t="s">
        <v>22</v>
      </c>
      <c r="M198">
        <v>171</v>
      </c>
      <c r="N198">
        <v>400197</v>
      </c>
      <c r="O198">
        <v>100197</v>
      </c>
      <c r="P198">
        <v>566355</v>
      </c>
      <c r="Q198">
        <v>509.71951289999998</v>
      </c>
      <c r="R198" s="1">
        <f>VLOOKUP($M198,'swat_project.mdb .rte'!$B$2:$C$333,2,FALSE)</f>
        <v>50</v>
      </c>
      <c r="S198" s="1">
        <f>VLOOKUP($M198,'swat_project.mdb .rte'!$B$2:$F$333,5,FALSE)</f>
        <v>4.3418952391582861</v>
      </c>
      <c r="T198" s="1">
        <f t="shared" si="3"/>
        <v>217.0947619579143</v>
      </c>
    </row>
    <row r="199" spans="1:20" x14ac:dyDescent="0.25">
      <c r="A199" t="s">
        <v>87</v>
      </c>
      <c r="B199">
        <v>198</v>
      </c>
      <c r="C199">
        <v>198</v>
      </c>
      <c r="D199">
        <v>585</v>
      </c>
      <c r="E199">
        <v>172</v>
      </c>
      <c r="F199">
        <v>966842.28200000001</v>
      </c>
      <c r="G199">
        <v>4223667.0476000002</v>
      </c>
      <c r="H199">
        <v>29.7977728414</v>
      </c>
      <c r="I199">
        <v>-95.204592789399996</v>
      </c>
      <c r="J199">
        <v>0</v>
      </c>
      <c r="K199" t="s">
        <v>19</v>
      </c>
      <c r="L199" t="s">
        <v>22</v>
      </c>
      <c r="M199">
        <v>172</v>
      </c>
      <c r="N199">
        <v>400198</v>
      </c>
      <c r="O199">
        <v>100198</v>
      </c>
      <c r="P199">
        <v>30874</v>
      </c>
      <c r="Q199">
        <v>27.786600100000001</v>
      </c>
      <c r="R199" s="1">
        <f>VLOOKUP($M199,'swat_project.mdb .rte'!$B$2:$C$333,2,FALSE)</f>
        <v>30</v>
      </c>
      <c r="S199" s="1">
        <f>VLOOKUP($M199,'swat_project.mdb .rte'!$B$2:$F$333,5,FALSE)</f>
        <v>1.7785783987322232</v>
      </c>
      <c r="T199" s="1">
        <f t="shared" si="3"/>
        <v>53.3573519619667</v>
      </c>
    </row>
    <row r="200" spans="1:20" x14ac:dyDescent="0.25">
      <c r="A200" t="s">
        <v>87</v>
      </c>
      <c r="B200">
        <v>199</v>
      </c>
      <c r="C200">
        <v>199</v>
      </c>
      <c r="D200">
        <v>586</v>
      </c>
      <c r="E200">
        <v>173</v>
      </c>
      <c r="F200">
        <v>994652.28200000001</v>
      </c>
      <c r="G200">
        <v>4223337.0476000002</v>
      </c>
      <c r="H200">
        <v>29.7863477872</v>
      </c>
      <c r="I200">
        <v>-94.917210852599993</v>
      </c>
      <c r="J200">
        <v>0</v>
      </c>
      <c r="K200" t="s">
        <v>19</v>
      </c>
      <c r="L200" t="s">
        <v>22</v>
      </c>
      <c r="M200">
        <v>173</v>
      </c>
      <c r="N200">
        <v>400199</v>
      </c>
      <c r="O200">
        <v>100199</v>
      </c>
      <c r="P200">
        <v>551375</v>
      </c>
      <c r="Q200">
        <v>496.2374878</v>
      </c>
      <c r="R200" s="1">
        <f>VLOOKUP($M200,'swat_project.mdb .rte'!$B$2:$C$333,2,FALSE)</f>
        <v>42.014717720699998</v>
      </c>
      <c r="S200" s="1">
        <f>VLOOKUP($M200,'swat_project.mdb .rte'!$B$2:$F$333,5,FALSE)</f>
        <v>3.0325766782828363</v>
      </c>
      <c r="T200" s="1">
        <f t="shared" si="3"/>
        <v>127.41285310443142</v>
      </c>
    </row>
    <row r="201" spans="1:20" x14ac:dyDescent="0.25">
      <c r="A201" t="s">
        <v>87</v>
      </c>
      <c r="B201">
        <v>200</v>
      </c>
      <c r="C201">
        <v>200</v>
      </c>
      <c r="D201">
        <v>587</v>
      </c>
      <c r="E201">
        <v>174</v>
      </c>
      <c r="F201">
        <v>994652.28200000001</v>
      </c>
      <c r="G201">
        <v>4223307.0476000002</v>
      </c>
      <c r="H201">
        <v>29.786077284699999</v>
      </c>
      <c r="I201">
        <v>-94.917221682800005</v>
      </c>
      <c r="J201">
        <v>0</v>
      </c>
      <c r="K201" t="s">
        <v>19</v>
      </c>
      <c r="L201" t="s">
        <v>22</v>
      </c>
      <c r="M201">
        <v>174</v>
      </c>
      <c r="N201">
        <v>400200</v>
      </c>
      <c r="O201">
        <v>100200</v>
      </c>
      <c r="P201">
        <v>11425</v>
      </c>
      <c r="Q201">
        <v>10.282500300000001</v>
      </c>
      <c r="R201" s="1">
        <f>VLOOKUP($M201,'swat_project.mdb .rte'!$B$2:$C$333,2,FALSE)</f>
        <v>17.624145384599998</v>
      </c>
      <c r="S201" s="1">
        <f>VLOOKUP($M201,'swat_project.mdb .rte'!$B$2:$F$333,5,FALSE)</f>
        <v>1.3490982105978619</v>
      </c>
      <c r="T201" s="1">
        <f t="shared" si="3"/>
        <v>23.776703001680424</v>
      </c>
    </row>
    <row r="202" spans="1:20" x14ac:dyDescent="0.25">
      <c r="A202" t="s">
        <v>87</v>
      </c>
      <c r="B202">
        <v>201</v>
      </c>
      <c r="C202">
        <v>201</v>
      </c>
      <c r="D202">
        <v>595</v>
      </c>
      <c r="E202">
        <v>177</v>
      </c>
      <c r="F202">
        <v>977042.28200000001</v>
      </c>
      <c r="G202">
        <v>4221777.0476000002</v>
      </c>
      <c r="H202">
        <v>29.777702792900001</v>
      </c>
      <c r="I202">
        <v>-95.099791062999998</v>
      </c>
      <c r="J202">
        <v>0</v>
      </c>
      <c r="K202" t="s">
        <v>19</v>
      </c>
      <c r="L202" t="s">
        <v>22</v>
      </c>
      <c r="M202">
        <v>177</v>
      </c>
      <c r="N202">
        <v>400201</v>
      </c>
      <c r="O202">
        <v>100201</v>
      </c>
      <c r="P202">
        <v>12136</v>
      </c>
      <c r="Q202">
        <v>10.9224005</v>
      </c>
      <c r="R202" s="1">
        <f>VLOOKUP($M202,'swat_project.mdb .rte'!$B$2:$C$333,2,FALSE)</f>
        <v>44.085181979799998</v>
      </c>
      <c r="S202" s="1">
        <f>VLOOKUP($M202,'swat_project.mdb .rte'!$B$2:$F$333,5,FALSE)</f>
        <v>2.6263783895525084</v>
      </c>
      <c r="T202" s="1">
        <f t="shared" si="3"/>
        <v>115.78436925123638</v>
      </c>
    </row>
    <row r="203" spans="1:20" x14ac:dyDescent="0.25">
      <c r="A203" t="s">
        <v>87</v>
      </c>
      <c r="B203">
        <v>202</v>
      </c>
      <c r="C203">
        <v>202</v>
      </c>
      <c r="D203">
        <v>596</v>
      </c>
      <c r="E203">
        <v>178</v>
      </c>
      <c r="F203">
        <v>977072.28200000001</v>
      </c>
      <c r="G203">
        <v>4221777.0476000002</v>
      </c>
      <c r="H203">
        <v>29.777693767700001</v>
      </c>
      <c r="I203">
        <v>-95.099480966399994</v>
      </c>
      <c r="J203">
        <v>0</v>
      </c>
      <c r="K203" t="s">
        <v>19</v>
      </c>
      <c r="L203" t="s">
        <v>22</v>
      </c>
      <c r="M203">
        <v>178</v>
      </c>
      <c r="N203">
        <v>400202</v>
      </c>
      <c r="O203">
        <v>100202</v>
      </c>
      <c r="P203">
        <v>8381256</v>
      </c>
      <c r="Q203">
        <v>7543.1303711</v>
      </c>
      <c r="R203" s="1">
        <f>VLOOKUP($M203,'swat_project.mdb .rte'!$B$2:$C$333,2,FALSE)</f>
        <v>119.246335359</v>
      </c>
      <c r="S203" s="1">
        <f>VLOOKUP($M203,'swat_project.mdb .rte'!$B$2:$F$333,5,FALSE)</f>
        <v>10.854928440145249</v>
      </c>
      <c r="T203" s="1">
        <f t="shared" si="3"/>
        <v>1294.4104370715072</v>
      </c>
    </row>
    <row r="204" spans="1:20" x14ac:dyDescent="0.25">
      <c r="A204" t="s">
        <v>87</v>
      </c>
      <c r="B204">
        <v>203</v>
      </c>
      <c r="C204">
        <v>203</v>
      </c>
      <c r="D204">
        <v>597</v>
      </c>
      <c r="E204">
        <v>179</v>
      </c>
      <c r="F204">
        <v>994562.28200000001</v>
      </c>
      <c r="G204">
        <v>4221687.0476000002</v>
      </c>
      <c r="H204">
        <v>29.771498449300001</v>
      </c>
      <c r="I204">
        <v>-94.918736615499995</v>
      </c>
      <c r="J204">
        <v>0</v>
      </c>
      <c r="K204" t="s">
        <v>19</v>
      </c>
      <c r="L204" t="s">
        <v>22</v>
      </c>
      <c r="M204">
        <v>179</v>
      </c>
      <c r="N204">
        <v>400203</v>
      </c>
      <c r="O204">
        <v>100203</v>
      </c>
      <c r="P204">
        <v>565107</v>
      </c>
      <c r="Q204">
        <v>508.59631350000001</v>
      </c>
      <c r="R204" s="1">
        <f>VLOOKUP($M204,'swat_project.mdb .rte'!$B$2:$C$333,2,FALSE)</f>
        <v>55.613771956299999</v>
      </c>
      <c r="S204" s="1">
        <f>VLOOKUP($M204,'swat_project.mdb .rte'!$B$2:$F$333,5,FALSE)</f>
        <v>4.5250146826315563</v>
      </c>
      <c r="T204" s="1">
        <f t="shared" si="3"/>
        <v>251.65313465878057</v>
      </c>
    </row>
    <row r="205" spans="1:20" x14ac:dyDescent="0.25">
      <c r="A205" t="s">
        <v>87</v>
      </c>
      <c r="B205">
        <v>204</v>
      </c>
      <c r="C205">
        <v>204</v>
      </c>
      <c r="D205">
        <v>598</v>
      </c>
      <c r="E205">
        <v>180</v>
      </c>
      <c r="F205">
        <v>994562.28200000001</v>
      </c>
      <c r="G205">
        <v>4221657.0476000002</v>
      </c>
      <c r="H205">
        <v>29.771227945500002</v>
      </c>
      <c r="I205">
        <v>-94.918747440199994</v>
      </c>
      <c r="J205">
        <v>0</v>
      </c>
      <c r="K205" t="s">
        <v>19</v>
      </c>
      <c r="L205" t="s">
        <v>22</v>
      </c>
      <c r="M205">
        <v>180</v>
      </c>
      <c r="N205">
        <v>400204</v>
      </c>
      <c r="O205">
        <v>100204</v>
      </c>
      <c r="P205">
        <v>16436</v>
      </c>
      <c r="Q205">
        <v>14.7924004</v>
      </c>
      <c r="R205" s="1">
        <f>VLOOKUP($M205,'swat_project.mdb .rte'!$B$2:$C$333,2,FALSE)</f>
        <v>47.9044774459</v>
      </c>
      <c r="S205" s="1">
        <f>VLOOKUP($M205,'swat_project.mdb .rte'!$B$2:$F$333,5,FALSE)</f>
        <v>2.9045275068888805</v>
      </c>
      <c r="T205" s="1">
        <f t="shared" si="3"/>
        <v>139.13987244475453</v>
      </c>
    </row>
    <row r="206" spans="1:20" x14ac:dyDescent="0.25">
      <c r="A206" t="s">
        <v>87</v>
      </c>
      <c r="B206">
        <v>205</v>
      </c>
      <c r="C206">
        <v>205</v>
      </c>
      <c r="D206">
        <v>599</v>
      </c>
      <c r="E206">
        <v>181</v>
      </c>
      <c r="F206">
        <v>950882.28200000001</v>
      </c>
      <c r="G206">
        <v>4221027.0476000002</v>
      </c>
      <c r="H206">
        <v>29.778536301700001</v>
      </c>
      <c r="I206">
        <v>-95.370456393300003</v>
      </c>
      <c r="J206">
        <v>0</v>
      </c>
      <c r="K206" t="s">
        <v>19</v>
      </c>
      <c r="L206" t="s">
        <v>22</v>
      </c>
      <c r="M206">
        <v>181</v>
      </c>
      <c r="N206">
        <v>400205</v>
      </c>
      <c r="O206">
        <v>100205</v>
      </c>
      <c r="P206">
        <v>56093</v>
      </c>
      <c r="Q206">
        <v>50.483699799999997</v>
      </c>
      <c r="R206" s="1">
        <f>VLOOKUP($M206,'swat_project.mdb .rte'!$B$2:$C$333,2,FALSE)</f>
        <v>22.229075839</v>
      </c>
      <c r="S206" s="1">
        <f>VLOOKUP($M206,'swat_project.mdb .rte'!$B$2:$F$333,5,FALSE)</f>
        <v>1.215821396418421</v>
      </c>
      <c r="T206" s="1">
        <f t="shared" si="3"/>
        <v>27.026586027663964</v>
      </c>
    </row>
    <row r="207" spans="1:20" x14ac:dyDescent="0.25">
      <c r="A207" t="s">
        <v>87</v>
      </c>
      <c r="B207">
        <v>206</v>
      </c>
      <c r="C207">
        <v>206</v>
      </c>
      <c r="D207">
        <v>603</v>
      </c>
      <c r="E207">
        <v>185</v>
      </c>
      <c r="F207">
        <v>950852.28200000001</v>
      </c>
      <c r="G207">
        <v>4220997.0476000002</v>
      </c>
      <c r="H207">
        <v>29.778274162300001</v>
      </c>
      <c r="I207">
        <v>-95.370776142400004</v>
      </c>
      <c r="J207">
        <v>0</v>
      </c>
      <c r="K207" t="s">
        <v>19</v>
      </c>
      <c r="L207" t="s">
        <v>22</v>
      </c>
      <c r="M207">
        <v>185</v>
      </c>
      <c r="N207">
        <v>400206</v>
      </c>
      <c r="O207">
        <v>100206</v>
      </c>
      <c r="P207">
        <v>289548</v>
      </c>
      <c r="Q207">
        <v>260.59320070000001</v>
      </c>
      <c r="R207" s="1">
        <f>VLOOKUP($M207,'swat_project.mdb .rte'!$B$2:$C$333,2,FALSE)</f>
        <v>21.753878585500001</v>
      </c>
      <c r="S207" s="1">
        <f>VLOOKUP($M207,'swat_project.mdb .rte'!$B$2:$F$333,5,FALSE)</f>
        <v>1.2426355696818359</v>
      </c>
      <c r="T207" s="1">
        <f t="shared" si="3"/>
        <v>27.032143308882283</v>
      </c>
    </row>
    <row r="208" spans="1:20" x14ac:dyDescent="0.25">
      <c r="A208" t="s">
        <v>87</v>
      </c>
      <c r="B208">
        <v>207</v>
      </c>
      <c r="C208">
        <v>207</v>
      </c>
      <c r="D208">
        <v>601</v>
      </c>
      <c r="E208">
        <v>183</v>
      </c>
      <c r="F208">
        <v>939842.28200000001</v>
      </c>
      <c r="G208">
        <v>4220817.0476000002</v>
      </c>
      <c r="H208">
        <v>29.779684648</v>
      </c>
      <c r="I208">
        <v>-95.4846500811</v>
      </c>
      <c r="J208">
        <v>0</v>
      </c>
      <c r="K208" t="s">
        <v>19</v>
      </c>
      <c r="L208" t="s">
        <v>22</v>
      </c>
      <c r="M208">
        <v>183</v>
      </c>
      <c r="N208">
        <v>400207</v>
      </c>
      <c r="O208">
        <v>100207</v>
      </c>
      <c r="P208">
        <v>20439</v>
      </c>
      <c r="Q208">
        <v>18.395099600000002</v>
      </c>
      <c r="R208" s="1">
        <f>VLOOKUP($M208,'swat_project.mdb .rte'!$B$2:$C$333,2,FALSE)</f>
        <v>16.817317449800001</v>
      </c>
      <c r="S208" s="1">
        <f>VLOOKUP($M208,'swat_project.mdb .rte'!$B$2:$F$333,5,FALSE)</f>
        <v>1</v>
      </c>
      <c r="T208" s="1">
        <f t="shared" si="3"/>
        <v>16.817317449800001</v>
      </c>
    </row>
    <row r="209" spans="1:20" x14ac:dyDescent="0.25">
      <c r="A209" t="s">
        <v>87</v>
      </c>
      <c r="B209">
        <v>208</v>
      </c>
      <c r="C209">
        <v>208</v>
      </c>
      <c r="D209">
        <v>600</v>
      </c>
      <c r="E209">
        <v>182</v>
      </c>
      <c r="F209">
        <v>939842.28200000001</v>
      </c>
      <c r="G209">
        <v>4220787.0476000002</v>
      </c>
      <c r="H209">
        <v>29.779414102299999</v>
      </c>
      <c r="I209">
        <v>-95.484659406000006</v>
      </c>
      <c r="J209">
        <v>0</v>
      </c>
      <c r="K209" t="s">
        <v>19</v>
      </c>
      <c r="L209" t="s">
        <v>22</v>
      </c>
      <c r="M209">
        <v>182</v>
      </c>
      <c r="N209">
        <v>400208</v>
      </c>
      <c r="O209">
        <v>100208</v>
      </c>
      <c r="P209">
        <v>14949</v>
      </c>
      <c r="Q209">
        <v>13.4540997</v>
      </c>
      <c r="R209" s="1">
        <f>VLOOKUP($M209,'swat_project.mdb .rte'!$B$2:$C$333,2,FALSE)</f>
        <v>22.733051000300001</v>
      </c>
      <c r="S209" s="1">
        <f>VLOOKUP($M209,'swat_project.mdb .rte'!$B$2:$F$333,5,FALSE)</f>
        <v>1.1594945452187531</v>
      </c>
      <c r="T209" s="1">
        <f t="shared" si="3"/>
        <v>26.35884863102757</v>
      </c>
    </row>
    <row r="210" spans="1:20" x14ac:dyDescent="0.25">
      <c r="A210" t="s">
        <v>87</v>
      </c>
      <c r="B210">
        <v>209</v>
      </c>
      <c r="C210">
        <v>209</v>
      </c>
      <c r="D210">
        <v>604</v>
      </c>
      <c r="E210">
        <v>186</v>
      </c>
      <c r="F210">
        <v>978002.28200000001</v>
      </c>
      <c r="G210">
        <v>4220307.0476000002</v>
      </c>
      <c r="H210">
        <v>29.7641582774</v>
      </c>
      <c r="I210">
        <v>-95.090376139699998</v>
      </c>
      <c r="J210">
        <v>0</v>
      </c>
      <c r="K210" t="s">
        <v>19</v>
      </c>
      <c r="L210" t="s">
        <v>22</v>
      </c>
      <c r="M210">
        <v>186</v>
      </c>
      <c r="N210">
        <v>400209</v>
      </c>
      <c r="O210">
        <v>100209</v>
      </c>
      <c r="P210">
        <v>8395675</v>
      </c>
      <c r="Q210">
        <v>7556.1074219000002</v>
      </c>
      <c r="R210" s="1">
        <f>VLOOKUP($M210,'swat_project.mdb .rte'!$B$2:$C$333,2,FALSE)</f>
        <v>356.605900201</v>
      </c>
      <c r="S210" s="1">
        <f>VLOOKUP($M210,'swat_project.mdb .rte'!$B$2:$F$333,5,FALSE)</f>
        <v>20</v>
      </c>
      <c r="T210" s="1">
        <f t="shared" si="3"/>
        <v>7132.1180040199997</v>
      </c>
    </row>
    <row r="211" spans="1:20" x14ac:dyDescent="0.25">
      <c r="A211" t="s">
        <v>87</v>
      </c>
      <c r="B211">
        <v>210</v>
      </c>
      <c r="C211">
        <v>210</v>
      </c>
      <c r="D211">
        <v>610</v>
      </c>
      <c r="E211">
        <v>192</v>
      </c>
      <c r="F211">
        <v>978002.28200000001</v>
      </c>
      <c r="G211">
        <v>4220247.0476000002</v>
      </c>
      <c r="H211">
        <v>29.763617241399999</v>
      </c>
      <c r="I211">
        <v>-95.090396877299995</v>
      </c>
      <c r="J211">
        <v>0</v>
      </c>
      <c r="K211" t="s">
        <v>19</v>
      </c>
      <c r="L211" t="s">
        <v>22</v>
      </c>
      <c r="M211">
        <v>192</v>
      </c>
      <c r="N211">
        <v>400210</v>
      </c>
      <c r="O211">
        <v>100210</v>
      </c>
      <c r="P211">
        <v>3023064</v>
      </c>
      <c r="Q211">
        <v>2720.7575683999999</v>
      </c>
      <c r="R211" s="1">
        <f>VLOOKUP($M211,'swat_project.mdb .rte'!$B$2:$C$333,2,FALSE)</f>
        <v>607.68849773900001</v>
      </c>
      <c r="S211" s="1">
        <f>VLOOKUP($M211,'swat_project.mdb .rte'!$B$2:$F$333,5,FALSE)</f>
        <v>20</v>
      </c>
      <c r="T211" s="1">
        <f t="shared" si="3"/>
        <v>12153.76995478</v>
      </c>
    </row>
    <row r="212" spans="1:20" x14ac:dyDescent="0.25">
      <c r="A212" t="s">
        <v>87</v>
      </c>
      <c r="B212">
        <v>211</v>
      </c>
      <c r="C212">
        <v>211</v>
      </c>
      <c r="D212">
        <v>605</v>
      </c>
      <c r="E212">
        <v>187</v>
      </c>
      <c r="F212">
        <v>940412.28200000001</v>
      </c>
      <c r="G212">
        <v>4220157.0476000002</v>
      </c>
      <c r="H212">
        <v>29.773577959400001</v>
      </c>
      <c r="I212">
        <v>-95.478963005200001</v>
      </c>
      <c r="J212">
        <v>0</v>
      </c>
      <c r="K212" t="s">
        <v>19</v>
      </c>
      <c r="L212" t="s">
        <v>22</v>
      </c>
      <c r="M212">
        <v>187</v>
      </c>
      <c r="N212">
        <v>400211</v>
      </c>
      <c r="O212">
        <v>100211</v>
      </c>
      <c r="P212">
        <v>36295</v>
      </c>
      <c r="Q212">
        <v>32.665500600000001</v>
      </c>
      <c r="R212" s="1">
        <f>VLOOKUP($M212,'swat_project.mdb .rte'!$B$2:$C$333,2,FALSE)</f>
        <v>55</v>
      </c>
      <c r="S212" s="1">
        <f>VLOOKUP($M212,'swat_project.mdb .rte'!$B$2:$F$333,5,FALSE)</f>
        <v>2.631835843791182</v>
      </c>
      <c r="T212" s="1">
        <f t="shared" si="3"/>
        <v>144.750971408515</v>
      </c>
    </row>
    <row r="213" spans="1:20" x14ac:dyDescent="0.25">
      <c r="A213" t="s">
        <v>87</v>
      </c>
      <c r="B213">
        <v>212</v>
      </c>
      <c r="C213">
        <v>212</v>
      </c>
      <c r="D213">
        <v>646</v>
      </c>
      <c r="E213">
        <v>223</v>
      </c>
      <c r="F213">
        <v>940412.28200000001</v>
      </c>
      <c r="G213">
        <v>4220127.0476000002</v>
      </c>
      <c r="H213">
        <v>29.773307413600001</v>
      </c>
      <c r="I213">
        <v>-95.478972344699997</v>
      </c>
      <c r="J213">
        <v>0</v>
      </c>
      <c r="K213" t="s">
        <v>19</v>
      </c>
      <c r="L213" t="s">
        <v>22</v>
      </c>
      <c r="M213">
        <v>223</v>
      </c>
      <c r="N213">
        <v>400212</v>
      </c>
      <c r="O213">
        <v>100212</v>
      </c>
      <c r="P213">
        <v>871234</v>
      </c>
      <c r="Q213">
        <v>784.11059569999998</v>
      </c>
      <c r="R213" s="1">
        <f>VLOOKUP($M213,'swat_project.mdb .rte'!$B$2:$C$333,2,FALSE)</f>
        <v>45</v>
      </c>
      <c r="S213" s="1">
        <f>VLOOKUP($M213,'swat_project.mdb .rte'!$B$2:$F$333,5,FALSE)</f>
        <v>2.6458691723145322</v>
      </c>
      <c r="T213" s="1">
        <f t="shared" si="3"/>
        <v>119.06411275415395</v>
      </c>
    </row>
    <row r="214" spans="1:20" x14ac:dyDescent="0.25">
      <c r="A214" t="s">
        <v>87</v>
      </c>
      <c r="B214">
        <v>213</v>
      </c>
      <c r="C214">
        <v>213</v>
      </c>
      <c r="D214">
        <v>606</v>
      </c>
      <c r="E214">
        <v>188</v>
      </c>
      <c r="F214">
        <v>979142.28200000001</v>
      </c>
      <c r="G214">
        <v>4220097.0476000002</v>
      </c>
      <c r="H214">
        <v>29.761920366199998</v>
      </c>
      <c r="I214">
        <v>-95.0786669031</v>
      </c>
      <c r="J214">
        <v>0</v>
      </c>
      <c r="K214" t="s">
        <v>19</v>
      </c>
      <c r="L214" t="s">
        <v>22</v>
      </c>
      <c r="M214">
        <v>188</v>
      </c>
      <c r="N214">
        <v>400213</v>
      </c>
      <c r="O214">
        <v>100213</v>
      </c>
      <c r="P214">
        <v>11419133</v>
      </c>
      <c r="Q214">
        <v>10277.2197266</v>
      </c>
      <c r="R214" s="1">
        <f>VLOOKUP($M214,'swat_project.mdb .rte'!$B$2:$C$333,2,FALSE)</f>
        <v>776.96707952099996</v>
      </c>
      <c r="S214" s="1">
        <f>VLOOKUP($M214,'swat_project.mdb .rte'!$B$2:$F$333,5,FALSE)</f>
        <v>20</v>
      </c>
      <c r="T214" s="1">
        <f t="shared" si="3"/>
        <v>15539.341590419999</v>
      </c>
    </row>
    <row r="215" spans="1:20" x14ac:dyDescent="0.25">
      <c r="A215" t="s">
        <v>87</v>
      </c>
      <c r="B215">
        <v>214</v>
      </c>
      <c r="C215">
        <v>214</v>
      </c>
      <c r="D215">
        <v>607</v>
      </c>
      <c r="E215">
        <v>189</v>
      </c>
      <c r="F215">
        <v>979202.28200000001</v>
      </c>
      <c r="G215">
        <v>4220097.0476000002</v>
      </c>
      <c r="H215">
        <v>29.761902217199999</v>
      </c>
      <c r="I215">
        <v>-95.078046809599996</v>
      </c>
      <c r="J215">
        <v>0</v>
      </c>
      <c r="K215" t="s">
        <v>19</v>
      </c>
      <c r="L215" t="s">
        <v>22</v>
      </c>
      <c r="M215">
        <v>189</v>
      </c>
      <c r="N215">
        <v>400214</v>
      </c>
      <c r="O215">
        <v>100214</v>
      </c>
      <c r="P215">
        <v>17886</v>
      </c>
      <c r="Q215">
        <v>16.097400700000001</v>
      </c>
      <c r="R215" s="1">
        <f>VLOOKUP($M215,'swat_project.mdb .rte'!$B$2:$C$333,2,FALSE)</f>
        <v>889.68620525300003</v>
      </c>
      <c r="S215" s="1">
        <f>VLOOKUP($M215,'swat_project.mdb .rte'!$B$2:$F$333,5,FALSE)</f>
        <v>20</v>
      </c>
      <c r="T215" s="1">
        <f t="shared" si="3"/>
        <v>17793.724105059999</v>
      </c>
    </row>
    <row r="216" spans="1:20" x14ac:dyDescent="0.25">
      <c r="A216" t="s">
        <v>87</v>
      </c>
      <c r="B216">
        <v>215</v>
      </c>
      <c r="C216">
        <v>215</v>
      </c>
      <c r="D216">
        <v>608</v>
      </c>
      <c r="E216">
        <v>190</v>
      </c>
      <c r="F216">
        <v>906752.28200000001</v>
      </c>
      <c r="G216">
        <v>4219677.0476000002</v>
      </c>
      <c r="H216">
        <v>29.777939049099999</v>
      </c>
      <c r="I216">
        <v>-95.827077965499996</v>
      </c>
      <c r="J216">
        <v>0</v>
      </c>
      <c r="K216" t="s">
        <v>19</v>
      </c>
      <c r="L216" t="s">
        <v>22</v>
      </c>
      <c r="M216">
        <v>190</v>
      </c>
      <c r="N216">
        <v>400215</v>
      </c>
      <c r="O216">
        <v>100215</v>
      </c>
      <c r="P216">
        <v>28343</v>
      </c>
      <c r="Q216">
        <v>25.508699400000001</v>
      </c>
      <c r="R216" s="1">
        <f>VLOOKUP($M216,'swat_project.mdb .rte'!$B$2:$C$333,2,FALSE)</f>
        <v>14.636056101199999</v>
      </c>
      <c r="S216" s="1">
        <f>VLOOKUP($M216,'swat_project.mdb .rte'!$B$2:$F$333,5,FALSE)</f>
        <v>1</v>
      </c>
      <c r="T216" s="1">
        <f t="shared" si="3"/>
        <v>14.636056101199999</v>
      </c>
    </row>
    <row r="217" spans="1:20" x14ac:dyDescent="0.25">
      <c r="A217" t="s">
        <v>87</v>
      </c>
      <c r="B217">
        <v>216</v>
      </c>
      <c r="C217">
        <v>216</v>
      </c>
      <c r="D217">
        <v>609</v>
      </c>
      <c r="E217">
        <v>191</v>
      </c>
      <c r="F217">
        <v>906812.28200000001</v>
      </c>
      <c r="G217">
        <v>4219677.0476000002</v>
      </c>
      <c r="H217">
        <v>29.777924362899999</v>
      </c>
      <c r="I217">
        <v>-95.8264576543</v>
      </c>
      <c r="J217">
        <v>0</v>
      </c>
      <c r="K217" t="s">
        <v>19</v>
      </c>
      <c r="L217" t="s">
        <v>22</v>
      </c>
      <c r="M217">
        <v>191</v>
      </c>
      <c r="N217">
        <v>400216</v>
      </c>
      <c r="O217">
        <v>100216</v>
      </c>
      <c r="P217">
        <v>77688</v>
      </c>
      <c r="Q217">
        <v>69.919197100000005</v>
      </c>
      <c r="R217" s="1">
        <f>VLOOKUP($M217,'swat_project.mdb .rte'!$B$2:$C$333,2,FALSE)</f>
        <v>11.5162386666</v>
      </c>
      <c r="S217" s="1">
        <f>VLOOKUP($M217,'swat_project.mdb .rte'!$B$2:$F$333,5,FALSE)</f>
        <v>1</v>
      </c>
      <c r="T217" s="1">
        <f t="shared" si="3"/>
        <v>11.5162386666</v>
      </c>
    </row>
    <row r="218" spans="1:20" x14ac:dyDescent="0.25">
      <c r="A218" t="s">
        <v>87</v>
      </c>
      <c r="B218">
        <v>217</v>
      </c>
      <c r="C218">
        <v>217</v>
      </c>
      <c r="D218">
        <v>616</v>
      </c>
      <c r="E218">
        <v>198</v>
      </c>
      <c r="F218">
        <v>926672.28200000001</v>
      </c>
      <c r="G218">
        <v>4219527.0476000002</v>
      </c>
      <c r="H218">
        <v>29.771552725999999</v>
      </c>
      <c r="I218">
        <v>-95.621189466999994</v>
      </c>
      <c r="J218">
        <v>0</v>
      </c>
      <c r="K218" t="s">
        <v>19</v>
      </c>
      <c r="L218" t="s">
        <v>22</v>
      </c>
      <c r="M218">
        <v>198</v>
      </c>
      <c r="N218">
        <v>400217</v>
      </c>
      <c r="O218">
        <v>100217</v>
      </c>
      <c r="P218">
        <v>406061</v>
      </c>
      <c r="Q218">
        <v>365.45489500000002</v>
      </c>
      <c r="R218" s="1">
        <f>VLOOKUP($M218,'swat_project.mdb .rte'!$B$2:$C$333,2,FALSE)</f>
        <v>41.747275673300003</v>
      </c>
      <c r="S218" s="1">
        <f>VLOOKUP($M218,'swat_project.mdb .rte'!$B$2:$F$333,5,FALSE)</f>
        <v>2.0953967736404002</v>
      </c>
      <c r="T218" s="1">
        <f t="shared" si="3"/>
        <v>87.477106754109187</v>
      </c>
    </row>
    <row r="219" spans="1:20" x14ac:dyDescent="0.25">
      <c r="A219" t="s">
        <v>87</v>
      </c>
      <c r="B219">
        <v>218</v>
      </c>
      <c r="C219">
        <v>218</v>
      </c>
      <c r="D219">
        <v>618</v>
      </c>
      <c r="E219">
        <v>200</v>
      </c>
      <c r="F219">
        <v>952052.28200000001</v>
      </c>
      <c r="G219">
        <v>4219527.0476000002</v>
      </c>
      <c r="H219">
        <v>29.7646813339</v>
      </c>
      <c r="I219">
        <v>-95.358844584699995</v>
      </c>
      <c r="J219">
        <v>0</v>
      </c>
      <c r="K219" t="s">
        <v>19</v>
      </c>
      <c r="L219" t="s">
        <v>22</v>
      </c>
      <c r="M219">
        <v>200</v>
      </c>
      <c r="N219">
        <v>400218</v>
      </c>
      <c r="O219">
        <v>100218</v>
      </c>
      <c r="P219">
        <v>960243</v>
      </c>
      <c r="Q219">
        <v>864.21868900000004</v>
      </c>
      <c r="R219" s="1">
        <f>VLOOKUP($M219,'swat_project.mdb .rte'!$B$2:$C$333,2,FALSE)</f>
        <v>63</v>
      </c>
      <c r="S219" s="1">
        <f>VLOOKUP($M219,'swat_project.mdb .rte'!$B$2:$F$333,5,FALSE)</f>
        <v>4.2518292011768324</v>
      </c>
      <c r="T219" s="1">
        <f t="shared" si="3"/>
        <v>267.86523967414041</v>
      </c>
    </row>
    <row r="220" spans="1:20" x14ac:dyDescent="0.25">
      <c r="A220" t="s">
        <v>87</v>
      </c>
      <c r="B220">
        <v>219</v>
      </c>
      <c r="C220">
        <v>219</v>
      </c>
      <c r="D220">
        <v>612</v>
      </c>
      <c r="E220">
        <v>194</v>
      </c>
      <c r="F220">
        <v>952082.28200000001</v>
      </c>
      <c r="G220">
        <v>4219527.0476000002</v>
      </c>
      <c r="H220">
        <v>29.7646729079</v>
      </c>
      <c r="I220">
        <v>-95.358534505600005</v>
      </c>
      <c r="J220">
        <v>0</v>
      </c>
      <c r="K220" t="s">
        <v>19</v>
      </c>
      <c r="L220" t="s">
        <v>22</v>
      </c>
      <c r="M220">
        <v>194</v>
      </c>
      <c r="N220">
        <v>400219</v>
      </c>
      <c r="O220">
        <v>100219</v>
      </c>
      <c r="P220">
        <v>347463</v>
      </c>
      <c r="Q220">
        <v>312.7167053</v>
      </c>
      <c r="R220" s="1">
        <f>VLOOKUP($M220,'swat_project.mdb .rte'!$B$2:$C$333,2,FALSE)</f>
        <v>47.790174072600003</v>
      </c>
      <c r="S220" s="1">
        <f>VLOOKUP($M220,'swat_project.mdb .rte'!$B$2:$F$333,5,FALSE)</f>
        <v>3.2963785439875242</v>
      </c>
      <c r="T220" s="1">
        <f t="shared" si="3"/>
        <v>157.53450442634752</v>
      </c>
    </row>
    <row r="221" spans="1:20" x14ac:dyDescent="0.25">
      <c r="A221" t="s">
        <v>87</v>
      </c>
      <c r="B221">
        <v>220</v>
      </c>
      <c r="C221">
        <v>220</v>
      </c>
      <c r="D221">
        <v>613</v>
      </c>
      <c r="E221">
        <v>195</v>
      </c>
      <c r="F221">
        <v>977582.28200000001</v>
      </c>
      <c r="G221">
        <v>4219527.0476000002</v>
      </c>
      <c r="H221">
        <v>29.757251378599999</v>
      </c>
      <c r="I221">
        <v>-95.094986182599996</v>
      </c>
      <c r="J221">
        <v>0</v>
      </c>
      <c r="K221" t="s">
        <v>19</v>
      </c>
      <c r="L221" t="s">
        <v>22</v>
      </c>
      <c r="M221">
        <v>195</v>
      </c>
      <c r="N221">
        <v>400220</v>
      </c>
      <c r="O221">
        <v>100220</v>
      </c>
      <c r="P221">
        <v>77269</v>
      </c>
      <c r="Q221">
        <v>69.542098999999993</v>
      </c>
      <c r="R221" s="1">
        <f>VLOOKUP($M221,'swat_project.mdb .rte'!$B$2:$C$333,2,FALSE)</f>
        <v>19.8794764079</v>
      </c>
      <c r="S221" s="1">
        <f>VLOOKUP($M221,'swat_project.mdb .rte'!$B$2:$F$333,5,FALSE)</f>
        <v>1.2842699555868609</v>
      </c>
      <c r="T221" s="1">
        <f t="shared" si="3"/>
        <v>25.53061428346378</v>
      </c>
    </row>
    <row r="222" spans="1:20" x14ac:dyDescent="0.25">
      <c r="A222" t="s">
        <v>87</v>
      </c>
      <c r="B222">
        <v>221</v>
      </c>
      <c r="C222">
        <v>221</v>
      </c>
      <c r="D222">
        <v>611</v>
      </c>
      <c r="E222">
        <v>193</v>
      </c>
      <c r="F222">
        <v>926732.28200000001</v>
      </c>
      <c r="G222">
        <v>4219497.0476000002</v>
      </c>
      <c r="H222">
        <v>29.771266531399998</v>
      </c>
      <c r="I222">
        <v>-95.620578188899998</v>
      </c>
      <c r="J222">
        <v>0</v>
      </c>
      <c r="K222" t="s">
        <v>19</v>
      </c>
      <c r="L222" t="s">
        <v>22</v>
      </c>
      <c r="M222">
        <v>193</v>
      </c>
      <c r="N222">
        <v>400221</v>
      </c>
      <c r="O222">
        <v>100221</v>
      </c>
      <c r="P222">
        <v>371491</v>
      </c>
      <c r="Q222">
        <v>334.34188840000002</v>
      </c>
      <c r="R222" s="1">
        <f>VLOOKUP($M222,'swat_project.mdb .rte'!$B$2:$C$333,2,FALSE)</f>
        <v>12.2167855987</v>
      </c>
      <c r="S222" s="1">
        <f>VLOOKUP($M222,'swat_project.mdb .rte'!$B$2:$F$333,5,FALSE)</f>
        <v>1</v>
      </c>
      <c r="T222" s="1">
        <f t="shared" si="3"/>
        <v>12.2167855987</v>
      </c>
    </row>
    <row r="223" spans="1:20" x14ac:dyDescent="0.25">
      <c r="A223" t="s">
        <v>87</v>
      </c>
      <c r="B223">
        <v>222</v>
      </c>
      <c r="C223">
        <v>222</v>
      </c>
      <c r="D223">
        <v>636</v>
      </c>
      <c r="E223">
        <v>216</v>
      </c>
      <c r="F223">
        <v>977612.28200000001</v>
      </c>
      <c r="G223">
        <v>4219497.0476000002</v>
      </c>
      <c r="H223">
        <v>29.756971823400001</v>
      </c>
      <c r="I223">
        <v>-95.094686505300004</v>
      </c>
      <c r="J223">
        <v>0</v>
      </c>
      <c r="K223" t="s">
        <v>19</v>
      </c>
      <c r="L223" t="s">
        <v>22</v>
      </c>
      <c r="M223">
        <v>216</v>
      </c>
      <c r="N223">
        <v>400222</v>
      </c>
      <c r="O223">
        <v>100222</v>
      </c>
      <c r="P223">
        <v>2944799</v>
      </c>
      <c r="Q223">
        <v>2650.3190918</v>
      </c>
      <c r="R223" s="1">
        <f>VLOOKUP($M223,'swat_project.mdb .rte'!$B$2:$C$333,2,FALSE)</f>
        <v>520.167259855</v>
      </c>
      <c r="S223" s="1">
        <f>VLOOKUP($M223,'swat_project.mdb .rte'!$B$2:$F$333,5,FALSE)</f>
        <v>20</v>
      </c>
      <c r="T223" s="1">
        <f t="shared" si="3"/>
        <v>10403.345197099999</v>
      </c>
    </row>
    <row r="224" spans="1:20" x14ac:dyDescent="0.25">
      <c r="A224" t="s">
        <v>87</v>
      </c>
      <c r="B224">
        <v>223</v>
      </c>
      <c r="C224">
        <v>223</v>
      </c>
      <c r="D224">
        <v>614</v>
      </c>
      <c r="E224">
        <v>196</v>
      </c>
      <c r="F224">
        <v>988592.28200000001</v>
      </c>
      <c r="G224">
        <v>4219317.0476000002</v>
      </c>
      <c r="H224">
        <v>29.7519932901</v>
      </c>
      <c r="I224">
        <v>-94.981282023000006</v>
      </c>
      <c r="J224">
        <v>0</v>
      </c>
      <c r="K224" t="s">
        <v>19</v>
      </c>
      <c r="L224" t="s">
        <v>22</v>
      </c>
      <c r="M224">
        <v>196</v>
      </c>
      <c r="N224">
        <v>400223</v>
      </c>
      <c r="O224">
        <v>100223</v>
      </c>
      <c r="P224">
        <v>47952</v>
      </c>
      <c r="Q224">
        <v>43.156799300000003</v>
      </c>
      <c r="R224" s="1">
        <f>VLOOKUP($M224,'swat_project.mdb .rte'!$B$2:$C$333,2,FALSE)</f>
        <v>14.619605203400001</v>
      </c>
      <c r="S224" s="1">
        <f>VLOOKUP($M224,'swat_project.mdb .rte'!$B$2:$F$333,5,FALSE)</f>
        <v>1</v>
      </c>
      <c r="T224" s="1">
        <f t="shared" si="3"/>
        <v>14.619605203400001</v>
      </c>
    </row>
    <row r="225" spans="1:20" x14ac:dyDescent="0.25">
      <c r="A225" t="s">
        <v>87</v>
      </c>
      <c r="B225">
        <v>224</v>
      </c>
      <c r="C225">
        <v>224</v>
      </c>
      <c r="D225">
        <v>615</v>
      </c>
      <c r="E225">
        <v>197</v>
      </c>
      <c r="F225">
        <v>988652.28200000001</v>
      </c>
      <c r="G225">
        <v>4219317.0476000002</v>
      </c>
      <c r="H225">
        <v>29.751974690600001</v>
      </c>
      <c r="I225">
        <v>-94.980662007399999</v>
      </c>
      <c r="J225">
        <v>0</v>
      </c>
      <c r="K225" t="s">
        <v>19</v>
      </c>
      <c r="L225" t="s">
        <v>22</v>
      </c>
      <c r="M225">
        <v>197</v>
      </c>
      <c r="N225">
        <v>400224</v>
      </c>
      <c r="O225">
        <v>100224</v>
      </c>
      <c r="P225">
        <v>17096</v>
      </c>
      <c r="Q225">
        <v>15.386400200000001</v>
      </c>
      <c r="R225" s="1">
        <f>VLOOKUP($M225,'swat_project.mdb .rte'!$B$2:$C$333,2,FALSE)</f>
        <v>20.003659911300002</v>
      </c>
      <c r="S225" s="1">
        <f>VLOOKUP($M225,'swat_project.mdb .rte'!$B$2:$F$333,5,FALSE)</f>
        <v>1.1869329787567291</v>
      </c>
      <c r="T225" s="1">
        <f t="shared" si="3"/>
        <v>23.743003644555877</v>
      </c>
    </row>
    <row r="226" spans="1:20" x14ac:dyDescent="0.25">
      <c r="A226" t="s">
        <v>87</v>
      </c>
      <c r="B226">
        <v>225</v>
      </c>
      <c r="C226">
        <v>225</v>
      </c>
      <c r="D226">
        <v>617</v>
      </c>
      <c r="E226">
        <v>199</v>
      </c>
      <c r="F226">
        <v>906452.28200000001</v>
      </c>
      <c r="G226">
        <v>4219137.0476000002</v>
      </c>
      <c r="H226">
        <v>29.7731421977</v>
      </c>
      <c r="I226">
        <v>-95.830330869799994</v>
      </c>
      <c r="J226">
        <v>0</v>
      </c>
      <c r="K226" t="s">
        <v>19</v>
      </c>
      <c r="L226" t="s">
        <v>22</v>
      </c>
      <c r="M226">
        <v>199</v>
      </c>
      <c r="N226">
        <v>400225</v>
      </c>
      <c r="O226">
        <v>100225</v>
      </c>
      <c r="P226">
        <v>106314</v>
      </c>
      <c r="Q226">
        <v>95.682601899999995</v>
      </c>
      <c r="R226" s="1">
        <f>VLOOKUP($M226,'swat_project.mdb .rte'!$B$2:$C$333,2,FALSE)</f>
        <v>10.715646423400001</v>
      </c>
      <c r="S226" s="1">
        <f>VLOOKUP($M226,'swat_project.mdb .rte'!$B$2:$F$333,5,FALSE)</f>
        <v>1</v>
      </c>
      <c r="T226" s="1">
        <f t="shared" si="3"/>
        <v>10.715646423400001</v>
      </c>
    </row>
    <row r="227" spans="1:20" x14ac:dyDescent="0.25">
      <c r="A227" t="s">
        <v>87</v>
      </c>
      <c r="B227">
        <v>226</v>
      </c>
      <c r="C227">
        <v>226</v>
      </c>
      <c r="D227">
        <v>633</v>
      </c>
      <c r="E227">
        <v>213</v>
      </c>
      <c r="F227">
        <v>906422.28200000001</v>
      </c>
      <c r="G227">
        <v>4219107.0476000002</v>
      </c>
      <c r="H227">
        <v>29.7728789632</v>
      </c>
      <c r="I227">
        <v>-95.830649417999993</v>
      </c>
      <c r="J227">
        <v>0</v>
      </c>
      <c r="K227" t="s">
        <v>19</v>
      </c>
      <c r="L227" t="s">
        <v>22</v>
      </c>
      <c r="M227">
        <v>213</v>
      </c>
      <c r="N227">
        <v>400226</v>
      </c>
      <c r="O227">
        <v>100226</v>
      </c>
      <c r="P227">
        <v>65978</v>
      </c>
      <c r="Q227">
        <v>59.380199400000002</v>
      </c>
      <c r="R227" s="1">
        <f>VLOOKUP($M227,'swat_project.mdb .rte'!$B$2:$C$333,2,FALSE)</f>
        <v>11.910866395699999</v>
      </c>
      <c r="S227" s="1">
        <f>VLOOKUP($M227,'swat_project.mdb .rte'!$B$2:$F$333,5,FALSE)</f>
        <v>1</v>
      </c>
      <c r="T227" s="1">
        <f t="shared" si="3"/>
        <v>11.910866395699999</v>
      </c>
    </row>
    <row r="228" spans="1:20" x14ac:dyDescent="0.25">
      <c r="A228" t="s">
        <v>87</v>
      </c>
      <c r="B228">
        <v>227</v>
      </c>
      <c r="C228">
        <v>227</v>
      </c>
      <c r="D228">
        <v>620</v>
      </c>
      <c r="E228">
        <v>202</v>
      </c>
      <c r="F228">
        <v>942482.28200000001</v>
      </c>
      <c r="G228">
        <v>4218777.0476000002</v>
      </c>
      <c r="H228">
        <v>29.7605689942</v>
      </c>
      <c r="I228">
        <v>-95.457997290700007</v>
      </c>
      <c r="J228">
        <v>0</v>
      </c>
      <c r="K228" t="s">
        <v>19</v>
      </c>
      <c r="L228" t="s">
        <v>22</v>
      </c>
      <c r="M228">
        <v>202</v>
      </c>
      <c r="N228">
        <v>400227</v>
      </c>
      <c r="O228">
        <v>100227</v>
      </c>
      <c r="P228">
        <v>919577</v>
      </c>
      <c r="Q228">
        <v>827.6193237</v>
      </c>
      <c r="R228" s="1">
        <f>VLOOKUP($M228,'swat_project.mdb .rte'!$B$2:$C$333,2,FALSE)</f>
        <v>57</v>
      </c>
      <c r="S228" s="1">
        <f>VLOOKUP($M228,'swat_project.mdb .rte'!$B$2:$F$333,5,FALSE)</f>
        <v>3.3765381172837006</v>
      </c>
      <c r="T228" s="1">
        <f t="shared" si="3"/>
        <v>192.46267268517093</v>
      </c>
    </row>
    <row r="229" spans="1:20" x14ac:dyDescent="0.25">
      <c r="A229" t="s">
        <v>87</v>
      </c>
      <c r="B229">
        <v>228</v>
      </c>
      <c r="C229">
        <v>228</v>
      </c>
      <c r="D229">
        <v>621</v>
      </c>
      <c r="E229">
        <v>203</v>
      </c>
      <c r="F229">
        <v>942512.28200000001</v>
      </c>
      <c r="G229">
        <v>4218747.0476000002</v>
      </c>
      <c r="H229">
        <v>29.760290252200001</v>
      </c>
      <c r="I229">
        <v>-95.457696610599996</v>
      </c>
      <c r="J229">
        <v>0</v>
      </c>
      <c r="K229" t="s">
        <v>19</v>
      </c>
      <c r="L229" t="s">
        <v>22</v>
      </c>
      <c r="M229">
        <v>203</v>
      </c>
      <c r="N229">
        <v>400228</v>
      </c>
      <c r="O229">
        <v>100228</v>
      </c>
      <c r="P229">
        <v>11232</v>
      </c>
      <c r="Q229">
        <v>10.108799899999999</v>
      </c>
      <c r="R229" s="1">
        <f>VLOOKUP($M229,'swat_project.mdb .rte'!$B$2:$C$333,2,FALSE)</f>
        <v>22.1619587645</v>
      </c>
      <c r="S229" s="1">
        <f>VLOOKUP($M229,'swat_project.mdb .rte'!$B$2:$F$333,5,FALSE)</f>
        <v>1</v>
      </c>
      <c r="T229" s="1">
        <f t="shared" si="3"/>
        <v>22.1619587645</v>
      </c>
    </row>
    <row r="230" spans="1:20" x14ac:dyDescent="0.25">
      <c r="A230" t="s">
        <v>87</v>
      </c>
      <c r="B230">
        <v>229</v>
      </c>
      <c r="C230">
        <v>229</v>
      </c>
      <c r="D230">
        <v>622</v>
      </c>
      <c r="E230">
        <v>204</v>
      </c>
      <c r="F230">
        <v>932792.28200000001</v>
      </c>
      <c r="G230">
        <v>4218687.0476000002</v>
      </c>
      <c r="H230">
        <v>29.762367322399999</v>
      </c>
      <c r="I230">
        <v>-95.558181400899997</v>
      </c>
      <c r="J230">
        <v>0</v>
      </c>
      <c r="K230" t="s">
        <v>19</v>
      </c>
      <c r="L230" t="s">
        <v>22</v>
      </c>
      <c r="M230">
        <v>204</v>
      </c>
      <c r="N230">
        <v>400229</v>
      </c>
      <c r="O230">
        <v>100229</v>
      </c>
      <c r="P230">
        <v>21389</v>
      </c>
      <c r="Q230">
        <v>19.250099200000001</v>
      </c>
      <c r="R230" s="1">
        <f>VLOOKUP($M230,'swat_project.mdb .rte'!$B$2:$C$333,2,FALSE)</f>
        <v>28.6741044372</v>
      </c>
      <c r="S230" s="1">
        <f>VLOOKUP($M230,'swat_project.mdb .rte'!$B$2:$F$333,5,FALSE)</f>
        <v>1.5282152127409936</v>
      </c>
      <c r="T230" s="1">
        <f t="shared" si="3"/>
        <v>43.82020261265307</v>
      </c>
    </row>
    <row r="231" spans="1:20" x14ac:dyDescent="0.25">
      <c r="A231" t="s">
        <v>87</v>
      </c>
      <c r="B231">
        <v>230</v>
      </c>
      <c r="C231">
        <v>230</v>
      </c>
      <c r="D231">
        <v>625</v>
      </c>
      <c r="E231">
        <v>205</v>
      </c>
      <c r="F231">
        <v>932792.28200000001</v>
      </c>
      <c r="G231">
        <v>4218657.0476000002</v>
      </c>
      <c r="H231">
        <v>29.762096770300001</v>
      </c>
      <c r="I231">
        <v>-95.558190529300006</v>
      </c>
      <c r="J231">
        <v>0</v>
      </c>
      <c r="K231" t="s">
        <v>19</v>
      </c>
      <c r="L231" t="s">
        <v>22</v>
      </c>
      <c r="M231">
        <v>205</v>
      </c>
      <c r="N231">
        <v>400230</v>
      </c>
      <c r="O231">
        <v>100230</v>
      </c>
      <c r="P231">
        <v>811808</v>
      </c>
      <c r="Q231">
        <v>730.62719730000003</v>
      </c>
      <c r="R231" s="1">
        <f>VLOOKUP($M231,'swat_project.mdb .rte'!$B$2:$C$333,2,FALSE)</f>
        <v>49.825082508199998</v>
      </c>
      <c r="S231" s="1">
        <f>VLOOKUP($M231,'swat_project.mdb .rte'!$B$2:$F$333,5,FALSE)</f>
        <v>2.9722298708609278</v>
      </c>
      <c r="T231" s="1">
        <f t="shared" si="3"/>
        <v>148.09159854898235</v>
      </c>
    </row>
    <row r="232" spans="1:20" x14ac:dyDescent="0.25">
      <c r="A232" t="s">
        <v>87</v>
      </c>
      <c r="B232">
        <v>231</v>
      </c>
      <c r="C232">
        <v>231</v>
      </c>
      <c r="D232">
        <v>627</v>
      </c>
      <c r="E232">
        <v>207</v>
      </c>
      <c r="F232">
        <v>931772.28200000001</v>
      </c>
      <c r="G232">
        <v>4218597.0476000002</v>
      </c>
      <c r="H232">
        <v>29.761826043399999</v>
      </c>
      <c r="I232">
        <v>-95.568751727700004</v>
      </c>
      <c r="J232">
        <v>0</v>
      </c>
      <c r="K232" t="s">
        <v>19</v>
      </c>
      <c r="L232" t="s">
        <v>22</v>
      </c>
      <c r="M232">
        <v>207</v>
      </c>
      <c r="N232">
        <v>400231</v>
      </c>
      <c r="O232">
        <v>100231</v>
      </c>
      <c r="P232">
        <v>798137</v>
      </c>
      <c r="Q232">
        <v>718.32330320000005</v>
      </c>
      <c r="R232" s="1">
        <f>VLOOKUP($M232,'swat_project.mdb .rte'!$B$2:$C$333,2,FALSE)</f>
        <v>42.918487516600003</v>
      </c>
      <c r="S232" s="1">
        <f>VLOOKUP($M232,'swat_project.mdb .rte'!$B$2:$F$333,5,FALSE)</f>
        <v>2.5575175156776302</v>
      </c>
      <c r="T232" s="1">
        <f t="shared" si="3"/>
        <v>109.76478357009623</v>
      </c>
    </row>
    <row r="233" spans="1:20" x14ac:dyDescent="0.25">
      <c r="A233" t="s">
        <v>87</v>
      </c>
      <c r="B233">
        <v>232</v>
      </c>
      <c r="C233">
        <v>232</v>
      </c>
      <c r="D233">
        <v>634</v>
      </c>
      <c r="E233">
        <v>214</v>
      </c>
      <c r="F233">
        <v>931772.28200000001</v>
      </c>
      <c r="G233">
        <v>4218567.0476000002</v>
      </c>
      <c r="H233">
        <v>29.761555490500001</v>
      </c>
      <c r="I233">
        <v>-95.568760827999995</v>
      </c>
      <c r="J233">
        <v>0</v>
      </c>
      <c r="K233" t="s">
        <v>19</v>
      </c>
      <c r="L233" t="s">
        <v>22</v>
      </c>
      <c r="M233">
        <v>214</v>
      </c>
      <c r="N233">
        <v>400232</v>
      </c>
      <c r="O233">
        <v>100232</v>
      </c>
      <c r="P233">
        <v>12613</v>
      </c>
      <c r="Q233">
        <v>11.3516998</v>
      </c>
      <c r="R233" s="1">
        <f>VLOOKUP($M233,'swat_project.mdb .rte'!$B$2:$C$333,2,FALSE)</f>
        <v>27.528167646499998</v>
      </c>
      <c r="S233" s="1">
        <f>VLOOKUP($M233,'swat_project.mdb .rte'!$B$2:$F$333,5,FALSE)</f>
        <v>1.2563551346006627</v>
      </c>
      <c r="T233" s="1">
        <f t="shared" si="3"/>
        <v>34.585154768828112</v>
      </c>
    </row>
    <row r="234" spans="1:20" x14ac:dyDescent="0.25">
      <c r="A234" t="s">
        <v>87</v>
      </c>
      <c r="B234">
        <v>233</v>
      </c>
      <c r="C234">
        <v>233</v>
      </c>
      <c r="D234">
        <v>639</v>
      </c>
      <c r="E234">
        <v>217</v>
      </c>
      <c r="F234">
        <v>970292.28200000001</v>
      </c>
      <c r="G234">
        <v>4218207.0476000002</v>
      </c>
      <c r="H234">
        <v>29.747522864099999</v>
      </c>
      <c r="I234">
        <v>-95.170772895300004</v>
      </c>
      <c r="J234">
        <v>0</v>
      </c>
      <c r="K234" t="s">
        <v>19</v>
      </c>
      <c r="L234" t="s">
        <v>22</v>
      </c>
      <c r="M234">
        <v>217</v>
      </c>
      <c r="N234">
        <v>400233</v>
      </c>
      <c r="O234">
        <v>100233</v>
      </c>
      <c r="P234">
        <v>2257417</v>
      </c>
      <c r="Q234">
        <v>2031.675293</v>
      </c>
      <c r="R234" s="1">
        <f>VLOOKUP($M234,'swat_project.mdb .rte'!$B$2:$C$333,2,FALSE)</f>
        <v>272.94387130199999</v>
      </c>
      <c r="S234" s="1">
        <f>VLOOKUP($M234,'swat_project.mdb .rte'!$B$2:$F$333,5,FALSE)</f>
        <v>17.312344132745089</v>
      </c>
      <c r="T234" s="1">
        <f t="shared" si="3"/>
        <v>4725.2982289039101</v>
      </c>
    </row>
    <row r="235" spans="1:20" x14ac:dyDescent="0.25">
      <c r="A235" t="s">
        <v>87</v>
      </c>
      <c r="B235">
        <v>234</v>
      </c>
      <c r="C235">
        <v>234</v>
      </c>
      <c r="D235">
        <v>628</v>
      </c>
      <c r="E235">
        <v>208</v>
      </c>
      <c r="F235">
        <v>970352.28200000001</v>
      </c>
      <c r="G235">
        <v>4218207.0476000002</v>
      </c>
      <c r="H235">
        <v>29.747505141200001</v>
      </c>
      <c r="I235">
        <v>-95.170152873099994</v>
      </c>
      <c r="J235">
        <v>0</v>
      </c>
      <c r="K235" t="s">
        <v>19</v>
      </c>
      <c r="L235" t="s">
        <v>22</v>
      </c>
      <c r="M235">
        <v>208</v>
      </c>
      <c r="N235">
        <v>400234</v>
      </c>
      <c r="O235">
        <v>100234</v>
      </c>
      <c r="P235">
        <v>627026</v>
      </c>
      <c r="Q235">
        <v>564.32342530000005</v>
      </c>
      <c r="R235" s="1">
        <f>VLOOKUP($M235,'swat_project.mdb .rte'!$B$2:$C$333,2,FALSE)</f>
        <v>66.925074607200003</v>
      </c>
      <c r="S235" s="1">
        <f>VLOOKUP($M235,'swat_project.mdb .rte'!$B$2:$F$333,5,FALSE)</f>
        <v>5.3098802859186174</v>
      </c>
      <c r="T235" s="1">
        <f t="shared" si="3"/>
        <v>355.36413429040397</v>
      </c>
    </row>
    <row r="236" spans="1:20" x14ac:dyDescent="0.25">
      <c r="A236" t="s">
        <v>87</v>
      </c>
      <c r="B236">
        <v>235</v>
      </c>
      <c r="C236">
        <v>235</v>
      </c>
      <c r="D236">
        <v>630</v>
      </c>
      <c r="E236">
        <v>210</v>
      </c>
      <c r="F236">
        <v>993752.28200000001</v>
      </c>
      <c r="G236">
        <v>4218027.0476000002</v>
      </c>
      <c r="H236">
        <v>29.7387514638</v>
      </c>
      <c r="I236">
        <v>-94.928425772400004</v>
      </c>
      <c r="J236">
        <v>0</v>
      </c>
      <c r="K236" t="s">
        <v>19</v>
      </c>
      <c r="L236" t="s">
        <v>22</v>
      </c>
      <c r="M236">
        <v>210</v>
      </c>
      <c r="N236">
        <v>400235</v>
      </c>
      <c r="O236">
        <v>100235</v>
      </c>
      <c r="P236">
        <v>605995</v>
      </c>
      <c r="Q236">
        <v>545.39550780000002</v>
      </c>
      <c r="R236" s="1">
        <f>VLOOKUP($M236,'swat_project.mdb .rte'!$B$2:$C$333,2,FALSE)</f>
        <v>91.608699813499996</v>
      </c>
      <c r="S236" s="1">
        <f>VLOOKUP($M236,'swat_project.mdb .rte'!$B$2:$F$333,5,FALSE)</f>
        <v>5.7267938836647527</v>
      </c>
      <c r="T236" s="1">
        <f t="shared" si="3"/>
        <v>524.62414178243216</v>
      </c>
    </row>
    <row r="237" spans="1:20" x14ac:dyDescent="0.25">
      <c r="A237" t="s">
        <v>87</v>
      </c>
      <c r="B237">
        <v>236</v>
      </c>
      <c r="C237">
        <v>236</v>
      </c>
      <c r="D237">
        <v>631</v>
      </c>
      <c r="E237">
        <v>211</v>
      </c>
      <c r="F237">
        <v>993782.28200000001</v>
      </c>
      <c r="G237">
        <v>4218027.0476000002</v>
      </c>
      <c r="H237">
        <v>29.7387420421</v>
      </c>
      <c r="I237">
        <v>-94.928115809600001</v>
      </c>
      <c r="J237">
        <v>0</v>
      </c>
      <c r="K237" t="s">
        <v>19</v>
      </c>
      <c r="L237" t="s">
        <v>22</v>
      </c>
      <c r="M237">
        <v>211</v>
      </c>
      <c r="N237">
        <v>400236</v>
      </c>
      <c r="O237">
        <v>100236</v>
      </c>
      <c r="P237">
        <v>23055</v>
      </c>
      <c r="Q237">
        <v>20.749500300000001</v>
      </c>
      <c r="R237" s="1">
        <f>VLOOKUP($M237,'swat_project.mdb .rte'!$B$2:$C$333,2,FALSE)</f>
        <v>24.1083670115</v>
      </c>
      <c r="S237" s="1">
        <f>VLOOKUP($M237,'swat_project.mdb .rte'!$B$2:$F$333,5,FALSE)</f>
        <v>1.4654988608923809</v>
      </c>
      <c r="T237" s="1">
        <f t="shared" si="3"/>
        <v>35.330784393328706</v>
      </c>
    </row>
    <row r="238" spans="1:20" x14ac:dyDescent="0.25">
      <c r="A238" t="s">
        <v>87</v>
      </c>
      <c r="B238">
        <v>237</v>
      </c>
      <c r="C238">
        <v>237</v>
      </c>
      <c r="D238">
        <v>632</v>
      </c>
      <c r="E238">
        <v>212</v>
      </c>
      <c r="F238">
        <v>903722.28200000001</v>
      </c>
      <c r="G238">
        <v>4217997.0476000002</v>
      </c>
      <c r="H238">
        <v>29.763524998099999</v>
      </c>
      <c r="I238">
        <v>-95.858870531799994</v>
      </c>
      <c r="J238">
        <v>0</v>
      </c>
      <c r="K238" t="s">
        <v>19</v>
      </c>
      <c r="L238" t="s">
        <v>22</v>
      </c>
      <c r="M238">
        <v>212</v>
      </c>
      <c r="N238">
        <v>400237</v>
      </c>
      <c r="O238">
        <v>100237</v>
      </c>
      <c r="P238">
        <v>43396</v>
      </c>
      <c r="Q238">
        <v>39.0564003</v>
      </c>
      <c r="R238" s="1">
        <f>VLOOKUP($M238,'swat_project.mdb .rte'!$B$2:$C$333,2,FALSE)</f>
        <v>15.060377475499999</v>
      </c>
      <c r="S238" s="1">
        <f>VLOOKUP($M238,'swat_project.mdb .rte'!$B$2:$F$333,5,FALSE)</f>
        <v>1</v>
      </c>
      <c r="T238" s="1">
        <f t="shared" si="3"/>
        <v>15.060377475499999</v>
      </c>
    </row>
    <row r="239" spans="1:20" x14ac:dyDescent="0.25">
      <c r="A239" t="s">
        <v>87</v>
      </c>
      <c r="B239">
        <v>238</v>
      </c>
      <c r="C239">
        <v>238</v>
      </c>
      <c r="D239">
        <v>644</v>
      </c>
      <c r="E239">
        <v>222</v>
      </c>
      <c r="F239">
        <v>903722.28200000001</v>
      </c>
      <c r="G239">
        <v>4217937.0476000002</v>
      </c>
      <c r="H239">
        <v>29.7629838549</v>
      </c>
      <c r="I239">
        <v>-95.858887194100006</v>
      </c>
      <c r="J239">
        <v>0</v>
      </c>
      <c r="K239" t="s">
        <v>19</v>
      </c>
      <c r="L239" t="s">
        <v>22</v>
      </c>
      <c r="M239">
        <v>222</v>
      </c>
      <c r="N239">
        <v>400238</v>
      </c>
      <c r="O239">
        <v>100238</v>
      </c>
      <c r="P239">
        <v>18747</v>
      </c>
      <c r="Q239">
        <v>16.8722992</v>
      </c>
      <c r="R239" s="1">
        <f>VLOOKUP($M239,'swat_project.mdb .rte'!$B$2:$C$333,2,FALSE)</f>
        <v>20.9171909443</v>
      </c>
      <c r="S239" s="1">
        <f>VLOOKUP($M239,'swat_project.mdb .rte'!$B$2:$F$333,5,FALSE)</f>
        <v>1.1117035729187001</v>
      </c>
      <c r="T239" s="1">
        <f t="shared" si="3"/>
        <v>23.253715908200988</v>
      </c>
    </row>
    <row r="240" spans="1:20" x14ac:dyDescent="0.25">
      <c r="A240" t="s">
        <v>87</v>
      </c>
      <c r="B240">
        <v>239</v>
      </c>
      <c r="C240">
        <v>239</v>
      </c>
      <c r="D240">
        <v>642</v>
      </c>
      <c r="E240">
        <v>220</v>
      </c>
      <c r="F240">
        <v>976112.28200000001</v>
      </c>
      <c r="G240">
        <v>4217637.0476000002</v>
      </c>
      <c r="H240">
        <v>29.7406504842</v>
      </c>
      <c r="I240">
        <v>-95.110827697399998</v>
      </c>
      <c r="J240">
        <v>0</v>
      </c>
      <c r="K240" t="s">
        <v>19</v>
      </c>
      <c r="L240" t="s">
        <v>22</v>
      </c>
      <c r="M240">
        <v>220</v>
      </c>
      <c r="N240">
        <v>400239</v>
      </c>
      <c r="O240">
        <v>100239</v>
      </c>
      <c r="P240">
        <v>2911416</v>
      </c>
      <c r="Q240">
        <v>2620.2744140999998</v>
      </c>
      <c r="R240" s="1">
        <f>VLOOKUP($M240,'swat_project.mdb .rte'!$B$2:$C$333,2,FALSE)</f>
        <v>406.83741725800002</v>
      </c>
      <c r="S240" s="1">
        <f>VLOOKUP($M240,'swat_project.mdb .rte'!$B$2:$F$333,5,FALSE)</f>
        <v>18.266370809859424</v>
      </c>
      <c r="T240" s="1">
        <f t="shared" si="3"/>
        <v>7431.4431229601305</v>
      </c>
    </row>
    <row r="241" spans="1:20" x14ac:dyDescent="0.25">
      <c r="A241" t="s">
        <v>87</v>
      </c>
      <c r="B241">
        <v>240</v>
      </c>
      <c r="C241">
        <v>240</v>
      </c>
      <c r="D241">
        <v>673</v>
      </c>
      <c r="E241">
        <v>237</v>
      </c>
      <c r="F241">
        <v>976142.28200000001</v>
      </c>
      <c r="G241">
        <v>4217607.0476000002</v>
      </c>
      <c r="H241">
        <v>29.740370963099998</v>
      </c>
      <c r="I241">
        <v>-95.110528025500003</v>
      </c>
      <c r="J241">
        <v>0</v>
      </c>
      <c r="K241" t="s">
        <v>19</v>
      </c>
      <c r="L241" t="s">
        <v>22</v>
      </c>
      <c r="M241">
        <v>237</v>
      </c>
      <c r="N241">
        <v>400240</v>
      </c>
      <c r="O241">
        <v>100240</v>
      </c>
      <c r="P241">
        <v>23943</v>
      </c>
      <c r="Q241">
        <v>21.5487003</v>
      </c>
      <c r="R241" s="1">
        <f>VLOOKUP($M241,'swat_project.mdb .rte'!$B$2:$C$333,2,FALSE)</f>
        <v>33.974051555999999</v>
      </c>
      <c r="S241" s="1">
        <f>VLOOKUP($M241,'swat_project.mdb .rte'!$B$2:$F$333,5,FALSE)</f>
        <v>1.8082699782422471</v>
      </c>
      <c r="T241" s="1">
        <f t="shared" si="3"/>
        <v>61.434257467969097</v>
      </c>
    </row>
    <row r="242" spans="1:20" x14ac:dyDescent="0.25">
      <c r="A242" t="s">
        <v>87</v>
      </c>
      <c r="B242">
        <v>241</v>
      </c>
      <c r="C242">
        <v>241</v>
      </c>
      <c r="D242">
        <v>640</v>
      </c>
      <c r="E242">
        <v>218</v>
      </c>
      <c r="F242">
        <v>967472.28200000001</v>
      </c>
      <c r="G242">
        <v>4217217.0476000002</v>
      </c>
      <c r="H242">
        <v>29.7394251877</v>
      </c>
      <c r="I242">
        <v>-95.200246687000003</v>
      </c>
      <c r="J242">
        <v>0</v>
      </c>
      <c r="K242" t="s">
        <v>19</v>
      </c>
      <c r="L242" t="s">
        <v>22</v>
      </c>
      <c r="M242">
        <v>218</v>
      </c>
      <c r="N242">
        <v>400241</v>
      </c>
      <c r="O242">
        <v>100241</v>
      </c>
      <c r="P242">
        <v>103566</v>
      </c>
      <c r="Q242">
        <v>93.209396400000003</v>
      </c>
      <c r="R242" s="1">
        <f>VLOOKUP($M242,'swat_project.mdb .rte'!$B$2:$C$333,2,FALSE)</f>
        <v>9.9222123395799997</v>
      </c>
      <c r="S242" s="1">
        <f>VLOOKUP($M242,'swat_project.mdb .rte'!$B$2:$F$333,5,FALSE)</f>
        <v>1</v>
      </c>
      <c r="T242" s="1">
        <f t="shared" si="3"/>
        <v>9.9222123395799997</v>
      </c>
    </row>
    <row r="243" spans="1:20" x14ac:dyDescent="0.25">
      <c r="A243" t="s">
        <v>87</v>
      </c>
      <c r="B243">
        <v>242</v>
      </c>
      <c r="C243">
        <v>242</v>
      </c>
      <c r="D243">
        <v>660</v>
      </c>
      <c r="E243">
        <v>227</v>
      </c>
      <c r="F243">
        <v>967472.28200000001</v>
      </c>
      <c r="G243">
        <v>4217187.0476000002</v>
      </c>
      <c r="H243">
        <v>29.7391546596</v>
      </c>
      <c r="I243">
        <v>-95.200256762099997</v>
      </c>
      <c r="J243">
        <v>0</v>
      </c>
      <c r="K243" t="s">
        <v>19</v>
      </c>
      <c r="L243" t="s">
        <v>22</v>
      </c>
      <c r="M243">
        <v>227</v>
      </c>
      <c r="N243">
        <v>400242</v>
      </c>
      <c r="O243">
        <v>100242</v>
      </c>
      <c r="P243">
        <v>2137676</v>
      </c>
      <c r="Q243">
        <v>1923.9084473</v>
      </c>
      <c r="R243" s="1">
        <f>VLOOKUP($M243,'swat_project.mdb .rte'!$B$2:$C$333,2,FALSE)</f>
        <v>283.07122518099999</v>
      </c>
      <c r="S243" s="1">
        <f>VLOOKUP($M243,'swat_project.mdb .rte'!$B$2:$F$333,5,FALSE)</f>
        <v>20</v>
      </c>
      <c r="T243" s="1">
        <f t="shared" si="3"/>
        <v>5661.42450362</v>
      </c>
    </row>
    <row r="244" spans="1:20" x14ac:dyDescent="0.25">
      <c r="A244" t="s">
        <v>87</v>
      </c>
      <c r="B244">
        <v>243</v>
      </c>
      <c r="C244">
        <v>243</v>
      </c>
      <c r="D244">
        <v>658</v>
      </c>
      <c r="E244">
        <v>226</v>
      </c>
      <c r="F244">
        <v>957632.28200000001</v>
      </c>
      <c r="G244">
        <v>4215867.0476000002</v>
      </c>
      <c r="H244">
        <v>29.730096463999999</v>
      </c>
      <c r="I244">
        <v>-95.302367165800007</v>
      </c>
      <c r="J244">
        <v>0</v>
      </c>
      <c r="K244" t="s">
        <v>19</v>
      </c>
      <c r="L244" t="s">
        <v>22</v>
      </c>
      <c r="M244">
        <v>226</v>
      </c>
      <c r="N244">
        <v>400243</v>
      </c>
      <c r="O244">
        <v>100243</v>
      </c>
      <c r="P244">
        <v>38649</v>
      </c>
      <c r="Q244">
        <v>34.784099599999998</v>
      </c>
      <c r="R244" s="1">
        <f>VLOOKUP($M244,'swat_project.mdb .rte'!$B$2:$C$333,2,FALSE)</f>
        <v>25.233284037499999</v>
      </c>
      <c r="S244" s="1">
        <f>VLOOKUP($M244,'swat_project.mdb .rte'!$B$2:$F$333,5,FALSE)</f>
        <v>1.3203867581043884</v>
      </c>
      <c r="T244" s="1">
        <f t="shared" si="3"/>
        <v>33.317694106601834</v>
      </c>
    </row>
    <row r="245" spans="1:20" x14ac:dyDescent="0.25">
      <c r="A245" t="s">
        <v>87</v>
      </c>
      <c r="B245">
        <v>244</v>
      </c>
      <c r="C245">
        <v>244</v>
      </c>
      <c r="D245">
        <v>684</v>
      </c>
      <c r="E245">
        <v>243</v>
      </c>
      <c r="F245">
        <v>957632.28200000001</v>
      </c>
      <c r="G245">
        <v>4215837.0476000002</v>
      </c>
      <c r="H245">
        <v>29.7298259276</v>
      </c>
      <c r="I245">
        <v>-95.302376969299999</v>
      </c>
      <c r="J245">
        <v>0</v>
      </c>
      <c r="K245" t="s">
        <v>19</v>
      </c>
      <c r="L245" t="s">
        <v>22</v>
      </c>
      <c r="M245">
        <v>243</v>
      </c>
      <c r="N245">
        <v>400244</v>
      </c>
      <c r="O245">
        <v>100244</v>
      </c>
      <c r="P245">
        <v>402616</v>
      </c>
      <c r="Q245">
        <v>362.35440060000002</v>
      </c>
      <c r="R245" s="1">
        <f>VLOOKUP($M245,'swat_project.mdb .rte'!$B$2:$C$333,2,FALSE)</f>
        <v>70</v>
      </c>
      <c r="S245" s="1">
        <f>VLOOKUP($M245,'swat_project.mdb .rte'!$B$2:$F$333,5,FALSE)</f>
        <v>4.9592257881399977</v>
      </c>
      <c r="T245" s="1">
        <f t="shared" si="3"/>
        <v>347.14580516979981</v>
      </c>
    </row>
    <row r="246" spans="1:20" x14ac:dyDescent="0.25">
      <c r="A246" t="s">
        <v>87</v>
      </c>
      <c r="B246">
        <v>245</v>
      </c>
      <c r="C246">
        <v>245</v>
      </c>
      <c r="D246">
        <v>668</v>
      </c>
      <c r="E246">
        <v>235</v>
      </c>
      <c r="F246">
        <v>966062.28200000001</v>
      </c>
      <c r="G246">
        <v>4215567.0476000002</v>
      </c>
      <c r="H246">
        <v>29.724958508299999</v>
      </c>
      <c r="I246">
        <v>-95.215368162700003</v>
      </c>
      <c r="J246">
        <v>0</v>
      </c>
      <c r="K246" t="s">
        <v>19</v>
      </c>
      <c r="L246" t="s">
        <v>22</v>
      </c>
      <c r="M246">
        <v>235</v>
      </c>
      <c r="N246">
        <v>400245</v>
      </c>
      <c r="O246">
        <v>100245</v>
      </c>
      <c r="P246">
        <v>2087887</v>
      </c>
      <c r="Q246">
        <v>1879.0982666</v>
      </c>
      <c r="R246" s="1">
        <f>VLOOKUP($M246,'swat_project.mdb .rte'!$B$2:$C$333,2,FALSE)</f>
        <v>180.73150199</v>
      </c>
      <c r="S246" s="1">
        <f>VLOOKUP($M246,'swat_project.mdb .rte'!$B$2:$F$333,5,FALSE)</f>
        <v>11.28184124675998</v>
      </c>
      <c r="T246" s="1">
        <f t="shared" si="3"/>
        <v>2038.9841137396654</v>
      </c>
    </row>
    <row r="247" spans="1:20" x14ac:dyDescent="0.25">
      <c r="A247" t="s">
        <v>87</v>
      </c>
      <c r="B247">
        <v>246</v>
      </c>
      <c r="C247">
        <v>246</v>
      </c>
      <c r="D247">
        <v>675</v>
      </c>
      <c r="E247">
        <v>238</v>
      </c>
      <c r="F247">
        <v>966062.28200000001</v>
      </c>
      <c r="G247">
        <v>4215537.0476000002</v>
      </c>
      <c r="H247">
        <v>29.7246879779</v>
      </c>
      <c r="I247">
        <v>-95.215378196299994</v>
      </c>
      <c r="J247">
        <v>0</v>
      </c>
      <c r="K247" t="s">
        <v>19</v>
      </c>
      <c r="L247" t="s">
        <v>22</v>
      </c>
      <c r="M247">
        <v>238</v>
      </c>
      <c r="N247">
        <v>400246</v>
      </c>
      <c r="O247">
        <v>100246</v>
      </c>
      <c r="P247">
        <v>45501</v>
      </c>
      <c r="Q247">
        <v>40.950901000000002</v>
      </c>
      <c r="R247" s="1">
        <f>VLOOKUP($M247,'swat_project.mdb .rte'!$B$2:$C$333,2,FALSE)</f>
        <v>47.892602601999997</v>
      </c>
      <c r="S247" s="1">
        <f>VLOOKUP($M247,'swat_project.mdb .rte'!$B$2:$F$333,5,FALSE)</f>
        <v>3.0844155649525775</v>
      </c>
      <c r="T247" s="1">
        <f t="shared" si="3"/>
        <v>147.7206889116971</v>
      </c>
    </row>
    <row r="248" spans="1:20" x14ac:dyDescent="0.25">
      <c r="A248" t="s">
        <v>87</v>
      </c>
      <c r="B248">
        <v>247</v>
      </c>
      <c r="C248">
        <v>247</v>
      </c>
      <c r="D248">
        <v>661</v>
      </c>
      <c r="E248">
        <v>228</v>
      </c>
      <c r="F248">
        <v>961352.28200000001</v>
      </c>
      <c r="G248">
        <v>4215477.0476000002</v>
      </c>
      <c r="H248">
        <v>29.725513020099999</v>
      </c>
      <c r="I248">
        <v>-95.264060122100005</v>
      </c>
      <c r="J248">
        <v>0</v>
      </c>
      <c r="K248" t="s">
        <v>19</v>
      </c>
      <c r="L248" t="s">
        <v>22</v>
      </c>
      <c r="M248">
        <v>228</v>
      </c>
      <c r="N248">
        <v>400247</v>
      </c>
      <c r="O248">
        <v>100247</v>
      </c>
      <c r="P248">
        <v>1351400</v>
      </c>
      <c r="Q248">
        <v>1216.2600098</v>
      </c>
      <c r="R248" s="1">
        <f>VLOOKUP($M248,'swat_project.mdb .rte'!$B$2:$C$333,2,FALSE)</f>
        <v>145</v>
      </c>
      <c r="S248" s="1">
        <f>VLOOKUP($M248,'swat_project.mdb .rte'!$B$2:$F$333,5,FALSE)</f>
        <v>12.880184366996223</v>
      </c>
      <c r="T248" s="1">
        <f t="shared" si="3"/>
        <v>1867.6267332144523</v>
      </c>
    </row>
    <row r="249" spans="1:20" x14ac:dyDescent="0.25">
      <c r="A249" t="s">
        <v>87</v>
      </c>
      <c r="B249">
        <v>248</v>
      </c>
      <c r="C249">
        <v>248</v>
      </c>
      <c r="D249">
        <v>663</v>
      </c>
      <c r="E249">
        <v>230</v>
      </c>
      <c r="F249">
        <v>961352.28200000001</v>
      </c>
      <c r="G249">
        <v>4215417.0476000002</v>
      </c>
      <c r="H249">
        <v>29.724971952099999</v>
      </c>
      <c r="I249">
        <v>-95.264079931300003</v>
      </c>
      <c r="J249">
        <v>0</v>
      </c>
      <c r="K249" t="s">
        <v>19</v>
      </c>
      <c r="L249" t="s">
        <v>22</v>
      </c>
      <c r="M249">
        <v>230</v>
      </c>
      <c r="N249">
        <v>400248</v>
      </c>
      <c r="O249">
        <v>100248</v>
      </c>
      <c r="P249">
        <v>447165</v>
      </c>
      <c r="Q249">
        <v>402.44848630000001</v>
      </c>
      <c r="R249" s="1">
        <f>VLOOKUP($M249,'swat_project.mdb .rte'!$B$2:$C$333,2,FALSE)</f>
        <v>105</v>
      </c>
      <c r="S249" s="1">
        <f>VLOOKUP($M249,'swat_project.mdb .rte'!$B$2:$F$333,5,FALSE)</f>
        <v>5.6235457379025791</v>
      </c>
      <c r="T249" s="1">
        <f t="shared" si="3"/>
        <v>590.47230247977075</v>
      </c>
    </row>
    <row r="250" spans="1:20" x14ac:dyDescent="0.25">
      <c r="A250" t="s">
        <v>87</v>
      </c>
      <c r="B250">
        <v>249</v>
      </c>
      <c r="C250">
        <v>249</v>
      </c>
      <c r="D250">
        <v>665</v>
      </c>
      <c r="E250">
        <v>232</v>
      </c>
      <c r="F250">
        <v>910652.28200000001</v>
      </c>
      <c r="G250">
        <v>4214967.0476000002</v>
      </c>
      <c r="H250">
        <v>29.7344993458</v>
      </c>
      <c r="I250">
        <v>-95.788095747200003</v>
      </c>
      <c r="J250">
        <v>0</v>
      </c>
      <c r="K250" t="s">
        <v>19</v>
      </c>
      <c r="L250" t="s">
        <v>22</v>
      </c>
      <c r="M250">
        <v>232</v>
      </c>
      <c r="N250">
        <v>400249</v>
      </c>
      <c r="O250">
        <v>100249</v>
      </c>
      <c r="P250">
        <v>201932</v>
      </c>
      <c r="Q250">
        <v>181.7388</v>
      </c>
      <c r="R250" s="1">
        <f>VLOOKUP($M250,'swat_project.mdb .rte'!$B$2:$C$333,2,FALSE)</f>
        <v>28.0209175743</v>
      </c>
      <c r="S250" s="1">
        <f>VLOOKUP($M250,'swat_project.mdb .rte'!$B$2:$F$333,5,FALSE)</f>
        <v>1.6142995154726754</v>
      </c>
      <c r="T250" s="1">
        <f t="shared" si="3"/>
        <v>45.234153663292261</v>
      </c>
    </row>
    <row r="251" spans="1:20" x14ac:dyDescent="0.25">
      <c r="A251" t="s">
        <v>87</v>
      </c>
      <c r="B251">
        <v>250</v>
      </c>
      <c r="C251">
        <v>250</v>
      </c>
      <c r="D251">
        <v>666</v>
      </c>
      <c r="E251">
        <v>233</v>
      </c>
      <c r="F251">
        <v>910712.28200000001</v>
      </c>
      <c r="G251">
        <v>4214967.0476000002</v>
      </c>
      <c r="H251">
        <v>29.734484478999999</v>
      </c>
      <c r="I251">
        <v>-95.787475705600002</v>
      </c>
      <c r="J251">
        <v>0</v>
      </c>
      <c r="K251" t="s">
        <v>19</v>
      </c>
      <c r="L251" t="s">
        <v>22</v>
      </c>
      <c r="M251">
        <v>233</v>
      </c>
      <c r="N251">
        <v>400250</v>
      </c>
      <c r="O251">
        <v>100250</v>
      </c>
      <c r="P251">
        <v>15362</v>
      </c>
      <c r="Q251">
        <v>13.8257999</v>
      </c>
      <c r="R251" s="1">
        <f>VLOOKUP($M251,'swat_project.mdb .rte'!$B$2:$C$333,2,FALSE)</f>
        <v>27.874697876500001</v>
      </c>
      <c r="S251" s="1">
        <f>VLOOKUP($M251,'swat_project.mdb .rte'!$B$2:$F$333,5,FALSE)</f>
        <v>1.4581325526465729</v>
      </c>
      <c r="T251" s="1">
        <f t="shared" si="3"/>
        <v>40.64500436891295</v>
      </c>
    </row>
    <row r="252" spans="1:20" x14ac:dyDescent="0.25">
      <c r="A252" t="s">
        <v>87</v>
      </c>
      <c r="B252">
        <v>251</v>
      </c>
      <c r="C252">
        <v>251</v>
      </c>
      <c r="D252">
        <v>667</v>
      </c>
      <c r="E252">
        <v>234</v>
      </c>
      <c r="F252">
        <v>963782.28200000001</v>
      </c>
      <c r="G252">
        <v>4214937.0476000002</v>
      </c>
      <c r="H252">
        <v>29.7199408404</v>
      </c>
      <c r="I252">
        <v>-95.239133631000001</v>
      </c>
      <c r="J252">
        <v>0</v>
      </c>
      <c r="K252" t="s">
        <v>19</v>
      </c>
      <c r="L252" t="s">
        <v>22</v>
      </c>
      <c r="M252">
        <v>234</v>
      </c>
      <c r="N252">
        <v>400251</v>
      </c>
      <c r="O252">
        <v>100251</v>
      </c>
      <c r="P252">
        <v>1801364</v>
      </c>
      <c r="Q252">
        <v>1621.2275391000001</v>
      </c>
      <c r="R252" s="1">
        <f>VLOOKUP($M252,'swat_project.mdb .rte'!$B$2:$C$333,2,FALSE)</f>
        <v>220</v>
      </c>
      <c r="S252" s="1">
        <f>VLOOKUP($M252,'swat_project.mdb .rte'!$B$2:$F$333,5,FALSE)</f>
        <v>10.041260509932318</v>
      </c>
      <c r="T252" s="1">
        <f t="shared" si="3"/>
        <v>2209.0773121851098</v>
      </c>
    </row>
    <row r="253" spans="1:20" x14ac:dyDescent="0.25">
      <c r="A253" t="s">
        <v>87</v>
      </c>
      <c r="B253">
        <v>252</v>
      </c>
      <c r="C253">
        <v>252</v>
      </c>
      <c r="D253">
        <v>680</v>
      </c>
      <c r="E253">
        <v>241</v>
      </c>
      <c r="F253">
        <v>963782.28200000001</v>
      </c>
      <c r="G253">
        <v>4214907.0476000002</v>
      </c>
      <c r="H253">
        <v>29.7196703079</v>
      </c>
      <c r="I253">
        <v>-95.239143601099997</v>
      </c>
      <c r="J253">
        <v>0</v>
      </c>
      <c r="K253" t="s">
        <v>19</v>
      </c>
      <c r="L253" t="s">
        <v>22</v>
      </c>
      <c r="M253">
        <v>241</v>
      </c>
      <c r="N253">
        <v>400252</v>
      </c>
      <c r="O253">
        <v>100252</v>
      </c>
      <c r="P253">
        <v>276186</v>
      </c>
      <c r="Q253">
        <v>248.56739809999999</v>
      </c>
      <c r="R253" s="1">
        <f>VLOOKUP($M253,'swat_project.mdb .rte'!$B$2:$C$333,2,FALSE)</f>
        <v>120</v>
      </c>
      <c r="S253" s="1">
        <f>VLOOKUP($M253,'swat_project.mdb .rte'!$B$2:$F$333,5,FALSE)</f>
        <v>7.5600195824528686</v>
      </c>
      <c r="T253" s="1">
        <f t="shared" si="3"/>
        <v>907.20234989434425</v>
      </c>
    </row>
    <row r="254" spans="1:20" x14ac:dyDescent="0.25">
      <c r="A254" t="s">
        <v>87</v>
      </c>
      <c r="B254">
        <v>253</v>
      </c>
      <c r="C254">
        <v>253</v>
      </c>
      <c r="D254">
        <v>705</v>
      </c>
      <c r="E254">
        <v>256</v>
      </c>
      <c r="F254">
        <v>928052.28200000001</v>
      </c>
      <c r="G254">
        <v>4214037.0476000002</v>
      </c>
      <c r="H254">
        <v>29.721680440499998</v>
      </c>
      <c r="I254">
        <v>-95.608570143099996</v>
      </c>
      <c r="J254">
        <v>0</v>
      </c>
      <c r="K254" t="s">
        <v>19</v>
      </c>
      <c r="L254" t="s">
        <v>22</v>
      </c>
      <c r="M254">
        <v>256</v>
      </c>
      <c r="N254">
        <v>400253</v>
      </c>
      <c r="O254">
        <v>100253</v>
      </c>
      <c r="P254">
        <v>62783</v>
      </c>
      <c r="Q254">
        <v>56.504699700000003</v>
      </c>
      <c r="R254" s="1">
        <f>VLOOKUP($M254,'swat_project.mdb .rte'!$B$2:$C$333,2,FALSE)</f>
        <v>77.692653355700003</v>
      </c>
      <c r="S254" s="1">
        <f>VLOOKUP($M254,'swat_project.mdb .rte'!$B$2:$F$333,5,FALSE)</f>
        <v>4.3287141801146367</v>
      </c>
      <c r="T254" s="1">
        <f t="shared" si="3"/>
        <v>336.30929027154963</v>
      </c>
    </row>
    <row r="255" spans="1:20" x14ac:dyDescent="0.25">
      <c r="A255" t="s">
        <v>87</v>
      </c>
      <c r="B255">
        <v>254</v>
      </c>
      <c r="C255">
        <v>254</v>
      </c>
      <c r="D255">
        <v>688</v>
      </c>
      <c r="E255">
        <v>245</v>
      </c>
      <c r="F255">
        <v>928052.28200000001</v>
      </c>
      <c r="G255">
        <v>4214007.0476000002</v>
      </c>
      <c r="H255">
        <v>29.721409882</v>
      </c>
      <c r="I255">
        <v>-95.608579134300001</v>
      </c>
      <c r="J255">
        <v>0</v>
      </c>
      <c r="K255" t="s">
        <v>19</v>
      </c>
      <c r="L255" t="s">
        <v>22</v>
      </c>
      <c r="M255">
        <v>245</v>
      </c>
      <c r="N255">
        <v>400254</v>
      </c>
      <c r="O255">
        <v>100254</v>
      </c>
      <c r="P255">
        <v>23530</v>
      </c>
      <c r="Q255">
        <v>21.177</v>
      </c>
      <c r="R255" s="1">
        <f>VLOOKUP($M255,'swat_project.mdb .rte'!$B$2:$C$333,2,FALSE)</f>
        <v>27.192348224900002</v>
      </c>
      <c r="S255" s="1">
        <f>VLOOKUP($M255,'swat_project.mdb .rte'!$B$2:$F$333,5,FALSE)</f>
        <v>1.4905067172155395</v>
      </c>
      <c r="T255" s="1">
        <f t="shared" si="3"/>
        <v>40.530377686077507</v>
      </c>
    </row>
    <row r="256" spans="1:20" x14ac:dyDescent="0.25">
      <c r="A256" t="s">
        <v>87</v>
      </c>
      <c r="B256">
        <v>255</v>
      </c>
      <c r="C256">
        <v>255</v>
      </c>
      <c r="D256">
        <v>687</v>
      </c>
      <c r="E256">
        <v>244</v>
      </c>
      <c r="F256">
        <v>966062.28200000001</v>
      </c>
      <c r="G256">
        <v>4213947.0476000002</v>
      </c>
      <c r="H256">
        <v>29.710349838700001</v>
      </c>
      <c r="I256">
        <v>-95.215909901000003</v>
      </c>
      <c r="J256">
        <v>0</v>
      </c>
      <c r="K256" t="s">
        <v>19</v>
      </c>
      <c r="L256" t="s">
        <v>22</v>
      </c>
      <c r="M256">
        <v>244</v>
      </c>
      <c r="N256">
        <v>400255</v>
      </c>
      <c r="O256">
        <v>100255</v>
      </c>
      <c r="P256">
        <v>14169</v>
      </c>
      <c r="Q256">
        <v>12.7521</v>
      </c>
      <c r="R256" s="1">
        <f>VLOOKUP($M256,'swat_project.mdb .rte'!$B$2:$C$333,2,FALSE)</f>
        <v>19.718155621800001</v>
      </c>
      <c r="S256" s="1">
        <f>VLOOKUP($M256,'swat_project.mdb .rte'!$B$2:$F$333,5,FALSE)</f>
        <v>1.1437021537092951</v>
      </c>
      <c r="T256" s="1">
        <f t="shared" si="3"/>
        <v>22.551697051827706</v>
      </c>
    </row>
    <row r="257" spans="1:20" x14ac:dyDescent="0.25">
      <c r="A257" t="s">
        <v>87</v>
      </c>
      <c r="B257">
        <v>256</v>
      </c>
      <c r="C257">
        <v>256</v>
      </c>
      <c r="D257">
        <v>709</v>
      </c>
      <c r="E257">
        <v>260</v>
      </c>
      <c r="F257">
        <v>966062.28200000001</v>
      </c>
      <c r="G257">
        <v>4213887.0476000002</v>
      </c>
      <c r="H257">
        <v>29.709808775700001</v>
      </c>
      <c r="I257">
        <v>-95.215929962399997</v>
      </c>
      <c r="J257">
        <v>0</v>
      </c>
      <c r="K257" t="s">
        <v>19</v>
      </c>
      <c r="L257" t="s">
        <v>22</v>
      </c>
      <c r="M257">
        <v>260</v>
      </c>
      <c r="N257">
        <v>400256</v>
      </c>
      <c r="O257">
        <v>100256</v>
      </c>
      <c r="P257">
        <v>26325</v>
      </c>
      <c r="Q257">
        <v>23.6924992</v>
      </c>
      <c r="R257" s="1">
        <f>VLOOKUP($M257,'swat_project.mdb .rte'!$B$2:$C$333,2,FALSE)</f>
        <v>58.235503176800002</v>
      </c>
      <c r="S257" s="1">
        <f>VLOOKUP($M257,'swat_project.mdb .rte'!$B$2:$F$333,5,FALSE)</f>
        <v>3.3091052329134771</v>
      </c>
      <c r="T257" s="1">
        <f t="shared" si="3"/>
        <v>192.70740830369832</v>
      </c>
    </row>
    <row r="258" spans="1:20" x14ac:dyDescent="0.25">
      <c r="A258" t="s">
        <v>87</v>
      </c>
      <c r="B258">
        <v>257</v>
      </c>
      <c r="C258">
        <v>257</v>
      </c>
      <c r="D258">
        <v>691</v>
      </c>
      <c r="E258">
        <v>247</v>
      </c>
      <c r="F258">
        <v>950342.28200000001</v>
      </c>
      <c r="G258">
        <v>4213647.0476000002</v>
      </c>
      <c r="H258">
        <v>29.712134349900001</v>
      </c>
      <c r="I258">
        <v>-95.378401825200001</v>
      </c>
      <c r="J258">
        <v>0</v>
      </c>
      <c r="K258" t="s">
        <v>19</v>
      </c>
      <c r="L258" t="s">
        <v>22</v>
      </c>
      <c r="M258">
        <v>247</v>
      </c>
      <c r="N258">
        <v>400257</v>
      </c>
      <c r="O258">
        <v>100257</v>
      </c>
      <c r="P258">
        <v>359680</v>
      </c>
      <c r="Q258">
        <v>323.7120056</v>
      </c>
      <c r="R258" s="1">
        <f>VLOOKUP($M258,'swat_project.mdb .rte'!$B$2:$C$333,2,FALSE)</f>
        <v>28.419127441800001</v>
      </c>
      <c r="S258" s="1">
        <f>VLOOKUP($M258,'swat_project.mdb .rte'!$B$2:$F$333,5,FALSE)</f>
        <v>1.6869697333359555</v>
      </c>
      <c r="T258" s="1">
        <f t="shared" ref="T258:T321" si="4">R258*S258</f>
        <v>47.942207842133882</v>
      </c>
    </row>
    <row r="259" spans="1:20" x14ac:dyDescent="0.25">
      <c r="A259" t="s">
        <v>87</v>
      </c>
      <c r="B259">
        <v>258</v>
      </c>
      <c r="C259">
        <v>258</v>
      </c>
      <c r="D259">
        <v>678</v>
      </c>
      <c r="E259">
        <v>239</v>
      </c>
      <c r="F259">
        <v>985442.28200000001</v>
      </c>
      <c r="G259">
        <v>4213647.0476000002</v>
      </c>
      <c r="H259">
        <v>29.701838446</v>
      </c>
      <c r="I259">
        <v>-95.015830005500007</v>
      </c>
      <c r="J259">
        <v>0</v>
      </c>
      <c r="K259" t="s">
        <v>19</v>
      </c>
      <c r="L259" t="s">
        <v>22</v>
      </c>
      <c r="M259">
        <v>239</v>
      </c>
      <c r="N259">
        <v>400258</v>
      </c>
      <c r="O259">
        <v>100258</v>
      </c>
      <c r="P259">
        <v>11497598</v>
      </c>
      <c r="Q259">
        <v>10347.8378906</v>
      </c>
      <c r="R259" s="1">
        <f>VLOOKUP($M259,'swat_project.mdb .rte'!$B$2:$C$333,2,FALSE)</f>
        <v>750</v>
      </c>
      <c r="S259" s="1">
        <f>VLOOKUP($M259,'swat_project.mdb .rte'!$B$2:$F$333,5,FALSE)</f>
        <v>20</v>
      </c>
      <c r="T259" s="1">
        <f t="shared" si="4"/>
        <v>15000</v>
      </c>
    </row>
    <row r="260" spans="1:20" x14ac:dyDescent="0.25">
      <c r="A260" t="s">
        <v>87</v>
      </c>
      <c r="B260">
        <v>259</v>
      </c>
      <c r="C260">
        <v>259</v>
      </c>
      <c r="D260">
        <v>679</v>
      </c>
      <c r="E260">
        <v>240</v>
      </c>
      <c r="F260">
        <v>985502.28200000001</v>
      </c>
      <c r="G260">
        <v>4213647.0476000002</v>
      </c>
      <c r="H260">
        <v>29.701820005999998</v>
      </c>
      <c r="I260">
        <v>-95.015210288199995</v>
      </c>
      <c r="J260">
        <v>0</v>
      </c>
      <c r="K260" t="s">
        <v>19</v>
      </c>
      <c r="L260" t="s">
        <v>22</v>
      </c>
      <c r="M260">
        <v>240</v>
      </c>
      <c r="N260">
        <v>400259</v>
      </c>
      <c r="O260">
        <v>100259</v>
      </c>
      <c r="P260">
        <v>92896</v>
      </c>
      <c r="Q260">
        <v>83.606399499999995</v>
      </c>
      <c r="R260" s="1">
        <f>VLOOKUP($M260,'swat_project.mdb .rte'!$B$2:$C$333,2,FALSE)</f>
        <v>401.12170134000002</v>
      </c>
      <c r="S260" s="1">
        <f>VLOOKUP($M260,'swat_project.mdb .rte'!$B$2:$F$333,5,FALSE)</f>
        <v>20</v>
      </c>
      <c r="T260" s="1">
        <f t="shared" si="4"/>
        <v>8022.4340268000005</v>
      </c>
    </row>
    <row r="261" spans="1:20" x14ac:dyDescent="0.25">
      <c r="A261" t="s">
        <v>87</v>
      </c>
      <c r="B261">
        <v>260</v>
      </c>
      <c r="C261">
        <v>260</v>
      </c>
      <c r="D261">
        <v>716</v>
      </c>
      <c r="E261">
        <v>265</v>
      </c>
      <c r="F261">
        <v>950342.28200000001</v>
      </c>
      <c r="G261">
        <v>4213617.0476000002</v>
      </c>
      <c r="H261">
        <v>29.7118638066</v>
      </c>
      <c r="I261">
        <v>-95.378411425500005</v>
      </c>
      <c r="J261">
        <v>0</v>
      </c>
      <c r="K261" t="s">
        <v>19</v>
      </c>
      <c r="L261" t="s">
        <v>22</v>
      </c>
      <c r="M261">
        <v>265</v>
      </c>
      <c r="N261">
        <v>400260</v>
      </c>
      <c r="O261">
        <v>100260</v>
      </c>
      <c r="P261">
        <v>23282</v>
      </c>
      <c r="Q261">
        <v>20.9538002</v>
      </c>
      <c r="R261" s="1">
        <f>VLOOKUP($M261,'swat_project.mdb .rte'!$B$2:$C$333,2,FALSE)</f>
        <v>6.6984043</v>
      </c>
      <c r="S261" s="1">
        <f>VLOOKUP($M261,'swat_project.mdb .rte'!$B$2:$F$333,5,FALSE)</f>
        <v>1</v>
      </c>
      <c r="T261" s="1">
        <f t="shared" si="4"/>
        <v>6.6984043</v>
      </c>
    </row>
    <row r="262" spans="1:20" x14ac:dyDescent="0.25">
      <c r="A262" t="s">
        <v>87</v>
      </c>
      <c r="B262">
        <v>261</v>
      </c>
      <c r="C262">
        <v>261</v>
      </c>
      <c r="D262">
        <v>694</v>
      </c>
      <c r="E262">
        <v>250</v>
      </c>
      <c r="F262">
        <v>962072.28200000001</v>
      </c>
      <c r="G262">
        <v>4213617.0476000002</v>
      </c>
      <c r="H262">
        <v>29.708532222500001</v>
      </c>
      <c r="I262">
        <v>-95.257236489799993</v>
      </c>
      <c r="J262">
        <v>0</v>
      </c>
      <c r="K262" t="s">
        <v>19</v>
      </c>
      <c r="L262" t="s">
        <v>22</v>
      </c>
      <c r="M262">
        <v>250</v>
      </c>
      <c r="N262">
        <v>400261</v>
      </c>
      <c r="O262">
        <v>100261</v>
      </c>
      <c r="P262">
        <v>33275</v>
      </c>
      <c r="Q262">
        <v>29.9475002</v>
      </c>
      <c r="R262" s="1">
        <f>VLOOKUP($M262,'swat_project.mdb .rte'!$B$2:$C$333,2,FALSE)</f>
        <v>9.4331661161499998</v>
      </c>
      <c r="S262" s="1">
        <f>VLOOKUP($M262,'swat_project.mdb .rte'!$B$2:$F$333,5,FALSE)</f>
        <v>1</v>
      </c>
      <c r="T262" s="1">
        <f t="shared" si="4"/>
        <v>9.4331661161499998</v>
      </c>
    </row>
    <row r="263" spans="1:20" x14ac:dyDescent="0.25">
      <c r="A263" t="s">
        <v>87</v>
      </c>
      <c r="B263">
        <v>262</v>
      </c>
      <c r="C263">
        <v>262</v>
      </c>
      <c r="D263">
        <v>690</v>
      </c>
      <c r="E263">
        <v>246</v>
      </c>
      <c r="F263">
        <v>962072.28200000001</v>
      </c>
      <c r="G263">
        <v>4213557.0476000002</v>
      </c>
      <c r="H263">
        <v>29.7079911531</v>
      </c>
      <c r="I263">
        <v>-95.257256331799994</v>
      </c>
      <c r="J263">
        <v>0</v>
      </c>
      <c r="K263" t="s">
        <v>19</v>
      </c>
      <c r="L263" t="s">
        <v>22</v>
      </c>
      <c r="M263">
        <v>246</v>
      </c>
      <c r="N263">
        <v>400262</v>
      </c>
      <c r="O263">
        <v>100262</v>
      </c>
      <c r="P263">
        <v>238166</v>
      </c>
      <c r="Q263">
        <v>214.3493958</v>
      </c>
      <c r="R263" s="1">
        <f>VLOOKUP($M263,'swat_project.mdb .rte'!$B$2:$C$333,2,FALSE)</f>
        <v>95</v>
      </c>
      <c r="S263" s="1">
        <f>VLOOKUP($M263,'swat_project.mdb .rte'!$B$2:$F$333,5,FALSE)</f>
        <v>5.2760078475278647</v>
      </c>
      <c r="T263" s="1">
        <f t="shared" si="4"/>
        <v>501.22074551514714</v>
      </c>
    </row>
    <row r="264" spans="1:20" x14ac:dyDescent="0.25">
      <c r="A264" t="s">
        <v>87</v>
      </c>
      <c r="B264">
        <v>263</v>
      </c>
      <c r="C264">
        <v>263</v>
      </c>
      <c r="D264">
        <v>712</v>
      </c>
      <c r="E264">
        <v>263</v>
      </c>
      <c r="F264">
        <v>961742.28200000001</v>
      </c>
      <c r="G264">
        <v>4212207.0476000002</v>
      </c>
      <c r="H264">
        <v>29.695912284999999</v>
      </c>
      <c r="I264">
        <v>-95.261111202699993</v>
      </c>
      <c r="J264">
        <v>0</v>
      </c>
      <c r="K264" t="s">
        <v>19</v>
      </c>
      <c r="L264" t="s">
        <v>22</v>
      </c>
      <c r="M264">
        <v>263</v>
      </c>
      <c r="N264">
        <v>400263</v>
      </c>
      <c r="O264">
        <v>100263</v>
      </c>
      <c r="P264">
        <v>175279</v>
      </c>
      <c r="Q264">
        <v>157.75109860000001</v>
      </c>
      <c r="R264" s="1">
        <f>VLOOKUP($M264,'swat_project.mdb .rte'!$B$2:$C$333,2,FALSE)</f>
        <v>100</v>
      </c>
      <c r="S264" s="1">
        <f>VLOOKUP($M264,'swat_project.mdb .rte'!$B$2:$F$333,5,FALSE)</f>
        <v>6.3278164060928184</v>
      </c>
      <c r="T264" s="1">
        <f t="shared" si="4"/>
        <v>632.78164060928179</v>
      </c>
    </row>
    <row r="265" spans="1:20" x14ac:dyDescent="0.25">
      <c r="A265" t="s">
        <v>87</v>
      </c>
      <c r="B265">
        <v>264</v>
      </c>
      <c r="C265">
        <v>264</v>
      </c>
      <c r="D265">
        <v>695</v>
      </c>
      <c r="E265">
        <v>251</v>
      </c>
      <c r="F265">
        <v>961772.28200000001</v>
      </c>
      <c r="G265">
        <v>4212207.0476000002</v>
      </c>
      <c r="H265">
        <v>29.6959036328</v>
      </c>
      <c r="I265">
        <v>-95.260801340599997</v>
      </c>
      <c r="J265">
        <v>0</v>
      </c>
      <c r="K265" t="s">
        <v>19</v>
      </c>
      <c r="L265" t="s">
        <v>22</v>
      </c>
      <c r="M265">
        <v>251</v>
      </c>
      <c r="N265">
        <v>400264</v>
      </c>
      <c r="O265">
        <v>100264</v>
      </c>
      <c r="P265">
        <v>58860</v>
      </c>
      <c r="Q265">
        <v>52.973998999999999</v>
      </c>
      <c r="R265" s="1">
        <f>VLOOKUP($M265,'swat_project.mdb .rte'!$B$2:$C$333,2,FALSE)</f>
        <v>29.289923545000001</v>
      </c>
      <c r="S265" s="1">
        <f>VLOOKUP($M265,'swat_project.mdb .rte'!$B$2:$F$333,5,FALSE)</f>
        <v>1.8605249699181947</v>
      </c>
      <c r="T265" s="1">
        <f t="shared" si="4"/>
        <v>54.494634122467346</v>
      </c>
    </row>
    <row r="266" spans="1:20" x14ac:dyDescent="0.25">
      <c r="A266" t="s">
        <v>87</v>
      </c>
      <c r="B266">
        <v>265</v>
      </c>
      <c r="C266">
        <v>265</v>
      </c>
      <c r="D266">
        <v>692</v>
      </c>
      <c r="E266">
        <v>248</v>
      </c>
      <c r="F266">
        <v>945872.28200000001</v>
      </c>
      <c r="G266">
        <v>4211847.0476000002</v>
      </c>
      <c r="H266">
        <v>29.6971422686</v>
      </c>
      <c r="I266">
        <v>-95.425149240600007</v>
      </c>
      <c r="J266">
        <v>0</v>
      </c>
      <c r="K266" t="s">
        <v>19</v>
      </c>
      <c r="L266" t="s">
        <v>22</v>
      </c>
      <c r="M266">
        <v>248</v>
      </c>
      <c r="N266">
        <v>400265</v>
      </c>
      <c r="O266">
        <v>100265</v>
      </c>
      <c r="P266">
        <v>33739</v>
      </c>
      <c r="Q266">
        <v>30.365100900000002</v>
      </c>
      <c r="R266" s="1">
        <f>VLOOKUP($M266,'swat_project.mdb .rte'!$B$2:$C$333,2,FALSE)</f>
        <v>10.090674913999999</v>
      </c>
      <c r="S266" s="1">
        <f>VLOOKUP($M266,'swat_project.mdb .rte'!$B$2:$F$333,5,FALSE)</f>
        <v>1</v>
      </c>
      <c r="T266" s="1">
        <f t="shared" si="4"/>
        <v>10.090674913999999</v>
      </c>
    </row>
    <row r="267" spans="1:20" x14ac:dyDescent="0.25">
      <c r="A267" t="s">
        <v>87</v>
      </c>
      <c r="B267">
        <v>266</v>
      </c>
      <c r="C267">
        <v>266</v>
      </c>
      <c r="D267">
        <v>707</v>
      </c>
      <c r="E267">
        <v>258</v>
      </c>
      <c r="F267">
        <v>945872.28200000001</v>
      </c>
      <c r="G267">
        <v>4211817.0476000002</v>
      </c>
      <c r="H267">
        <v>29.696871720899999</v>
      </c>
      <c r="I267">
        <v>-95.425158715600006</v>
      </c>
      <c r="J267">
        <v>0</v>
      </c>
      <c r="K267" t="s">
        <v>19</v>
      </c>
      <c r="L267" t="s">
        <v>22</v>
      </c>
      <c r="M267">
        <v>258</v>
      </c>
      <c r="N267">
        <v>400266</v>
      </c>
      <c r="O267">
        <v>100266</v>
      </c>
      <c r="P267">
        <v>294076</v>
      </c>
      <c r="Q267">
        <v>264.66839599999997</v>
      </c>
      <c r="R267" s="1">
        <f>VLOOKUP($M267,'swat_project.mdb .rte'!$B$2:$C$333,2,FALSE)</f>
        <v>35.071399383900001</v>
      </c>
      <c r="S267" s="1">
        <f>VLOOKUP($M267,'swat_project.mdb .rte'!$B$2:$F$333,5,FALSE)</f>
        <v>2.1917695104720418</v>
      </c>
      <c r="T267" s="1">
        <f t="shared" si="4"/>
        <v>76.868423859219973</v>
      </c>
    </row>
    <row r="268" spans="1:20" x14ac:dyDescent="0.25">
      <c r="A268" t="s">
        <v>87</v>
      </c>
      <c r="B268">
        <v>267</v>
      </c>
      <c r="C268">
        <v>267</v>
      </c>
      <c r="D268">
        <v>724</v>
      </c>
      <c r="E268">
        <v>267</v>
      </c>
      <c r="F268">
        <v>963152.28200000001</v>
      </c>
      <c r="G268">
        <v>4211157.0476000002</v>
      </c>
      <c r="H268">
        <v>29.686036123800001</v>
      </c>
      <c r="I268">
        <v>-95.246895890399998</v>
      </c>
      <c r="J268">
        <v>0</v>
      </c>
      <c r="K268" t="s">
        <v>19</v>
      </c>
      <c r="L268" t="s">
        <v>22</v>
      </c>
      <c r="M268">
        <v>267</v>
      </c>
      <c r="N268">
        <v>400267</v>
      </c>
      <c r="O268">
        <v>100267</v>
      </c>
      <c r="P268">
        <v>17428</v>
      </c>
      <c r="Q268">
        <v>15.6851997</v>
      </c>
      <c r="R268" s="1">
        <f>VLOOKUP($M268,'swat_project.mdb .rte'!$B$2:$C$333,2,FALSE)</f>
        <v>16.114221608899999</v>
      </c>
      <c r="S268" s="1">
        <f>VLOOKUP($M268,'swat_project.mdb .rte'!$B$2:$F$333,5,FALSE)</f>
        <v>1</v>
      </c>
      <c r="T268" s="1">
        <f t="shared" si="4"/>
        <v>16.114221608899999</v>
      </c>
    </row>
    <row r="269" spans="1:20" x14ac:dyDescent="0.25">
      <c r="A269" t="s">
        <v>87</v>
      </c>
      <c r="B269">
        <v>268</v>
      </c>
      <c r="C269">
        <v>268</v>
      </c>
      <c r="D269">
        <v>730</v>
      </c>
      <c r="E269">
        <v>269</v>
      </c>
      <c r="F269">
        <v>963182.28200000001</v>
      </c>
      <c r="G269">
        <v>4211157.0476000002</v>
      </c>
      <c r="H269">
        <v>29.6860274386</v>
      </c>
      <c r="I269">
        <v>-95.246586059400002</v>
      </c>
      <c r="J269">
        <v>0</v>
      </c>
      <c r="K269" t="s">
        <v>19</v>
      </c>
      <c r="L269" t="s">
        <v>22</v>
      </c>
      <c r="M269">
        <v>269</v>
      </c>
      <c r="N269">
        <v>400268</v>
      </c>
      <c r="O269">
        <v>100268</v>
      </c>
      <c r="P269">
        <v>35170</v>
      </c>
      <c r="Q269">
        <v>31.652999900000001</v>
      </c>
      <c r="R269" s="1">
        <f>VLOOKUP($M269,'swat_project.mdb .rte'!$B$2:$C$333,2,FALSE)</f>
        <v>35</v>
      </c>
      <c r="S269" s="1">
        <f>VLOOKUP($M269,'swat_project.mdb .rte'!$B$2:$F$333,5,FALSE)</f>
        <v>1.8668312368419568</v>
      </c>
      <c r="T269" s="1">
        <f t="shared" si="4"/>
        <v>65.339093289468494</v>
      </c>
    </row>
    <row r="270" spans="1:20" x14ac:dyDescent="0.25">
      <c r="A270" t="s">
        <v>87</v>
      </c>
      <c r="B270">
        <v>269</v>
      </c>
      <c r="C270">
        <v>269</v>
      </c>
      <c r="D270">
        <v>701</v>
      </c>
      <c r="E270">
        <v>254</v>
      </c>
      <c r="F270">
        <v>933872.28200000001</v>
      </c>
      <c r="G270">
        <v>4210467.0476000002</v>
      </c>
      <c r="H270">
        <v>29.687948289600001</v>
      </c>
      <c r="I270">
        <v>-95.549525720600002</v>
      </c>
      <c r="J270">
        <v>0</v>
      </c>
      <c r="K270" t="s">
        <v>19</v>
      </c>
      <c r="L270" t="s">
        <v>22</v>
      </c>
      <c r="M270">
        <v>254</v>
      </c>
      <c r="N270">
        <v>400269</v>
      </c>
      <c r="O270">
        <v>100269</v>
      </c>
      <c r="P270">
        <v>120774</v>
      </c>
      <c r="Q270">
        <v>108.6966019</v>
      </c>
      <c r="R270" s="1">
        <f>VLOOKUP($M270,'swat_project.mdb .rte'!$B$2:$C$333,2,FALSE)</f>
        <v>57.629863775799997</v>
      </c>
      <c r="S270" s="1">
        <f>VLOOKUP($M270,'swat_project.mdb .rte'!$B$2:$F$333,5,FALSE)</f>
        <v>3.432795634438297</v>
      </c>
      <c r="T270" s="1">
        <f t="shared" si="4"/>
        <v>197.83154478283998</v>
      </c>
    </row>
    <row r="271" spans="1:20" x14ac:dyDescent="0.25">
      <c r="A271" t="s">
        <v>87</v>
      </c>
      <c r="B271">
        <v>270</v>
      </c>
      <c r="C271">
        <v>270</v>
      </c>
      <c r="D271">
        <v>704</v>
      </c>
      <c r="E271">
        <v>255</v>
      </c>
      <c r="F271">
        <v>933872.28200000001</v>
      </c>
      <c r="G271">
        <v>4210407.0476000002</v>
      </c>
      <c r="H271">
        <v>29.687407175699999</v>
      </c>
      <c r="I271">
        <v>-95.549544009800002</v>
      </c>
      <c r="J271">
        <v>0</v>
      </c>
      <c r="K271" t="s">
        <v>19</v>
      </c>
      <c r="L271" t="s">
        <v>22</v>
      </c>
      <c r="M271">
        <v>255</v>
      </c>
      <c r="N271">
        <v>400270</v>
      </c>
      <c r="O271">
        <v>100270</v>
      </c>
      <c r="P271">
        <v>12942</v>
      </c>
      <c r="Q271">
        <v>11.647800399999999</v>
      </c>
      <c r="R271" s="1">
        <f>VLOOKUP($M271,'swat_project.mdb .rte'!$B$2:$C$333,2,FALSE)</f>
        <v>28.311709633500001</v>
      </c>
      <c r="S271" s="1">
        <f>VLOOKUP($M271,'swat_project.mdb .rte'!$B$2:$F$333,5,FALSE)</f>
        <v>1.3170789041530206</v>
      </c>
      <c r="T271" s="1">
        <f t="shared" si="4"/>
        <v>37.288755498788703</v>
      </c>
    </row>
    <row r="272" spans="1:20" x14ac:dyDescent="0.25">
      <c r="A272" t="s">
        <v>87</v>
      </c>
      <c r="B272">
        <v>271</v>
      </c>
      <c r="C272">
        <v>271</v>
      </c>
      <c r="D272">
        <v>706</v>
      </c>
      <c r="E272">
        <v>257</v>
      </c>
      <c r="F272">
        <v>942542.28200000001</v>
      </c>
      <c r="G272">
        <v>4210047.0476000002</v>
      </c>
      <c r="H272">
        <v>29.681823056500001</v>
      </c>
      <c r="I272">
        <v>-95.460109125100004</v>
      </c>
      <c r="J272">
        <v>0</v>
      </c>
      <c r="K272" t="s">
        <v>19</v>
      </c>
      <c r="L272" t="s">
        <v>22</v>
      </c>
      <c r="M272">
        <v>257</v>
      </c>
      <c r="N272">
        <v>400271</v>
      </c>
      <c r="O272">
        <v>100271</v>
      </c>
      <c r="P272">
        <v>12208</v>
      </c>
      <c r="Q272">
        <v>10.987199800000001</v>
      </c>
      <c r="R272" s="1">
        <f>VLOOKUP($M272,'swat_project.mdb .rte'!$B$2:$C$333,2,FALSE)</f>
        <v>5.2990126999999996</v>
      </c>
      <c r="S272" s="1">
        <f>VLOOKUP($M272,'swat_project.mdb .rte'!$B$2:$F$333,5,FALSE)</f>
        <v>1</v>
      </c>
      <c r="T272" s="1">
        <f t="shared" si="4"/>
        <v>5.2990126999999996</v>
      </c>
    </row>
    <row r="273" spans="1:20" x14ac:dyDescent="0.25">
      <c r="A273" t="s">
        <v>87</v>
      </c>
      <c r="B273">
        <v>272</v>
      </c>
      <c r="C273">
        <v>272</v>
      </c>
      <c r="D273">
        <v>708</v>
      </c>
      <c r="E273">
        <v>259</v>
      </c>
      <c r="F273">
        <v>942542.28200000001</v>
      </c>
      <c r="G273">
        <v>4209987.0476000002</v>
      </c>
      <c r="H273">
        <v>29.681281954100001</v>
      </c>
      <c r="I273">
        <v>-95.460127886999999</v>
      </c>
      <c r="J273">
        <v>0</v>
      </c>
      <c r="K273" t="s">
        <v>19</v>
      </c>
      <c r="L273" t="s">
        <v>22</v>
      </c>
      <c r="M273">
        <v>259</v>
      </c>
      <c r="N273">
        <v>400272</v>
      </c>
      <c r="O273">
        <v>100272</v>
      </c>
      <c r="P273">
        <v>261477</v>
      </c>
      <c r="Q273">
        <v>235.3292999</v>
      </c>
      <c r="R273" s="1">
        <f>VLOOKUP($M273,'swat_project.mdb .rte'!$B$2:$C$333,2,FALSE)</f>
        <v>36.282735348199999</v>
      </c>
      <c r="S273" s="1">
        <f>VLOOKUP($M273,'swat_project.mdb .rte'!$B$2:$F$333,5,FALSE)</f>
        <v>1.6672120590840365</v>
      </c>
      <c r="T273" s="1">
        <f t="shared" si="4"/>
        <v>60.491013909073679</v>
      </c>
    </row>
    <row r="274" spans="1:20" x14ac:dyDescent="0.25">
      <c r="A274" t="s">
        <v>87</v>
      </c>
      <c r="B274">
        <v>273</v>
      </c>
      <c r="C274">
        <v>273</v>
      </c>
      <c r="D274">
        <v>714</v>
      </c>
      <c r="E274">
        <v>264</v>
      </c>
      <c r="F274">
        <v>942332.28200000001</v>
      </c>
      <c r="G274">
        <v>4209837.0476000002</v>
      </c>
      <c r="H274">
        <v>29.679986520300002</v>
      </c>
      <c r="I274">
        <v>-95.462343602900006</v>
      </c>
      <c r="J274">
        <v>0</v>
      </c>
      <c r="K274" t="s">
        <v>19</v>
      </c>
      <c r="L274" t="s">
        <v>22</v>
      </c>
      <c r="M274">
        <v>264</v>
      </c>
      <c r="N274">
        <v>400273</v>
      </c>
      <c r="O274">
        <v>100273</v>
      </c>
      <c r="P274">
        <v>246705</v>
      </c>
      <c r="Q274">
        <v>222.0345001</v>
      </c>
      <c r="R274" s="1">
        <f>VLOOKUP($M274,'swat_project.mdb .rte'!$B$2:$C$333,2,FALSE)</f>
        <v>35.946239799099999</v>
      </c>
      <c r="S274" s="1">
        <f>VLOOKUP($M274,'swat_project.mdb .rte'!$B$2:$F$333,5,FALSE)</f>
        <v>2.1245144798245219</v>
      </c>
      <c r="T274" s="1">
        <f t="shared" si="4"/>
        <v>76.368306948432462</v>
      </c>
    </row>
    <row r="275" spans="1:20" x14ac:dyDescent="0.25">
      <c r="A275" t="s">
        <v>87</v>
      </c>
      <c r="B275">
        <v>274</v>
      </c>
      <c r="C275">
        <v>274</v>
      </c>
      <c r="D275">
        <v>729</v>
      </c>
      <c r="E275">
        <v>268</v>
      </c>
      <c r="F275">
        <v>942392.28200000001</v>
      </c>
      <c r="G275">
        <v>4209837.0476000002</v>
      </c>
      <c r="H275">
        <v>29.679970145999999</v>
      </c>
      <c r="I275">
        <v>-95.461723942099994</v>
      </c>
      <c r="J275">
        <v>0</v>
      </c>
      <c r="K275" t="s">
        <v>19</v>
      </c>
      <c r="L275" t="s">
        <v>22</v>
      </c>
      <c r="M275">
        <v>268</v>
      </c>
      <c r="N275">
        <v>400274</v>
      </c>
      <c r="O275">
        <v>100274</v>
      </c>
      <c r="P275">
        <v>14675</v>
      </c>
      <c r="Q275">
        <v>13.2075005</v>
      </c>
      <c r="R275" s="1">
        <f>VLOOKUP($M275,'swat_project.mdb .rte'!$B$2:$C$333,2,FALSE)</f>
        <v>16.589323775899999</v>
      </c>
      <c r="S275" s="1">
        <f>VLOOKUP($M275,'swat_project.mdb .rte'!$B$2:$F$333,5,FALSE)</f>
        <v>1</v>
      </c>
      <c r="T275" s="1">
        <f t="shared" si="4"/>
        <v>16.589323775899999</v>
      </c>
    </row>
    <row r="276" spans="1:20" x14ac:dyDescent="0.25">
      <c r="A276" t="s">
        <v>87</v>
      </c>
      <c r="B276">
        <v>275</v>
      </c>
      <c r="C276">
        <v>275</v>
      </c>
      <c r="D276">
        <v>710</v>
      </c>
      <c r="E276">
        <v>261</v>
      </c>
      <c r="F276">
        <v>934052.28200000001</v>
      </c>
      <c r="G276">
        <v>4209807.0476000002</v>
      </c>
      <c r="H276">
        <v>29.681948114000001</v>
      </c>
      <c r="I276">
        <v>-95.547867831900007</v>
      </c>
      <c r="J276">
        <v>0</v>
      </c>
      <c r="K276" t="s">
        <v>19</v>
      </c>
      <c r="L276" t="s">
        <v>22</v>
      </c>
      <c r="M276">
        <v>261</v>
      </c>
      <c r="N276">
        <v>400275</v>
      </c>
      <c r="O276">
        <v>100275</v>
      </c>
      <c r="P276">
        <v>134440</v>
      </c>
      <c r="Q276">
        <v>120.99600220000001</v>
      </c>
      <c r="R276" s="1">
        <f>VLOOKUP($M276,'swat_project.mdb .rte'!$B$2:$C$333,2,FALSE)</f>
        <v>62.025731870999998</v>
      </c>
      <c r="S276" s="1">
        <f>VLOOKUP($M276,'swat_project.mdb .rte'!$B$2:$F$333,5,FALSE)</f>
        <v>3.3772137246773006</v>
      </c>
      <c r="T276" s="1">
        <f t="shared" si="4"/>
        <v>209.47415295789546</v>
      </c>
    </row>
    <row r="277" spans="1:20" x14ac:dyDescent="0.25">
      <c r="A277" t="s">
        <v>87</v>
      </c>
      <c r="B277">
        <v>276</v>
      </c>
      <c r="C277">
        <v>276</v>
      </c>
      <c r="D277">
        <v>737</v>
      </c>
      <c r="E277">
        <v>271</v>
      </c>
      <c r="F277">
        <v>934082.28200000001</v>
      </c>
      <c r="G277">
        <v>4209747.0476000002</v>
      </c>
      <c r="H277">
        <v>29.6813990106</v>
      </c>
      <c r="I277">
        <v>-95.547576287300004</v>
      </c>
      <c r="J277">
        <v>0</v>
      </c>
      <c r="K277" t="s">
        <v>19</v>
      </c>
      <c r="L277" t="s">
        <v>22</v>
      </c>
      <c r="M277">
        <v>271</v>
      </c>
      <c r="N277">
        <v>400276</v>
      </c>
      <c r="O277">
        <v>100276</v>
      </c>
      <c r="P277">
        <v>37712</v>
      </c>
      <c r="Q277">
        <v>33.940799699999999</v>
      </c>
      <c r="R277" s="1">
        <f>VLOOKUP($M277,'swat_project.mdb .rte'!$B$2:$C$333,2,FALSE)</f>
        <v>52.662292379100002</v>
      </c>
      <c r="S277" s="1">
        <f>VLOOKUP($M277,'swat_project.mdb .rte'!$B$2:$F$333,5,FALSE)</f>
        <v>2.9361432496253066</v>
      </c>
      <c r="T277" s="1">
        <f t="shared" si="4"/>
        <v>154.6240342786887</v>
      </c>
    </row>
    <row r="278" spans="1:20" x14ac:dyDescent="0.25">
      <c r="A278" t="s">
        <v>87</v>
      </c>
      <c r="B278">
        <v>277</v>
      </c>
      <c r="C278">
        <v>277</v>
      </c>
      <c r="D278">
        <v>711</v>
      </c>
      <c r="E278">
        <v>262</v>
      </c>
      <c r="F278">
        <v>958352.28200000001</v>
      </c>
      <c r="G278">
        <v>4209447.0476000002</v>
      </c>
      <c r="H278">
        <v>29.671995760200002</v>
      </c>
      <c r="I278">
        <v>-95.297028897800004</v>
      </c>
      <c r="J278">
        <v>0</v>
      </c>
      <c r="K278" t="s">
        <v>19</v>
      </c>
      <c r="L278" t="s">
        <v>22</v>
      </c>
      <c r="M278">
        <v>262</v>
      </c>
      <c r="N278">
        <v>400277</v>
      </c>
      <c r="O278">
        <v>100277</v>
      </c>
      <c r="P278">
        <v>11864</v>
      </c>
      <c r="Q278">
        <v>10.677599900000001</v>
      </c>
      <c r="R278" s="1">
        <f>VLOOKUP($M278,'swat_project.mdb .rte'!$B$2:$C$333,2,FALSE)</f>
        <v>5.2443166000000003</v>
      </c>
      <c r="S278" s="1">
        <f>VLOOKUP($M278,'swat_project.mdb .rte'!$B$2:$F$333,5,FALSE)</f>
        <v>1</v>
      </c>
      <c r="T278" s="1">
        <f t="shared" si="4"/>
        <v>5.2443166000000003</v>
      </c>
    </row>
    <row r="279" spans="1:20" x14ac:dyDescent="0.25">
      <c r="A279" t="s">
        <v>87</v>
      </c>
      <c r="B279">
        <v>278</v>
      </c>
      <c r="C279">
        <v>278</v>
      </c>
      <c r="D279">
        <v>760</v>
      </c>
      <c r="E279">
        <v>280</v>
      </c>
      <c r="F279">
        <v>958352.28200000001</v>
      </c>
      <c r="G279">
        <v>4209417.0476000002</v>
      </c>
      <c r="H279">
        <v>29.671725219999999</v>
      </c>
      <c r="I279">
        <v>-95.297038709899994</v>
      </c>
      <c r="J279">
        <v>0</v>
      </c>
      <c r="K279" t="s">
        <v>19</v>
      </c>
      <c r="L279" t="s">
        <v>22</v>
      </c>
      <c r="M279">
        <v>280</v>
      </c>
      <c r="N279">
        <v>400278</v>
      </c>
      <c r="O279">
        <v>100278</v>
      </c>
      <c r="P279">
        <v>151693</v>
      </c>
      <c r="Q279">
        <v>136.5236969</v>
      </c>
      <c r="R279" s="1">
        <f>VLOOKUP($M279,'swat_project.mdb .rte'!$B$2:$C$333,2,FALSE)</f>
        <v>63.485242419999999</v>
      </c>
      <c r="S279" s="1">
        <f>VLOOKUP($M279,'swat_project.mdb .rte'!$B$2:$F$333,5,FALSE)</f>
        <v>3.7715896451920474</v>
      </c>
      <c r="T279" s="1">
        <f t="shared" si="4"/>
        <v>239.44028293377892</v>
      </c>
    </row>
    <row r="280" spans="1:20" x14ac:dyDescent="0.25">
      <c r="A280" t="s">
        <v>87</v>
      </c>
      <c r="B280">
        <v>279</v>
      </c>
      <c r="C280">
        <v>279</v>
      </c>
      <c r="D280">
        <v>719</v>
      </c>
      <c r="E280">
        <v>266</v>
      </c>
      <c r="F280">
        <v>938102.28200000001</v>
      </c>
      <c r="G280">
        <v>4209297.0476000002</v>
      </c>
      <c r="H280">
        <v>29.676263697700001</v>
      </c>
      <c r="I280">
        <v>-95.506196847300004</v>
      </c>
      <c r="J280">
        <v>0</v>
      </c>
      <c r="K280" t="s">
        <v>19</v>
      </c>
      <c r="L280" t="s">
        <v>22</v>
      </c>
      <c r="M280">
        <v>266</v>
      </c>
      <c r="N280">
        <v>400279</v>
      </c>
      <c r="O280">
        <v>100279</v>
      </c>
      <c r="P280">
        <v>196271</v>
      </c>
      <c r="Q280">
        <v>176.64390560000001</v>
      </c>
      <c r="R280" s="1">
        <f>VLOOKUP($M280,'swat_project.mdb .rte'!$B$2:$C$333,2,FALSE)</f>
        <v>26.867393667000002</v>
      </c>
      <c r="S280" s="1">
        <f>VLOOKUP($M280,'swat_project.mdb .rte'!$B$2:$F$333,5,FALSE)</f>
        <v>2.0349366859278453</v>
      </c>
      <c r="T280" s="1">
        <f t="shared" si="4"/>
        <v>54.673445028243762</v>
      </c>
    </row>
    <row r="281" spans="1:20" x14ac:dyDescent="0.25">
      <c r="A281" t="s">
        <v>87</v>
      </c>
      <c r="B281">
        <v>280</v>
      </c>
      <c r="C281">
        <v>280</v>
      </c>
      <c r="D281">
        <v>747</v>
      </c>
      <c r="E281">
        <v>274</v>
      </c>
      <c r="F281">
        <v>938132.28200000001</v>
      </c>
      <c r="G281">
        <v>4209267.0476000002</v>
      </c>
      <c r="H281">
        <v>29.675985057599998</v>
      </c>
      <c r="I281">
        <v>-95.5058962839</v>
      </c>
      <c r="J281">
        <v>0</v>
      </c>
      <c r="K281" t="s">
        <v>19</v>
      </c>
      <c r="L281" t="s">
        <v>22</v>
      </c>
      <c r="M281">
        <v>274</v>
      </c>
      <c r="N281">
        <v>400280</v>
      </c>
      <c r="O281">
        <v>100280</v>
      </c>
      <c r="P281">
        <v>35964</v>
      </c>
      <c r="Q281">
        <v>32.367599499999997</v>
      </c>
      <c r="R281" s="1">
        <f>VLOOKUP($M281,'swat_project.mdb .rte'!$B$2:$C$333,2,FALSE)</f>
        <v>23.3074205568</v>
      </c>
      <c r="S281" s="1">
        <f>VLOOKUP($M281,'swat_project.mdb .rte'!$B$2:$F$333,5,FALSE)</f>
        <v>1.3318184196367435</v>
      </c>
      <c r="T281" s="1">
        <f t="shared" si="4"/>
        <v>31.041252011766325</v>
      </c>
    </row>
    <row r="282" spans="1:20" x14ac:dyDescent="0.25">
      <c r="A282" t="s">
        <v>87</v>
      </c>
      <c r="B282">
        <v>281</v>
      </c>
      <c r="C282">
        <v>281</v>
      </c>
      <c r="D282">
        <v>740</v>
      </c>
      <c r="E282">
        <v>273</v>
      </c>
      <c r="F282">
        <v>975962.28200000001</v>
      </c>
      <c r="G282">
        <v>4206357.0476000002</v>
      </c>
      <c r="H282">
        <v>29.638978006599999</v>
      </c>
      <c r="I282">
        <v>-95.116249632500001</v>
      </c>
      <c r="J282">
        <v>0</v>
      </c>
      <c r="K282" t="s">
        <v>19</v>
      </c>
      <c r="L282" t="s">
        <v>22</v>
      </c>
      <c r="M282">
        <v>273</v>
      </c>
      <c r="N282">
        <v>400281</v>
      </c>
      <c r="O282">
        <v>100281</v>
      </c>
      <c r="P282">
        <v>17410</v>
      </c>
      <c r="Q282">
        <v>15.668999700000001</v>
      </c>
      <c r="R282" s="1">
        <f>VLOOKUP($M282,'swat_project.mdb .rte'!$B$2:$C$333,2,FALSE)</f>
        <v>28.170416672799998</v>
      </c>
      <c r="S282" s="1">
        <f>VLOOKUP($M282,'swat_project.mdb .rte'!$B$2:$F$333,5,FALSE)</f>
        <v>1.7574169184309012</v>
      </c>
      <c r="T282" s="1">
        <f t="shared" si="4"/>
        <v>49.507166860026651</v>
      </c>
    </row>
    <row r="283" spans="1:20" x14ac:dyDescent="0.25">
      <c r="A283" t="s">
        <v>87</v>
      </c>
      <c r="B283">
        <v>282</v>
      </c>
      <c r="C283">
        <v>282</v>
      </c>
      <c r="D283">
        <v>739</v>
      </c>
      <c r="E283">
        <v>272</v>
      </c>
      <c r="F283">
        <v>975932.28200000001</v>
      </c>
      <c r="G283">
        <v>4206327.0476000002</v>
      </c>
      <c r="H283">
        <v>29.6387164645</v>
      </c>
      <c r="I283">
        <v>-95.116569596299996</v>
      </c>
      <c r="J283">
        <v>0</v>
      </c>
      <c r="K283" t="s">
        <v>19</v>
      </c>
      <c r="L283" t="s">
        <v>22</v>
      </c>
      <c r="M283">
        <v>272</v>
      </c>
      <c r="N283">
        <v>400282</v>
      </c>
      <c r="O283">
        <v>100282</v>
      </c>
      <c r="P283">
        <v>31603</v>
      </c>
      <c r="Q283">
        <v>28.442699399999999</v>
      </c>
      <c r="R283" s="1">
        <f>VLOOKUP($M283,'swat_project.mdb .rte'!$B$2:$C$333,2,FALSE)</f>
        <v>26.755695602399999</v>
      </c>
      <c r="S283" s="1">
        <f>VLOOKUP($M283,'swat_project.mdb .rte'!$B$2:$F$333,5,FALSE)</f>
        <v>1.5118394248003735</v>
      </c>
      <c r="T283" s="1">
        <f t="shared" si="4"/>
        <v>40.450315449666299</v>
      </c>
    </row>
    <row r="284" spans="1:20" x14ac:dyDescent="0.25">
      <c r="A284" t="s">
        <v>87</v>
      </c>
      <c r="B284">
        <v>283</v>
      </c>
      <c r="C284">
        <v>283</v>
      </c>
      <c r="D284">
        <v>748</v>
      </c>
      <c r="E284">
        <v>275</v>
      </c>
      <c r="F284">
        <v>936992.28200000001</v>
      </c>
      <c r="G284">
        <v>4205037.0476000002</v>
      </c>
      <c r="H284">
        <v>29.638143273899999</v>
      </c>
      <c r="I284">
        <v>-95.518970213000003</v>
      </c>
      <c r="J284">
        <v>0</v>
      </c>
      <c r="K284" t="s">
        <v>19</v>
      </c>
      <c r="L284" t="s">
        <v>22</v>
      </c>
      <c r="M284">
        <v>275</v>
      </c>
      <c r="N284">
        <v>400283</v>
      </c>
      <c r="O284">
        <v>100283</v>
      </c>
      <c r="P284">
        <v>11373</v>
      </c>
      <c r="Q284">
        <v>10.2356997</v>
      </c>
      <c r="R284" s="1">
        <f>VLOOKUP($M284,'swat_project.mdb .rte'!$B$2:$C$333,2,FALSE)</f>
        <v>20.652800080799999</v>
      </c>
      <c r="S284" s="1">
        <f>VLOOKUP($M284,'swat_project.mdb .rte'!$B$2:$F$333,5,FALSE)</f>
        <v>1.0032962065630286</v>
      </c>
      <c r="T284" s="1">
        <f t="shared" si="4"/>
        <v>20.72087597597125</v>
      </c>
    </row>
    <row r="285" spans="1:20" x14ac:dyDescent="0.25">
      <c r="A285" t="s">
        <v>87</v>
      </c>
      <c r="B285">
        <v>284</v>
      </c>
      <c r="C285">
        <v>284</v>
      </c>
      <c r="D285">
        <v>758</v>
      </c>
      <c r="E285">
        <v>278</v>
      </c>
      <c r="F285">
        <v>937022.28200000001</v>
      </c>
      <c r="G285">
        <v>4205037.0476000002</v>
      </c>
      <c r="H285">
        <v>29.638135217999999</v>
      </c>
      <c r="I285">
        <v>-95.518660505</v>
      </c>
      <c r="J285">
        <v>0</v>
      </c>
      <c r="K285" t="s">
        <v>19</v>
      </c>
      <c r="L285" t="s">
        <v>22</v>
      </c>
      <c r="M285">
        <v>278</v>
      </c>
      <c r="N285">
        <v>400284</v>
      </c>
      <c r="O285">
        <v>100284</v>
      </c>
      <c r="P285">
        <v>13764</v>
      </c>
      <c r="Q285">
        <v>12.3875999</v>
      </c>
      <c r="R285" s="1">
        <f>VLOOKUP($M285,'swat_project.mdb .rte'!$B$2:$C$333,2,FALSE)</f>
        <v>5.5348686999999996</v>
      </c>
      <c r="S285" s="1">
        <f>VLOOKUP($M285,'swat_project.mdb .rte'!$B$2:$F$333,5,FALSE)</f>
        <v>1</v>
      </c>
      <c r="T285" s="1">
        <f t="shared" si="4"/>
        <v>5.5348686999999996</v>
      </c>
    </row>
    <row r="286" spans="1:20" x14ac:dyDescent="0.25">
      <c r="A286" t="s">
        <v>87</v>
      </c>
      <c r="B286">
        <v>285</v>
      </c>
      <c r="C286">
        <v>285</v>
      </c>
      <c r="D286">
        <v>755</v>
      </c>
      <c r="E286">
        <v>276</v>
      </c>
      <c r="F286">
        <v>977912.28200000001</v>
      </c>
      <c r="G286">
        <v>4204167.0476000002</v>
      </c>
      <c r="H286">
        <v>29.6186437884</v>
      </c>
      <c r="I286">
        <v>-95.096875481599994</v>
      </c>
      <c r="J286">
        <v>0</v>
      </c>
      <c r="K286" t="s">
        <v>19</v>
      </c>
      <c r="L286" t="s">
        <v>22</v>
      </c>
      <c r="M286">
        <v>276</v>
      </c>
      <c r="N286">
        <v>400285</v>
      </c>
      <c r="O286">
        <v>100285</v>
      </c>
      <c r="P286">
        <v>58497</v>
      </c>
      <c r="Q286">
        <v>52.647300700000002</v>
      </c>
      <c r="R286" s="1">
        <f>VLOOKUP($M286,'swat_project.mdb .rte'!$B$2:$C$333,2,FALSE)</f>
        <v>26.9434205811</v>
      </c>
      <c r="S286" s="1">
        <f>VLOOKUP($M286,'swat_project.mdb .rte'!$B$2:$F$333,5,FALSE)</f>
        <v>2.029491863619783</v>
      </c>
      <c r="T286" s="1">
        <f t="shared" si="4"/>
        <v>54.681452847428254</v>
      </c>
    </row>
    <row r="287" spans="1:20" x14ac:dyDescent="0.25">
      <c r="A287" t="s">
        <v>87</v>
      </c>
      <c r="B287">
        <v>286</v>
      </c>
      <c r="C287">
        <v>286</v>
      </c>
      <c r="D287">
        <v>756</v>
      </c>
      <c r="E287">
        <v>277</v>
      </c>
      <c r="F287">
        <v>977942.28200000001</v>
      </c>
      <c r="G287">
        <v>4204167.0476000002</v>
      </c>
      <c r="H287">
        <v>29.618634756100001</v>
      </c>
      <c r="I287">
        <v>-95.096565867999999</v>
      </c>
      <c r="J287">
        <v>0</v>
      </c>
      <c r="K287" t="s">
        <v>19</v>
      </c>
      <c r="L287" t="s">
        <v>22</v>
      </c>
      <c r="M287">
        <v>277</v>
      </c>
      <c r="N287">
        <v>400286</v>
      </c>
      <c r="O287">
        <v>100286</v>
      </c>
      <c r="P287">
        <v>13874</v>
      </c>
      <c r="Q287">
        <v>12.4865999</v>
      </c>
      <c r="R287" s="1">
        <f>VLOOKUP($M287,'swat_project.mdb .rte'!$B$2:$C$333,2,FALSE)</f>
        <v>21.962054412200001</v>
      </c>
      <c r="S287" s="1">
        <f>VLOOKUP($M287,'swat_project.mdb .rte'!$B$2:$F$333,5,FALSE)</f>
        <v>1.35003588231561</v>
      </c>
      <c r="T287" s="1">
        <f t="shared" si="4"/>
        <v>29.649561505837863</v>
      </c>
    </row>
    <row r="288" spans="1:20" x14ac:dyDescent="0.25">
      <c r="A288" t="s">
        <v>87</v>
      </c>
      <c r="B288">
        <v>287</v>
      </c>
      <c r="C288">
        <v>287</v>
      </c>
      <c r="D288">
        <v>759</v>
      </c>
      <c r="E288">
        <v>279</v>
      </c>
      <c r="F288">
        <v>943232.28200000001</v>
      </c>
      <c r="G288">
        <v>4203027.0476000002</v>
      </c>
      <c r="H288">
        <v>29.618325081199998</v>
      </c>
      <c r="I288">
        <v>-95.455181124099994</v>
      </c>
      <c r="J288">
        <v>0</v>
      </c>
      <c r="K288" t="s">
        <v>19</v>
      </c>
      <c r="L288" t="s">
        <v>22</v>
      </c>
      <c r="M288">
        <v>279</v>
      </c>
      <c r="N288">
        <v>400287</v>
      </c>
      <c r="O288">
        <v>100287</v>
      </c>
      <c r="P288">
        <v>22122</v>
      </c>
      <c r="Q288">
        <v>19.909799599999999</v>
      </c>
      <c r="R288" s="1">
        <f>VLOOKUP($M288,'swat_project.mdb .rte'!$B$2:$C$333,2,FALSE)</f>
        <v>21.0381608446</v>
      </c>
      <c r="S288" s="1">
        <f>VLOOKUP($M288,'swat_project.mdb .rte'!$B$2:$F$333,5,FALSE)</f>
        <v>1.1711942147579493</v>
      </c>
      <c r="T288" s="1">
        <f t="shared" si="4"/>
        <v>24.639772270342732</v>
      </c>
    </row>
    <row r="289" spans="1:20" x14ac:dyDescent="0.25">
      <c r="A289" t="s">
        <v>87</v>
      </c>
      <c r="B289">
        <v>288</v>
      </c>
      <c r="C289">
        <v>288</v>
      </c>
      <c r="D289">
        <v>777</v>
      </c>
      <c r="E289">
        <v>287</v>
      </c>
      <c r="F289">
        <v>943262.28200000001</v>
      </c>
      <c r="G289">
        <v>4202997.0476000002</v>
      </c>
      <c r="H289">
        <v>29.6180463227</v>
      </c>
      <c r="I289">
        <v>-95.454880870300002</v>
      </c>
      <c r="J289">
        <v>0</v>
      </c>
      <c r="K289" t="s">
        <v>19</v>
      </c>
      <c r="L289" t="s">
        <v>22</v>
      </c>
      <c r="M289">
        <v>287</v>
      </c>
      <c r="N289">
        <v>400288</v>
      </c>
      <c r="O289">
        <v>100288</v>
      </c>
      <c r="P289">
        <v>21522</v>
      </c>
      <c r="Q289">
        <v>19.369800600000001</v>
      </c>
      <c r="R289" s="1">
        <f>VLOOKUP($M289,'swat_project.mdb .rte'!$B$2:$C$333,2,FALSE)</f>
        <v>35</v>
      </c>
      <c r="S289" s="1">
        <f>VLOOKUP($M289,'swat_project.mdb .rte'!$B$2:$F$333,5,FALSE)</f>
        <v>1.737971172356108</v>
      </c>
      <c r="T289" s="1">
        <f t="shared" si="4"/>
        <v>60.828991032463776</v>
      </c>
    </row>
    <row r="290" spans="1:20" x14ac:dyDescent="0.25">
      <c r="A290" t="s">
        <v>87</v>
      </c>
      <c r="B290">
        <v>289</v>
      </c>
      <c r="C290">
        <v>289</v>
      </c>
      <c r="D290">
        <v>763</v>
      </c>
      <c r="E290">
        <v>281</v>
      </c>
      <c r="F290">
        <v>988982.28200000001</v>
      </c>
      <c r="G290">
        <v>4202787.0476000002</v>
      </c>
      <c r="H290">
        <v>29.602818294799999</v>
      </c>
      <c r="I290">
        <v>-94.983121134699999</v>
      </c>
      <c r="J290">
        <v>0</v>
      </c>
      <c r="K290" t="s">
        <v>19</v>
      </c>
      <c r="L290" t="s">
        <v>22</v>
      </c>
      <c r="M290">
        <v>281</v>
      </c>
      <c r="N290">
        <v>400289</v>
      </c>
      <c r="O290">
        <v>100289</v>
      </c>
      <c r="P290">
        <v>47654</v>
      </c>
      <c r="Q290">
        <v>42.888599399999997</v>
      </c>
      <c r="R290" s="1">
        <f>VLOOKUP($M290,'swat_project.mdb .rte'!$B$2:$C$333,2,FALSE)</f>
        <v>2900</v>
      </c>
      <c r="S290" s="1">
        <f>VLOOKUP($M290,'swat_project.mdb .rte'!$B$2:$F$333,5,FALSE)</f>
        <v>20</v>
      </c>
      <c r="T290" s="1">
        <f t="shared" si="4"/>
        <v>58000</v>
      </c>
    </row>
    <row r="291" spans="1:20" x14ac:dyDescent="0.25">
      <c r="A291" t="s">
        <v>87</v>
      </c>
      <c r="B291">
        <v>290</v>
      </c>
      <c r="C291">
        <v>290</v>
      </c>
      <c r="D291">
        <v>764</v>
      </c>
      <c r="E291">
        <v>282</v>
      </c>
      <c r="F291">
        <v>989012.28200000001</v>
      </c>
      <c r="G291">
        <v>4202787.0476000002</v>
      </c>
      <c r="H291">
        <v>29.602808999299999</v>
      </c>
      <c r="I291">
        <v>-94.982811579200003</v>
      </c>
      <c r="J291">
        <v>0</v>
      </c>
      <c r="K291" t="s">
        <v>19</v>
      </c>
      <c r="L291" t="s">
        <v>22</v>
      </c>
      <c r="M291">
        <v>282</v>
      </c>
      <c r="N291">
        <v>400290</v>
      </c>
      <c r="O291">
        <v>100290</v>
      </c>
      <c r="P291">
        <v>11602859</v>
      </c>
      <c r="Q291">
        <v>10442.5732422</v>
      </c>
      <c r="R291" s="1">
        <f>VLOOKUP($M291,'swat_project.mdb .rte'!$B$2:$C$333,2,FALSE)</f>
        <v>2900</v>
      </c>
      <c r="S291" s="1">
        <f>VLOOKUP($M291,'swat_project.mdb .rte'!$B$2:$F$333,5,FALSE)</f>
        <v>20</v>
      </c>
      <c r="T291" s="1">
        <f t="shared" si="4"/>
        <v>58000</v>
      </c>
    </row>
    <row r="292" spans="1:20" x14ac:dyDescent="0.25">
      <c r="A292" t="s">
        <v>87</v>
      </c>
      <c r="B292">
        <v>291</v>
      </c>
      <c r="C292">
        <v>291</v>
      </c>
      <c r="D292">
        <v>771</v>
      </c>
      <c r="E292">
        <v>283</v>
      </c>
      <c r="F292">
        <v>978602.28200000001</v>
      </c>
      <c r="G292">
        <v>4202007.0476000002</v>
      </c>
      <c r="H292">
        <v>29.598957793299999</v>
      </c>
      <c r="I292">
        <v>-95.090499851499999</v>
      </c>
      <c r="J292">
        <v>0</v>
      </c>
      <c r="K292" t="s">
        <v>19</v>
      </c>
      <c r="L292" t="s">
        <v>22</v>
      </c>
      <c r="M292">
        <v>283</v>
      </c>
      <c r="N292">
        <v>400291</v>
      </c>
      <c r="O292">
        <v>100291</v>
      </c>
      <c r="P292">
        <v>77941</v>
      </c>
      <c r="Q292">
        <v>70.146896400000003</v>
      </c>
      <c r="R292" s="1">
        <f>VLOOKUP($M292,'swat_project.mdb .rte'!$B$2:$C$333,2,FALSE)</f>
        <v>57.4250611123</v>
      </c>
      <c r="S292" s="1">
        <f>VLOOKUP($M292,'swat_project.mdb .rte'!$B$2:$F$333,5,FALSE)</f>
        <v>3.7722829149102197</v>
      </c>
      <c r="T292" s="1">
        <f t="shared" si="4"/>
        <v>216.62357692160455</v>
      </c>
    </row>
    <row r="293" spans="1:20" x14ac:dyDescent="0.25">
      <c r="A293" t="s">
        <v>87</v>
      </c>
      <c r="B293">
        <v>292</v>
      </c>
      <c r="C293">
        <v>292</v>
      </c>
      <c r="D293">
        <v>772</v>
      </c>
      <c r="E293">
        <v>284</v>
      </c>
      <c r="F293">
        <v>978632.28200000001</v>
      </c>
      <c r="G293">
        <v>4202007.0476000002</v>
      </c>
      <c r="H293">
        <v>29.5989487461</v>
      </c>
      <c r="I293">
        <v>-95.090190298099998</v>
      </c>
      <c r="J293">
        <v>0</v>
      </c>
      <c r="K293" t="s">
        <v>19</v>
      </c>
      <c r="L293" t="s">
        <v>22</v>
      </c>
      <c r="M293">
        <v>284</v>
      </c>
      <c r="N293">
        <v>400292</v>
      </c>
      <c r="O293">
        <v>100292</v>
      </c>
      <c r="P293">
        <v>25289</v>
      </c>
      <c r="Q293">
        <v>22.760099400000001</v>
      </c>
      <c r="R293" s="1">
        <f>VLOOKUP($M293,'swat_project.mdb .rte'!$B$2:$C$333,2,FALSE)</f>
        <v>43.299090490799998</v>
      </c>
      <c r="S293" s="1">
        <f>VLOOKUP($M293,'swat_project.mdb .rte'!$B$2:$F$333,5,FALSE)</f>
        <v>3.1326360388328367</v>
      </c>
      <c r="T293" s="1">
        <f t="shared" si="4"/>
        <v>135.64029132016424</v>
      </c>
    </row>
    <row r="294" spans="1:20" x14ac:dyDescent="0.25">
      <c r="A294" t="s">
        <v>87</v>
      </c>
      <c r="B294">
        <v>293</v>
      </c>
      <c r="C294">
        <v>293</v>
      </c>
      <c r="D294">
        <v>773</v>
      </c>
      <c r="E294">
        <v>285</v>
      </c>
      <c r="F294">
        <v>983192.28200000001</v>
      </c>
      <c r="G294">
        <v>4201677.0476000002</v>
      </c>
      <c r="H294">
        <v>29.594589471599999</v>
      </c>
      <c r="I294">
        <v>-95.043254058399995</v>
      </c>
      <c r="J294">
        <v>0</v>
      </c>
      <c r="K294" t="s">
        <v>19</v>
      </c>
      <c r="L294" t="s">
        <v>22</v>
      </c>
      <c r="M294">
        <v>285</v>
      </c>
      <c r="N294">
        <v>400293</v>
      </c>
      <c r="O294">
        <v>100293</v>
      </c>
      <c r="P294">
        <v>12266</v>
      </c>
      <c r="Q294">
        <v>11.0394001</v>
      </c>
      <c r="R294" s="1">
        <f>VLOOKUP($M294,'swat_project.mdb .rte'!$B$2:$C$333,2,FALSE)</f>
        <v>27.885683100400001</v>
      </c>
      <c r="S294" s="1">
        <f>VLOOKUP($M294,'swat_project.mdb .rte'!$B$2:$F$333,5,FALSE)</f>
        <v>1.7526362425283204</v>
      </c>
      <c r="T294" s="1">
        <f t="shared" si="4"/>
        <v>48.873458849420544</v>
      </c>
    </row>
    <row r="295" spans="1:20" x14ac:dyDescent="0.25">
      <c r="A295" t="s">
        <v>87</v>
      </c>
      <c r="B295">
        <v>294</v>
      </c>
      <c r="C295">
        <v>294</v>
      </c>
      <c r="D295">
        <v>774</v>
      </c>
      <c r="E295">
        <v>286</v>
      </c>
      <c r="F295">
        <v>983222.28200000001</v>
      </c>
      <c r="G295">
        <v>4201677.0476000002</v>
      </c>
      <c r="H295">
        <v>29.594580315200002</v>
      </c>
      <c r="I295">
        <v>-95.042944522400006</v>
      </c>
      <c r="J295">
        <v>0</v>
      </c>
      <c r="K295" t="s">
        <v>19</v>
      </c>
      <c r="L295" t="s">
        <v>22</v>
      </c>
      <c r="M295">
        <v>286</v>
      </c>
      <c r="N295">
        <v>400294</v>
      </c>
      <c r="O295">
        <v>100294</v>
      </c>
      <c r="P295">
        <v>18422</v>
      </c>
      <c r="Q295">
        <v>16.579799699999999</v>
      </c>
      <c r="R295" s="1">
        <f>VLOOKUP($M295,'swat_project.mdb .rte'!$B$2:$C$333,2,FALSE)</f>
        <v>171.533719631</v>
      </c>
      <c r="S295" s="1">
        <f>VLOOKUP($M295,'swat_project.mdb .rte'!$B$2:$F$333,5,FALSE)</f>
        <v>15.850617789540017</v>
      </c>
      <c r="T295" s="1">
        <f t="shared" si="4"/>
        <v>2718.9154278890983</v>
      </c>
    </row>
    <row r="296" spans="1:20" x14ac:dyDescent="0.25">
      <c r="A296" t="s">
        <v>87</v>
      </c>
      <c r="B296">
        <v>295</v>
      </c>
      <c r="C296">
        <v>295</v>
      </c>
      <c r="D296">
        <v>778</v>
      </c>
      <c r="E296">
        <v>288</v>
      </c>
      <c r="F296">
        <v>961262.28200000001</v>
      </c>
      <c r="G296">
        <v>4200957.0476000002</v>
      </c>
      <c r="H296">
        <v>29.594598203699999</v>
      </c>
      <c r="I296">
        <v>-95.269776491200005</v>
      </c>
      <c r="J296">
        <v>0</v>
      </c>
      <c r="K296" t="s">
        <v>19</v>
      </c>
      <c r="L296" t="s">
        <v>22</v>
      </c>
      <c r="M296">
        <v>288</v>
      </c>
      <c r="N296">
        <v>400295</v>
      </c>
      <c r="O296">
        <v>100295</v>
      </c>
      <c r="P296">
        <v>98182</v>
      </c>
      <c r="Q296">
        <v>88.363799999999998</v>
      </c>
      <c r="R296" s="1">
        <f>VLOOKUP($M296,'swat_project.mdb .rte'!$B$2:$C$333,2,FALSE)</f>
        <v>29.675884539799998</v>
      </c>
      <c r="S296" s="1">
        <f>VLOOKUP($M296,'swat_project.mdb .rte'!$B$2:$F$333,5,FALSE)</f>
        <v>1.837776238400544</v>
      </c>
      <c r="T296" s="1">
        <f t="shared" si="4"/>
        <v>54.537635460762502</v>
      </c>
    </row>
    <row r="297" spans="1:20" x14ac:dyDescent="0.25">
      <c r="A297" t="s">
        <v>87</v>
      </c>
      <c r="B297">
        <v>296</v>
      </c>
      <c r="C297">
        <v>296</v>
      </c>
      <c r="D297">
        <v>800</v>
      </c>
      <c r="E297">
        <v>296</v>
      </c>
      <c r="F297">
        <v>961262.28200000001</v>
      </c>
      <c r="G297">
        <v>4200897.0476000002</v>
      </c>
      <c r="H297">
        <v>29.5940571173</v>
      </c>
      <c r="I297">
        <v>-95.269796244700004</v>
      </c>
      <c r="J297">
        <v>0</v>
      </c>
      <c r="K297" t="s">
        <v>19</v>
      </c>
      <c r="L297" t="s">
        <v>22</v>
      </c>
      <c r="M297">
        <v>296</v>
      </c>
      <c r="N297">
        <v>400296</v>
      </c>
      <c r="O297">
        <v>100296</v>
      </c>
      <c r="P297">
        <v>22956</v>
      </c>
      <c r="Q297">
        <v>20.6604004</v>
      </c>
      <c r="R297" s="1">
        <f>VLOOKUP($M297,'swat_project.mdb .rte'!$B$2:$C$333,2,FALSE)</f>
        <v>15.1945792209</v>
      </c>
      <c r="S297" s="1">
        <f>VLOOKUP($M297,'swat_project.mdb .rte'!$B$2:$F$333,5,FALSE)</f>
        <v>1.0058065454738065</v>
      </c>
      <c r="T297" s="1">
        <f t="shared" si="4"/>
        <v>15.282807236101512</v>
      </c>
    </row>
    <row r="298" spans="1:20" x14ac:dyDescent="0.25">
      <c r="A298" t="s">
        <v>87</v>
      </c>
      <c r="B298">
        <v>297</v>
      </c>
      <c r="C298">
        <v>297</v>
      </c>
      <c r="D298">
        <v>779</v>
      </c>
      <c r="E298">
        <v>289</v>
      </c>
      <c r="F298">
        <v>979892.28200000001</v>
      </c>
      <c r="G298">
        <v>4200747.0476000002</v>
      </c>
      <c r="H298">
        <v>29.587205912400002</v>
      </c>
      <c r="I298">
        <v>-95.077625307100007</v>
      </c>
      <c r="J298">
        <v>0</v>
      </c>
      <c r="K298" t="s">
        <v>19</v>
      </c>
      <c r="L298" t="s">
        <v>22</v>
      </c>
      <c r="M298">
        <v>289</v>
      </c>
      <c r="N298">
        <v>400297</v>
      </c>
      <c r="O298">
        <v>100297</v>
      </c>
      <c r="P298">
        <v>107782</v>
      </c>
      <c r="Q298">
        <v>97.003799400000005</v>
      </c>
      <c r="R298" s="1">
        <f>VLOOKUP($M298,'swat_project.mdb .rte'!$B$2:$C$333,2,FALSE)</f>
        <v>168.774642648</v>
      </c>
      <c r="S298" s="1">
        <f>VLOOKUP($M298,'swat_project.mdb .rte'!$B$2:$F$333,5,FALSE)</f>
        <v>10.10169929704934</v>
      </c>
      <c r="T298" s="1">
        <f t="shared" si="4"/>
        <v>1704.9106889970551</v>
      </c>
    </row>
    <row r="299" spans="1:20" x14ac:dyDescent="0.25">
      <c r="A299" t="s">
        <v>87</v>
      </c>
      <c r="B299">
        <v>298</v>
      </c>
      <c r="C299">
        <v>298</v>
      </c>
      <c r="D299">
        <v>783</v>
      </c>
      <c r="E299">
        <v>290</v>
      </c>
      <c r="F299">
        <v>979892.28200000001</v>
      </c>
      <c r="G299">
        <v>4200717.0476000002</v>
      </c>
      <c r="H299">
        <v>29.5869353832</v>
      </c>
      <c r="I299">
        <v>-95.077635691799998</v>
      </c>
      <c r="J299">
        <v>0</v>
      </c>
      <c r="K299" t="s">
        <v>19</v>
      </c>
      <c r="L299" t="s">
        <v>22</v>
      </c>
      <c r="M299">
        <v>290</v>
      </c>
      <c r="N299">
        <v>400298</v>
      </c>
      <c r="O299">
        <v>100298</v>
      </c>
      <c r="P299">
        <v>49171</v>
      </c>
      <c r="Q299">
        <v>44.253898599999999</v>
      </c>
      <c r="R299" s="1">
        <f>VLOOKUP($M299,'swat_project.mdb .rte'!$B$2:$C$333,2,FALSE)</f>
        <v>66.145965626299997</v>
      </c>
      <c r="S299" s="1">
        <f>VLOOKUP($M299,'swat_project.mdb .rte'!$B$2:$F$333,5,FALSE)</f>
        <v>3.8989951776649705</v>
      </c>
      <c r="T299" s="1">
        <f t="shared" si="4"/>
        <v>257.90280099893658</v>
      </c>
    </row>
    <row r="300" spans="1:20" x14ac:dyDescent="0.25">
      <c r="A300" t="s">
        <v>87</v>
      </c>
      <c r="B300">
        <v>299</v>
      </c>
      <c r="C300">
        <v>299</v>
      </c>
      <c r="D300">
        <v>789</v>
      </c>
      <c r="E300">
        <v>293</v>
      </c>
      <c r="F300">
        <v>953072.28200000001</v>
      </c>
      <c r="G300">
        <v>4199847.0476000002</v>
      </c>
      <c r="H300">
        <v>29.586917738099999</v>
      </c>
      <c r="I300">
        <v>-95.354644288599999</v>
      </c>
      <c r="J300">
        <v>0</v>
      </c>
      <c r="K300" t="s">
        <v>19</v>
      </c>
      <c r="L300" t="s">
        <v>22</v>
      </c>
      <c r="M300">
        <v>293</v>
      </c>
      <c r="N300">
        <v>400299</v>
      </c>
      <c r="O300">
        <v>100299</v>
      </c>
      <c r="P300">
        <v>50440</v>
      </c>
      <c r="Q300">
        <v>45.3959999</v>
      </c>
      <c r="R300" s="1">
        <f>VLOOKUP($M300,'swat_project.mdb .rte'!$B$2:$C$333,2,FALSE)</f>
        <v>20.392705729999999</v>
      </c>
      <c r="S300" s="1">
        <f>VLOOKUP($M300,'swat_project.mdb .rte'!$B$2:$F$333,5,FALSE)</f>
        <v>1.3924490549613517</v>
      </c>
      <c r="T300" s="1">
        <f t="shared" si="4"/>
        <v>28.39580382184344</v>
      </c>
    </row>
    <row r="301" spans="1:20" x14ac:dyDescent="0.25">
      <c r="A301" t="s">
        <v>87</v>
      </c>
      <c r="B301">
        <v>300</v>
      </c>
      <c r="C301">
        <v>300</v>
      </c>
      <c r="D301">
        <v>812</v>
      </c>
      <c r="E301">
        <v>299</v>
      </c>
      <c r="F301">
        <v>953072.28200000001</v>
      </c>
      <c r="G301">
        <v>4199817.0476000002</v>
      </c>
      <c r="H301">
        <v>29.586647188200001</v>
      </c>
      <c r="I301">
        <v>-95.354653940000006</v>
      </c>
      <c r="J301">
        <v>0</v>
      </c>
      <c r="K301" t="s">
        <v>19</v>
      </c>
      <c r="L301" t="s">
        <v>22</v>
      </c>
      <c r="M301">
        <v>299</v>
      </c>
      <c r="N301">
        <v>400300</v>
      </c>
      <c r="O301">
        <v>100300</v>
      </c>
      <c r="P301">
        <v>17306</v>
      </c>
      <c r="Q301">
        <v>15.575400399999999</v>
      </c>
      <c r="R301" s="1">
        <f>VLOOKUP($M301,'swat_project.mdb .rte'!$B$2:$C$333,2,FALSE)</f>
        <v>22.378852825300001</v>
      </c>
      <c r="S301" s="1">
        <f>VLOOKUP($M301,'swat_project.mdb .rte'!$B$2:$F$333,5,FALSE)</f>
        <v>1.6713342623782228</v>
      </c>
      <c r="T301" s="1">
        <f t="shared" si="4"/>
        <v>37.402543479643583</v>
      </c>
    </row>
    <row r="302" spans="1:20" x14ac:dyDescent="0.25">
      <c r="A302" t="s">
        <v>87</v>
      </c>
      <c r="B302">
        <v>301</v>
      </c>
      <c r="C302">
        <v>301</v>
      </c>
      <c r="D302">
        <v>788</v>
      </c>
      <c r="E302">
        <v>292</v>
      </c>
      <c r="F302">
        <v>947852.28200000001</v>
      </c>
      <c r="G302">
        <v>4199157.0476000002</v>
      </c>
      <c r="H302">
        <v>29.582151980500001</v>
      </c>
      <c r="I302">
        <v>-95.4087236421</v>
      </c>
      <c r="J302">
        <v>0</v>
      </c>
      <c r="K302" t="s">
        <v>19</v>
      </c>
      <c r="L302" t="s">
        <v>22</v>
      </c>
      <c r="M302">
        <v>292</v>
      </c>
      <c r="N302">
        <v>400301</v>
      </c>
      <c r="O302">
        <v>100301</v>
      </c>
      <c r="P302">
        <v>15878</v>
      </c>
      <c r="Q302">
        <v>14.290200199999999</v>
      </c>
      <c r="R302" s="1">
        <f>VLOOKUP($M302,'swat_project.mdb .rte'!$B$2:$C$333,2,FALSE)</f>
        <v>12.5503145549</v>
      </c>
      <c r="S302" s="1">
        <f>VLOOKUP($M302,'swat_project.mdb .rte'!$B$2:$F$333,5,FALSE)</f>
        <v>1</v>
      </c>
      <c r="T302" s="1">
        <f t="shared" si="4"/>
        <v>12.5503145549</v>
      </c>
    </row>
    <row r="303" spans="1:20" x14ac:dyDescent="0.25">
      <c r="A303" t="s">
        <v>87</v>
      </c>
      <c r="B303">
        <v>302</v>
      </c>
      <c r="C303">
        <v>302</v>
      </c>
      <c r="D303">
        <v>807</v>
      </c>
      <c r="E303">
        <v>298</v>
      </c>
      <c r="F303">
        <v>947852.28200000001</v>
      </c>
      <c r="G303">
        <v>4199097.0476000002</v>
      </c>
      <c r="H303">
        <v>29.581610872399999</v>
      </c>
      <c r="I303">
        <v>-95.408742657800005</v>
      </c>
      <c r="J303">
        <v>0</v>
      </c>
      <c r="K303" t="s">
        <v>19</v>
      </c>
      <c r="L303" t="s">
        <v>22</v>
      </c>
      <c r="M303">
        <v>298</v>
      </c>
      <c r="N303">
        <v>400302</v>
      </c>
      <c r="O303">
        <v>100302</v>
      </c>
      <c r="P303">
        <v>19146</v>
      </c>
      <c r="Q303">
        <v>17.231399499999998</v>
      </c>
      <c r="R303" s="1">
        <f>VLOOKUP($M303,'swat_project.mdb .rte'!$B$2:$C$333,2,FALSE)</f>
        <v>38.153616807200002</v>
      </c>
      <c r="S303" s="1">
        <f>VLOOKUP($M303,'swat_project.mdb .rte'!$B$2:$F$333,5,FALSE)</f>
        <v>2.3620339783097237</v>
      </c>
      <c r="T303" s="1">
        <f t="shared" si="4"/>
        <v>90.12013929401536</v>
      </c>
    </row>
    <row r="304" spans="1:20" x14ac:dyDescent="0.25">
      <c r="A304" t="s">
        <v>87</v>
      </c>
      <c r="B304">
        <v>303</v>
      </c>
      <c r="C304">
        <v>303</v>
      </c>
      <c r="D304">
        <v>801</v>
      </c>
      <c r="E304">
        <v>297</v>
      </c>
      <c r="F304">
        <v>968042.28200000001</v>
      </c>
      <c r="G304">
        <v>4197687.0476000002</v>
      </c>
      <c r="H304">
        <v>29.563140310200001</v>
      </c>
      <c r="I304">
        <v>-95.200914650300007</v>
      </c>
      <c r="J304">
        <v>0</v>
      </c>
      <c r="K304" t="s">
        <v>19</v>
      </c>
      <c r="L304" t="s">
        <v>22</v>
      </c>
      <c r="M304">
        <v>297</v>
      </c>
      <c r="N304">
        <v>400303</v>
      </c>
      <c r="O304">
        <v>100303</v>
      </c>
      <c r="P304">
        <v>20687</v>
      </c>
      <c r="Q304">
        <v>18.618299499999999</v>
      </c>
      <c r="R304" s="1">
        <f>VLOOKUP($M304,'swat_project.mdb .rte'!$B$2:$C$333,2,FALSE)</f>
        <v>27.8348259395</v>
      </c>
      <c r="S304" s="1">
        <f>VLOOKUP($M304,'swat_project.mdb .rte'!$B$2:$F$333,5,FALSE)</f>
        <v>1.6815941895320008</v>
      </c>
      <c r="T304" s="1">
        <f t="shared" si="4"/>
        <v>46.806881566497815</v>
      </c>
    </row>
    <row r="305" spans="1:20" x14ac:dyDescent="0.25">
      <c r="A305" t="s">
        <v>87</v>
      </c>
      <c r="B305">
        <v>304</v>
      </c>
      <c r="C305">
        <v>304</v>
      </c>
      <c r="D305">
        <v>817</v>
      </c>
      <c r="E305">
        <v>303</v>
      </c>
      <c r="F305">
        <v>968042.28200000001</v>
      </c>
      <c r="G305">
        <v>4197657.0476000002</v>
      </c>
      <c r="H305">
        <v>29.562869770199999</v>
      </c>
      <c r="I305">
        <v>-95.2009247063</v>
      </c>
      <c r="J305">
        <v>0</v>
      </c>
      <c r="K305" t="s">
        <v>19</v>
      </c>
      <c r="L305" t="s">
        <v>22</v>
      </c>
      <c r="M305">
        <v>303</v>
      </c>
      <c r="N305">
        <v>400304</v>
      </c>
      <c r="O305">
        <v>100304</v>
      </c>
      <c r="P305">
        <v>159827</v>
      </c>
      <c r="Q305">
        <v>143.84429929999999</v>
      </c>
      <c r="R305" s="1">
        <f>VLOOKUP($M305,'swat_project.mdb .rte'!$B$2:$C$333,2,FALSE)</f>
        <v>29.181093208699998</v>
      </c>
      <c r="S305" s="1">
        <f>VLOOKUP($M305,'swat_project.mdb .rte'!$B$2:$F$333,5,FALSE)</f>
        <v>1.8778396828655173</v>
      </c>
      <c r="T305" s="1">
        <f t="shared" si="4"/>
        <v>54.797414816694307</v>
      </c>
    </row>
    <row r="306" spans="1:20" x14ac:dyDescent="0.25">
      <c r="A306" t="s">
        <v>87</v>
      </c>
      <c r="B306">
        <v>305</v>
      </c>
      <c r="C306">
        <v>305</v>
      </c>
      <c r="D306">
        <v>813</v>
      </c>
      <c r="E306">
        <v>300</v>
      </c>
      <c r="F306">
        <v>968372.28200000001</v>
      </c>
      <c r="G306">
        <v>4197057.0476000002</v>
      </c>
      <c r="H306">
        <v>29.557362222799998</v>
      </c>
      <c r="I306">
        <v>-95.197722005299994</v>
      </c>
      <c r="J306">
        <v>0</v>
      </c>
      <c r="K306" t="s">
        <v>19</v>
      </c>
      <c r="L306" t="s">
        <v>22</v>
      </c>
      <c r="M306">
        <v>300</v>
      </c>
      <c r="N306">
        <v>400305</v>
      </c>
      <c r="O306">
        <v>100305</v>
      </c>
      <c r="P306">
        <v>180740</v>
      </c>
      <c r="Q306">
        <v>162.6660004</v>
      </c>
      <c r="R306" s="1">
        <f>VLOOKUP($M306,'swat_project.mdb .rte'!$B$2:$C$333,2,FALSE)</f>
        <v>19.1994291293</v>
      </c>
      <c r="S306" s="1">
        <f>VLOOKUP($M306,'swat_project.mdb .rte'!$B$2:$F$333,5,FALSE)</f>
        <v>1.0347774676224395</v>
      </c>
      <c r="T306" s="1">
        <f t="shared" si="4"/>
        <v>19.867136654213553</v>
      </c>
    </row>
    <row r="307" spans="1:20" x14ac:dyDescent="0.25">
      <c r="A307" t="s">
        <v>87</v>
      </c>
      <c r="B307">
        <v>306</v>
      </c>
      <c r="C307">
        <v>306</v>
      </c>
      <c r="D307">
        <v>814</v>
      </c>
      <c r="E307">
        <v>301</v>
      </c>
      <c r="F307">
        <v>968402.28200000001</v>
      </c>
      <c r="G307">
        <v>4197057.0476000002</v>
      </c>
      <c r="H307">
        <v>29.557353423599999</v>
      </c>
      <c r="I307">
        <v>-95.197412568399997</v>
      </c>
      <c r="J307">
        <v>0</v>
      </c>
      <c r="K307" t="s">
        <v>19</v>
      </c>
      <c r="L307" t="s">
        <v>22</v>
      </c>
      <c r="M307">
        <v>301</v>
      </c>
      <c r="N307">
        <v>400306</v>
      </c>
      <c r="O307">
        <v>100306</v>
      </c>
      <c r="P307">
        <v>30659</v>
      </c>
      <c r="Q307">
        <v>27.593099599999999</v>
      </c>
      <c r="R307" s="1">
        <f>VLOOKUP($M307,'swat_project.mdb .rte'!$B$2:$C$333,2,FALSE)</f>
        <v>27.234471778300001</v>
      </c>
      <c r="S307" s="1">
        <f>VLOOKUP($M307,'swat_project.mdb .rte'!$B$2:$F$333,5,FALSE)</f>
        <v>1.5868838169191144</v>
      </c>
      <c r="T307" s="1">
        <f t="shared" si="4"/>
        <v>43.21794252732461</v>
      </c>
    </row>
    <row r="308" spans="1:20" x14ac:dyDescent="0.25">
      <c r="A308" t="s">
        <v>87</v>
      </c>
      <c r="B308">
        <v>307</v>
      </c>
      <c r="C308">
        <v>307</v>
      </c>
      <c r="D308">
        <v>826</v>
      </c>
      <c r="E308">
        <v>309</v>
      </c>
      <c r="F308">
        <v>979922.28200000001</v>
      </c>
      <c r="G308">
        <v>4195017.0476000002</v>
      </c>
      <c r="H308">
        <v>29.535525465799999</v>
      </c>
      <c r="I308">
        <v>-95.079298413700002</v>
      </c>
      <c r="J308">
        <v>0</v>
      </c>
      <c r="K308" t="s">
        <v>19</v>
      </c>
      <c r="L308" t="s">
        <v>22</v>
      </c>
      <c r="M308">
        <v>309</v>
      </c>
      <c r="N308">
        <v>400307</v>
      </c>
      <c r="O308">
        <v>100307</v>
      </c>
      <c r="P308">
        <v>476969</v>
      </c>
      <c r="Q308">
        <v>429.27209470000003</v>
      </c>
      <c r="R308" s="1">
        <f>VLOOKUP($M308,'swat_project.mdb .rte'!$B$2:$C$333,2,FALSE)</f>
        <v>83.494970584100002</v>
      </c>
      <c r="S308" s="1">
        <f>VLOOKUP($M308,'swat_project.mdb .rte'!$B$2:$F$333,5,FALSE)</f>
        <v>4.3643212630875787</v>
      </c>
      <c r="T308" s="1">
        <f t="shared" si="4"/>
        <v>364.39887548105958</v>
      </c>
    </row>
    <row r="309" spans="1:20" x14ac:dyDescent="0.25">
      <c r="A309" t="s">
        <v>87</v>
      </c>
      <c r="B309">
        <v>308</v>
      </c>
      <c r="C309">
        <v>308</v>
      </c>
      <c r="D309">
        <v>824</v>
      </c>
      <c r="E309">
        <v>307</v>
      </c>
      <c r="F309">
        <v>979952.28200000001</v>
      </c>
      <c r="G309">
        <v>4195017.0476000002</v>
      </c>
      <c r="H309">
        <v>29.535516392600002</v>
      </c>
      <c r="I309">
        <v>-95.078989053300006</v>
      </c>
      <c r="J309">
        <v>0</v>
      </c>
      <c r="K309" t="s">
        <v>19</v>
      </c>
      <c r="L309" t="s">
        <v>22</v>
      </c>
      <c r="M309">
        <v>307</v>
      </c>
      <c r="N309">
        <v>400308</v>
      </c>
      <c r="O309">
        <v>100308</v>
      </c>
      <c r="P309">
        <v>11281</v>
      </c>
      <c r="Q309">
        <v>10.152899700000001</v>
      </c>
      <c r="R309" s="1">
        <f>VLOOKUP($M309,'swat_project.mdb .rte'!$B$2:$C$333,2,FALSE)</f>
        <v>33.760372094099999</v>
      </c>
      <c r="S309" s="1">
        <f>VLOOKUP($M309,'swat_project.mdb .rte'!$B$2:$F$333,5,FALSE)</f>
        <v>1.9249343275478117</v>
      </c>
      <c r="T309" s="1">
        <f t="shared" si="4"/>
        <v>64.986499154720292</v>
      </c>
    </row>
    <row r="310" spans="1:20" x14ac:dyDescent="0.25">
      <c r="A310" t="s">
        <v>87</v>
      </c>
      <c r="B310">
        <v>309</v>
      </c>
      <c r="C310">
        <v>309</v>
      </c>
      <c r="D310">
        <v>822</v>
      </c>
      <c r="E310">
        <v>305</v>
      </c>
      <c r="F310">
        <v>968762.28200000001</v>
      </c>
      <c r="G310">
        <v>4194927.0476000002</v>
      </c>
      <c r="H310">
        <v>29.5380394096</v>
      </c>
      <c r="I310">
        <v>-95.194414485500005</v>
      </c>
      <c r="J310">
        <v>0</v>
      </c>
      <c r="K310" t="s">
        <v>19</v>
      </c>
      <c r="L310" t="s">
        <v>22</v>
      </c>
      <c r="M310">
        <v>305</v>
      </c>
      <c r="N310">
        <v>400309</v>
      </c>
      <c r="O310">
        <v>100309</v>
      </c>
      <c r="P310">
        <v>215941</v>
      </c>
      <c r="Q310">
        <v>194.3468933</v>
      </c>
      <c r="R310" s="1">
        <f>VLOOKUP($M310,'swat_project.mdb .rte'!$B$2:$C$333,2,FALSE)</f>
        <v>28.939294630599999</v>
      </c>
      <c r="S310" s="1">
        <f>VLOOKUP($M310,'swat_project.mdb .rte'!$B$2:$F$333,5,FALSE)</f>
        <v>1.8863702523016972</v>
      </c>
      <c r="T310" s="1">
        <f t="shared" si="4"/>
        <v>54.590224513758073</v>
      </c>
    </row>
    <row r="311" spans="1:20" x14ac:dyDescent="0.25">
      <c r="A311" t="s">
        <v>87</v>
      </c>
      <c r="B311">
        <v>310</v>
      </c>
      <c r="C311">
        <v>310</v>
      </c>
      <c r="D311">
        <v>823</v>
      </c>
      <c r="E311">
        <v>306</v>
      </c>
      <c r="F311">
        <v>978512.28200000001</v>
      </c>
      <c r="G311">
        <v>4194927.0476000002</v>
      </c>
      <c r="H311">
        <v>29.535139496999999</v>
      </c>
      <c r="I311">
        <v>-95.093869426300003</v>
      </c>
      <c r="J311">
        <v>0</v>
      </c>
      <c r="K311" t="s">
        <v>19</v>
      </c>
      <c r="L311" t="s">
        <v>22</v>
      </c>
      <c r="M311">
        <v>306</v>
      </c>
      <c r="N311">
        <v>400310</v>
      </c>
      <c r="O311">
        <v>100310</v>
      </c>
      <c r="P311">
        <v>15343</v>
      </c>
      <c r="Q311">
        <v>13.808699600000001</v>
      </c>
      <c r="R311" s="1">
        <f>VLOOKUP($M311,'swat_project.mdb .rte'!$B$2:$C$333,2,FALSE)</f>
        <v>49.981145198699998</v>
      </c>
      <c r="S311" s="1">
        <f>VLOOKUP($M311,'swat_project.mdb .rte'!$B$2:$F$333,5,FALSE)</f>
        <v>3.2789127039355228</v>
      </c>
      <c r="T311" s="1">
        <f t="shared" si="4"/>
        <v>163.88381194926339</v>
      </c>
    </row>
    <row r="312" spans="1:20" x14ac:dyDescent="0.25">
      <c r="A312" t="s">
        <v>87</v>
      </c>
      <c r="B312">
        <v>311</v>
      </c>
      <c r="C312">
        <v>311</v>
      </c>
      <c r="D312">
        <v>825</v>
      </c>
      <c r="E312">
        <v>308</v>
      </c>
      <c r="F312">
        <v>968732.28200000001</v>
      </c>
      <c r="G312">
        <v>4194897.0476000002</v>
      </c>
      <c r="H312">
        <v>29.537777674699999</v>
      </c>
      <c r="I312">
        <v>-95.194733933500004</v>
      </c>
      <c r="J312">
        <v>0</v>
      </c>
      <c r="K312" t="s">
        <v>19</v>
      </c>
      <c r="L312" t="s">
        <v>22</v>
      </c>
      <c r="M312">
        <v>308</v>
      </c>
      <c r="N312">
        <v>400311</v>
      </c>
      <c r="O312">
        <v>100311</v>
      </c>
      <c r="P312">
        <v>52243</v>
      </c>
      <c r="Q312">
        <v>47.018699599999998</v>
      </c>
      <c r="R312" s="1">
        <f>VLOOKUP($M312,'swat_project.mdb .rte'!$B$2:$C$333,2,FALSE)</f>
        <v>21.434967322799999</v>
      </c>
      <c r="S312" s="1">
        <f>VLOOKUP($M312,'swat_project.mdb .rte'!$B$2:$F$333,5,FALSE)</f>
        <v>1.3436300465125397</v>
      </c>
      <c r="T312" s="1">
        <f t="shared" si="4"/>
        <v>28.800666140928531</v>
      </c>
    </row>
    <row r="313" spans="1:20" x14ac:dyDescent="0.25">
      <c r="A313" t="s">
        <v>87</v>
      </c>
      <c r="B313">
        <v>312</v>
      </c>
      <c r="C313">
        <v>312</v>
      </c>
      <c r="D313">
        <v>833</v>
      </c>
      <c r="E313">
        <v>313</v>
      </c>
      <c r="F313">
        <v>978512.28200000001</v>
      </c>
      <c r="G313">
        <v>4194897.0476000002</v>
      </c>
      <c r="H313">
        <v>29.534868963499999</v>
      </c>
      <c r="I313">
        <v>-95.093879762599997</v>
      </c>
      <c r="J313">
        <v>0</v>
      </c>
      <c r="K313" t="s">
        <v>19</v>
      </c>
      <c r="L313" t="s">
        <v>22</v>
      </c>
      <c r="M313">
        <v>313</v>
      </c>
      <c r="N313">
        <v>400312</v>
      </c>
      <c r="O313">
        <v>100312</v>
      </c>
      <c r="P313">
        <v>459571</v>
      </c>
      <c r="Q313">
        <v>413.61389159999999</v>
      </c>
      <c r="R313" s="1">
        <f>VLOOKUP($M313,'swat_project.mdb .rte'!$B$2:$C$333,2,FALSE)</f>
        <v>125.851282629</v>
      </c>
      <c r="S313" s="1">
        <f>VLOOKUP($M313,'swat_project.mdb .rte'!$B$2:$F$333,5,FALSE)</f>
        <v>6.324221880165811</v>
      </c>
      <c r="T313" s="1">
        <f t="shared" si="4"/>
        <v>795.91143524925326</v>
      </c>
    </row>
    <row r="314" spans="1:20" x14ac:dyDescent="0.25">
      <c r="A314" t="s">
        <v>87</v>
      </c>
      <c r="B314">
        <v>313</v>
      </c>
      <c r="C314">
        <v>313</v>
      </c>
      <c r="D314">
        <v>830</v>
      </c>
      <c r="E314">
        <v>310</v>
      </c>
      <c r="F314">
        <v>969932.28200000001</v>
      </c>
      <c r="G314">
        <v>4192917.0476000002</v>
      </c>
      <c r="H314">
        <v>29.519569189199999</v>
      </c>
      <c r="I314">
        <v>-95.1830255327</v>
      </c>
      <c r="J314">
        <v>0</v>
      </c>
      <c r="K314" t="s">
        <v>19</v>
      </c>
      <c r="L314" t="s">
        <v>22</v>
      </c>
      <c r="M314">
        <v>310</v>
      </c>
      <c r="N314">
        <v>400313</v>
      </c>
      <c r="O314">
        <v>100313</v>
      </c>
      <c r="P314">
        <v>274758</v>
      </c>
      <c r="Q314">
        <v>247.282196</v>
      </c>
      <c r="R314" s="1">
        <f>VLOOKUP($M314,'swat_project.mdb .rte'!$B$2:$C$333,2,FALSE)</f>
        <v>27.830477789</v>
      </c>
      <c r="S314" s="1">
        <f>VLOOKUP($M314,'swat_project.mdb .rte'!$B$2:$F$333,5,FALSE)</f>
        <v>2.3790465002847303</v>
      </c>
      <c r="T314" s="1">
        <f t="shared" si="4"/>
        <v>66.210000785172369</v>
      </c>
    </row>
    <row r="315" spans="1:20" x14ac:dyDescent="0.25">
      <c r="A315" t="s">
        <v>87</v>
      </c>
      <c r="B315">
        <v>314</v>
      </c>
      <c r="C315">
        <v>314</v>
      </c>
      <c r="D315">
        <v>832</v>
      </c>
      <c r="E315">
        <v>312</v>
      </c>
      <c r="F315">
        <v>969872.28200000001</v>
      </c>
      <c r="G315">
        <v>4192887.0476000002</v>
      </c>
      <c r="H315">
        <v>29.519316312400001</v>
      </c>
      <c r="I315">
        <v>-95.183654272799998</v>
      </c>
      <c r="J315">
        <v>0</v>
      </c>
      <c r="K315" t="s">
        <v>19</v>
      </c>
      <c r="L315" t="s">
        <v>22</v>
      </c>
      <c r="M315">
        <v>312</v>
      </c>
      <c r="N315">
        <v>400314</v>
      </c>
      <c r="O315">
        <v>100314</v>
      </c>
      <c r="P315">
        <v>28760</v>
      </c>
      <c r="Q315">
        <v>25.884000799999999</v>
      </c>
      <c r="R315" s="1">
        <f>VLOOKUP($M315,'swat_project.mdb .rte'!$B$2:$C$333,2,FALSE)</f>
        <v>19.607503006000002</v>
      </c>
      <c r="S315" s="1">
        <f>VLOOKUP($M315,'swat_project.mdb .rte'!$B$2:$F$333,5,FALSE)</f>
        <v>1.1813763331201248</v>
      </c>
      <c r="T315" s="1">
        <f t="shared" si="4"/>
        <v>23.163840002870106</v>
      </c>
    </row>
    <row r="316" spans="1:20" x14ac:dyDescent="0.25">
      <c r="A316" t="s">
        <v>87</v>
      </c>
      <c r="B316">
        <v>315</v>
      </c>
      <c r="C316">
        <v>315</v>
      </c>
      <c r="D316">
        <v>837</v>
      </c>
      <c r="E316">
        <v>315</v>
      </c>
      <c r="F316">
        <v>975842.28200000001</v>
      </c>
      <c r="G316">
        <v>4192107.0476000002</v>
      </c>
      <c r="H316">
        <v>29.5105107302</v>
      </c>
      <c r="I316">
        <v>-95.122367279100004</v>
      </c>
      <c r="J316">
        <v>0</v>
      </c>
      <c r="K316" t="s">
        <v>19</v>
      </c>
      <c r="L316" t="s">
        <v>22</v>
      </c>
      <c r="M316">
        <v>315</v>
      </c>
      <c r="N316">
        <v>400315</v>
      </c>
      <c r="O316">
        <v>100315</v>
      </c>
      <c r="P316">
        <v>419368</v>
      </c>
      <c r="Q316">
        <v>377.43121339999999</v>
      </c>
      <c r="R316" s="1">
        <f>VLOOKUP($M316,'swat_project.mdb .rte'!$B$2:$C$333,2,FALSE)</f>
        <v>57.485372935299999</v>
      </c>
      <c r="S316" s="1">
        <f>VLOOKUP($M316,'swat_project.mdb .rte'!$B$2:$F$333,5,FALSE)</f>
        <v>4.4933637054062059</v>
      </c>
      <c r="T316" s="1">
        <f t="shared" si="4"/>
        <v>258.30268833921724</v>
      </c>
    </row>
    <row r="317" spans="1:20" x14ac:dyDescent="0.25">
      <c r="A317" t="s">
        <v>87</v>
      </c>
      <c r="B317">
        <v>316</v>
      </c>
      <c r="C317">
        <v>316</v>
      </c>
      <c r="D317">
        <v>831</v>
      </c>
      <c r="E317">
        <v>311</v>
      </c>
      <c r="F317">
        <v>975902.28200000001</v>
      </c>
      <c r="G317">
        <v>4192107.0476000002</v>
      </c>
      <c r="H317">
        <v>29.510492782299998</v>
      </c>
      <c r="I317">
        <v>-95.121748701900003</v>
      </c>
      <c r="J317">
        <v>0</v>
      </c>
      <c r="K317" t="s">
        <v>19</v>
      </c>
      <c r="L317" t="s">
        <v>22</v>
      </c>
      <c r="M317">
        <v>311</v>
      </c>
      <c r="N317">
        <v>400316</v>
      </c>
      <c r="O317">
        <v>100316</v>
      </c>
      <c r="P317">
        <v>12239</v>
      </c>
      <c r="Q317">
        <v>11.0150995</v>
      </c>
      <c r="R317" s="1">
        <f>VLOOKUP($M317,'swat_project.mdb .rte'!$B$2:$C$333,2,FALSE)</f>
        <v>23.3449345364</v>
      </c>
      <c r="S317" s="1">
        <f>VLOOKUP($M317,'swat_project.mdb .rte'!$B$2:$F$333,5,FALSE)</f>
        <v>1.1699309276442302</v>
      </c>
      <c r="T317" s="1">
        <f t="shared" si="4"/>
        <v>27.311960917964281</v>
      </c>
    </row>
    <row r="318" spans="1:20" x14ac:dyDescent="0.25">
      <c r="A318" t="s">
        <v>87</v>
      </c>
      <c r="B318">
        <v>317</v>
      </c>
      <c r="C318">
        <v>317</v>
      </c>
      <c r="D318">
        <v>836</v>
      </c>
      <c r="E318">
        <v>314</v>
      </c>
      <c r="F318">
        <v>971672.28200000001</v>
      </c>
      <c r="G318">
        <v>4191027.0476000002</v>
      </c>
      <c r="H318">
        <v>29.502011637100001</v>
      </c>
      <c r="I318">
        <v>-95.165724105300001</v>
      </c>
      <c r="J318">
        <v>0</v>
      </c>
      <c r="K318" t="s">
        <v>19</v>
      </c>
      <c r="L318" t="s">
        <v>22</v>
      </c>
      <c r="M318">
        <v>314</v>
      </c>
      <c r="N318">
        <v>400317</v>
      </c>
      <c r="O318">
        <v>100317</v>
      </c>
      <c r="P318">
        <v>316009</v>
      </c>
      <c r="Q318">
        <v>284.40811159999998</v>
      </c>
      <c r="R318" s="1">
        <f>VLOOKUP($M318,'swat_project.mdb .rte'!$B$2:$C$333,2,FALSE)</f>
        <v>31.9128064561</v>
      </c>
      <c r="S318" s="1">
        <f>VLOOKUP($M318,'swat_project.mdb .rte'!$B$2:$F$333,5,FALSE)</f>
        <v>2.2403633360912365</v>
      </c>
      <c r="T318" s="1">
        <f t="shared" si="4"/>
        <v>71.496281536022153</v>
      </c>
    </row>
    <row r="319" spans="1:20" x14ac:dyDescent="0.25">
      <c r="A319" t="s">
        <v>87</v>
      </c>
      <c r="B319">
        <v>318</v>
      </c>
      <c r="C319">
        <v>318</v>
      </c>
      <c r="D319">
        <v>846</v>
      </c>
      <c r="E319">
        <v>320</v>
      </c>
      <c r="F319">
        <v>971672.28200000001</v>
      </c>
      <c r="G319">
        <v>4190997.0476000002</v>
      </c>
      <c r="H319">
        <v>29.5017410962</v>
      </c>
      <c r="I319">
        <v>-95.165734248299998</v>
      </c>
      <c r="J319">
        <v>0</v>
      </c>
      <c r="K319" t="s">
        <v>19</v>
      </c>
      <c r="L319" t="s">
        <v>22</v>
      </c>
      <c r="M319">
        <v>320</v>
      </c>
      <c r="N319">
        <v>400318</v>
      </c>
      <c r="O319">
        <v>100318</v>
      </c>
      <c r="P319">
        <v>78935</v>
      </c>
      <c r="Q319">
        <v>71.041496300000006</v>
      </c>
      <c r="R319" s="1">
        <f>VLOOKUP($M319,'swat_project.mdb .rte'!$B$2:$C$333,2,FALSE)</f>
        <v>27.325750856399999</v>
      </c>
      <c r="S319" s="1">
        <f>VLOOKUP($M319,'swat_project.mdb .rte'!$B$2:$F$333,5,FALSE)</f>
        <v>1.6567066304061466</v>
      </c>
      <c r="T319" s="1">
        <f t="shared" si="4"/>
        <v>45.270752624624315</v>
      </c>
    </row>
    <row r="320" spans="1:20" x14ac:dyDescent="0.25">
      <c r="A320" t="s">
        <v>87</v>
      </c>
      <c r="B320">
        <v>319</v>
      </c>
      <c r="C320">
        <v>319</v>
      </c>
      <c r="D320">
        <v>838</v>
      </c>
      <c r="E320">
        <v>316</v>
      </c>
      <c r="F320">
        <v>972632.28200000001</v>
      </c>
      <c r="G320">
        <v>4190667.0476000002</v>
      </c>
      <c r="H320">
        <v>29.498480854299999</v>
      </c>
      <c r="I320">
        <v>-95.155949624100003</v>
      </c>
      <c r="J320">
        <v>0</v>
      </c>
      <c r="K320" t="s">
        <v>19</v>
      </c>
      <c r="L320" t="s">
        <v>22</v>
      </c>
      <c r="M320">
        <v>316</v>
      </c>
      <c r="N320">
        <v>400319</v>
      </c>
      <c r="O320">
        <v>100319</v>
      </c>
      <c r="P320">
        <v>396426</v>
      </c>
      <c r="Q320">
        <v>356.7833862</v>
      </c>
      <c r="R320" s="1">
        <f>VLOOKUP($M320,'swat_project.mdb .rte'!$B$2:$C$333,2,FALSE)</f>
        <v>45.104370859900001</v>
      </c>
      <c r="S320" s="1">
        <f>VLOOKUP($M320,'swat_project.mdb .rte'!$B$2:$F$333,5,FALSE)</f>
        <v>3.0248263576800518</v>
      </c>
      <c r="T320" s="1">
        <f t="shared" si="4"/>
        <v>136.43288982360158</v>
      </c>
    </row>
    <row r="321" spans="1:20" x14ac:dyDescent="0.25">
      <c r="A321" t="s">
        <v>87</v>
      </c>
      <c r="B321">
        <v>320</v>
      </c>
      <c r="C321">
        <v>320</v>
      </c>
      <c r="D321">
        <v>839</v>
      </c>
      <c r="E321">
        <v>317</v>
      </c>
      <c r="F321">
        <v>972692.28200000001</v>
      </c>
      <c r="G321">
        <v>4190667.0476000002</v>
      </c>
      <c r="H321">
        <v>29.498463061799999</v>
      </c>
      <c r="I321">
        <v>-95.155331113800003</v>
      </c>
      <c r="J321">
        <v>0</v>
      </c>
      <c r="K321" t="s">
        <v>19</v>
      </c>
      <c r="L321" t="s">
        <v>22</v>
      </c>
      <c r="M321">
        <v>317</v>
      </c>
      <c r="N321">
        <v>400320</v>
      </c>
      <c r="O321">
        <v>100320</v>
      </c>
      <c r="P321">
        <v>12524</v>
      </c>
      <c r="Q321">
        <v>11.271599800000001</v>
      </c>
      <c r="R321" s="1">
        <f>VLOOKUP($M321,'swat_project.mdb .rte'!$B$2:$C$333,2,FALSE)</f>
        <v>18.369057398500001</v>
      </c>
      <c r="S321" s="1">
        <f>VLOOKUP($M321,'swat_project.mdb .rte'!$B$2:$F$333,5,FALSE)</f>
        <v>1</v>
      </c>
      <c r="T321" s="1">
        <f t="shared" si="4"/>
        <v>18.369057398500001</v>
      </c>
    </row>
    <row r="322" spans="1:20" x14ac:dyDescent="0.25">
      <c r="A322" t="s">
        <v>87</v>
      </c>
      <c r="B322">
        <v>321</v>
      </c>
      <c r="C322">
        <v>321</v>
      </c>
      <c r="D322">
        <v>840</v>
      </c>
      <c r="E322">
        <v>318</v>
      </c>
      <c r="F322">
        <v>962972.28200000001</v>
      </c>
      <c r="G322">
        <v>4189167.0476000002</v>
      </c>
      <c r="H322">
        <v>29.4877807373</v>
      </c>
      <c r="I322">
        <v>-95.256027770000003</v>
      </c>
      <c r="J322">
        <v>0</v>
      </c>
      <c r="K322" t="s">
        <v>19</v>
      </c>
      <c r="L322" t="s">
        <v>22</v>
      </c>
      <c r="M322">
        <v>318</v>
      </c>
      <c r="N322">
        <v>400321</v>
      </c>
      <c r="O322">
        <v>100321</v>
      </c>
      <c r="P322">
        <v>12215</v>
      </c>
      <c r="Q322">
        <v>10.9934998</v>
      </c>
      <c r="R322" s="1">
        <f>VLOOKUP($M322,'swat_project.mdb .rte'!$B$2:$C$333,2,FALSE)</f>
        <v>5.3001155999999998</v>
      </c>
      <c r="S322" s="1">
        <f>VLOOKUP($M322,'swat_project.mdb .rte'!$B$2:$F$333,5,FALSE)</f>
        <v>1</v>
      </c>
      <c r="T322" s="1">
        <f t="shared" ref="T322:T333" si="5">R322*S322</f>
        <v>5.3001155999999998</v>
      </c>
    </row>
    <row r="323" spans="1:20" x14ac:dyDescent="0.25">
      <c r="A323" t="s">
        <v>87</v>
      </c>
      <c r="B323">
        <v>322</v>
      </c>
      <c r="C323">
        <v>322</v>
      </c>
      <c r="D323">
        <v>841</v>
      </c>
      <c r="E323">
        <v>319</v>
      </c>
      <c r="F323">
        <v>962972.28200000001</v>
      </c>
      <c r="G323">
        <v>4189137.0476000002</v>
      </c>
      <c r="H323">
        <v>29.4875101889</v>
      </c>
      <c r="I323">
        <v>-95.256037672800005</v>
      </c>
      <c r="J323">
        <v>0</v>
      </c>
      <c r="K323" t="s">
        <v>19</v>
      </c>
      <c r="L323" t="s">
        <v>22</v>
      </c>
      <c r="M323">
        <v>319</v>
      </c>
      <c r="N323">
        <v>400322</v>
      </c>
      <c r="O323">
        <v>100322</v>
      </c>
      <c r="P323">
        <v>38476</v>
      </c>
      <c r="Q323">
        <v>34.628398900000001</v>
      </c>
      <c r="R323" s="1">
        <f>VLOOKUP($M323,'swat_project.mdb .rte'!$B$2:$C$333,2,FALSE)</f>
        <v>30</v>
      </c>
      <c r="S323" s="1">
        <f>VLOOKUP($M323,'swat_project.mdb .rte'!$B$2:$F$333,5,FALSE)</f>
        <v>2.3433695747167462</v>
      </c>
      <c r="T323" s="1">
        <f t="shared" si="5"/>
        <v>70.301087241502387</v>
      </c>
    </row>
    <row r="324" spans="1:20" x14ac:dyDescent="0.25">
      <c r="A324" t="s">
        <v>87</v>
      </c>
      <c r="B324">
        <v>323</v>
      </c>
      <c r="C324">
        <v>323</v>
      </c>
      <c r="D324">
        <v>857</v>
      </c>
      <c r="E324">
        <v>325</v>
      </c>
      <c r="F324">
        <v>986822.28200000001</v>
      </c>
      <c r="G324">
        <v>4187277.0476000002</v>
      </c>
      <c r="H324">
        <v>29.463623334800001</v>
      </c>
      <c r="I324">
        <v>-95.010870352500007</v>
      </c>
      <c r="J324">
        <v>0</v>
      </c>
      <c r="K324" t="s">
        <v>19</v>
      </c>
      <c r="L324" t="s">
        <v>22</v>
      </c>
      <c r="M324">
        <v>325</v>
      </c>
      <c r="N324">
        <v>400323</v>
      </c>
      <c r="O324">
        <v>100323</v>
      </c>
      <c r="P324">
        <v>218674</v>
      </c>
      <c r="Q324">
        <v>196.8065948</v>
      </c>
      <c r="R324" s="1">
        <f>VLOOKUP($M324,'swat_project.mdb .rte'!$B$2:$C$333,2,FALSE)</f>
        <v>91.569742737300004</v>
      </c>
      <c r="S324" s="1">
        <f>VLOOKUP($M324,'swat_project.mdb .rte'!$B$2:$F$333,5,FALSE)</f>
        <v>6.5731017255841815</v>
      </c>
      <c r="T324" s="1">
        <f t="shared" si="5"/>
        <v>601.89723399784623</v>
      </c>
    </row>
    <row r="325" spans="1:20" x14ac:dyDescent="0.25">
      <c r="A325" t="s">
        <v>87</v>
      </c>
      <c r="B325">
        <v>324</v>
      </c>
      <c r="C325">
        <v>324</v>
      </c>
      <c r="D325">
        <v>851</v>
      </c>
      <c r="E325">
        <v>321</v>
      </c>
      <c r="F325">
        <v>986852.28200000001</v>
      </c>
      <c r="G325">
        <v>4187277.0476000002</v>
      </c>
      <c r="H325">
        <v>29.463614103200001</v>
      </c>
      <c r="I325">
        <v>-95.010561215500005</v>
      </c>
      <c r="J325">
        <v>0</v>
      </c>
      <c r="K325" t="s">
        <v>19</v>
      </c>
      <c r="L325" t="s">
        <v>22</v>
      </c>
      <c r="M325">
        <v>321</v>
      </c>
      <c r="N325">
        <v>400324</v>
      </c>
      <c r="O325">
        <v>100324</v>
      </c>
      <c r="P325">
        <v>34950</v>
      </c>
      <c r="Q325">
        <v>31.454999900000001</v>
      </c>
      <c r="R325" s="1">
        <f>VLOOKUP($M325,'swat_project.mdb .rte'!$B$2:$C$333,2,FALSE)</f>
        <v>29.059090364100001</v>
      </c>
      <c r="S325" s="1">
        <f>VLOOKUP($M325,'swat_project.mdb .rte'!$B$2:$F$333,5,FALSE)</f>
        <v>1.8053198497023268</v>
      </c>
      <c r="T325" s="1">
        <f t="shared" si="5"/>
        <v>52.460952648603346</v>
      </c>
    </row>
    <row r="326" spans="1:20" x14ac:dyDescent="0.25">
      <c r="A326" t="s">
        <v>87</v>
      </c>
      <c r="B326">
        <v>325</v>
      </c>
      <c r="C326">
        <v>325</v>
      </c>
      <c r="D326">
        <v>856</v>
      </c>
      <c r="E326">
        <v>324</v>
      </c>
      <c r="F326">
        <v>989852.28200000001</v>
      </c>
      <c r="G326">
        <v>4186077.0476000002</v>
      </c>
      <c r="H326">
        <v>29.451866184099998</v>
      </c>
      <c r="I326">
        <v>-94.980072993799993</v>
      </c>
      <c r="J326">
        <v>0</v>
      </c>
      <c r="K326" t="s">
        <v>19</v>
      </c>
      <c r="L326" t="s">
        <v>22</v>
      </c>
      <c r="M326">
        <v>324</v>
      </c>
      <c r="N326">
        <v>400325</v>
      </c>
      <c r="O326">
        <v>100325</v>
      </c>
      <c r="P326">
        <v>262226</v>
      </c>
      <c r="Q326">
        <v>236.00340270000001</v>
      </c>
      <c r="R326" s="1">
        <f>VLOOKUP($M326,'swat_project.mdb .rte'!$B$2:$C$333,2,FALSE)</f>
        <v>157.928254686</v>
      </c>
      <c r="S326" s="1">
        <f>VLOOKUP($M326,'swat_project.mdb .rte'!$B$2:$F$333,5,FALSE)</f>
        <v>13.254590580398864</v>
      </c>
      <c r="T326" s="1">
        <f t="shared" si="5"/>
        <v>2093.2743569398881</v>
      </c>
    </row>
    <row r="327" spans="1:20" x14ac:dyDescent="0.25">
      <c r="A327" t="s">
        <v>87</v>
      </c>
      <c r="B327">
        <v>326</v>
      </c>
      <c r="C327">
        <v>326</v>
      </c>
      <c r="D327">
        <v>865</v>
      </c>
      <c r="E327">
        <v>327</v>
      </c>
      <c r="F327">
        <v>989852.28200000001</v>
      </c>
      <c r="G327">
        <v>4186047.0476000002</v>
      </c>
      <c r="H327">
        <v>29.4515956551</v>
      </c>
      <c r="I327">
        <v>-94.980083622500004</v>
      </c>
      <c r="J327">
        <v>0</v>
      </c>
      <c r="K327" t="s">
        <v>19</v>
      </c>
      <c r="L327" t="s">
        <v>22</v>
      </c>
      <c r="M327">
        <v>327</v>
      </c>
      <c r="N327">
        <v>400326</v>
      </c>
      <c r="O327">
        <v>100326</v>
      </c>
      <c r="P327">
        <v>17894</v>
      </c>
      <c r="Q327">
        <v>16.104600900000001</v>
      </c>
      <c r="R327" s="1">
        <f>VLOOKUP($M327,'swat_project.mdb .rte'!$B$2:$C$333,2,FALSE)</f>
        <v>58.747437241</v>
      </c>
      <c r="S327" s="1">
        <f>VLOOKUP($M327,'swat_project.mdb .rte'!$B$2:$F$333,5,FALSE)</f>
        <v>4.0533402388912192</v>
      </c>
      <c r="T327" s="1">
        <f t="shared" si="5"/>
        <v>238.12335130068186</v>
      </c>
    </row>
    <row r="328" spans="1:20" x14ac:dyDescent="0.25">
      <c r="A328" t="s">
        <v>87</v>
      </c>
      <c r="B328">
        <v>327</v>
      </c>
      <c r="C328">
        <v>327</v>
      </c>
      <c r="D328">
        <v>858</v>
      </c>
      <c r="E328">
        <v>326</v>
      </c>
      <c r="F328">
        <v>981572.28200000001</v>
      </c>
      <c r="G328">
        <v>4185897.0476000002</v>
      </c>
      <c r="H328">
        <v>29.452783222600001</v>
      </c>
      <c r="I328">
        <v>-95.065448786700003</v>
      </c>
      <c r="J328">
        <v>0</v>
      </c>
      <c r="K328" t="s">
        <v>19</v>
      </c>
      <c r="L328" t="s">
        <v>22</v>
      </c>
      <c r="M328">
        <v>326</v>
      </c>
      <c r="N328">
        <v>400327</v>
      </c>
      <c r="O328">
        <v>100327</v>
      </c>
      <c r="P328">
        <v>23876</v>
      </c>
      <c r="Q328">
        <v>21.4883995</v>
      </c>
      <c r="R328" s="1">
        <f>VLOOKUP($M328,'swat_project.mdb .rte'!$B$2:$C$333,2,FALSE)</f>
        <v>26.1572161512</v>
      </c>
      <c r="S328" s="1">
        <f>VLOOKUP($M328,'swat_project.mdb .rte'!$B$2:$F$333,5,FALSE)</f>
        <v>1.5553985677625322</v>
      </c>
      <c r="T328" s="1">
        <f t="shared" si="5"/>
        <v>40.684896538231456</v>
      </c>
    </row>
    <row r="329" spans="1:20" x14ac:dyDescent="0.25">
      <c r="A329" t="s">
        <v>87</v>
      </c>
      <c r="B329">
        <v>328</v>
      </c>
      <c r="C329">
        <v>328</v>
      </c>
      <c r="D329">
        <v>867</v>
      </c>
      <c r="E329">
        <v>328</v>
      </c>
      <c r="F329">
        <v>981572.28200000001</v>
      </c>
      <c r="G329">
        <v>4185867.0476000002</v>
      </c>
      <c r="H329">
        <v>29.4525126869</v>
      </c>
      <c r="I329">
        <v>-95.065459189799995</v>
      </c>
      <c r="J329">
        <v>0</v>
      </c>
      <c r="K329" t="s">
        <v>19</v>
      </c>
      <c r="L329" t="s">
        <v>22</v>
      </c>
      <c r="M329">
        <v>328</v>
      </c>
      <c r="N329">
        <v>400328</v>
      </c>
      <c r="O329">
        <v>100328</v>
      </c>
      <c r="P329">
        <v>160451</v>
      </c>
      <c r="Q329">
        <v>144.40589900000001</v>
      </c>
      <c r="R329" s="1">
        <f>VLOOKUP($M329,'swat_project.mdb .rte'!$B$2:$C$333,2,FALSE)</f>
        <v>47.826414925999998</v>
      </c>
      <c r="S329" s="1">
        <f>VLOOKUP($M329,'swat_project.mdb .rte'!$B$2:$F$333,5,FALSE)</f>
        <v>4.7982589135652871</v>
      </c>
      <c r="T329" s="1">
        <f t="shared" si="5"/>
        <v>229.48352172255139</v>
      </c>
    </row>
    <row r="330" spans="1:20" x14ac:dyDescent="0.25">
      <c r="A330" t="s">
        <v>87</v>
      </c>
      <c r="B330">
        <v>329</v>
      </c>
      <c r="C330">
        <v>329</v>
      </c>
      <c r="D330">
        <v>871</v>
      </c>
      <c r="E330">
        <v>330</v>
      </c>
      <c r="F330">
        <v>978392.28200000001</v>
      </c>
      <c r="G330">
        <v>4183467.0476000002</v>
      </c>
      <c r="H330">
        <v>29.4318306947</v>
      </c>
      <c r="I330">
        <v>-95.099050140200006</v>
      </c>
      <c r="J330">
        <v>0</v>
      </c>
      <c r="K330" t="s">
        <v>19</v>
      </c>
      <c r="L330" t="s">
        <v>22</v>
      </c>
      <c r="M330">
        <v>330</v>
      </c>
      <c r="N330">
        <v>400329</v>
      </c>
      <c r="O330">
        <v>100329</v>
      </c>
      <c r="P330">
        <v>114027</v>
      </c>
      <c r="Q330">
        <v>102.6242981</v>
      </c>
      <c r="R330" s="1">
        <f>VLOOKUP($M330,'swat_project.mdb .rte'!$B$2:$C$333,2,FALSE)</f>
        <v>55.732637472500002</v>
      </c>
      <c r="S330" s="1">
        <f>VLOOKUP($M330,'swat_project.mdb .rte'!$B$2:$F$333,5,FALSE)</f>
        <v>3.1990554084980882</v>
      </c>
      <c r="T330" s="1">
        <f t="shared" si="5"/>
        <v>178.29179533626436</v>
      </c>
    </row>
    <row r="331" spans="1:20" x14ac:dyDescent="0.25">
      <c r="A331" t="s">
        <v>87</v>
      </c>
      <c r="B331">
        <v>330</v>
      </c>
      <c r="C331">
        <v>330</v>
      </c>
      <c r="D331">
        <v>874</v>
      </c>
      <c r="E331">
        <v>332</v>
      </c>
      <c r="F331">
        <v>978422.28200000001</v>
      </c>
      <c r="G331">
        <v>4183437.0476000002</v>
      </c>
      <c r="H331">
        <v>29.431551127700001</v>
      </c>
      <c r="I331">
        <v>-95.098751404400005</v>
      </c>
      <c r="J331">
        <v>0</v>
      </c>
      <c r="K331" t="s">
        <v>19</v>
      </c>
      <c r="L331" t="s">
        <v>22</v>
      </c>
      <c r="M331">
        <v>332</v>
      </c>
      <c r="N331">
        <v>400330</v>
      </c>
      <c r="O331">
        <v>100330</v>
      </c>
      <c r="P331">
        <v>17878</v>
      </c>
      <c r="Q331">
        <v>16.090200400000001</v>
      </c>
      <c r="R331" s="1">
        <f>VLOOKUP($M331,'swat_project.mdb .rte'!$B$2:$C$333,2,FALSE)</f>
        <v>43.868690583999999</v>
      </c>
      <c r="S331" s="1">
        <f>VLOOKUP($M331,'swat_project.mdb .rte'!$B$2:$F$333,5,FALSE)</f>
        <v>2.2202444515141289</v>
      </c>
      <c r="T331" s="1">
        <f t="shared" si="5"/>
        <v>97.399216864316102</v>
      </c>
    </row>
    <row r="332" spans="1:20" x14ac:dyDescent="0.25">
      <c r="A332" t="s">
        <v>87</v>
      </c>
      <c r="B332">
        <v>331</v>
      </c>
      <c r="C332">
        <v>331</v>
      </c>
      <c r="D332">
        <v>870</v>
      </c>
      <c r="E332">
        <v>329</v>
      </c>
      <c r="F332">
        <v>972842.28200000001</v>
      </c>
      <c r="G332">
        <v>4182867.0476000002</v>
      </c>
      <c r="H332">
        <v>29.428077635299999</v>
      </c>
      <c r="I332">
        <v>-95.156428328199993</v>
      </c>
      <c r="J332">
        <v>0</v>
      </c>
      <c r="K332" t="s">
        <v>19</v>
      </c>
      <c r="L332" t="s">
        <v>22</v>
      </c>
      <c r="M332">
        <v>329</v>
      </c>
      <c r="N332">
        <v>400331</v>
      </c>
      <c r="O332">
        <v>100331</v>
      </c>
      <c r="P332">
        <v>69752</v>
      </c>
      <c r="Q332">
        <v>62.776798200000002</v>
      </c>
      <c r="R332" s="1">
        <f>VLOOKUP($M332,'swat_project.mdb .rte'!$B$2:$C$333,2,FALSE)</f>
        <v>26.523130082000002</v>
      </c>
      <c r="S332" s="1">
        <f>VLOOKUP($M332,'swat_project.mdb .rte'!$B$2:$F$333,5,FALSE)</f>
        <v>1.6657334446614958</v>
      </c>
      <c r="T332" s="1">
        <f t="shared" si="5"/>
        <v>44.180464834694803</v>
      </c>
    </row>
    <row r="333" spans="1:20" x14ac:dyDescent="0.25">
      <c r="A333" t="s">
        <v>87</v>
      </c>
      <c r="B333">
        <v>332</v>
      </c>
      <c r="C333">
        <v>332</v>
      </c>
      <c r="D333">
        <v>873</v>
      </c>
      <c r="E333">
        <v>331</v>
      </c>
      <c r="F333">
        <v>972842.28200000001</v>
      </c>
      <c r="G333">
        <v>4182807.0476000002</v>
      </c>
      <c r="H333">
        <v>29.427536547399999</v>
      </c>
      <c r="I333">
        <v>-95.156448648700007</v>
      </c>
      <c r="J333">
        <v>0</v>
      </c>
      <c r="K333" t="s">
        <v>19</v>
      </c>
      <c r="L333" t="s">
        <v>22</v>
      </c>
      <c r="M333">
        <v>331</v>
      </c>
      <c r="N333">
        <v>400332</v>
      </c>
      <c r="O333">
        <v>100332</v>
      </c>
      <c r="P333">
        <v>14200</v>
      </c>
      <c r="Q333">
        <v>12.779999699999999</v>
      </c>
      <c r="R333" s="1">
        <f>VLOOKUP($M333,'swat_project.mdb .rte'!$B$2:$C$333,2,FALSE)</f>
        <v>33.706416065900001</v>
      </c>
      <c r="S333" s="1">
        <f>VLOOKUP($M333,'swat_project.mdb .rte'!$B$2:$F$333,5,FALSE)</f>
        <v>2.0462735140796404</v>
      </c>
      <c r="T333" s="1">
        <f t="shared" si="5"/>
        <v>68.972546450199644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3"/>
  <sheetViews>
    <sheetView topLeftCell="A162" workbookViewId="0">
      <selection activeCell="A186" sqref="A186:B186"/>
    </sheetView>
  </sheetViews>
  <sheetFormatPr defaultRowHeight="15" x14ac:dyDescent="0.25"/>
  <sheetData>
    <row r="1" spans="1:2" x14ac:dyDescent="0.25">
      <c r="A1" t="s">
        <v>75</v>
      </c>
      <c r="B1" t="s">
        <v>76</v>
      </c>
    </row>
    <row r="2" spans="1:2" x14ac:dyDescent="0.25">
      <c r="A2">
        <v>1</v>
      </c>
      <c r="B2">
        <v>20</v>
      </c>
    </row>
    <row r="3" spans="1:2" x14ac:dyDescent="0.25">
      <c r="A3">
        <v>13</v>
      </c>
      <c r="B3">
        <v>45</v>
      </c>
    </row>
    <row r="4" spans="1:2" x14ac:dyDescent="0.25">
      <c r="A4">
        <v>24</v>
      </c>
      <c r="B4">
        <v>34.4788850801</v>
      </c>
    </row>
    <row r="5" spans="1:2" x14ac:dyDescent="0.25">
      <c r="A5">
        <v>29</v>
      </c>
      <c r="B5">
        <v>29.128643540199999</v>
      </c>
    </row>
    <row r="6" spans="1:2" x14ac:dyDescent="0.25">
      <c r="A6">
        <v>36</v>
      </c>
      <c r="B6">
        <v>26.515392500099999</v>
      </c>
    </row>
    <row r="7" spans="1:2" x14ac:dyDescent="0.25">
      <c r="A7">
        <v>43</v>
      </c>
      <c r="B7">
        <v>28.015099014099999</v>
      </c>
    </row>
    <row r="8" spans="1:2" x14ac:dyDescent="0.25">
      <c r="A8">
        <v>44</v>
      </c>
      <c r="B8">
        <v>30.065506148000001</v>
      </c>
    </row>
    <row r="9" spans="1:2" x14ac:dyDescent="0.25">
      <c r="A9">
        <v>51</v>
      </c>
      <c r="B9">
        <v>7.4680171998500002</v>
      </c>
    </row>
    <row r="10" spans="1:2" x14ac:dyDescent="0.25">
      <c r="A10">
        <v>73</v>
      </c>
      <c r="B10">
        <v>57.908516851500003</v>
      </c>
    </row>
    <row r="11" spans="1:2" x14ac:dyDescent="0.25">
      <c r="A11">
        <v>74</v>
      </c>
      <c r="B11">
        <v>15.041866006499999</v>
      </c>
    </row>
    <row r="12" spans="1:2" x14ac:dyDescent="0.25">
      <c r="A12">
        <v>92</v>
      </c>
      <c r="B12">
        <v>350</v>
      </c>
    </row>
    <row r="13" spans="1:2" x14ac:dyDescent="0.25">
      <c r="A13">
        <v>96</v>
      </c>
      <c r="B13">
        <v>20.625631565500001</v>
      </c>
    </row>
    <row r="14" spans="1:2" x14ac:dyDescent="0.25">
      <c r="A14">
        <v>106</v>
      </c>
      <c r="B14">
        <v>16.8857578559</v>
      </c>
    </row>
    <row r="15" spans="1:2" x14ac:dyDescent="0.25">
      <c r="A15">
        <v>111</v>
      </c>
      <c r="B15">
        <v>42.792498173799999</v>
      </c>
    </row>
    <row r="16" spans="1:2" x14ac:dyDescent="0.25">
      <c r="A16">
        <v>115</v>
      </c>
      <c r="B16">
        <v>66.012745793799994</v>
      </c>
    </row>
    <row r="17" spans="1:2" x14ac:dyDescent="0.25">
      <c r="A17">
        <v>139</v>
      </c>
      <c r="B17">
        <v>12.175745743</v>
      </c>
    </row>
    <row r="18" spans="1:2" x14ac:dyDescent="0.25">
      <c r="A18">
        <v>176</v>
      </c>
      <c r="B18">
        <v>18.193146928699999</v>
      </c>
    </row>
    <row r="19" spans="1:2" x14ac:dyDescent="0.25">
      <c r="A19">
        <v>224</v>
      </c>
      <c r="B19">
        <v>40.344050666900003</v>
      </c>
    </row>
    <row r="20" spans="1:2" x14ac:dyDescent="0.25">
      <c r="A20">
        <v>232</v>
      </c>
      <c r="B20">
        <v>28.0209175743</v>
      </c>
    </row>
    <row r="21" spans="1:2" x14ac:dyDescent="0.25">
      <c r="A21">
        <v>302</v>
      </c>
      <c r="B21">
        <v>845.69677976699995</v>
      </c>
    </row>
    <row r="22" spans="1:2" x14ac:dyDescent="0.25">
      <c r="A22">
        <v>322</v>
      </c>
      <c r="B22">
        <v>9581.5895988600005</v>
      </c>
    </row>
    <row r="23" spans="1:2" x14ac:dyDescent="0.25">
      <c r="A23">
        <v>325</v>
      </c>
      <c r="B23">
        <v>91.569742737300004</v>
      </c>
    </row>
    <row r="24" spans="1:2" x14ac:dyDescent="0.25">
      <c r="A24">
        <v>2</v>
      </c>
      <c r="B24">
        <v>964.26208407299998</v>
      </c>
    </row>
    <row r="25" spans="1:2" x14ac:dyDescent="0.25">
      <c r="A25">
        <v>3</v>
      </c>
      <c r="B25">
        <v>37.139060084199997</v>
      </c>
    </row>
    <row r="26" spans="1:2" x14ac:dyDescent="0.25">
      <c r="A26">
        <v>4</v>
      </c>
      <c r="B26">
        <v>21.087184446999998</v>
      </c>
    </row>
    <row r="27" spans="1:2" x14ac:dyDescent="0.25">
      <c r="A27">
        <v>5</v>
      </c>
      <c r="B27">
        <v>21.787577431799999</v>
      </c>
    </row>
    <row r="28" spans="1:2" x14ac:dyDescent="0.25">
      <c r="A28">
        <v>6</v>
      </c>
      <c r="B28">
        <v>12.0668807125</v>
      </c>
    </row>
    <row r="29" spans="1:2" x14ac:dyDescent="0.25">
      <c r="A29">
        <v>7</v>
      </c>
      <c r="B29">
        <v>27.573516338499999</v>
      </c>
    </row>
    <row r="30" spans="1:2" x14ac:dyDescent="0.25">
      <c r="A30">
        <v>8</v>
      </c>
      <c r="B30">
        <v>21.331432965800001</v>
      </c>
    </row>
    <row r="31" spans="1:2" x14ac:dyDescent="0.25">
      <c r="A31">
        <v>9</v>
      </c>
      <c r="B31">
        <v>19.382009543199999</v>
      </c>
    </row>
    <row r="32" spans="1:2" x14ac:dyDescent="0.25">
      <c r="A32">
        <v>10</v>
      </c>
      <c r="B32">
        <v>19.182330038</v>
      </c>
    </row>
    <row r="33" spans="1:2" x14ac:dyDescent="0.25">
      <c r="A33">
        <v>11</v>
      </c>
      <c r="B33">
        <v>51.861136806799998</v>
      </c>
    </row>
    <row r="34" spans="1:2" x14ac:dyDescent="0.25">
      <c r="A34">
        <v>12</v>
      </c>
      <c r="B34">
        <v>24.053919052200001</v>
      </c>
    </row>
    <row r="35" spans="1:2" x14ac:dyDescent="0.25">
      <c r="A35">
        <v>14</v>
      </c>
      <c r="B35">
        <v>18.857387665600001</v>
      </c>
    </row>
    <row r="36" spans="1:2" x14ac:dyDescent="0.25">
      <c r="A36">
        <v>15</v>
      </c>
      <c r="B36">
        <v>30.237895866900001</v>
      </c>
    </row>
    <row r="37" spans="1:2" x14ac:dyDescent="0.25">
      <c r="A37">
        <v>16</v>
      </c>
      <c r="B37">
        <v>28.0711508065</v>
      </c>
    </row>
    <row r="38" spans="1:2" x14ac:dyDescent="0.25">
      <c r="A38">
        <v>17</v>
      </c>
      <c r="B38">
        <v>23.0734725754</v>
      </c>
    </row>
    <row r="39" spans="1:2" x14ac:dyDescent="0.25">
      <c r="A39">
        <v>18</v>
      </c>
      <c r="B39">
        <v>25.213328951200001</v>
      </c>
    </row>
    <row r="40" spans="1:2" x14ac:dyDescent="0.25">
      <c r="A40">
        <v>19</v>
      </c>
      <c r="B40">
        <v>81.9185137897</v>
      </c>
    </row>
    <row r="41" spans="1:2" x14ac:dyDescent="0.25">
      <c r="A41">
        <v>20</v>
      </c>
      <c r="B41">
        <v>53.6193738606</v>
      </c>
    </row>
    <row r="42" spans="1:2" x14ac:dyDescent="0.25">
      <c r="A42">
        <v>21</v>
      </c>
      <c r="B42">
        <v>28</v>
      </c>
    </row>
    <row r="43" spans="1:2" x14ac:dyDescent="0.25">
      <c r="A43">
        <v>22</v>
      </c>
      <c r="B43">
        <v>53.980944039500002</v>
      </c>
    </row>
    <row r="44" spans="1:2" x14ac:dyDescent="0.25">
      <c r="A44">
        <v>23</v>
      </c>
      <c r="B44">
        <v>40.402704</v>
      </c>
    </row>
    <row r="45" spans="1:2" x14ac:dyDescent="0.25">
      <c r="A45">
        <v>25</v>
      </c>
      <c r="B45">
        <v>34.050719873299997</v>
      </c>
    </row>
    <row r="46" spans="1:2" x14ac:dyDescent="0.25">
      <c r="A46">
        <v>26</v>
      </c>
      <c r="B46">
        <v>57.8350305998</v>
      </c>
    </row>
    <row r="47" spans="1:2" x14ac:dyDescent="0.25">
      <c r="A47">
        <v>27</v>
      </c>
      <c r="B47">
        <v>70.496581515100004</v>
      </c>
    </row>
    <row r="48" spans="1:2" x14ac:dyDescent="0.25">
      <c r="A48">
        <v>28</v>
      </c>
      <c r="B48">
        <v>36.654654197100001</v>
      </c>
    </row>
    <row r="49" spans="1:2" x14ac:dyDescent="0.25">
      <c r="A49">
        <v>30</v>
      </c>
      <c r="B49">
        <v>34.4985296702</v>
      </c>
    </row>
    <row r="50" spans="1:2" x14ac:dyDescent="0.25">
      <c r="A50">
        <v>31</v>
      </c>
      <c r="B50">
        <v>14.779590385300001</v>
      </c>
    </row>
    <row r="51" spans="1:2" x14ac:dyDescent="0.25">
      <c r="A51">
        <v>32</v>
      </c>
      <c r="B51">
        <v>31.860116040800001</v>
      </c>
    </row>
    <row r="52" spans="1:2" x14ac:dyDescent="0.25">
      <c r="A52">
        <v>33</v>
      </c>
      <c r="B52">
        <v>20.808557810700002</v>
      </c>
    </row>
    <row r="53" spans="1:2" x14ac:dyDescent="0.25">
      <c r="A53">
        <v>34</v>
      </c>
      <c r="B53">
        <v>35.987296032700002</v>
      </c>
    </row>
    <row r="54" spans="1:2" x14ac:dyDescent="0.25">
      <c r="A54">
        <v>35</v>
      </c>
      <c r="B54">
        <v>75.469039396300005</v>
      </c>
    </row>
    <row r="55" spans="1:2" x14ac:dyDescent="0.25">
      <c r="A55">
        <v>37</v>
      </c>
      <c r="B55">
        <v>61.124026249400004</v>
      </c>
    </row>
    <row r="56" spans="1:2" x14ac:dyDescent="0.25">
      <c r="A56">
        <v>38</v>
      </c>
      <c r="B56">
        <v>19.912572515400001</v>
      </c>
    </row>
    <row r="57" spans="1:2" x14ac:dyDescent="0.25">
      <c r="A57">
        <v>39</v>
      </c>
      <c r="B57">
        <v>31.838135973699998</v>
      </c>
    </row>
    <row r="58" spans="1:2" x14ac:dyDescent="0.25">
      <c r="A58">
        <v>40</v>
      </c>
      <c r="B58">
        <v>23.858438101699999</v>
      </c>
    </row>
    <row r="59" spans="1:2" x14ac:dyDescent="0.25">
      <c r="A59">
        <v>41</v>
      </c>
      <c r="B59">
        <v>29.5745706069</v>
      </c>
    </row>
    <row r="60" spans="1:2" x14ac:dyDescent="0.25">
      <c r="A60">
        <v>42</v>
      </c>
      <c r="B60">
        <v>39.095791065900002</v>
      </c>
    </row>
    <row r="61" spans="1:2" x14ac:dyDescent="0.25">
      <c r="A61">
        <v>45</v>
      </c>
      <c r="B61">
        <v>57.0238074106</v>
      </c>
    </row>
    <row r="62" spans="1:2" x14ac:dyDescent="0.25">
      <c r="A62">
        <v>46</v>
      </c>
      <c r="B62">
        <v>42.333417989300003</v>
      </c>
    </row>
    <row r="63" spans="1:2" x14ac:dyDescent="0.25">
      <c r="A63">
        <v>47</v>
      </c>
      <c r="B63">
        <v>30</v>
      </c>
    </row>
    <row r="64" spans="1:2" x14ac:dyDescent="0.25">
      <c r="A64">
        <v>48</v>
      </c>
      <c r="B64">
        <v>42.209212102800002</v>
      </c>
    </row>
    <row r="65" spans="1:2" x14ac:dyDescent="0.25">
      <c r="A65">
        <v>49</v>
      </c>
      <c r="B65">
        <v>21.1799340737</v>
      </c>
    </row>
    <row r="66" spans="1:2" x14ac:dyDescent="0.25">
      <c r="A66">
        <v>50</v>
      </c>
      <c r="B66">
        <v>44.343655459399997</v>
      </c>
    </row>
    <row r="67" spans="1:2" x14ac:dyDescent="0.25">
      <c r="A67">
        <v>52</v>
      </c>
      <c r="B67">
        <v>39.029482929499999</v>
      </c>
    </row>
    <row r="68" spans="1:2" x14ac:dyDescent="0.25">
      <c r="A68">
        <v>53</v>
      </c>
      <c r="B68">
        <v>30.869692153399999</v>
      </c>
    </row>
    <row r="69" spans="1:2" x14ac:dyDescent="0.25">
      <c r="A69">
        <v>54</v>
      </c>
      <c r="B69">
        <v>32.729098656700003</v>
      </c>
    </row>
    <row r="70" spans="1:2" x14ac:dyDescent="0.25">
      <c r="A70">
        <v>55</v>
      </c>
      <c r="B70">
        <v>23.5761889383</v>
      </c>
    </row>
    <row r="71" spans="1:2" x14ac:dyDescent="0.25">
      <c r="A71">
        <v>56</v>
      </c>
      <c r="B71">
        <v>92.474266410699997</v>
      </c>
    </row>
    <row r="72" spans="1:2" x14ac:dyDescent="0.25">
      <c r="A72">
        <v>57</v>
      </c>
      <c r="B72">
        <v>36.404326227200002</v>
      </c>
    </row>
    <row r="73" spans="1:2" x14ac:dyDescent="0.25">
      <c r="A73">
        <v>58</v>
      </c>
      <c r="B73">
        <v>16.189419334099998</v>
      </c>
    </row>
    <row r="74" spans="1:2" x14ac:dyDescent="0.25">
      <c r="A74">
        <v>59</v>
      </c>
      <c r="B74">
        <v>84.853492597300004</v>
      </c>
    </row>
    <row r="75" spans="1:2" x14ac:dyDescent="0.25">
      <c r="A75">
        <v>60</v>
      </c>
      <c r="B75">
        <v>19.2278938382</v>
      </c>
    </row>
    <row r="76" spans="1:2" x14ac:dyDescent="0.25">
      <c r="A76">
        <v>61</v>
      </c>
      <c r="B76">
        <v>152.70982003500001</v>
      </c>
    </row>
    <row r="77" spans="1:2" x14ac:dyDescent="0.25">
      <c r="A77">
        <v>62</v>
      </c>
      <c r="B77">
        <v>55.029945191400003</v>
      </c>
    </row>
    <row r="78" spans="1:2" x14ac:dyDescent="0.25">
      <c r="A78">
        <v>63</v>
      </c>
      <c r="B78">
        <v>40.168849780499997</v>
      </c>
    </row>
    <row r="79" spans="1:2" x14ac:dyDescent="0.25">
      <c r="A79">
        <v>64</v>
      </c>
      <c r="B79">
        <v>5.4111532999999996</v>
      </c>
    </row>
    <row r="80" spans="1:2" x14ac:dyDescent="0.25">
      <c r="A80">
        <v>65</v>
      </c>
      <c r="B80">
        <v>5.1303139</v>
      </c>
    </row>
    <row r="81" spans="1:2" x14ac:dyDescent="0.25">
      <c r="A81">
        <v>66</v>
      </c>
      <c r="B81">
        <v>26.3855253658</v>
      </c>
    </row>
    <row r="82" spans="1:2" x14ac:dyDescent="0.25">
      <c r="A82">
        <v>67</v>
      </c>
      <c r="B82">
        <v>36.637461586299999</v>
      </c>
    </row>
    <row r="83" spans="1:2" x14ac:dyDescent="0.25">
      <c r="A83">
        <v>68</v>
      </c>
      <c r="B83">
        <v>23.8492670678</v>
      </c>
    </row>
    <row r="84" spans="1:2" x14ac:dyDescent="0.25">
      <c r="A84">
        <v>69</v>
      </c>
      <c r="B84">
        <v>32.3182446223</v>
      </c>
    </row>
    <row r="85" spans="1:2" x14ac:dyDescent="0.25">
      <c r="A85">
        <v>70</v>
      </c>
      <c r="B85">
        <v>45.520728898999998</v>
      </c>
    </row>
    <row r="86" spans="1:2" x14ac:dyDescent="0.25">
      <c r="A86">
        <v>71</v>
      </c>
      <c r="B86">
        <v>34.564669115199997</v>
      </c>
    </row>
    <row r="87" spans="1:2" x14ac:dyDescent="0.25">
      <c r="A87">
        <v>72</v>
      </c>
      <c r="B87">
        <v>32.570692589300002</v>
      </c>
    </row>
    <row r="88" spans="1:2" x14ac:dyDescent="0.25">
      <c r="A88">
        <v>75</v>
      </c>
      <c r="B88">
        <v>20.944365640899999</v>
      </c>
    </row>
    <row r="89" spans="1:2" x14ac:dyDescent="0.25">
      <c r="A89">
        <v>76</v>
      </c>
      <c r="B89">
        <v>16.3368483834</v>
      </c>
    </row>
    <row r="90" spans="1:2" x14ac:dyDescent="0.25">
      <c r="A90">
        <v>77</v>
      </c>
      <c r="B90">
        <v>21.431292861700001</v>
      </c>
    </row>
    <row r="91" spans="1:2" x14ac:dyDescent="0.25">
      <c r="A91">
        <v>78</v>
      </c>
      <c r="B91">
        <v>56.512660375400003</v>
      </c>
    </row>
    <row r="92" spans="1:2" x14ac:dyDescent="0.25">
      <c r="A92">
        <v>79</v>
      </c>
      <c r="B92">
        <v>55.3834130794</v>
      </c>
    </row>
    <row r="93" spans="1:2" x14ac:dyDescent="0.25">
      <c r="A93">
        <v>80</v>
      </c>
      <c r="B93">
        <v>42.626956551699998</v>
      </c>
    </row>
    <row r="94" spans="1:2" x14ac:dyDescent="0.25">
      <c r="A94">
        <v>81</v>
      </c>
      <c r="B94">
        <v>49.525265084799997</v>
      </c>
    </row>
    <row r="95" spans="1:2" x14ac:dyDescent="0.25">
      <c r="A95">
        <v>82</v>
      </c>
      <c r="B95">
        <v>56.2276503338</v>
      </c>
    </row>
    <row r="96" spans="1:2" x14ac:dyDescent="0.25">
      <c r="A96">
        <v>83</v>
      </c>
      <c r="B96">
        <v>57.90035632</v>
      </c>
    </row>
    <row r="97" spans="1:2" x14ac:dyDescent="0.25">
      <c r="A97">
        <v>84</v>
      </c>
      <c r="B97">
        <v>54.2880697342</v>
      </c>
    </row>
    <row r="98" spans="1:2" x14ac:dyDescent="0.25">
      <c r="A98">
        <v>85</v>
      </c>
      <c r="B98">
        <v>18.022803278800001</v>
      </c>
    </row>
    <row r="99" spans="1:2" x14ac:dyDescent="0.25">
      <c r="A99">
        <v>86</v>
      </c>
      <c r="B99">
        <v>121.42785162200001</v>
      </c>
    </row>
    <row r="100" spans="1:2" x14ac:dyDescent="0.25">
      <c r="A100">
        <v>87</v>
      </c>
      <c r="B100">
        <v>15.3458640354</v>
      </c>
    </row>
    <row r="101" spans="1:2" x14ac:dyDescent="0.25">
      <c r="A101">
        <v>88</v>
      </c>
      <c r="B101">
        <v>21.721674440000001</v>
      </c>
    </row>
    <row r="102" spans="1:2" x14ac:dyDescent="0.25">
      <c r="A102">
        <v>89</v>
      </c>
      <c r="B102">
        <v>37.041740767699999</v>
      </c>
    </row>
    <row r="103" spans="1:2" x14ac:dyDescent="0.25">
      <c r="A103">
        <v>90</v>
      </c>
      <c r="B103">
        <v>53.464929263899997</v>
      </c>
    </row>
    <row r="104" spans="1:2" x14ac:dyDescent="0.25">
      <c r="A104">
        <v>91</v>
      </c>
      <c r="B104">
        <v>49.391507445999999</v>
      </c>
    </row>
    <row r="105" spans="1:2" x14ac:dyDescent="0.25">
      <c r="A105">
        <v>93</v>
      </c>
      <c r="B105">
        <v>26.1727474803</v>
      </c>
    </row>
    <row r="106" spans="1:2" x14ac:dyDescent="0.25">
      <c r="A106">
        <v>94</v>
      </c>
      <c r="B106">
        <v>23.8492670678</v>
      </c>
    </row>
    <row r="107" spans="1:2" x14ac:dyDescent="0.25">
      <c r="A107">
        <v>95</v>
      </c>
      <c r="B107">
        <v>29.142684389900001</v>
      </c>
    </row>
    <row r="108" spans="1:2" x14ac:dyDescent="0.25">
      <c r="A108">
        <v>97</v>
      </c>
      <c r="B108">
        <v>21.166708983500001</v>
      </c>
    </row>
    <row r="109" spans="1:2" x14ac:dyDescent="0.25">
      <c r="A109">
        <v>98</v>
      </c>
      <c r="B109">
        <v>30.434333114299999</v>
      </c>
    </row>
    <row r="110" spans="1:2" x14ac:dyDescent="0.25">
      <c r="A110">
        <v>99</v>
      </c>
      <c r="B110">
        <v>26.203154687000001</v>
      </c>
    </row>
    <row r="111" spans="1:2" x14ac:dyDescent="0.25">
      <c r="A111">
        <v>100</v>
      </c>
      <c r="B111">
        <v>41.8343818771</v>
      </c>
    </row>
    <row r="112" spans="1:2" x14ac:dyDescent="0.25">
      <c r="A112">
        <v>101</v>
      </c>
      <c r="B112">
        <v>17.047189803399998</v>
      </c>
    </row>
    <row r="113" spans="1:2" x14ac:dyDescent="0.25">
      <c r="A113">
        <v>102</v>
      </c>
      <c r="B113">
        <v>30.269133952299999</v>
      </c>
    </row>
    <row r="114" spans="1:2" x14ac:dyDescent="0.25">
      <c r="A114">
        <v>103</v>
      </c>
      <c r="B114">
        <v>11.1125222296</v>
      </c>
    </row>
    <row r="115" spans="1:2" x14ac:dyDescent="0.25">
      <c r="A115">
        <v>104</v>
      </c>
      <c r="B115">
        <v>28.099815194400001</v>
      </c>
    </row>
    <row r="116" spans="1:2" x14ac:dyDescent="0.25">
      <c r="A116">
        <v>105</v>
      </c>
      <c r="B116">
        <v>20.6443243736</v>
      </c>
    </row>
    <row r="117" spans="1:2" x14ac:dyDescent="0.25">
      <c r="A117">
        <v>107</v>
      </c>
      <c r="B117">
        <v>27.623366224600002</v>
      </c>
    </row>
    <row r="118" spans="1:2" x14ac:dyDescent="0.25">
      <c r="A118">
        <v>108</v>
      </c>
      <c r="B118">
        <v>29.9123144094</v>
      </c>
    </row>
    <row r="119" spans="1:2" x14ac:dyDescent="0.25">
      <c r="A119">
        <v>109</v>
      </c>
      <c r="B119">
        <v>40.343833767299998</v>
      </c>
    </row>
    <row r="120" spans="1:2" x14ac:dyDescent="0.25">
      <c r="A120">
        <v>110</v>
      </c>
      <c r="B120">
        <v>26.638024188399999</v>
      </c>
    </row>
    <row r="121" spans="1:2" x14ac:dyDescent="0.25">
      <c r="A121">
        <v>112</v>
      </c>
      <c r="B121">
        <v>23.0931850901</v>
      </c>
    </row>
    <row r="122" spans="1:2" x14ac:dyDescent="0.25">
      <c r="A122">
        <v>113</v>
      </c>
      <c r="B122">
        <v>17.649945044500001</v>
      </c>
    </row>
    <row r="123" spans="1:2" x14ac:dyDescent="0.25">
      <c r="A123">
        <v>114</v>
      </c>
      <c r="B123">
        <v>33.883266869000003</v>
      </c>
    </row>
    <row r="124" spans="1:2" x14ac:dyDescent="0.25">
      <c r="A124">
        <v>116</v>
      </c>
      <c r="B124">
        <v>20.9289012873</v>
      </c>
    </row>
    <row r="125" spans="1:2" x14ac:dyDescent="0.25">
      <c r="A125">
        <v>117</v>
      </c>
      <c r="B125">
        <v>44.139733663199998</v>
      </c>
    </row>
    <row r="126" spans="1:2" x14ac:dyDescent="0.25">
      <c r="A126">
        <v>118</v>
      </c>
      <c r="B126">
        <v>17.5121740642</v>
      </c>
    </row>
    <row r="127" spans="1:2" x14ac:dyDescent="0.25">
      <c r="A127">
        <v>119</v>
      </c>
      <c r="B127">
        <v>54.432945491799998</v>
      </c>
    </row>
    <row r="128" spans="1:2" x14ac:dyDescent="0.25">
      <c r="A128">
        <v>120</v>
      </c>
      <c r="B128">
        <v>5.2</v>
      </c>
    </row>
    <row r="129" spans="1:2" x14ac:dyDescent="0.25">
      <c r="A129">
        <v>121</v>
      </c>
      <c r="B129">
        <v>52.2173597448</v>
      </c>
    </row>
    <row r="130" spans="1:2" x14ac:dyDescent="0.25">
      <c r="A130">
        <v>122</v>
      </c>
      <c r="B130">
        <v>18.369057403399999</v>
      </c>
    </row>
    <row r="131" spans="1:2" x14ac:dyDescent="0.25">
      <c r="A131">
        <v>123</v>
      </c>
      <c r="B131">
        <v>59.536660506499999</v>
      </c>
    </row>
    <row r="132" spans="1:2" x14ac:dyDescent="0.25">
      <c r="A132">
        <v>124</v>
      </c>
      <c r="B132">
        <v>46.422036039399998</v>
      </c>
    </row>
    <row r="133" spans="1:2" x14ac:dyDescent="0.25">
      <c r="A133">
        <v>125</v>
      </c>
      <c r="B133">
        <v>53.222804855699998</v>
      </c>
    </row>
    <row r="134" spans="1:2" x14ac:dyDescent="0.25">
      <c r="A134">
        <v>126</v>
      </c>
      <c r="B134">
        <v>13.7610064315</v>
      </c>
    </row>
    <row r="135" spans="1:2" x14ac:dyDescent="0.25">
      <c r="A135">
        <v>127</v>
      </c>
      <c r="B135">
        <v>17.9994828347</v>
      </c>
    </row>
    <row r="136" spans="1:2" x14ac:dyDescent="0.25">
      <c r="A136">
        <v>128</v>
      </c>
      <c r="B136">
        <v>14.956157208600001</v>
      </c>
    </row>
    <row r="137" spans="1:2" x14ac:dyDescent="0.25">
      <c r="A137">
        <v>129</v>
      </c>
      <c r="B137">
        <v>17.905897374599999</v>
      </c>
    </row>
    <row r="138" spans="1:2" x14ac:dyDescent="0.25">
      <c r="A138">
        <v>130</v>
      </c>
      <c r="B138">
        <v>5.8739891000000002</v>
      </c>
    </row>
    <row r="139" spans="1:2" x14ac:dyDescent="0.25">
      <c r="A139">
        <v>131</v>
      </c>
      <c r="B139">
        <v>243.330860857</v>
      </c>
    </row>
    <row r="140" spans="1:2" x14ac:dyDescent="0.25">
      <c r="A140">
        <v>132</v>
      </c>
      <c r="B140">
        <v>22.901410776900001</v>
      </c>
    </row>
    <row r="141" spans="1:2" x14ac:dyDescent="0.25">
      <c r="A141">
        <v>133</v>
      </c>
      <c r="B141">
        <v>14.0316782484</v>
      </c>
    </row>
    <row r="142" spans="1:2" x14ac:dyDescent="0.25">
      <c r="A142">
        <v>134</v>
      </c>
      <c r="B142">
        <v>16.480835141299998</v>
      </c>
    </row>
    <row r="143" spans="1:2" x14ac:dyDescent="0.25">
      <c r="A143">
        <v>135</v>
      </c>
      <c r="B143">
        <v>236.29575778399999</v>
      </c>
    </row>
    <row r="144" spans="1:2" x14ac:dyDescent="0.25">
      <c r="A144">
        <v>136</v>
      </c>
      <c r="B144">
        <v>11.3223655042</v>
      </c>
    </row>
    <row r="145" spans="1:2" x14ac:dyDescent="0.25">
      <c r="A145">
        <v>137</v>
      </c>
      <c r="B145">
        <v>36.123207542199999</v>
      </c>
    </row>
    <row r="146" spans="1:2" x14ac:dyDescent="0.25">
      <c r="A146">
        <v>138</v>
      </c>
      <c r="B146">
        <v>22.022534135699999</v>
      </c>
    </row>
    <row r="147" spans="1:2" x14ac:dyDescent="0.25">
      <c r="A147">
        <v>140</v>
      </c>
      <c r="B147">
        <v>27.127266137199999</v>
      </c>
    </row>
    <row r="148" spans="1:2" x14ac:dyDescent="0.25">
      <c r="A148">
        <v>141</v>
      </c>
      <c r="B148">
        <v>49.392924763800004</v>
      </c>
    </row>
    <row r="149" spans="1:2" x14ac:dyDescent="0.25">
      <c r="A149">
        <v>142</v>
      </c>
      <c r="B149">
        <v>21.090503956199999</v>
      </c>
    </row>
    <row r="150" spans="1:2" x14ac:dyDescent="0.25">
      <c r="A150">
        <v>143</v>
      </c>
      <c r="B150">
        <v>39.493074591499997</v>
      </c>
    </row>
    <row r="151" spans="1:2" x14ac:dyDescent="0.25">
      <c r="A151">
        <v>144</v>
      </c>
      <c r="B151">
        <v>24.023282243899999</v>
      </c>
    </row>
    <row r="152" spans="1:2" x14ac:dyDescent="0.25">
      <c r="A152">
        <v>145</v>
      </c>
      <c r="B152">
        <v>43.971895713999999</v>
      </c>
    </row>
    <row r="153" spans="1:2" x14ac:dyDescent="0.25">
      <c r="A153">
        <v>146</v>
      </c>
      <c r="B153">
        <v>21.786243967499999</v>
      </c>
    </row>
    <row r="154" spans="1:2" x14ac:dyDescent="0.25">
      <c r="A154">
        <v>147</v>
      </c>
      <c r="B154">
        <v>27.907013469799999</v>
      </c>
    </row>
    <row r="155" spans="1:2" x14ac:dyDescent="0.25">
      <c r="A155">
        <v>148</v>
      </c>
      <c r="B155">
        <v>45.256216987499997</v>
      </c>
    </row>
    <row r="156" spans="1:2" x14ac:dyDescent="0.25">
      <c r="A156">
        <v>149</v>
      </c>
      <c r="B156">
        <v>11.504455012899999</v>
      </c>
    </row>
    <row r="157" spans="1:2" x14ac:dyDescent="0.25">
      <c r="A157">
        <v>150</v>
      </c>
      <c r="B157">
        <v>14.351278449600001</v>
      </c>
    </row>
    <row r="158" spans="1:2" x14ac:dyDescent="0.25">
      <c r="A158">
        <v>151</v>
      </c>
      <c r="B158">
        <v>22.239214073799999</v>
      </c>
    </row>
    <row r="159" spans="1:2" x14ac:dyDescent="0.25">
      <c r="A159">
        <v>152</v>
      </c>
      <c r="B159">
        <v>166.56683684399999</v>
      </c>
    </row>
    <row r="160" spans="1:2" x14ac:dyDescent="0.25">
      <c r="A160">
        <v>153</v>
      </c>
      <c r="B160">
        <v>12.308305064000001</v>
      </c>
    </row>
    <row r="161" spans="1:2" x14ac:dyDescent="0.25">
      <c r="A161">
        <v>154</v>
      </c>
      <c r="B161">
        <v>49.668529473</v>
      </c>
    </row>
    <row r="162" spans="1:2" x14ac:dyDescent="0.25">
      <c r="A162">
        <v>155</v>
      </c>
      <c r="B162">
        <v>29.768330254399999</v>
      </c>
    </row>
    <row r="163" spans="1:2" x14ac:dyDescent="0.25">
      <c r="A163">
        <v>156</v>
      </c>
      <c r="B163">
        <v>63.206753415100003</v>
      </c>
    </row>
    <row r="164" spans="1:2" x14ac:dyDescent="0.25">
      <c r="A164">
        <v>157</v>
      </c>
      <c r="B164">
        <v>50.273718890200001</v>
      </c>
    </row>
    <row r="165" spans="1:2" x14ac:dyDescent="0.25">
      <c r="A165">
        <v>158</v>
      </c>
      <c r="B165">
        <v>43.405666072000002</v>
      </c>
    </row>
    <row r="166" spans="1:2" x14ac:dyDescent="0.25">
      <c r="A166">
        <v>159</v>
      </c>
      <c r="B166">
        <v>66.719153133899994</v>
      </c>
    </row>
    <row r="167" spans="1:2" x14ac:dyDescent="0.25">
      <c r="A167">
        <v>160</v>
      </c>
      <c r="B167">
        <v>24.077131487900001</v>
      </c>
    </row>
    <row r="168" spans="1:2" x14ac:dyDescent="0.25">
      <c r="A168">
        <v>161</v>
      </c>
      <c r="B168">
        <v>29.497392701999999</v>
      </c>
    </row>
    <row r="169" spans="1:2" x14ac:dyDescent="0.25">
      <c r="A169">
        <v>162</v>
      </c>
      <c r="B169">
        <v>11.0374290681</v>
      </c>
    </row>
    <row r="170" spans="1:2" x14ac:dyDescent="0.25">
      <c r="A170">
        <v>163</v>
      </c>
      <c r="B170">
        <v>11.3840262353</v>
      </c>
    </row>
    <row r="171" spans="1:2" x14ac:dyDescent="0.25">
      <c r="A171">
        <v>164</v>
      </c>
      <c r="B171">
        <v>14.555870257800001</v>
      </c>
    </row>
    <row r="172" spans="1:2" x14ac:dyDescent="0.25">
      <c r="A172">
        <v>165</v>
      </c>
      <c r="B172">
        <v>9.2604351937799994</v>
      </c>
    </row>
    <row r="173" spans="1:2" x14ac:dyDescent="0.25">
      <c r="A173">
        <v>166</v>
      </c>
      <c r="B173">
        <v>25.535303705499999</v>
      </c>
    </row>
    <row r="174" spans="1:2" x14ac:dyDescent="0.25">
      <c r="A174">
        <v>167</v>
      </c>
      <c r="B174">
        <v>22.330517480899999</v>
      </c>
    </row>
    <row r="175" spans="1:2" x14ac:dyDescent="0.25">
      <c r="A175">
        <v>168</v>
      </c>
      <c r="B175">
        <v>19.294622841100001</v>
      </c>
    </row>
    <row r="176" spans="1:2" x14ac:dyDescent="0.25">
      <c r="A176">
        <v>169</v>
      </c>
      <c r="B176">
        <v>50</v>
      </c>
    </row>
    <row r="177" spans="1:2" x14ac:dyDescent="0.25">
      <c r="A177">
        <v>170</v>
      </c>
      <c r="B177">
        <v>15</v>
      </c>
    </row>
    <row r="178" spans="1:2" x14ac:dyDescent="0.25">
      <c r="A178">
        <v>171</v>
      </c>
      <c r="B178">
        <v>50</v>
      </c>
    </row>
    <row r="179" spans="1:2" x14ac:dyDescent="0.25">
      <c r="A179">
        <v>172</v>
      </c>
      <c r="B179">
        <v>30</v>
      </c>
    </row>
    <row r="180" spans="1:2" x14ac:dyDescent="0.25">
      <c r="A180">
        <v>173</v>
      </c>
      <c r="B180">
        <v>42.014717720699998</v>
      </c>
    </row>
    <row r="181" spans="1:2" x14ac:dyDescent="0.25">
      <c r="A181">
        <v>174</v>
      </c>
      <c r="B181">
        <v>17.624145384599998</v>
      </c>
    </row>
    <row r="182" spans="1:2" x14ac:dyDescent="0.25">
      <c r="A182">
        <v>175</v>
      </c>
      <c r="B182">
        <v>41.731594032499999</v>
      </c>
    </row>
    <row r="183" spans="1:2" x14ac:dyDescent="0.25">
      <c r="A183">
        <v>177</v>
      </c>
      <c r="B183">
        <v>44.085181979799998</v>
      </c>
    </row>
    <row r="184" spans="1:2" x14ac:dyDescent="0.25">
      <c r="A184">
        <v>178</v>
      </c>
      <c r="B184">
        <v>119.246335359</v>
      </c>
    </row>
    <row r="185" spans="1:2" x14ac:dyDescent="0.25">
      <c r="A185">
        <v>179</v>
      </c>
      <c r="B185">
        <v>55.613771956299999</v>
      </c>
    </row>
    <row r="186" spans="1:2" x14ac:dyDescent="0.25">
      <c r="A186">
        <v>180</v>
      </c>
      <c r="B186">
        <v>47.9044774459</v>
      </c>
    </row>
    <row r="187" spans="1:2" x14ac:dyDescent="0.25">
      <c r="A187">
        <v>181</v>
      </c>
      <c r="B187">
        <v>22.229075839</v>
      </c>
    </row>
    <row r="188" spans="1:2" x14ac:dyDescent="0.25">
      <c r="A188">
        <v>182</v>
      </c>
      <c r="B188">
        <v>22.733051000300001</v>
      </c>
    </row>
    <row r="189" spans="1:2" x14ac:dyDescent="0.25">
      <c r="A189">
        <v>183</v>
      </c>
      <c r="B189">
        <v>16.817317449800001</v>
      </c>
    </row>
    <row r="190" spans="1:2" x14ac:dyDescent="0.25">
      <c r="A190">
        <v>184</v>
      </c>
      <c r="B190">
        <v>27.3670537504</v>
      </c>
    </row>
    <row r="191" spans="1:2" x14ac:dyDescent="0.25">
      <c r="A191">
        <v>185</v>
      </c>
      <c r="B191">
        <v>21.753878585500001</v>
      </c>
    </row>
    <row r="192" spans="1:2" x14ac:dyDescent="0.25">
      <c r="A192">
        <v>186</v>
      </c>
      <c r="B192">
        <v>356.605900201</v>
      </c>
    </row>
    <row r="193" spans="1:2" x14ac:dyDescent="0.25">
      <c r="A193">
        <v>187</v>
      </c>
      <c r="B193">
        <v>55</v>
      </c>
    </row>
    <row r="194" spans="1:2" x14ac:dyDescent="0.25">
      <c r="A194">
        <v>188</v>
      </c>
      <c r="B194">
        <v>776.96707952099996</v>
      </c>
    </row>
    <row r="195" spans="1:2" x14ac:dyDescent="0.25">
      <c r="A195">
        <v>189</v>
      </c>
      <c r="B195">
        <v>889.68620525300003</v>
      </c>
    </row>
    <row r="196" spans="1:2" x14ac:dyDescent="0.25">
      <c r="A196">
        <v>190</v>
      </c>
      <c r="B196">
        <v>14.636056101199999</v>
      </c>
    </row>
    <row r="197" spans="1:2" x14ac:dyDescent="0.25">
      <c r="A197">
        <v>191</v>
      </c>
      <c r="B197">
        <v>11.5162386666</v>
      </c>
    </row>
    <row r="198" spans="1:2" x14ac:dyDescent="0.25">
      <c r="A198">
        <v>192</v>
      </c>
      <c r="B198">
        <v>607.68849773900001</v>
      </c>
    </row>
    <row r="199" spans="1:2" x14ac:dyDescent="0.25">
      <c r="A199">
        <v>193</v>
      </c>
      <c r="B199">
        <v>12.2167855987</v>
      </c>
    </row>
    <row r="200" spans="1:2" x14ac:dyDescent="0.25">
      <c r="A200">
        <v>194</v>
      </c>
      <c r="B200">
        <v>47.790174072600003</v>
      </c>
    </row>
    <row r="201" spans="1:2" x14ac:dyDescent="0.25">
      <c r="A201">
        <v>195</v>
      </c>
      <c r="B201">
        <v>19.8794764079</v>
      </c>
    </row>
    <row r="202" spans="1:2" x14ac:dyDescent="0.25">
      <c r="A202">
        <v>196</v>
      </c>
      <c r="B202">
        <v>14.619605203400001</v>
      </c>
    </row>
    <row r="203" spans="1:2" x14ac:dyDescent="0.25">
      <c r="A203">
        <v>197</v>
      </c>
      <c r="B203">
        <v>20.003659911300002</v>
      </c>
    </row>
    <row r="204" spans="1:2" x14ac:dyDescent="0.25">
      <c r="A204">
        <v>198</v>
      </c>
      <c r="B204">
        <v>41.747275673300003</v>
      </c>
    </row>
    <row r="205" spans="1:2" x14ac:dyDescent="0.25">
      <c r="A205">
        <v>199</v>
      </c>
      <c r="B205">
        <v>10.715646423400001</v>
      </c>
    </row>
    <row r="206" spans="1:2" x14ac:dyDescent="0.25">
      <c r="A206">
        <v>200</v>
      </c>
      <c r="B206">
        <v>63</v>
      </c>
    </row>
    <row r="207" spans="1:2" x14ac:dyDescent="0.25">
      <c r="A207">
        <v>201</v>
      </c>
      <c r="B207">
        <v>68.222198594899993</v>
      </c>
    </row>
    <row r="208" spans="1:2" x14ac:dyDescent="0.25">
      <c r="A208">
        <v>202</v>
      </c>
      <c r="B208">
        <v>57</v>
      </c>
    </row>
    <row r="209" spans="1:2" x14ac:dyDescent="0.25">
      <c r="A209">
        <v>203</v>
      </c>
      <c r="B209">
        <v>22.1619587645</v>
      </c>
    </row>
    <row r="210" spans="1:2" x14ac:dyDescent="0.25">
      <c r="A210">
        <v>204</v>
      </c>
      <c r="B210">
        <v>28.6741044372</v>
      </c>
    </row>
    <row r="211" spans="1:2" x14ac:dyDescent="0.25">
      <c r="A211">
        <v>205</v>
      </c>
      <c r="B211">
        <v>49.825082508199998</v>
      </c>
    </row>
    <row r="212" spans="1:2" x14ac:dyDescent="0.25">
      <c r="A212">
        <v>206</v>
      </c>
      <c r="B212">
        <v>120</v>
      </c>
    </row>
    <row r="213" spans="1:2" x14ac:dyDescent="0.25">
      <c r="A213">
        <v>207</v>
      </c>
      <c r="B213">
        <v>42.918487516600003</v>
      </c>
    </row>
    <row r="214" spans="1:2" x14ac:dyDescent="0.25">
      <c r="A214">
        <v>208</v>
      </c>
      <c r="B214">
        <v>66.925074607200003</v>
      </c>
    </row>
    <row r="215" spans="1:2" x14ac:dyDescent="0.25">
      <c r="A215">
        <v>209</v>
      </c>
      <c r="B215">
        <v>60</v>
      </c>
    </row>
    <row r="216" spans="1:2" x14ac:dyDescent="0.25">
      <c r="A216">
        <v>210</v>
      </c>
      <c r="B216">
        <v>91.608699813499996</v>
      </c>
    </row>
    <row r="217" spans="1:2" x14ac:dyDescent="0.25">
      <c r="A217">
        <v>211</v>
      </c>
      <c r="B217">
        <v>24.1083670115</v>
      </c>
    </row>
    <row r="218" spans="1:2" x14ac:dyDescent="0.25">
      <c r="A218">
        <v>212</v>
      </c>
      <c r="B218">
        <v>15.060377475499999</v>
      </c>
    </row>
    <row r="219" spans="1:2" x14ac:dyDescent="0.25">
      <c r="A219">
        <v>213</v>
      </c>
      <c r="B219">
        <v>11.910866395699999</v>
      </c>
    </row>
    <row r="220" spans="1:2" x14ac:dyDescent="0.25">
      <c r="A220">
        <v>214</v>
      </c>
      <c r="B220">
        <v>27.528167646499998</v>
      </c>
    </row>
    <row r="221" spans="1:2" x14ac:dyDescent="0.25">
      <c r="A221">
        <v>215</v>
      </c>
      <c r="B221">
        <v>500</v>
      </c>
    </row>
    <row r="222" spans="1:2" x14ac:dyDescent="0.25">
      <c r="A222">
        <v>216</v>
      </c>
      <c r="B222">
        <v>520.167259855</v>
      </c>
    </row>
    <row r="223" spans="1:2" x14ac:dyDescent="0.25">
      <c r="A223">
        <v>217</v>
      </c>
      <c r="B223">
        <v>272.94387130199999</v>
      </c>
    </row>
    <row r="224" spans="1:2" x14ac:dyDescent="0.25">
      <c r="A224">
        <v>218</v>
      </c>
      <c r="B224">
        <v>9.9222123395799997</v>
      </c>
    </row>
    <row r="225" spans="1:2" x14ac:dyDescent="0.25">
      <c r="A225">
        <v>219</v>
      </c>
      <c r="B225">
        <v>383.22315142899998</v>
      </c>
    </row>
    <row r="226" spans="1:2" x14ac:dyDescent="0.25">
      <c r="A226">
        <v>220</v>
      </c>
      <c r="B226">
        <v>406.83741725800002</v>
      </c>
    </row>
    <row r="227" spans="1:2" x14ac:dyDescent="0.25">
      <c r="A227">
        <v>221</v>
      </c>
      <c r="B227">
        <v>46.025425676300003</v>
      </c>
    </row>
    <row r="228" spans="1:2" x14ac:dyDescent="0.25">
      <c r="A228">
        <v>222</v>
      </c>
      <c r="B228">
        <v>20.9171909443</v>
      </c>
    </row>
    <row r="229" spans="1:2" x14ac:dyDescent="0.25">
      <c r="A229">
        <v>223</v>
      </c>
      <c r="B229">
        <v>45</v>
      </c>
    </row>
    <row r="230" spans="1:2" x14ac:dyDescent="0.25">
      <c r="A230">
        <v>225</v>
      </c>
      <c r="B230">
        <v>2961.9223632899998</v>
      </c>
    </row>
    <row r="231" spans="1:2" x14ac:dyDescent="0.25">
      <c r="A231">
        <v>226</v>
      </c>
      <c r="B231">
        <v>25.233284037499999</v>
      </c>
    </row>
    <row r="232" spans="1:2" x14ac:dyDescent="0.25">
      <c r="A232">
        <v>227</v>
      </c>
      <c r="B232">
        <v>283.07122518099999</v>
      </c>
    </row>
    <row r="233" spans="1:2" x14ac:dyDescent="0.25">
      <c r="A233">
        <v>228</v>
      </c>
      <c r="B233">
        <v>145</v>
      </c>
    </row>
    <row r="234" spans="1:2" x14ac:dyDescent="0.25">
      <c r="A234">
        <v>229</v>
      </c>
      <c r="B234">
        <v>6.9191227</v>
      </c>
    </row>
    <row r="235" spans="1:2" x14ac:dyDescent="0.25">
      <c r="A235">
        <v>230</v>
      </c>
      <c r="B235">
        <v>105</v>
      </c>
    </row>
    <row r="236" spans="1:2" x14ac:dyDescent="0.25">
      <c r="A236">
        <v>231</v>
      </c>
      <c r="B236">
        <v>188.438699845</v>
      </c>
    </row>
    <row r="237" spans="1:2" x14ac:dyDescent="0.25">
      <c r="A237">
        <v>233</v>
      </c>
      <c r="B237">
        <v>27.874697876500001</v>
      </c>
    </row>
    <row r="238" spans="1:2" x14ac:dyDescent="0.25">
      <c r="A238">
        <v>234</v>
      </c>
      <c r="B238">
        <v>220</v>
      </c>
    </row>
    <row r="239" spans="1:2" x14ac:dyDescent="0.25">
      <c r="A239">
        <v>235</v>
      </c>
      <c r="B239">
        <v>180.73150199</v>
      </c>
    </row>
    <row r="240" spans="1:2" x14ac:dyDescent="0.25">
      <c r="A240">
        <v>236</v>
      </c>
      <c r="B240">
        <v>2639.2571840000001</v>
      </c>
    </row>
    <row r="241" spans="1:2" x14ac:dyDescent="0.25">
      <c r="A241">
        <v>237</v>
      </c>
      <c r="B241">
        <v>33.974051555999999</v>
      </c>
    </row>
    <row r="242" spans="1:2" x14ac:dyDescent="0.25">
      <c r="A242">
        <v>238</v>
      </c>
      <c r="B242">
        <v>47.892602601999997</v>
      </c>
    </row>
    <row r="243" spans="1:2" x14ac:dyDescent="0.25">
      <c r="A243">
        <v>239</v>
      </c>
      <c r="B243">
        <v>750</v>
      </c>
    </row>
    <row r="244" spans="1:2" x14ac:dyDescent="0.25">
      <c r="A244">
        <v>240</v>
      </c>
      <c r="B244">
        <v>401.12170134000002</v>
      </c>
    </row>
    <row r="245" spans="1:2" x14ac:dyDescent="0.25">
      <c r="A245">
        <v>241</v>
      </c>
      <c r="B245">
        <v>120</v>
      </c>
    </row>
    <row r="246" spans="1:2" x14ac:dyDescent="0.25">
      <c r="A246">
        <v>242</v>
      </c>
      <c r="B246">
        <v>113.897898127</v>
      </c>
    </row>
    <row r="247" spans="1:2" x14ac:dyDescent="0.25">
      <c r="A247">
        <v>243</v>
      </c>
      <c r="B247">
        <v>70</v>
      </c>
    </row>
    <row r="248" spans="1:2" x14ac:dyDescent="0.25">
      <c r="A248">
        <v>244</v>
      </c>
      <c r="B248">
        <v>19.718155621800001</v>
      </c>
    </row>
    <row r="249" spans="1:2" x14ac:dyDescent="0.25">
      <c r="A249">
        <v>245</v>
      </c>
      <c r="B249">
        <v>27.192348224900002</v>
      </c>
    </row>
    <row r="250" spans="1:2" x14ac:dyDescent="0.25">
      <c r="A250">
        <v>246</v>
      </c>
      <c r="B250">
        <v>95</v>
      </c>
    </row>
    <row r="251" spans="1:2" x14ac:dyDescent="0.25">
      <c r="A251">
        <v>247</v>
      </c>
      <c r="B251">
        <v>28.419127441800001</v>
      </c>
    </row>
    <row r="252" spans="1:2" x14ac:dyDescent="0.25">
      <c r="A252">
        <v>248</v>
      </c>
      <c r="B252">
        <v>10.090674913999999</v>
      </c>
    </row>
    <row r="253" spans="1:2" x14ac:dyDescent="0.25">
      <c r="A253">
        <v>249</v>
      </c>
      <c r="B253">
        <v>35.674696869800002</v>
      </c>
    </row>
    <row r="254" spans="1:2" x14ac:dyDescent="0.25">
      <c r="A254">
        <v>250</v>
      </c>
      <c r="B254">
        <v>9.4331661161499998</v>
      </c>
    </row>
    <row r="255" spans="1:2" x14ac:dyDescent="0.25">
      <c r="A255">
        <v>251</v>
      </c>
      <c r="B255">
        <v>29.289923545000001</v>
      </c>
    </row>
    <row r="256" spans="1:2" x14ac:dyDescent="0.25">
      <c r="A256">
        <v>252</v>
      </c>
      <c r="B256">
        <v>2164.711785</v>
      </c>
    </row>
    <row r="257" spans="1:2" x14ac:dyDescent="0.25">
      <c r="A257">
        <v>253</v>
      </c>
      <c r="B257">
        <v>400</v>
      </c>
    </row>
    <row r="258" spans="1:2" x14ac:dyDescent="0.25">
      <c r="A258">
        <v>254</v>
      </c>
      <c r="B258">
        <v>57.629863775799997</v>
      </c>
    </row>
    <row r="259" spans="1:2" x14ac:dyDescent="0.25">
      <c r="A259">
        <v>255</v>
      </c>
      <c r="B259">
        <v>28.311709633500001</v>
      </c>
    </row>
    <row r="260" spans="1:2" x14ac:dyDescent="0.25">
      <c r="A260">
        <v>256</v>
      </c>
      <c r="B260">
        <v>77.692653355700003</v>
      </c>
    </row>
    <row r="261" spans="1:2" x14ac:dyDescent="0.25">
      <c r="A261">
        <v>257</v>
      </c>
      <c r="B261">
        <v>5.2990126999999996</v>
      </c>
    </row>
    <row r="262" spans="1:2" x14ac:dyDescent="0.25">
      <c r="A262">
        <v>258</v>
      </c>
      <c r="B262">
        <v>35.071399383900001</v>
      </c>
    </row>
    <row r="263" spans="1:2" x14ac:dyDescent="0.25">
      <c r="A263">
        <v>259</v>
      </c>
      <c r="B263">
        <v>36.282735348199999</v>
      </c>
    </row>
    <row r="264" spans="1:2" x14ac:dyDescent="0.25">
      <c r="A264">
        <v>260</v>
      </c>
      <c r="B264">
        <v>58.235503176800002</v>
      </c>
    </row>
    <row r="265" spans="1:2" x14ac:dyDescent="0.25">
      <c r="A265">
        <v>261</v>
      </c>
      <c r="B265">
        <v>62.025731870999998</v>
      </c>
    </row>
    <row r="266" spans="1:2" x14ac:dyDescent="0.25">
      <c r="A266">
        <v>262</v>
      </c>
      <c r="B266">
        <v>5.2443166000000003</v>
      </c>
    </row>
    <row r="267" spans="1:2" x14ac:dyDescent="0.25">
      <c r="A267">
        <v>263</v>
      </c>
      <c r="B267">
        <v>100</v>
      </c>
    </row>
    <row r="268" spans="1:2" x14ac:dyDescent="0.25">
      <c r="A268">
        <v>264</v>
      </c>
      <c r="B268">
        <v>35.946239799099999</v>
      </c>
    </row>
    <row r="269" spans="1:2" x14ac:dyDescent="0.25">
      <c r="A269">
        <v>265</v>
      </c>
      <c r="B269">
        <v>6.6984043</v>
      </c>
    </row>
    <row r="270" spans="1:2" x14ac:dyDescent="0.25">
      <c r="A270">
        <v>266</v>
      </c>
      <c r="B270">
        <v>26.867393667000002</v>
      </c>
    </row>
    <row r="271" spans="1:2" x14ac:dyDescent="0.25">
      <c r="A271">
        <v>267</v>
      </c>
      <c r="B271">
        <v>16.114221608899999</v>
      </c>
    </row>
    <row r="272" spans="1:2" x14ac:dyDescent="0.25">
      <c r="A272">
        <v>268</v>
      </c>
      <c r="B272">
        <v>16.589323775899999</v>
      </c>
    </row>
    <row r="273" spans="1:2" x14ac:dyDescent="0.25">
      <c r="A273">
        <v>269</v>
      </c>
      <c r="B273">
        <v>35</v>
      </c>
    </row>
    <row r="274" spans="1:2" x14ac:dyDescent="0.25">
      <c r="A274">
        <v>270</v>
      </c>
      <c r="B274">
        <v>15.454959216400001</v>
      </c>
    </row>
    <row r="275" spans="1:2" x14ac:dyDescent="0.25">
      <c r="A275">
        <v>271</v>
      </c>
      <c r="B275">
        <v>52.662292379100002</v>
      </c>
    </row>
    <row r="276" spans="1:2" x14ac:dyDescent="0.25">
      <c r="A276">
        <v>272</v>
      </c>
      <c r="B276">
        <v>26.755695602399999</v>
      </c>
    </row>
    <row r="277" spans="1:2" x14ac:dyDescent="0.25">
      <c r="A277">
        <v>273</v>
      </c>
      <c r="B277">
        <v>28.170416672799998</v>
      </c>
    </row>
    <row r="278" spans="1:2" x14ac:dyDescent="0.25">
      <c r="A278">
        <v>274</v>
      </c>
      <c r="B278">
        <v>23.3074205568</v>
      </c>
    </row>
    <row r="279" spans="1:2" x14ac:dyDescent="0.25">
      <c r="A279">
        <v>275</v>
      </c>
      <c r="B279">
        <v>20.652800080799999</v>
      </c>
    </row>
    <row r="280" spans="1:2" x14ac:dyDescent="0.25">
      <c r="A280">
        <v>276</v>
      </c>
      <c r="B280">
        <v>26.9434205811</v>
      </c>
    </row>
    <row r="281" spans="1:2" x14ac:dyDescent="0.25">
      <c r="A281">
        <v>277</v>
      </c>
      <c r="B281">
        <v>21.962054412200001</v>
      </c>
    </row>
    <row r="282" spans="1:2" x14ac:dyDescent="0.25">
      <c r="A282">
        <v>278</v>
      </c>
      <c r="B282">
        <v>5.5348686999999996</v>
      </c>
    </row>
    <row r="283" spans="1:2" x14ac:dyDescent="0.25">
      <c r="A283">
        <v>279</v>
      </c>
      <c r="B283">
        <v>21.0381608446</v>
      </c>
    </row>
    <row r="284" spans="1:2" x14ac:dyDescent="0.25">
      <c r="A284">
        <v>280</v>
      </c>
      <c r="B284">
        <v>63.485242419999999</v>
      </c>
    </row>
    <row r="285" spans="1:2" x14ac:dyDescent="0.25">
      <c r="A285">
        <v>281</v>
      </c>
      <c r="B285">
        <v>2900</v>
      </c>
    </row>
    <row r="286" spans="1:2" x14ac:dyDescent="0.25">
      <c r="A286">
        <v>282</v>
      </c>
      <c r="B286">
        <v>2900</v>
      </c>
    </row>
    <row r="287" spans="1:2" x14ac:dyDescent="0.25">
      <c r="A287">
        <v>283</v>
      </c>
      <c r="B287">
        <v>57.4250611123</v>
      </c>
    </row>
    <row r="288" spans="1:2" x14ac:dyDescent="0.25">
      <c r="A288">
        <v>284</v>
      </c>
      <c r="B288">
        <v>43.299090490799998</v>
      </c>
    </row>
    <row r="289" spans="1:2" x14ac:dyDescent="0.25">
      <c r="A289">
        <v>285</v>
      </c>
      <c r="B289">
        <v>27.885683100400001</v>
      </c>
    </row>
    <row r="290" spans="1:2" x14ac:dyDescent="0.25">
      <c r="A290">
        <v>286</v>
      </c>
      <c r="B290">
        <v>171.533719631</v>
      </c>
    </row>
    <row r="291" spans="1:2" x14ac:dyDescent="0.25">
      <c r="A291">
        <v>287</v>
      </c>
      <c r="B291">
        <v>35</v>
      </c>
    </row>
    <row r="292" spans="1:2" x14ac:dyDescent="0.25">
      <c r="A292">
        <v>288</v>
      </c>
      <c r="B292">
        <v>29.675884539799998</v>
      </c>
    </row>
    <row r="293" spans="1:2" x14ac:dyDescent="0.25">
      <c r="A293">
        <v>289</v>
      </c>
      <c r="B293">
        <v>168.774642648</v>
      </c>
    </row>
    <row r="294" spans="1:2" x14ac:dyDescent="0.25">
      <c r="A294">
        <v>290</v>
      </c>
      <c r="B294">
        <v>66.145965626299997</v>
      </c>
    </row>
    <row r="295" spans="1:2" x14ac:dyDescent="0.25">
      <c r="A295">
        <v>291</v>
      </c>
      <c r="B295">
        <v>29.6758845431</v>
      </c>
    </row>
    <row r="296" spans="1:2" x14ac:dyDescent="0.25">
      <c r="A296">
        <v>292</v>
      </c>
      <c r="B296">
        <v>12.5503145549</v>
      </c>
    </row>
    <row r="297" spans="1:2" x14ac:dyDescent="0.25">
      <c r="A297">
        <v>293</v>
      </c>
      <c r="B297">
        <v>20.392705729999999</v>
      </c>
    </row>
    <row r="298" spans="1:2" x14ac:dyDescent="0.25">
      <c r="A298">
        <v>294</v>
      </c>
      <c r="B298">
        <v>340.98485868099999</v>
      </c>
    </row>
    <row r="299" spans="1:2" x14ac:dyDescent="0.25">
      <c r="A299">
        <v>295</v>
      </c>
      <c r="B299">
        <v>471.71971156199999</v>
      </c>
    </row>
    <row r="300" spans="1:2" x14ac:dyDescent="0.25">
      <c r="A300">
        <v>296</v>
      </c>
      <c r="B300">
        <v>15.1945792209</v>
      </c>
    </row>
    <row r="301" spans="1:2" x14ac:dyDescent="0.25">
      <c r="A301">
        <v>297</v>
      </c>
      <c r="B301">
        <v>27.8348259395</v>
      </c>
    </row>
    <row r="302" spans="1:2" x14ac:dyDescent="0.25">
      <c r="A302">
        <v>298</v>
      </c>
      <c r="B302">
        <v>38.153616807200002</v>
      </c>
    </row>
    <row r="303" spans="1:2" x14ac:dyDescent="0.25">
      <c r="A303">
        <v>299</v>
      </c>
      <c r="B303">
        <v>22.378852825300001</v>
      </c>
    </row>
    <row r="304" spans="1:2" x14ac:dyDescent="0.25">
      <c r="A304">
        <v>300</v>
      </c>
      <c r="B304">
        <v>19.1994291293</v>
      </c>
    </row>
    <row r="305" spans="1:2" x14ac:dyDescent="0.25">
      <c r="A305">
        <v>301</v>
      </c>
      <c r="B305">
        <v>27.234471778300001</v>
      </c>
    </row>
    <row r="306" spans="1:2" x14ac:dyDescent="0.25">
      <c r="A306">
        <v>303</v>
      </c>
      <c r="B306">
        <v>29.181093208699998</v>
      </c>
    </row>
    <row r="307" spans="1:2" x14ac:dyDescent="0.25">
      <c r="A307">
        <v>304</v>
      </c>
      <c r="B307">
        <v>127.44595717</v>
      </c>
    </row>
    <row r="308" spans="1:2" x14ac:dyDescent="0.25">
      <c r="A308">
        <v>305</v>
      </c>
      <c r="B308">
        <v>28.939294630599999</v>
      </c>
    </row>
    <row r="309" spans="1:2" x14ac:dyDescent="0.25">
      <c r="A309">
        <v>306</v>
      </c>
      <c r="B309">
        <v>49.981145198699998</v>
      </c>
    </row>
    <row r="310" spans="1:2" x14ac:dyDescent="0.25">
      <c r="A310">
        <v>307</v>
      </c>
      <c r="B310">
        <v>33.760372094099999</v>
      </c>
    </row>
    <row r="311" spans="1:2" x14ac:dyDescent="0.25">
      <c r="A311">
        <v>308</v>
      </c>
      <c r="B311">
        <v>21.434967322799999</v>
      </c>
    </row>
    <row r="312" spans="1:2" x14ac:dyDescent="0.25">
      <c r="A312">
        <v>309</v>
      </c>
      <c r="B312">
        <v>83.494970584100002</v>
      </c>
    </row>
    <row r="313" spans="1:2" x14ac:dyDescent="0.25">
      <c r="A313">
        <v>310</v>
      </c>
      <c r="B313">
        <v>27.830477789</v>
      </c>
    </row>
    <row r="314" spans="1:2" x14ac:dyDescent="0.25">
      <c r="A314">
        <v>311</v>
      </c>
      <c r="B314">
        <v>23.3449345364</v>
      </c>
    </row>
    <row r="315" spans="1:2" x14ac:dyDescent="0.25">
      <c r="A315">
        <v>312</v>
      </c>
      <c r="B315">
        <v>19.607503006000002</v>
      </c>
    </row>
    <row r="316" spans="1:2" x14ac:dyDescent="0.25">
      <c r="A316">
        <v>313</v>
      </c>
      <c r="B316">
        <v>125.851282629</v>
      </c>
    </row>
    <row r="317" spans="1:2" x14ac:dyDescent="0.25">
      <c r="A317">
        <v>314</v>
      </c>
      <c r="B317">
        <v>31.9128064561</v>
      </c>
    </row>
    <row r="318" spans="1:2" x14ac:dyDescent="0.25">
      <c r="A318">
        <v>315</v>
      </c>
      <c r="B318">
        <v>57.485372935299999</v>
      </c>
    </row>
    <row r="319" spans="1:2" x14ac:dyDescent="0.25">
      <c r="A319">
        <v>316</v>
      </c>
      <c r="B319">
        <v>45.104370859900001</v>
      </c>
    </row>
    <row r="320" spans="1:2" x14ac:dyDescent="0.25">
      <c r="A320">
        <v>317</v>
      </c>
      <c r="B320">
        <v>18.369057398500001</v>
      </c>
    </row>
    <row r="321" spans="1:2" x14ac:dyDescent="0.25">
      <c r="A321">
        <v>318</v>
      </c>
      <c r="B321">
        <v>5.3001155999999998</v>
      </c>
    </row>
    <row r="322" spans="1:2" x14ac:dyDescent="0.25">
      <c r="A322">
        <v>319</v>
      </c>
      <c r="B322">
        <v>30</v>
      </c>
    </row>
    <row r="323" spans="1:2" x14ac:dyDescent="0.25">
      <c r="A323">
        <v>320</v>
      </c>
      <c r="B323">
        <v>27.325750856399999</v>
      </c>
    </row>
    <row r="324" spans="1:2" x14ac:dyDescent="0.25">
      <c r="A324">
        <v>321</v>
      </c>
      <c r="B324">
        <v>29.059090364100001</v>
      </c>
    </row>
    <row r="325" spans="1:2" x14ac:dyDescent="0.25">
      <c r="A325">
        <v>323</v>
      </c>
      <c r="B325">
        <v>260.73595242099998</v>
      </c>
    </row>
    <row r="326" spans="1:2" x14ac:dyDescent="0.25">
      <c r="A326">
        <v>324</v>
      </c>
      <c r="B326">
        <v>157.928254686</v>
      </c>
    </row>
    <row r="327" spans="1:2" x14ac:dyDescent="0.25">
      <c r="A327">
        <v>326</v>
      </c>
      <c r="B327">
        <v>26.1572161512</v>
      </c>
    </row>
    <row r="328" spans="1:2" x14ac:dyDescent="0.25">
      <c r="A328">
        <v>327</v>
      </c>
      <c r="B328">
        <v>58.747437241</v>
      </c>
    </row>
    <row r="329" spans="1:2" x14ac:dyDescent="0.25">
      <c r="A329">
        <v>328</v>
      </c>
      <c r="B329">
        <v>47.826414925999998</v>
      </c>
    </row>
    <row r="330" spans="1:2" x14ac:dyDescent="0.25">
      <c r="A330">
        <v>329</v>
      </c>
      <c r="B330">
        <v>26.523130082000002</v>
      </c>
    </row>
    <row r="331" spans="1:2" x14ac:dyDescent="0.25">
      <c r="A331">
        <v>330</v>
      </c>
      <c r="B331">
        <v>55.732637472500002</v>
      </c>
    </row>
    <row r="332" spans="1:2" x14ac:dyDescent="0.25">
      <c r="A332">
        <v>331</v>
      </c>
      <c r="B332">
        <v>33.706416065900001</v>
      </c>
    </row>
    <row r="333" spans="1:2" x14ac:dyDescent="0.25">
      <c r="A333">
        <v>332</v>
      </c>
      <c r="B333">
        <v>43.868690583999999</v>
      </c>
    </row>
  </sheetData>
  <sortState xmlns:xlrd2="http://schemas.microsoft.com/office/spreadsheetml/2017/richdata2" ref="A2:B333">
    <sortCondition ref="A2:A3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333"/>
  <sheetViews>
    <sheetView workbookViewId="0">
      <selection activeCell="F7" sqref="F7"/>
    </sheetView>
  </sheetViews>
  <sheetFormatPr defaultRowHeight="15" x14ac:dyDescent="0.25"/>
  <cols>
    <col min="1" max="2" width="9.28515625" style="2" bestFit="1" customWidth="1"/>
    <col min="3" max="4" width="11.5703125" style="2" bestFit="1" customWidth="1"/>
    <col min="5" max="6" width="11.5703125" style="2" customWidth="1"/>
    <col min="7" max="8" width="11.5703125" style="2" bestFit="1" customWidth="1"/>
    <col min="9" max="10" width="9.28515625" style="2" bestFit="1" customWidth="1"/>
    <col min="11" max="11" width="11.5703125" style="2" bestFit="1" customWidth="1"/>
    <col min="12" max="12" width="9.28515625" style="2" bestFit="1" customWidth="1"/>
    <col min="13" max="13" width="11.5703125" style="2" bestFit="1" customWidth="1"/>
    <col min="14" max="23" width="9.28515625" style="2" bestFit="1" customWidth="1"/>
    <col min="24" max="24" width="11.5703125" style="2" bestFit="1" customWidth="1"/>
    <col min="25" max="55" width="9.28515625" style="2" bestFit="1" customWidth="1"/>
  </cols>
  <sheetData>
    <row r="1" spans="1:58" x14ac:dyDescent="0.25">
      <c r="A1" s="3" t="s">
        <v>23</v>
      </c>
      <c r="B1" s="3" t="s">
        <v>24</v>
      </c>
      <c r="C1" s="3" t="s">
        <v>25</v>
      </c>
      <c r="D1" s="3" t="s">
        <v>81</v>
      </c>
      <c r="E1" s="3" t="s">
        <v>82</v>
      </c>
      <c r="F1" s="3" t="s">
        <v>83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3" t="s">
        <v>46</v>
      </c>
      <c r="AB1" s="3" t="s">
        <v>47</v>
      </c>
      <c r="AC1" s="3" t="s">
        <v>48</v>
      </c>
      <c r="AD1" s="3" t="s">
        <v>49</v>
      </c>
      <c r="AE1" s="3" t="s">
        <v>50</v>
      </c>
      <c r="AF1" s="3" t="s">
        <v>51</v>
      </c>
      <c r="AG1" s="3" t="s">
        <v>52</v>
      </c>
      <c r="AH1" s="3" t="s">
        <v>53</v>
      </c>
      <c r="AI1" s="3" t="s">
        <v>54</v>
      </c>
      <c r="AJ1" s="3" t="s">
        <v>55</v>
      </c>
      <c r="AK1" s="3" t="s">
        <v>56</v>
      </c>
      <c r="AL1" s="3" t="s">
        <v>57</v>
      </c>
      <c r="AM1" s="3" t="s">
        <v>58</v>
      </c>
      <c r="AN1" s="3" t="s">
        <v>59</v>
      </c>
      <c r="AO1" s="3" t="s">
        <v>60</v>
      </c>
      <c r="AP1" s="3" t="s">
        <v>61</v>
      </c>
      <c r="AQ1" s="3" t="s">
        <v>62</v>
      </c>
      <c r="AR1" s="3" t="s">
        <v>63</v>
      </c>
      <c r="AS1" s="3" t="s">
        <v>64</v>
      </c>
      <c r="AT1" s="3" t="s">
        <v>65</v>
      </c>
      <c r="AU1" s="3" t="s">
        <v>66</v>
      </c>
      <c r="AV1" s="3" t="s">
        <v>67</v>
      </c>
      <c r="AW1" s="3" t="s">
        <v>68</v>
      </c>
      <c r="AX1" s="3" t="s">
        <v>69</v>
      </c>
      <c r="AY1" s="3" t="s">
        <v>70</v>
      </c>
      <c r="AZ1" s="3" t="s">
        <v>71</v>
      </c>
      <c r="BA1" s="3" t="s">
        <v>72</v>
      </c>
      <c r="BB1" s="3" t="s">
        <v>73</v>
      </c>
      <c r="BC1" s="3" t="s">
        <v>74</v>
      </c>
      <c r="BE1" s="3"/>
      <c r="BF1" s="3"/>
    </row>
    <row r="2" spans="1:58" x14ac:dyDescent="0.25">
      <c r="A2" s="4">
        <v>1</v>
      </c>
      <c r="B2" s="4">
        <v>1</v>
      </c>
      <c r="C2" s="4">
        <v>20</v>
      </c>
      <c r="D2" s="4">
        <v>1.0849537678880243</v>
      </c>
      <c r="E2" s="5">
        <v>2.4508557423778439</v>
      </c>
      <c r="F2" s="5">
        <v>1.2683588901481531</v>
      </c>
      <c r="G2" s="4">
        <v>6.5023927668517905E-4</v>
      </c>
      <c r="H2" s="4">
        <v>53.270625509708701</v>
      </c>
      <c r="I2" s="4">
        <v>0.01</v>
      </c>
      <c r="J2" s="4">
        <v>0</v>
      </c>
      <c r="K2" s="4">
        <v>14.192804401913879</v>
      </c>
      <c r="L2" s="4">
        <v>1</v>
      </c>
      <c r="M2" s="4">
        <v>8.5750441775557231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0.23712107834101342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1</v>
      </c>
      <c r="AN2" s="4">
        <v>1</v>
      </c>
      <c r="AO2" s="4">
        <v>4.0000000000000001E-3</v>
      </c>
      <c r="AP2" s="4">
        <v>1</v>
      </c>
      <c r="AQ2" s="4">
        <v>1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  <c r="AW2" s="4">
        <v>1</v>
      </c>
      <c r="AX2" s="4">
        <v>1</v>
      </c>
      <c r="AY2" s="4">
        <v>1</v>
      </c>
      <c r="AZ2" s="4">
        <v>1</v>
      </c>
      <c r="BA2" s="4">
        <v>1</v>
      </c>
      <c r="BB2" s="4">
        <v>1</v>
      </c>
      <c r="BC2" s="4">
        <v>1</v>
      </c>
      <c r="BE2" s="5"/>
      <c r="BF2" s="5"/>
    </row>
    <row r="3" spans="1:58" x14ac:dyDescent="0.25">
      <c r="A3" s="4">
        <v>2</v>
      </c>
      <c r="B3" s="4">
        <v>2</v>
      </c>
      <c r="C3" s="4">
        <v>964.26208407299998</v>
      </c>
      <c r="D3" s="4">
        <v>9.9244774959036643</v>
      </c>
      <c r="E3" s="5">
        <v>20</v>
      </c>
      <c r="F3" s="5">
        <v>20</v>
      </c>
      <c r="G3" s="4">
        <v>3.6475029668298002E-3</v>
      </c>
      <c r="H3" s="4">
        <v>3.8133051916579901</v>
      </c>
      <c r="I3" s="4">
        <v>0.01</v>
      </c>
      <c r="J3" s="4">
        <v>0</v>
      </c>
      <c r="K3" s="4">
        <v>15.149827901819506</v>
      </c>
      <c r="L3" s="4">
        <v>1</v>
      </c>
      <c r="M3" s="4">
        <v>1454.4232148421256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0.18283274999999999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1</v>
      </c>
      <c r="AN3" s="4">
        <v>1</v>
      </c>
      <c r="AO3" s="4">
        <v>4.0000000000000001E-3</v>
      </c>
      <c r="AP3" s="4">
        <v>1</v>
      </c>
      <c r="AQ3" s="4">
        <v>1</v>
      </c>
      <c r="AR3" s="4">
        <v>1</v>
      </c>
      <c r="AS3" s="4">
        <v>1</v>
      </c>
      <c r="AT3" s="4">
        <v>1</v>
      </c>
      <c r="AU3" s="4">
        <v>1</v>
      </c>
      <c r="AV3" s="4">
        <v>1</v>
      </c>
      <c r="AW3" s="4">
        <v>1</v>
      </c>
      <c r="AX3" s="4">
        <v>1</v>
      </c>
      <c r="AY3" s="4">
        <v>1</v>
      </c>
      <c r="AZ3" s="4">
        <v>1</v>
      </c>
      <c r="BA3" s="4">
        <v>1</v>
      </c>
      <c r="BB3" s="4">
        <v>1</v>
      </c>
      <c r="BC3" s="4">
        <v>1</v>
      </c>
      <c r="BE3" s="5"/>
      <c r="BF3" s="5"/>
    </row>
    <row r="4" spans="1:58" x14ac:dyDescent="0.25">
      <c r="A4" s="4">
        <v>3</v>
      </c>
      <c r="B4" s="4">
        <v>3</v>
      </c>
      <c r="C4" s="4">
        <v>37.139060084199997</v>
      </c>
      <c r="D4" s="4">
        <v>1.546528627311643</v>
      </c>
      <c r="E4" s="5">
        <v>3.6286108588929871</v>
      </c>
      <c r="F4" s="5">
        <v>2.1432521666663034</v>
      </c>
      <c r="G4" s="4">
        <v>8.4990136836376995E-4</v>
      </c>
      <c r="H4" s="4">
        <v>10.8497683887164</v>
      </c>
      <c r="I4" s="4">
        <v>0.01</v>
      </c>
      <c r="J4" s="4">
        <v>0</v>
      </c>
      <c r="K4" s="4">
        <v>17.170945042014491</v>
      </c>
      <c r="L4" s="4">
        <v>1</v>
      </c>
      <c r="M4" s="4">
        <v>15.657143258813729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0.14887118181818182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1</v>
      </c>
      <c r="AN4" s="4">
        <v>1</v>
      </c>
      <c r="AO4" s="4">
        <v>4.0000000000000001E-3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E4" s="5"/>
      <c r="BF4" s="5"/>
    </row>
    <row r="5" spans="1:58" x14ac:dyDescent="0.25">
      <c r="A5" s="4">
        <v>4</v>
      </c>
      <c r="B5" s="4">
        <v>4</v>
      </c>
      <c r="C5" s="4">
        <v>21.087184446999998</v>
      </c>
      <c r="D5" s="4">
        <v>1</v>
      </c>
      <c r="E5" s="5">
        <v>2.0349808092180832</v>
      </c>
      <c r="F5" s="5">
        <v>1.0633260677296175</v>
      </c>
      <c r="G5" s="4">
        <v>3.6280976245973602E-3</v>
      </c>
      <c r="H5" s="4">
        <v>5.8969805153394601</v>
      </c>
      <c r="I5" s="4">
        <v>0.01</v>
      </c>
      <c r="J5" s="4">
        <v>0</v>
      </c>
      <c r="K5" s="4">
        <v>14.836662506814784</v>
      </c>
      <c r="L5" s="4">
        <v>1</v>
      </c>
      <c r="M5" s="4">
        <v>32.300732626043292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0.1566582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1</v>
      </c>
      <c r="AN5" s="4">
        <v>1</v>
      </c>
      <c r="AO5" s="4">
        <v>4.0000000000000001E-3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E5" s="5"/>
      <c r="BF5" s="5"/>
    </row>
    <row r="6" spans="1:58" x14ac:dyDescent="0.25">
      <c r="A6" s="4">
        <v>5</v>
      </c>
      <c r="B6" s="4">
        <v>5</v>
      </c>
      <c r="C6" s="4">
        <v>21.787577431799999</v>
      </c>
      <c r="D6" s="4">
        <v>1.027488317793066</v>
      </c>
      <c r="E6" s="5">
        <v>2.3332552982265291</v>
      </c>
      <c r="F6" s="5">
        <v>1.2288078700320881</v>
      </c>
      <c r="G6" s="4">
        <v>1.5008050694985901E-3</v>
      </c>
      <c r="H6" s="4">
        <v>10.555174234114499</v>
      </c>
      <c r="I6" s="4">
        <v>0.01</v>
      </c>
      <c r="J6" s="4">
        <v>0</v>
      </c>
      <c r="K6" s="4">
        <v>17.467885665208456</v>
      </c>
      <c r="L6" s="4">
        <v>1</v>
      </c>
      <c r="M6" s="4">
        <v>27.077355434839344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0.10629580000000001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1</v>
      </c>
      <c r="AN6" s="4">
        <v>1</v>
      </c>
      <c r="AO6" s="4">
        <v>4.0000000000000001E-3</v>
      </c>
      <c r="AP6" s="4">
        <v>1</v>
      </c>
      <c r="AQ6" s="4">
        <v>1</v>
      </c>
      <c r="AR6" s="4">
        <v>1</v>
      </c>
      <c r="AS6" s="4">
        <v>1</v>
      </c>
      <c r="AT6" s="4">
        <v>1</v>
      </c>
      <c r="AU6" s="4">
        <v>1</v>
      </c>
      <c r="AV6" s="4">
        <v>1</v>
      </c>
      <c r="AW6" s="4">
        <v>1</v>
      </c>
      <c r="AX6" s="4">
        <v>1</v>
      </c>
      <c r="AY6" s="4">
        <v>1</v>
      </c>
      <c r="AZ6" s="4">
        <v>1</v>
      </c>
      <c r="BA6" s="4">
        <v>1</v>
      </c>
      <c r="BB6" s="4">
        <v>1</v>
      </c>
      <c r="BC6" s="4">
        <v>1</v>
      </c>
      <c r="BE6" s="5"/>
      <c r="BF6" s="5"/>
    </row>
    <row r="7" spans="1:58" x14ac:dyDescent="0.25">
      <c r="A7" s="4">
        <v>6</v>
      </c>
      <c r="B7" s="4">
        <v>6</v>
      </c>
      <c r="C7" s="4">
        <v>12.0668807125</v>
      </c>
      <c r="D7" s="4">
        <v>1</v>
      </c>
      <c r="E7" s="5">
        <v>1.5350567784379721</v>
      </c>
      <c r="F7" s="5">
        <v>1</v>
      </c>
      <c r="G7" s="4">
        <v>1.6338640123312301E-3</v>
      </c>
      <c r="H7" s="4">
        <v>4.5127164466275298</v>
      </c>
      <c r="I7" s="4">
        <v>0.01</v>
      </c>
      <c r="J7" s="4">
        <v>0</v>
      </c>
      <c r="K7" s="4">
        <v>17.203970422455612</v>
      </c>
      <c r="L7" s="4">
        <v>1</v>
      </c>
      <c r="M7" s="4">
        <v>20.305066510814026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8.8230000000000003E-2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1</v>
      </c>
      <c r="AN7" s="4">
        <v>1</v>
      </c>
      <c r="AO7" s="4">
        <v>4.0000000000000001E-3</v>
      </c>
      <c r="AP7" s="4">
        <v>1</v>
      </c>
      <c r="AQ7" s="4">
        <v>1</v>
      </c>
      <c r="AR7" s="4">
        <v>1</v>
      </c>
      <c r="AS7" s="4">
        <v>1</v>
      </c>
      <c r="AT7" s="4">
        <v>1</v>
      </c>
      <c r="AU7" s="4">
        <v>1</v>
      </c>
      <c r="AV7" s="4">
        <v>1</v>
      </c>
      <c r="AW7" s="4">
        <v>1</v>
      </c>
      <c r="AX7" s="4">
        <v>1</v>
      </c>
      <c r="AY7" s="4">
        <v>1</v>
      </c>
      <c r="AZ7" s="4">
        <v>1</v>
      </c>
      <c r="BA7" s="4">
        <v>1</v>
      </c>
      <c r="BB7" s="4">
        <v>1</v>
      </c>
      <c r="BC7" s="4">
        <v>1</v>
      </c>
      <c r="BE7" s="5"/>
      <c r="BF7" s="5"/>
    </row>
    <row r="8" spans="1:58" x14ac:dyDescent="0.25">
      <c r="A8" s="4">
        <v>7</v>
      </c>
      <c r="B8" s="4">
        <v>7</v>
      </c>
      <c r="C8" s="4">
        <v>27.573516338499999</v>
      </c>
      <c r="D8" s="4">
        <v>1.2857011726758503</v>
      </c>
      <c r="E8" s="5">
        <v>2.9620662462952239</v>
      </c>
      <c r="F8" s="5">
        <v>1.6415629247246404</v>
      </c>
      <c r="G8" s="4">
        <v>8.3345684005932104E-4</v>
      </c>
      <c r="H8" s="4">
        <v>9.3078593001262604</v>
      </c>
      <c r="I8" s="4">
        <v>0.01</v>
      </c>
      <c r="J8" s="4">
        <v>0</v>
      </c>
      <c r="K8" s="4">
        <v>18.843489164094457</v>
      </c>
      <c r="L8" s="4">
        <v>1</v>
      </c>
      <c r="M8" s="4">
        <v>20.23737485987203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0.15704465384615379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1</v>
      </c>
      <c r="AN8" s="4">
        <v>1</v>
      </c>
      <c r="AO8" s="4">
        <v>4.0000000000000001E-3</v>
      </c>
      <c r="AP8" s="4">
        <v>1</v>
      </c>
      <c r="AQ8" s="4">
        <v>1</v>
      </c>
      <c r="AR8" s="4">
        <v>1</v>
      </c>
      <c r="AS8" s="4">
        <v>1</v>
      </c>
      <c r="AT8" s="4">
        <v>1</v>
      </c>
      <c r="AU8" s="4">
        <v>1</v>
      </c>
      <c r="AV8" s="4">
        <v>1</v>
      </c>
      <c r="AW8" s="4">
        <v>1</v>
      </c>
      <c r="AX8" s="4">
        <v>1</v>
      </c>
      <c r="AY8" s="4">
        <v>1</v>
      </c>
      <c r="AZ8" s="4">
        <v>1</v>
      </c>
      <c r="BA8" s="4">
        <v>1</v>
      </c>
      <c r="BB8" s="4">
        <v>1</v>
      </c>
      <c r="BC8" s="4">
        <v>1</v>
      </c>
      <c r="BE8" s="5"/>
      <c r="BF8" s="5"/>
    </row>
    <row r="9" spans="1:58" x14ac:dyDescent="0.25">
      <c r="A9" s="4">
        <v>8</v>
      </c>
      <c r="B9" s="4">
        <v>8</v>
      </c>
      <c r="C9" s="4">
        <v>21.331432965800001</v>
      </c>
      <c r="D9" s="4">
        <v>1.0814481530080102</v>
      </c>
      <c r="E9" s="5">
        <v>2.4526063299464895</v>
      </c>
      <c r="F9" s="5">
        <v>1.2864621276593324</v>
      </c>
      <c r="G9" s="4">
        <v>9.1183191755463795E-4</v>
      </c>
      <c r="H9" s="4">
        <v>2.10764501987817</v>
      </c>
      <c r="I9" s="4">
        <v>0.01</v>
      </c>
      <c r="J9" s="4">
        <v>0</v>
      </c>
      <c r="K9" s="4">
        <v>14.925896200943644</v>
      </c>
      <c r="L9" s="4">
        <v>1</v>
      </c>
      <c r="M9" s="4">
        <v>23.574757370153314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9.8978999999999998E-2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1</v>
      </c>
      <c r="AN9" s="4">
        <v>1</v>
      </c>
      <c r="AO9" s="4">
        <v>4.0000000000000001E-3</v>
      </c>
      <c r="AP9" s="4">
        <v>1</v>
      </c>
      <c r="AQ9" s="4">
        <v>1</v>
      </c>
      <c r="AR9" s="4">
        <v>1</v>
      </c>
      <c r="AS9" s="4">
        <v>1</v>
      </c>
      <c r="AT9" s="4">
        <v>1</v>
      </c>
      <c r="AU9" s="4">
        <v>1</v>
      </c>
      <c r="AV9" s="4">
        <v>1</v>
      </c>
      <c r="AW9" s="4">
        <v>1</v>
      </c>
      <c r="AX9" s="4">
        <v>1</v>
      </c>
      <c r="AY9" s="4">
        <v>1</v>
      </c>
      <c r="AZ9" s="4">
        <v>1</v>
      </c>
      <c r="BA9" s="4">
        <v>1</v>
      </c>
      <c r="BB9" s="4">
        <v>1</v>
      </c>
      <c r="BC9" s="4">
        <v>1</v>
      </c>
      <c r="BE9" s="5"/>
      <c r="BF9" s="5"/>
    </row>
    <row r="10" spans="1:58" x14ac:dyDescent="0.25">
      <c r="A10" s="4">
        <v>9</v>
      </c>
      <c r="B10" s="4">
        <v>9</v>
      </c>
      <c r="C10" s="4">
        <v>19.382009543199999</v>
      </c>
      <c r="D10" s="4">
        <v>1</v>
      </c>
      <c r="E10" s="5">
        <v>2.0577728301878846</v>
      </c>
      <c r="F10" s="5">
        <v>1.056566478516884</v>
      </c>
      <c r="G10" s="4">
        <v>2.1234947928727601E-3</v>
      </c>
      <c r="H10" s="4">
        <v>7.2255086527633097</v>
      </c>
      <c r="I10" s="4">
        <v>0.01</v>
      </c>
      <c r="J10" s="4">
        <v>0</v>
      </c>
      <c r="K10" s="4">
        <v>15.642725886385945</v>
      </c>
      <c r="L10" s="4">
        <v>1</v>
      </c>
      <c r="M10" s="4">
        <v>28.815857282036511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6.0428999999999997E-2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1</v>
      </c>
      <c r="AN10" s="4">
        <v>1</v>
      </c>
      <c r="AO10" s="4">
        <v>4.0000000000000001E-3</v>
      </c>
      <c r="AP10" s="4">
        <v>1</v>
      </c>
      <c r="AQ10" s="4">
        <v>1</v>
      </c>
      <c r="AR10" s="4">
        <v>1</v>
      </c>
      <c r="AS10" s="4">
        <v>1</v>
      </c>
      <c r="AT10" s="4">
        <v>1</v>
      </c>
      <c r="AU10" s="4">
        <v>1</v>
      </c>
      <c r="AV10" s="4">
        <v>1</v>
      </c>
      <c r="AW10" s="4">
        <v>1</v>
      </c>
      <c r="AX10" s="4">
        <v>1</v>
      </c>
      <c r="AY10" s="4">
        <v>1</v>
      </c>
      <c r="AZ10" s="4">
        <v>1</v>
      </c>
      <c r="BA10" s="4">
        <v>1</v>
      </c>
      <c r="BB10" s="4">
        <v>1</v>
      </c>
      <c r="BC10" s="4">
        <v>1</v>
      </c>
      <c r="BE10" s="5"/>
      <c r="BF10" s="5"/>
    </row>
    <row r="11" spans="1:58" x14ac:dyDescent="0.25">
      <c r="A11" s="4">
        <v>10</v>
      </c>
      <c r="B11" s="4">
        <v>10</v>
      </c>
      <c r="C11" s="4">
        <v>19.182330038</v>
      </c>
      <c r="D11" s="4">
        <v>1</v>
      </c>
      <c r="E11" s="5">
        <v>2.1371464245417169</v>
      </c>
      <c r="F11" s="5">
        <v>1.0952681037697665</v>
      </c>
      <c r="G11" s="4">
        <v>1.49989072495171E-3</v>
      </c>
      <c r="H11" s="4">
        <v>25.263765132769901</v>
      </c>
      <c r="I11" s="4">
        <v>0.01</v>
      </c>
      <c r="J11" s="4">
        <v>0</v>
      </c>
      <c r="K11" s="4">
        <v>17.088846725295742</v>
      </c>
      <c r="L11" s="4">
        <v>1</v>
      </c>
      <c r="M11" s="4">
        <v>20.477199612325521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0.12187114285714286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1</v>
      </c>
      <c r="AN11" s="4">
        <v>1</v>
      </c>
      <c r="AO11" s="4">
        <v>4.0000000000000001E-3</v>
      </c>
      <c r="AP11" s="4">
        <v>1</v>
      </c>
      <c r="AQ11" s="4">
        <v>1</v>
      </c>
      <c r="AR11" s="4">
        <v>1</v>
      </c>
      <c r="AS11" s="4">
        <v>1</v>
      </c>
      <c r="AT11" s="4">
        <v>1</v>
      </c>
      <c r="AU11" s="4">
        <v>1</v>
      </c>
      <c r="AV11" s="4">
        <v>1</v>
      </c>
      <c r="AW11" s="4">
        <v>1</v>
      </c>
      <c r="AX11" s="4">
        <v>1</v>
      </c>
      <c r="AY11" s="4">
        <v>1</v>
      </c>
      <c r="AZ11" s="4">
        <v>1</v>
      </c>
      <c r="BA11" s="4">
        <v>1</v>
      </c>
      <c r="BB11" s="4">
        <v>1</v>
      </c>
      <c r="BC11" s="4">
        <v>1</v>
      </c>
      <c r="BE11" s="5"/>
      <c r="BF11" s="5"/>
    </row>
    <row r="12" spans="1:58" x14ac:dyDescent="0.25">
      <c r="A12" s="4">
        <v>11</v>
      </c>
      <c r="B12" s="4">
        <v>11</v>
      </c>
      <c r="C12" s="4">
        <v>51.861136806799998</v>
      </c>
      <c r="D12" s="4">
        <v>2.0461160817147808</v>
      </c>
      <c r="E12" s="5">
        <v>4.9000558537393255</v>
      </c>
      <c r="F12" s="5">
        <v>3.1102726084383514</v>
      </c>
      <c r="G12" s="4">
        <v>4.9480783082206598E-4</v>
      </c>
      <c r="H12" s="4">
        <v>8.6671991283464394</v>
      </c>
      <c r="I12" s="4">
        <v>0.01</v>
      </c>
      <c r="J12" s="4">
        <v>0</v>
      </c>
      <c r="K12" s="4">
        <v>17.708426009683119</v>
      </c>
      <c r="L12" s="4">
        <v>1</v>
      </c>
      <c r="M12" s="4">
        <v>21.58437079704473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0.11838014285714286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1</v>
      </c>
      <c r="AN12" s="4">
        <v>1</v>
      </c>
      <c r="AO12" s="4">
        <v>4.0000000000000001E-3</v>
      </c>
      <c r="AP12" s="4">
        <v>1</v>
      </c>
      <c r="AQ12" s="4">
        <v>1</v>
      </c>
      <c r="AR12" s="4">
        <v>1</v>
      </c>
      <c r="AS12" s="4">
        <v>1</v>
      </c>
      <c r="AT12" s="4">
        <v>1</v>
      </c>
      <c r="AU12" s="4">
        <v>1</v>
      </c>
      <c r="AV12" s="4">
        <v>1</v>
      </c>
      <c r="AW12" s="4">
        <v>1</v>
      </c>
      <c r="AX12" s="4">
        <v>1</v>
      </c>
      <c r="AY12" s="4">
        <v>1</v>
      </c>
      <c r="AZ12" s="4">
        <v>1</v>
      </c>
      <c r="BA12" s="4">
        <v>1</v>
      </c>
      <c r="BB12" s="4">
        <v>1</v>
      </c>
      <c r="BC12" s="4">
        <v>1</v>
      </c>
      <c r="BE12" s="5"/>
      <c r="BF12" s="5"/>
    </row>
    <row r="13" spans="1:58" x14ac:dyDescent="0.25">
      <c r="A13" s="4">
        <v>12</v>
      </c>
      <c r="B13" s="4">
        <v>12</v>
      </c>
      <c r="C13" s="4">
        <v>24.053919052200001</v>
      </c>
      <c r="D13" s="4">
        <v>1.1863619665972429</v>
      </c>
      <c r="E13" s="5">
        <v>2.710421380590343</v>
      </c>
      <c r="F13" s="5">
        <v>1.458901866762337</v>
      </c>
      <c r="G13" s="4">
        <v>7.9913559988887303E-4</v>
      </c>
      <c r="H13" s="4">
        <v>15.5455757467538</v>
      </c>
      <c r="I13" s="4">
        <v>0.01</v>
      </c>
      <c r="J13" s="4">
        <v>0</v>
      </c>
      <c r="K13" s="4">
        <v>17.590567170486707</v>
      </c>
      <c r="L13" s="4">
        <v>1</v>
      </c>
      <c r="M13" s="4">
        <v>16.451336805356313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0.28120236231884066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1</v>
      </c>
      <c r="AN13" s="4">
        <v>1</v>
      </c>
      <c r="AO13" s="4">
        <v>4.0000000000000001E-3</v>
      </c>
      <c r="AP13" s="4">
        <v>1</v>
      </c>
      <c r="AQ13" s="4">
        <v>1</v>
      </c>
      <c r="AR13" s="4">
        <v>1</v>
      </c>
      <c r="AS13" s="4">
        <v>1</v>
      </c>
      <c r="AT13" s="4">
        <v>1</v>
      </c>
      <c r="AU13" s="4">
        <v>1</v>
      </c>
      <c r="AV13" s="4">
        <v>1</v>
      </c>
      <c r="AW13" s="4">
        <v>1</v>
      </c>
      <c r="AX13" s="4">
        <v>1</v>
      </c>
      <c r="AY13" s="4">
        <v>1</v>
      </c>
      <c r="AZ13" s="4">
        <v>1</v>
      </c>
      <c r="BA13" s="4">
        <v>1</v>
      </c>
      <c r="BB13" s="4">
        <v>1</v>
      </c>
      <c r="BC13" s="4">
        <v>1</v>
      </c>
      <c r="BE13" s="5"/>
      <c r="BF13" s="5"/>
    </row>
    <row r="14" spans="1:58" x14ac:dyDescent="0.25">
      <c r="A14" s="4">
        <v>13</v>
      </c>
      <c r="B14" s="4">
        <v>13</v>
      </c>
      <c r="C14" s="4">
        <v>45</v>
      </c>
      <c r="D14" s="4">
        <v>1.8341053836676908</v>
      </c>
      <c r="E14" s="5">
        <v>4.354291705099242</v>
      </c>
      <c r="F14" s="5">
        <v>2.6807686751296904</v>
      </c>
      <c r="G14" s="4">
        <v>5.7825693350948204E-4</v>
      </c>
      <c r="H14" s="4">
        <v>10.067270555095799</v>
      </c>
      <c r="I14" s="4">
        <v>0.01</v>
      </c>
      <c r="J14" s="4">
        <v>0</v>
      </c>
      <c r="K14" s="4">
        <v>18.740917854965382</v>
      </c>
      <c r="L14" s="4">
        <v>1</v>
      </c>
      <c r="M14" s="4">
        <v>21.171040838937781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0.13385000000000002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1</v>
      </c>
      <c r="AN14" s="4">
        <v>1</v>
      </c>
      <c r="AO14" s="4">
        <v>4.0000000000000001E-3</v>
      </c>
      <c r="AP14" s="4">
        <v>1</v>
      </c>
      <c r="AQ14" s="4">
        <v>1</v>
      </c>
      <c r="AR14" s="4">
        <v>1</v>
      </c>
      <c r="AS14" s="4">
        <v>1</v>
      </c>
      <c r="AT14" s="4">
        <v>1</v>
      </c>
      <c r="AU14" s="4">
        <v>1</v>
      </c>
      <c r="AV14" s="4">
        <v>1</v>
      </c>
      <c r="AW14" s="4">
        <v>1</v>
      </c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E14" s="5"/>
      <c r="BF14" s="5"/>
    </row>
    <row r="15" spans="1:58" x14ac:dyDescent="0.25">
      <c r="A15" s="4">
        <v>14</v>
      </c>
      <c r="B15" s="4">
        <v>14</v>
      </c>
      <c r="C15" s="4">
        <v>18.857387665600001</v>
      </c>
      <c r="D15" s="4">
        <v>1</v>
      </c>
      <c r="E15" s="5">
        <v>2.0756713748064599</v>
      </c>
      <c r="F15" s="5">
        <v>1.0597397235796682</v>
      </c>
      <c r="G15" s="4">
        <v>1.7157218964115001E-3</v>
      </c>
      <c r="H15" s="4">
        <v>17.305388514362601</v>
      </c>
      <c r="I15" s="4">
        <v>0.01</v>
      </c>
      <c r="J15" s="4">
        <v>0</v>
      </c>
      <c r="K15" s="4">
        <v>15.457290860362262</v>
      </c>
      <c r="L15" s="4">
        <v>1</v>
      </c>
      <c r="M15" s="4">
        <v>21.397376025083105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0.10994988888888887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1</v>
      </c>
      <c r="AN15" s="4">
        <v>1</v>
      </c>
      <c r="AO15" s="4">
        <v>4.0000000000000001E-3</v>
      </c>
      <c r="AP15" s="4">
        <v>1</v>
      </c>
      <c r="AQ15" s="4">
        <v>1</v>
      </c>
      <c r="AR15" s="4">
        <v>1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AX15" s="4">
        <v>1</v>
      </c>
      <c r="AY15" s="4">
        <v>1</v>
      </c>
      <c r="AZ15" s="4">
        <v>1</v>
      </c>
      <c r="BA15" s="4">
        <v>1</v>
      </c>
      <c r="BB15" s="4">
        <v>1</v>
      </c>
      <c r="BC15" s="4">
        <v>1</v>
      </c>
      <c r="BE15" s="5"/>
      <c r="BF15" s="5"/>
    </row>
    <row r="16" spans="1:58" x14ac:dyDescent="0.25">
      <c r="A16" s="4">
        <v>15</v>
      </c>
      <c r="B16" s="4">
        <v>15</v>
      </c>
      <c r="C16" s="4">
        <v>30.237895866900001</v>
      </c>
      <c r="D16" s="4">
        <v>1.3541892753369926</v>
      </c>
      <c r="E16" s="5">
        <v>3.137541679556525</v>
      </c>
      <c r="F16" s="5">
        <v>1.7733921348092063</v>
      </c>
      <c r="G16" s="4">
        <v>8.7363792773454904E-4</v>
      </c>
      <c r="H16" s="4">
        <v>1.3135281374238601</v>
      </c>
      <c r="I16" s="4">
        <v>0.01</v>
      </c>
      <c r="J16" s="4">
        <v>0</v>
      </c>
      <c r="K16" s="4">
        <v>18.270041341560859</v>
      </c>
      <c r="L16" s="4">
        <v>1</v>
      </c>
      <c r="M16" s="4">
        <v>56.804227751397335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5.4540500000000006E-2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1</v>
      </c>
      <c r="AN16" s="4">
        <v>1</v>
      </c>
      <c r="AO16" s="4">
        <v>4.0000000000000001E-3</v>
      </c>
      <c r="AP16" s="4">
        <v>1</v>
      </c>
      <c r="AQ16" s="4">
        <v>1</v>
      </c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4">
        <v>1</v>
      </c>
      <c r="AX16" s="4">
        <v>1</v>
      </c>
      <c r="AY16" s="4">
        <v>1</v>
      </c>
      <c r="AZ16" s="4">
        <v>1</v>
      </c>
      <c r="BA16" s="4">
        <v>1</v>
      </c>
      <c r="BB16" s="4">
        <v>1</v>
      </c>
      <c r="BC16" s="4">
        <v>1</v>
      </c>
      <c r="BE16" s="5"/>
      <c r="BF16" s="5"/>
    </row>
    <row r="17" spans="1:58" x14ac:dyDescent="0.25">
      <c r="A17" s="4">
        <v>16</v>
      </c>
      <c r="B17" s="4">
        <v>16</v>
      </c>
      <c r="C17" s="4">
        <v>28.0711508065</v>
      </c>
      <c r="D17" s="4">
        <v>1.3331600477676446</v>
      </c>
      <c r="E17" s="5">
        <v>3.0747736744798826</v>
      </c>
      <c r="F17" s="5">
        <v>1.7108865282561667</v>
      </c>
      <c r="G17" s="4">
        <v>6.8703224118055704E-4</v>
      </c>
      <c r="H17" s="4">
        <v>4.5058787847868</v>
      </c>
      <c r="I17" s="4">
        <v>0.01</v>
      </c>
      <c r="J17" s="4">
        <v>0</v>
      </c>
      <c r="K17" s="4">
        <v>18.121819365436828</v>
      </c>
      <c r="L17" s="4">
        <v>1</v>
      </c>
      <c r="M17" s="4">
        <v>26.584074875660384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6.3632666666666671E-2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1</v>
      </c>
      <c r="AN17" s="4">
        <v>1</v>
      </c>
      <c r="AO17" s="4">
        <v>4.0000000000000001E-3</v>
      </c>
      <c r="AP17" s="4">
        <v>1</v>
      </c>
      <c r="AQ17" s="4">
        <v>1</v>
      </c>
      <c r="AR17" s="4">
        <v>1</v>
      </c>
      <c r="AS17" s="4">
        <v>1</v>
      </c>
      <c r="AT17" s="4">
        <v>1</v>
      </c>
      <c r="AU17" s="4">
        <v>1</v>
      </c>
      <c r="AV17" s="4">
        <v>1</v>
      </c>
      <c r="AW17" s="4">
        <v>1</v>
      </c>
      <c r="AX17" s="4">
        <v>1</v>
      </c>
      <c r="AY17" s="4">
        <v>1</v>
      </c>
      <c r="AZ17" s="4">
        <v>1</v>
      </c>
      <c r="BA17" s="4">
        <v>1</v>
      </c>
      <c r="BB17" s="4">
        <v>1</v>
      </c>
      <c r="BC17" s="4">
        <v>1</v>
      </c>
      <c r="BE17" s="5"/>
      <c r="BF17" s="5"/>
    </row>
    <row r="18" spans="1:58" x14ac:dyDescent="0.25">
      <c r="A18" s="4">
        <v>17</v>
      </c>
      <c r="B18" s="4">
        <v>17</v>
      </c>
      <c r="C18" s="4">
        <v>23.0734725754</v>
      </c>
      <c r="D18" s="4">
        <v>1.0268993467929879</v>
      </c>
      <c r="E18" s="5">
        <v>2.3401285511547307</v>
      </c>
      <c r="F18" s="5">
        <v>1.2472957185023992</v>
      </c>
      <c r="G18" s="4">
        <v>1.9917588033778501E-3</v>
      </c>
      <c r="H18" s="4">
        <v>23.2060086400088</v>
      </c>
      <c r="I18" s="4">
        <v>0.01</v>
      </c>
      <c r="J18" s="4">
        <v>0</v>
      </c>
      <c r="K18" s="4">
        <v>17.71278381947484</v>
      </c>
      <c r="L18" s="4">
        <v>1</v>
      </c>
      <c r="M18" s="4">
        <v>27.227141877018866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0.15145366666666671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1</v>
      </c>
      <c r="AN18" s="4">
        <v>1</v>
      </c>
      <c r="AO18" s="4">
        <v>4.0000000000000001E-3</v>
      </c>
      <c r="AP18" s="4">
        <v>1</v>
      </c>
      <c r="AQ18" s="4">
        <v>1</v>
      </c>
      <c r="AR18" s="4">
        <v>1</v>
      </c>
      <c r="AS18" s="4">
        <v>1</v>
      </c>
      <c r="AT18" s="4">
        <v>1</v>
      </c>
      <c r="AU18" s="4">
        <v>1</v>
      </c>
      <c r="AV18" s="4">
        <v>1</v>
      </c>
      <c r="AW18" s="4">
        <v>1</v>
      </c>
      <c r="AX18" s="4">
        <v>1</v>
      </c>
      <c r="AY18" s="4">
        <v>1</v>
      </c>
      <c r="AZ18" s="4">
        <v>1</v>
      </c>
      <c r="BA18" s="4">
        <v>1</v>
      </c>
      <c r="BB18" s="4">
        <v>1</v>
      </c>
      <c r="BC18" s="4">
        <v>1</v>
      </c>
      <c r="BE18" s="5"/>
      <c r="BF18" s="5"/>
    </row>
    <row r="19" spans="1:58" x14ac:dyDescent="0.25">
      <c r="A19" s="4">
        <v>18</v>
      </c>
      <c r="B19" s="4">
        <v>18</v>
      </c>
      <c r="C19" s="4">
        <v>25.213328951200001</v>
      </c>
      <c r="D19" s="4">
        <v>1.1145956668715915</v>
      </c>
      <c r="E19" s="5">
        <v>2.5538187294857426</v>
      </c>
      <c r="F19" s="5">
        <v>1.3875521774050741</v>
      </c>
      <c r="G19" s="4">
        <v>1.6268626191852599E-3</v>
      </c>
      <c r="H19" s="4">
        <v>9.8380064863838701</v>
      </c>
      <c r="I19" s="4">
        <v>0.01</v>
      </c>
      <c r="J19" s="4">
        <v>0</v>
      </c>
      <c r="K19" s="4">
        <v>16.104388993251273</v>
      </c>
      <c r="L19" s="4">
        <v>1</v>
      </c>
      <c r="M19" s="4">
        <v>38.625601809909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0.14996575000000001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1</v>
      </c>
      <c r="AN19" s="4">
        <v>1</v>
      </c>
      <c r="AO19" s="4">
        <v>4.0000000000000001E-3</v>
      </c>
      <c r="AP19" s="4">
        <v>1</v>
      </c>
      <c r="AQ19" s="4">
        <v>1</v>
      </c>
      <c r="AR19" s="4">
        <v>1</v>
      </c>
      <c r="AS19" s="4">
        <v>1</v>
      </c>
      <c r="AT19" s="4">
        <v>1</v>
      </c>
      <c r="AU19" s="4">
        <v>1</v>
      </c>
      <c r="AV19" s="4">
        <v>1</v>
      </c>
      <c r="AW19" s="4">
        <v>1</v>
      </c>
      <c r="AX19" s="4">
        <v>1</v>
      </c>
      <c r="AY19" s="4">
        <v>1</v>
      </c>
      <c r="AZ19" s="4">
        <v>1</v>
      </c>
      <c r="BA19" s="4">
        <v>1</v>
      </c>
      <c r="BB19" s="4">
        <v>1</v>
      </c>
      <c r="BC19" s="4">
        <v>1</v>
      </c>
      <c r="BE19" s="5"/>
      <c r="BF19" s="5"/>
    </row>
    <row r="20" spans="1:58" x14ac:dyDescent="0.25">
      <c r="A20" s="4">
        <v>19</v>
      </c>
      <c r="B20" s="4">
        <v>19</v>
      </c>
      <c r="C20" s="4">
        <v>81.9185137897</v>
      </c>
      <c r="D20" s="4">
        <v>2.7421041374635746</v>
      </c>
      <c r="E20" s="5">
        <v>6.7534243944300218</v>
      </c>
      <c r="F20" s="5">
        <v>4.7274487582050764</v>
      </c>
      <c r="G20" s="4">
        <v>4.74710684881427E-4</v>
      </c>
      <c r="H20" s="4">
        <v>4.0288939366884504</v>
      </c>
      <c r="I20" s="4">
        <v>0.01</v>
      </c>
      <c r="J20" s="4">
        <v>0</v>
      </c>
      <c r="K20" s="4">
        <v>15.31023202690519</v>
      </c>
      <c r="L20" s="4">
        <v>1</v>
      </c>
      <c r="M20" s="4">
        <v>28.774104251784724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0.1697708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1</v>
      </c>
      <c r="AN20" s="4">
        <v>1</v>
      </c>
      <c r="AO20" s="4">
        <v>4.0000000000000001E-3</v>
      </c>
      <c r="AP20" s="4">
        <v>1</v>
      </c>
      <c r="AQ20" s="4">
        <v>1</v>
      </c>
      <c r="AR20" s="4">
        <v>1</v>
      </c>
      <c r="AS20" s="4">
        <v>1</v>
      </c>
      <c r="AT20" s="4">
        <v>1</v>
      </c>
      <c r="AU20" s="4">
        <v>1</v>
      </c>
      <c r="AV20" s="4">
        <v>1</v>
      </c>
      <c r="AW20" s="4">
        <v>1</v>
      </c>
      <c r="AX20" s="4">
        <v>1</v>
      </c>
      <c r="AY20" s="4">
        <v>1</v>
      </c>
      <c r="AZ20" s="4">
        <v>1</v>
      </c>
      <c r="BA20" s="4">
        <v>1</v>
      </c>
      <c r="BB20" s="4">
        <v>1</v>
      </c>
      <c r="BC20" s="4">
        <v>1</v>
      </c>
      <c r="BE20" s="5"/>
      <c r="BF20" s="5"/>
    </row>
    <row r="21" spans="1:58" x14ac:dyDescent="0.25">
      <c r="A21" s="4">
        <v>20</v>
      </c>
      <c r="B21" s="4">
        <v>20</v>
      </c>
      <c r="C21" s="4">
        <v>53.6193738606</v>
      </c>
      <c r="D21" s="4">
        <v>2.0875434844984881</v>
      </c>
      <c r="E21" s="5">
        <v>5.0094934518708696</v>
      </c>
      <c r="F21" s="5">
        <v>3.2024831592446006</v>
      </c>
      <c r="G21" s="4">
        <v>4.9832614561075295E-4</v>
      </c>
      <c r="H21" s="4">
        <v>2.1252186130069801</v>
      </c>
      <c r="I21" s="4">
        <v>0.01</v>
      </c>
      <c r="J21" s="4">
        <v>0</v>
      </c>
      <c r="K21" s="4">
        <v>17.348289434867333</v>
      </c>
      <c r="L21" s="4">
        <v>1</v>
      </c>
      <c r="M21" s="4">
        <v>18.717952545072585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0.10042075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1</v>
      </c>
      <c r="AN21" s="4">
        <v>1</v>
      </c>
      <c r="AO21" s="4">
        <v>4.0000000000000001E-3</v>
      </c>
      <c r="AP21" s="4">
        <v>1</v>
      </c>
      <c r="AQ21" s="4">
        <v>1</v>
      </c>
      <c r="AR21" s="4">
        <v>1</v>
      </c>
      <c r="AS21" s="4">
        <v>1</v>
      </c>
      <c r="AT21" s="4">
        <v>1</v>
      </c>
      <c r="AU21" s="4">
        <v>1</v>
      </c>
      <c r="AV21" s="4">
        <v>1</v>
      </c>
      <c r="AW21" s="4">
        <v>1</v>
      </c>
      <c r="AX21" s="4">
        <v>1</v>
      </c>
      <c r="AY21" s="4">
        <v>1</v>
      </c>
      <c r="AZ21" s="4">
        <v>1</v>
      </c>
      <c r="BA21" s="4">
        <v>1</v>
      </c>
      <c r="BB21" s="4">
        <v>1</v>
      </c>
      <c r="BC21" s="4">
        <v>1</v>
      </c>
      <c r="BE21" s="5"/>
      <c r="BF21" s="5"/>
    </row>
    <row r="22" spans="1:58" x14ac:dyDescent="0.25">
      <c r="A22" s="4">
        <v>21</v>
      </c>
      <c r="B22" s="4">
        <v>21</v>
      </c>
      <c r="C22" s="4">
        <v>28</v>
      </c>
      <c r="D22" s="4">
        <v>1.3004630504550094</v>
      </c>
      <c r="E22" s="5">
        <v>2.9988954384388489</v>
      </c>
      <c r="F22" s="5">
        <v>1.6674639253589574</v>
      </c>
      <c r="G22" s="4">
        <v>8.2215843949398301E-4</v>
      </c>
      <c r="H22" s="4">
        <v>7.8944783489600097</v>
      </c>
      <c r="I22" s="4">
        <v>0.01</v>
      </c>
      <c r="J22" s="4">
        <v>0</v>
      </c>
      <c r="K22" s="4">
        <v>17.610862213503164</v>
      </c>
      <c r="L22" s="4">
        <v>1</v>
      </c>
      <c r="M22" s="4">
        <v>18.414402851496586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0.126386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1</v>
      </c>
      <c r="AN22" s="4">
        <v>1</v>
      </c>
      <c r="AO22" s="4">
        <v>4.0000000000000001E-3</v>
      </c>
      <c r="AP22" s="4">
        <v>1</v>
      </c>
      <c r="AQ22" s="4">
        <v>1</v>
      </c>
      <c r="AR22" s="4">
        <v>1</v>
      </c>
      <c r="AS22" s="4">
        <v>1</v>
      </c>
      <c r="AT22" s="4">
        <v>1</v>
      </c>
      <c r="AU22" s="4">
        <v>1</v>
      </c>
      <c r="AV22" s="4">
        <v>1</v>
      </c>
      <c r="AW22" s="4">
        <v>1</v>
      </c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E22" s="5"/>
      <c r="BF22" s="5"/>
    </row>
    <row r="23" spans="1:58" x14ac:dyDescent="0.25">
      <c r="A23" s="4">
        <v>22</v>
      </c>
      <c r="B23" s="4">
        <v>22</v>
      </c>
      <c r="C23" s="4">
        <v>53.980944039500002</v>
      </c>
      <c r="D23" s="4">
        <v>1.8822863317875624</v>
      </c>
      <c r="E23" s="5">
        <v>4.5187974239201081</v>
      </c>
      <c r="F23" s="5">
        <v>2.8905684333760888</v>
      </c>
      <c r="G23" s="4">
        <v>1.1456003363182899E-3</v>
      </c>
      <c r="H23" s="4">
        <v>2.5726450198781698</v>
      </c>
      <c r="I23" s="4">
        <v>0.01</v>
      </c>
      <c r="J23" s="4">
        <v>0</v>
      </c>
      <c r="K23" s="4">
        <v>18.972926708613752</v>
      </c>
      <c r="L23" s="4">
        <v>1</v>
      </c>
      <c r="M23" s="4">
        <v>99.992153475268594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0.1976755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1</v>
      </c>
      <c r="AN23" s="4">
        <v>1</v>
      </c>
      <c r="AO23" s="4">
        <v>4.0000000000000001E-3</v>
      </c>
      <c r="AP23" s="4">
        <v>1</v>
      </c>
      <c r="AQ23" s="4">
        <v>1</v>
      </c>
      <c r="AR23" s="4">
        <v>1</v>
      </c>
      <c r="AS23" s="4">
        <v>1</v>
      </c>
      <c r="AT23" s="4">
        <v>1</v>
      </c>
      <c r="AU23" s="4">
        <v>1</v>
      </c>
      <c r="AV23" s="4">
        <v>1</v>
      </c>
      <c r="AW23" s="4">
        <v>1</v>
      </c>
      <c r="AX23" s="4">
        <v>1</v>
      </c>
      <c r="AY23" s="4">
        <v>1</v>
      </c>
      <c r="AZ23" s="4">
        <v>1</v>
      </c>
      <c r="BA23" s="4">
        <v>1</v>
      </c>
      <c r="BB23" s="4">
        <v>1</v>
      </c>
      <c r="BC23" s="4">
        <v>1</v>
      </c>
      <c r="BE23" s="5"/>
      <c r="BF23" s="5"/>
    </row>
    <row r="24" spans="1:58" x14ac:dyDescent="0.25">
      <c r="A24" s="4">
        <v>23</v>
      </c>
      <c r="B24" s="4">
        <v>23</v>
      </c>
      <c r="C24" s="4">
        <v>40.402704</v>
      </c>
      <c r="D24" s="4">
        <v>1.6752463802681201</v>
      </c>
      <c r="E24" s="5">
        <v>3.9509654352889179</v>
      </c>
      <c r="F24" s="5">
        <v>2.3765866054327724</v>
      </c>
      <c r="G24" s="4">
        <v>6.8989340064480695E-4</v>
      </c>
      <c r="H24" s="4">
        <v>5.3544069222106501</v>
      </c>
      <c r="I24" s="4">
        <v>0.01</v>
      </c>
      <c r="J24" s="4">
        <v>0</v>
      </c>
      <c r="K24" s="4">
        <v>18.706840647585967</v>
      </c>
      <c r="L24" s="4">
        <v>1</v>
      </c>
      <c r="M24" s="4">
        <v>19.736916692239898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0.12412500000000001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1</v>
      </c>
      <c r="AN24" s="4">
        <v>1</v>
      </c>
      <c r="AO24" s="4">
        <v>4.0000000000000001E-3</v>
      </c>
      <c r="AP24" s="4">
        <v>1</v>
      </c>
      <c r="AQ24" s="4">
        <v>1</v>
      </c>
      <c r="AR24" s="4">
        <v>1</v>
      </c>
      <c r="AS24" s="4">
        <v>1</v>
      </c>
      <c r="AT24" s="4">
        <v>1</v>
      </c>
      <c r="AU24" s="4">
        <v>1</v>
      </c>
      <c r="AV24" s="4">
        <v>1</v>
      </c>
      <c r="AW24" s="4">
        <v>1</v>
      </c>
      <c r="AX24" s="4">
        <v>1</v>
      </c>
      <c r="AY24" s="4">
        <v>1</v>
      </c>
      <c r="AZ24" s="4">
        <v>1</v>
      </c>
      <c r="BA24" s="4">
        <v>1</v>
      </c>
      <c r="BB24" s="4">
        <v>1</v>
      </c>
      <c r="BC24" s="4">
        <v>1</v>
      </c>
      <c r="BE24" s="5"/>
      <c r="BF24" s="5"/>
    </row>
    <row r="25" spans="1:58" x14ac:dyDescent="0.25">
      <c r="A25" s="4">
        <v>24</v>
      </c>
      <c r="B25" s="4">
        <v>24</v>
      </c>
      <c r="C25" s="4">
        <v>34.4788850801</v>
      </c>
      <c r="D25" s="4">
        <v>1.5681172517007904</v>
      </c>
      <c r="E25" s="5">
        <v>3.6625413137123841</v>
      </c>
      <c r="F25" s="5">
        <v>2.1301438051403112</v>
      </c>
      <c r="G25" s="4">
        <v>5.3215118367354298E-4</v>
      </c>
      <c r="H25" s="4">
        <v>38.222320318050699</v>
      </c>
      <c r="I25" s="4">
        <v>0.01</v>
      </c>
      <c r="J25" s="4">
        <v>0</v>
      </c>
      <c r="K25" s="4">
        <v>16.546514675672469</v>
      </c>
      <c r="L25" s="4">
        <v>1</v>
      </c>
      <c r="M25" s="4">
        <v>17.044692440923871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0.33889989230769235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1</v>
      </c>
      <c r="AN25" s="4">
        <v>1</v>
      </c>
      <c r="AO25" s="4">
        <v>4.0000000000000001E-3</v>
      </c>
      <c r="AP25" s="4">
        <v>1</v>
      </c>
      <c r="AQ25" s="4">
        <v>1</v>
      </c>
      <c r="AR25" s="4">
        <v>1</v>
      </c>
      <c r="AS25" s="4">
        <v>1</v>
      </c>
      <c r="AT25" s="4">
        <v>1</v>
      </c>
      <c r="AU25" s="4">
        <v>1</v>
      </c>
      <c r="AV25" s="4">
        <v>1</v>
      </c>
      <c r="AW25" s="4">
        <v>1</v>
      </c>
      <c r="AX25" s="4">
        <v>1</v>
      </c>
      <c r="AY25" s="4">
        <v>1</v>
      </c>
      <c r="AZ25" s="4">
        <v>1</v>
      </c>
      <c r="BA25" s="4">
        <v>1</v>
      </c>
      <c r="BB25" s="4">
        <v>1</v>
      </c>
      <c r="BC25" s="4">
        <v>1</v>
      </c>
      <c r="BE25" s="5"/>
      <c r="BF25" s="5"/>
    </row>
    <row r="26" spans="1:58" x14ac:dyDescent="0.25">
      <c r="A26" s="4">
        <v>25</v>
      </c>
      <c r="B26" s="4">
        <v>25</v>
      </c>
      <c r="C26" s="4">
        <v>34.050719873299997</v>
      </c>
      <c r="D26" s="4">
        <v>1.2966529820614836</v>
      </c>
      <c r="E26" s="5">
        <v>3.0261825638806323</v>
      </c>
      <c r="F26" s="5">
        <v>1.7528945447601576</v>
      </c>
      <c r="G26" s="4">
        <v>2.1756715332549698E-3</v>
      </c>
      <c r="H26" s="4">
        <v>9.24510280736515</v>
      </c>
      <c r="I26" s="4">
        <v>0.01</v>
      </c>
      <c r="J26" s="4">
        <v>0</v>
      </c>
      <c r="K26" s="4">
        <v>16.637218610277145</v>
      </c>
      <c r="L26" s="4">
        <v>1</v>
      </c>
      <c r="M26" s="4">
        <v>51.790309611743631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0.13683220000000001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1</v>
      </c>
      <c r="AN26" s="4">
        <v>1</v>
      </c>
      <c r="AO26" s="4">
        <v>4.0000000000000001E-3</v>
      </c>
      <c r="AP26" s="4">
        <v>1</v>
      </c>
      <c r="AQ26" s="4">
        <v>1</v>
      </c>
      <c r="AR26" s="4">
        <v>1</v>
      </c>
      <c r="AS26" s="4">
        <v>1</v>
      </c>
      <c r="AT26" s="4">
        <v>1</v>
      </c>
      <c r="AU26" s="4">
        <v>1</v>
      </c>
      <c r="AV26" s="4">
        <v>1</v>
      </c>
      <c r="AW26" s="4">
        <v>1</v>
      </c>
      <c r="AX26" s="4">
        <v>1</v>
      </c>
      <c r="AY26" s="4">
        <v>1</v>
      </c>
      <c r="AZ26" s="4">
        <v>1</v>
      </c>
      <c r="BA26" s="4">
        <v>1</v>
      </c>
      <c r="BB26" s="4">
        <v>1</v>
      </c>
      <c r="BC26" s="4">
        <v>1</v>
      </c>
      <c r="BE26" s="5"/>
      <c r="BF26" s="5"/>
    </row>
    <row r="27" spans="1:58" x14ac:dyDescent="0.25">
      <c r="A27" s="4">
        <v>26</v>
      </c>
      <c r="B27" s="4">
        <v>26</v>
      </c>
      <c r="C27" s="4">
        <v>57.8350305998</v>
      </c>
      <c r="D27" s="4">
        <v>2.084964460362742</v>
      </c>
      <c r="E27" s="5">
        <v>5.0265687810353965</v>
      </c>
      <c r="F27" s="5">
        <v>3.2646511432377081</v>
      </c>
      <c r="G27" s="4">
        <v>7.26686272069536E-4</v>
      </c>
      <c r="H27" s="4">
        <v>4.1210259710444097</v>
      </c>
      <c r="I27" s="4">
        <v>0.01</v>
      </c>
      <c r="J27" s="4">
        <v>0</v>
      </c>
      <c r="K27" s="4">
        <v>12.217040698478696</v>
      </c>
      <c r="L27" s="4">
        <v>1</v>
      </c>
      <c r="M27" s="4">
        <v>20.014805653450271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0.19859099999999999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1</v>
      </c>
      <c r="AN27" s="4">
        <v>1</v>
      </c>
      <c r="AO27" s="4">
        <v>4.0000000000000001E-3</v>
      </c>
      <c r="AP27" s="4">
        <v>1</v>
      </c>
      <c r="AQ27" s="4">
        <v>1</v>
      </c>
      <c r="AR27" s="4">
        <v>1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1</v>
      </c>
      <c r="AY27" s="4">
        <v>1</v>
      </c>
      <c r="AZ27" s="4">
        <v>1</v>
      </c>
      <c r="BA27" s="4">
        <v>1</v>
      </c>
      <c r="BB27" s="4">
        <v>1</v>
      </c>
      <c r="BC27" s="4">
        <v>1</v>
      </c>
      <c r="BE27" s="5"/>
      <c r="BF27" s="5"/>
    </row>
    <row r="28" spans="1:58" x14ac:dyDescent="0.25">
      <c r="A28" s="4">
        <v>27</v>
      </c>
      <c r="B28" s="4">
        <v>27</v>
      </c>
      <c r="C28" s="4">
        <v>70.496581515100004</v>
      </c>
      <c r="D28" s="4">
        <v>2.3608610156493337</v>
      </c>
      <c r="E28" s="5">
        <v>5.7612044021548137</v>
      </c>
      <c r="F28" s="5">
        <v>3.9037041894240576</v>
      </c>
      <c r="G28" s="4">
        <v>7.2775423068440696E-4</v>
      </c>
      <c r="H28" s="4">
        <v>6.4995541084682698</v>
      </c>
      <c r="I28" s="4">
        <v>0.01</v>
      </c>
      <c r="J28" s="4">
        <v>0</v>
      </c>
      <c r="K28" s="4">
        <v>12.477760653696693</v>
      </c>
      <c r="L28" s="4">
        <v>1</v>
      </c>
      <c r="M28" s="4">
        <v>24.211608286191105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0.19935149999999999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1</v>
      </c>
      <c r="AN28" s="4">
        <v>1</v>
      </c>
      <c r="AO28" s="4">
        <v>4.0000000000000001E-3</v>
      </c>
      <c r="AP28" s="4">
        <v>1</v>
      </c>
      <c r="AQ28" s="4">
        <v>1</v>
      </c>
      <c r="AR28" s="4">
        <v>1</v>
      </c>
      <c r="AS28" s="4">
        <v>1</v>
      </c>
      <c r="AT28" s="4">
        <v>1</v>
      </c>
      <c r="AU28" s="4">
        <v>1</v>
      </c>
      <c r="AV28" s="4">
        <v>1</v>
      </c>
      <c r="AW28" s="4">
        <v>1</v>
      </c>
      <c r="AX28" s="4">
        <v>1</v>
      </c>
      <c r="AY28" s="4">
        <v>1</v>
      </c>
      <c r="AZ28" s="4">
        <v>1</v>
      </c>
      <c r="BA28" s="4">
        <v>1</v>
      </c>
      <c r="BB28" s="4">
        <v>1</v>
      </c>
      <c r="BC28" s="4">
        <v>1</v>
      </c>
      <c r="BE28" s="5"/>
      <c r="BF28" s="5"/>
    </row>
    <row r="29" spans="1:58" x14ac:dyDescent="0.25">
      <c r="A29" s="4">
        <v>28</v>
      </c>
      <c r="B29" s="4">
        <v>28</v>
      </c>
      <c r="C29" s="4">
        <v>36.654654197100001</v>
      </c>
      <c r="D29" s="4">
        <v>1.3773871648258349</v>
      </c>
      <c r="E29" s="5">
        <v>3.229155644408666</v>
      </c>
      <c r="F29" s="5">
        <v>1.9003995613453517</v>
      </c>
      <c r="G29" s="4">
        <v>1.9514840013162399E-3</v>
      </c>
      <c r="H29" s="4">
        <v>6.3238181771801898</v>
      </c>
      <c r="I29" s="4">
        <v>0.01</v>
      </c>
      <c r="J29" s="4">
        <v>0</v>
      </c>
      <c r="K29" s="4">
        <v>15.511647851414468</v>
      </c>
      <c r="L29" s="4">
        <v>1</v>
      </c>
      <c r="M29" s="4">
        <v>32.370044984763723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5.4371000000000003E-2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1</v>
      </c>
      <c r="AN29" s="4">
        <v>1</v>
      </c>
      <c r="AO29" s="4">
        <v>4.0000000000000001E-3</v>
      </c>
      <c r="AP29" s="4">
        <v>1</v>
      </c>
      <c r="AQ29" s="4">
        <v>1</v>
      </c>
      <c r="AR29" s="4">
        <v>1</v>
      </c>
      <c r="AS29" s="4">
        <v>1</v>
      </c>
      <c r="AT29" s="4">
        <v>1</v>
      </c>
      <c r="AU29" s="4">
        <v>1</v>
      </c>
      <c r="AV29" s="4">
        <v>1</v>
      </c>
      <c r="AW29" s="4">
        <v>1</v>
      </c>
      <c r="AX29" s="4">
        <v>1</v>
      </c>
      <c r="AY29" s="4">
        <v>1</v>
      </c>
      <c r="AZ29" s="4">
        <v>1</v>
      </c>
      <c r="BA29" s="4">
        <v>1</v>
      </c>
      <c r="BB29" s="4">
        <v>1</v>
      </c>
      <c r="BC29" s="4">
        <v>1</v>
      </c>
      <c r="BE29" s="5"/>
      <c r="BF29" s="5"/>
    </row>
    <row r="30" spans="1:58" x14ac:dyDescent="0.25">
      <c r="A30" s="4">
        <v>29</v>
      </c>
      <c r="B30" s="4">
        <v>29</v>
      </c>
      <c r="C30" s="4">
        <v>29.128643540199999</v>
      </c>
      <c r="D30" s="4">
        <v>1.272391083132882</v>
      </c>
      <c r="E30" s="5">
        <v>2.9412765945935053</v>
      </c>
      <c r="F30" s="5">
        <v>1.6487277116565724</v>
      </c>
      <c r="G30" s="4">
        <v>1.1791449991234201E-3</v>
      </c>
      <c r="H30" s="4">
        <v>6.3786709909225801</v>
      </c>
      <c r="I30" s="4">
        <v>0.01</v>
      </c>
      <c r="J30" s="4">
        <v>0</v>
      </c>
      <c r="K30" s="4">
        <v>17.45539347885072</v>
      </c>
      <c r="L30" s="4">
        <v>1</v>
      </c>
      <c r="M30" s="4">
        <v>18.196790581482311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0.20457150000000004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1</v>
      </c>
      <c r="AN30" s="4">
        <v>1</v>
      </c>
      <c r="AO30" s="4">
        <v>4.0000000000000001E-3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4">
        <v>1</v>
      </c>
      <c r="BA30" s="4">
        <v>1</v>
      </c>
      <c r="BB30" s="4">
        <v>1</v>
      </c>
      <c r="BC30" s="4">
        <v>1</v>
      </c>
      <c r="BE30" s="5"/>
      <c r="BF30" s="5"/>
    </row>
    <row r="31" spans="1:58" x14ac:dyDescent="0.25">
      <c r="A31" s="4">
        <v>30</v>
      </c>
      <c r="B31" s="4">
        <v>30</v>
      </c>
      <c r="C31" s="4">
        <v>34.4985296702</v>
      </c>
      <c r="D31" s="4">
        <v>1.2686749930201431</v>
      </c>
      <c r="E31" s="5">
        <v>2.9632585180766053</v>
      </c>
      <c r="F31" s="5">
        <v>1.7208575391054621</v>
      </c>
      <c r="G31" s="4">
        <v>2.7438696414983999E-3</v>
      </c>
      <c r="H31" s="4">
        <v>2.8473506473629402</v>
      </c>
      <c r="I31" s="4">
        <v>0.01</v>
      </c>
      <c r="J31" s="4">
        <v>0</v>
      </c>
      <c r="K31" s="4">
        <v>15.127082607129825</v>
      </c>
      <c r="L31" s="4">
        <v>1</v>
      </c>
      <c r="M31" s="4">
        <v>48.921642581113773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0.28601833333333332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1</v>
      </c>
      <c r="AN31" s="4">
        <v>1</v>
      </c>
      <c r="AO31" s="4">
        <v>4.0000000000000001E-3</v>
      </c>
      <c r="AP31" s="4">
        <v>1</v>
      </c>
      <c r="AQ31" s="4">
        <v>1</v>
      </c>
      <c r="AR31" s="4">
        <v>1</v>
      </c>
      <c r="AS31" s="4">
        <v>1</v>
      </c>
      <c r="AT31" s="4">
        <v>1</v>
      </c>
      <c r="AU31" s="4">
        <v>1</v>
      </c>
      <c r="AV31" s="4">
        <v>1</v>
      </c>
      <c r="AW31" s="4">
        <v>1</v>
      </c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E31" s="5"/>
      <c r="BF31" s="5"/>
    </row>
    <row r="32" spans="1:58" x14ac:dyDescent="0.25">
      <c r="A32" s="4">
        <v>31</v>
      </c>
      <c r="B32" s="4">
        <v>31</v>
      </c>
      <c r="C32" s="4">
        <v>14.779590385300001</v>
      </c>
      <c r="D32" s="4">
        <v>1</v>
      </c>
      <c r="E32" s="5">
        <v>1.8097631547253645</v>
      </c>
      <c r="F32" s="5">
        <v>1</v>
      </c>
      <c r="G32" s="4">
        <v>1.34988269238309E-3</v>
      </c>
      <c r="H32" s="4">
        <v>6.0958030252785402</v>
      </c>
      <c r="I32" s="4">
        <v>0.01</v>
      </c>
      <c r="J32" s="4">
        <v>0</v>
      </c>
      <c r="K32" s="4">
        <v>17.107458735174667</v>
      </c>
      <c r="L32" s="4">
        <v>1</v>
      </c>
      <c r="M32" s="4">
        <v>22.146648721040545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0.10020999999999999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1</v>
      </c>
      <c r="AN32" s="4">
        <v>1</v>
      </c>
      <c r="AO32" s="4">
        <v>4.0000000000000001E-3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4">
        <v>1</v>
      </c>
      <c r="BA32" s="4">
        <v>1</v>
      </c>
      <c r="BB32" s="4">
        <v>1</v>
      </c>
      <c r="BC32" s="4">
        <v>1</v>
      </c>
      <c r="BE32" s="5"/>
      <c r="BF32" s="5"/>
    </row>
    <row r="33" spans="1:58" x14ac:dyDescent="0.25">
      <c r="A33" s="4">
        <v>32</v>
      </c>
      <c r="B33" s="4">
        <v>32</v>
      </c>
      <c r="C33" s="4">
        <v>31.860116040800001</v>
      </c>
      <c r="D33" s="4">
        <v>1.3600113700708012</v>
      </c>
      <c r="E33" s="5">
        <v>3.1611404436916604</v>
      </c>
      <c r="F33" s="5">
        <v>1.8064303778426807</v>
      </c>
      <c r="G33" s="4">
        <v>1.08941793929898E-3</v>
      </c>
      <c r="H33" s="4">
        <v>10.6181893860162</v>
      </c>
      <c r="I33" s="4">
        <v>0.01</v>
      </c>
      <c r="J33" s="4">
        <v>0</v>
      </c>
      <c r="K33" s="4">
        <v>15.686325275890683</v>
      </c>
      <c r="L33" s="4">
        <v>1</v>
      </c>
      <c r="M33" s="4">
        <v>40.053389289868321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0.108351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1</v>
      </c>
      <c r="AN33" s="4">
        <v>1</v>
      </c>
      <c r="AO33" s="4">
        <v>4.0000000000000001E-3</v>
      </c>
      <c r="AP33" s="4">
        <v>1</v>
      </c>
      <c r="AQ33" s="4">
        <v>1</v>
      </c>
      <c r="AR33" s="4">
        <v>1</v>
      </c>
      <c r="AS33" s="4">
        <v>1</v>
      </c>
      <c r="AT33" s="4">
        <v>1</v>
      </c>
      <c r="AU33" s="4">
        <v>1</v>
      </c>
      <c r="AV33" s="4">
        <v>1</v>
      </c>
      <c r="AW33" s="4">
        <v>1</v>
      </c>
      <c r="AX33" s="4">
        <v>1</v>
      </c>
      <c r="AY33" s="4">
        <v>1</v>
      </c>
      <c r="AZ33" s="4">
        <v>1</v>
      </c>
      <c r="BA33" s="4">
        <v>1</v>
      </c>
      <c r="BB33" s="4">
        <v>1</v>
      </c>
      <c r="BC33" s="4">
        <v>1</v>
      </c>
      <c r="BE33" s="5"/>
      <c r="BF33" s="5"/>
    </row>
    <row r="34" spans="1:58" x14ac:dyDescent="0.25">
      <c r="A34" s="4">
        <v>33</v>
      </c>
      <c r="B34" s="4">
        <v>33</v>
      </c>
      <c r="C34" s="4">
        <v>20.808557810700002</v>
      </c>
      <c r="D34" s="4">
        <v>1.002568200719518</v>
      </c>
      <c r="E34" s="5">
        <v>2.2702591573439963</v>
      </c>
      <c r="F34" s="5">
        <v>1.1839644583628668</v>
      </c>
      <c r="G34" s="4">
        <v>1.45116505105022E-3</v>
      </c>
      <c r="H34" s="4">
        <v>10.118483758531401</v>
      </c>
      <c r="I34" s="4">
        <v>0.01</v>
      </c>
      <c r="J34" s="4">
        <v>0</v>
      </c>
      <c r="K34" s="4">
        <v>17.551618220556968</v>
      </c>
      <c r="L34" s="4">
        <v>1</v>
      </c>
      <c r="M34" s="4">
        <v>25.710231429989499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0.18330340000000001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1</v>
      </c>
      <c r="AN34" s="4">
        <v>1</v>
      </c>
      <c r="AO34" s="4">
        <v>4.0000000000000001E-3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1</v>
      </c>
      <c r="AZ34" s="4">
        <v>1</v>
      </c>
      <c r="BA34" s="4">
        <v>1</v>
      </c>
      <c r="BB34" s="4">
        <v>1</v>
      </c>
      <c r="BC34" s="4">
        <v>1</v>
      </c>
      <c r="BE34" s="5"/>
      <c r="BF34" s="5"/>
    </row>
    <row r="35" spans="1:58" x14ac:dyDescent="0.25">
      <c r="A35" s="4">
        <v>34</v>
      </c>
      <c r="B35" s="4">
        <v>34</v>
      </c>
      <c r="C35" s="4">
        <v>35.987296032700002</v>
      </c>
      <c r="D35" s="4">
        <v>1.4348803787741398</v>
      </c>
      <c r="E35" s="5">
        <v>3.3601566298880923</v>
      </c>
      <c r="F35" s="5">
        <v>1.9705238523025297</v>
      </c>
      <c r="G35" s="4">
        <v>1.3012578350305301E-3</v>
      </c>
      <c r="H35" s="4">
        <v>13.304179643685901</v>
      </c>
      <c r="I35" s="4">
        <v>0.01</v>
      </c>
      <c r="J35" s="4">
        <v>0</v>
      </c>
      <c r="K35" s="4">
        <v>24.738799210417909</v>
      </c>
      <c r="L35" s="4">
        <v>1</v>
      </c>
      <c r="M35" s="4">
        <v>46.894539083130503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0.28243969230769228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1</v>
      </c>
      <c r="AN35" s="4">
        <v>1</v>
      </c>
      <c r="AO35" s="4">
        <v>4.0000000000000001E-3</v>
      </c>
      <c r="AP35" s="4">
        <v>1</v>
      </c>
      <c r="AQ35" s="4">
        <v>1</v>
      </c>
      <c r="AR35" s="4">
        <v>1</v>
      </c>
      <c r="AS35" s="4">
        <v>1</v>
      </c>
      <c r="AT35" s="4">
        <v>1</v>
      </c>
      <c r="AU35" s="4">
        <v>1</v>
      </c>
      <c r="AV35" s="4">
        <v>1</v>
      </c>
      <c r="AW35" s="4">
        <v>1</v>
      </c>
      <c r="AX35" s="4">
        <v>1</v>
      </c>
      <c r="AY35" s="4">
        <v>1</v>
      </c>
      <c r="AZ35" s="4">
        <v>1</v>
      </c>
      <c r="BA35" s="4">
        <v>1</v>
      </c>
      <c r="BB35" s="4">
        <v>1</v>
      </c>
      <c r="BC35" s="4">
        <v>1</v>
      </c>
      <c r="BE35" s="5"/>
      <c r="BF35" s="5"/>
    </row>
    <row r="36" spans="1:58" x14ac:dyDescent="0.25">
      <c r="A36" s="4">
        <v>35</v>
      </c>
      <c r="B36" s="4">
        <v>35</v>
      </c>
      <c r="C36" s="4">
        <v>75.469039396300005</v>
      </c>
      <c r="D36" s="4">
        <v>2.6442159430394367</v>
      </c>
      <c r="E36" s="5">
        <v>6.4796886023524749</v>
      </c>
      <c r="F36" s="5">
        <v>4.4574462423540346</v>
      </c>
      <c r="G36" s="4">
        <v>4.2208900957930599E-4</v>
      </c>
      <c r="H36" s="4">
        <v>7.7577878733768904</v>
      </c>
      <c r="I36" s="4">
        <v>0.01</v>
      </c>
      <c r="J36" s="4">
        <v>0</v>
      </c>
      <c r="K36" s="4">
        <v>16.030074578958928</v>
      </c>
      <c r="L36" s="4">
        <v>1</v>
      </c>
      <c r="M36" s="4">
        <v>25.403610817753886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0.17485899999999999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1</v>
      </c>
      <c r="AN36" s="4">
        <v>1</v>
      </c>
      <c r="AO36" s="4">
        <v>4.0000000000000001E-3</v>
      </c>
      <c r="AP36" s="4">
        <v>1</v>
      </c>
      <c r="AQ36" s="4">
        <v>1</v>
      </c>
      <c r="AR36" s="4">
        <v>1</v>
      </c>
      <c r="AS36" s="4">
        <v>1</v>
      </c>
      <c r="AT36" s="4">
        <v>1</v>
      </c>
      <c r="AU36" s="4">
        <v>1</v>
      </c>
      <c r="AV36" s="4">
        <v>1</v>
      </c>
      <c r="AW36" s="4">
        <v>1</v>
      </c>
      <c r="AX36" s="4">
        <v>1</v>
      </c>
      <c r="AY36" s="4">
        <v>1</v>
      </c>
      <c r="AZ36" s="4">
        <v>1</v>
      </c>
      <c r="BA36" s="4">
        <v>1</v>
      </c>
      <c r="BB36" s="4">
        <v>1</v>
      </c>
      <c r="BC36" s="4">
        <v>1</v>
      </c>
      <c r="BE36" s="5"/>
      <c r="BF36" s="5"/>
    </row>
    <row r="37" spans="1:58" x14ac:dyDescent="0.25">
      <c r="A37" s="4">
        <v>36</v>
      </c>
      <c r="B37" s="4">
        <v>36</v>
      </c>
      <c r="C37" s="4">
        <v>26.515392500099999</v>
      </c>
      <c r="D37" s="4">
        <v>1.2935139028592886</v>
      </c>
      <c r="E37" s="5">
        <v>2.9729266228202555</v>
      </c>
      <c r="F37" s="5">
        <v>1.6342252001804598</v>
      </c>
      <c r="G37" s="4">
        <v>6.5764540776049203E-4</v>
      </c>
      <c r="H37" s="4">
        <v>81.514854916349506</v>
      </c>
      <c r="I37" s="4">
        <v>0.01</v>
      </c>
      <c r="J37" s="4">
        <v>0</v>
      </c>
      <c r="K37" s="4">
        <v>17.465476729733588</v>
      </c>
      <c r="L37" s="4">
        <v>1</v>
      </c>
      <c r="M37" s="4">
        <v>11.864076564377156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0.2777861868131869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1</v>
      </c>
      <c r="AN37" s="4">
        <v>1</v>
      </c>
      <c r="AO37" s="4">
        <v>4.0000000000000001E-3</v>
      </c>
      <c r="AP37" s="4">
        <v>1</v>
      </c>
      <c r="AQ37" s="4">
        <v>1</v>
      </c>
      <c r="AR37" s="4">
        <v>1</v>
      </c>
      <c r="AS37" s="4">
        <v>1</v>
      </c>
      <c r="AT37" s="4">
        <v>1</v>
      </c>
      <c r="AU37" s="4">
        <v>1</v>
      </c>
      <c r="AV37" s="4">
        <v>1</v>
      </c>
      <c r="AW37" s="4">
        <v>1</v>
      </c>
      <c r="AX37" s="4">
        <v>1</v>
      </c>
      <c r="AY37" s="4">
        <v>1</v>
      </c>
      <c r="AZ37" s="4">
        <v>1</v>
      </c>
      <c r="BA37" s="4">
        <v>1</v>
      </c>
      <c r="BB37" s="4">
        <v>1</v>
      </c>
      <c r="BC37" s="4">
        <v>1</v>
      </c>
      <c r="BE37" s="5"/>
      <c r="BF37" s="5"/>
    </row>
    <row r="38" spans="1:58" x14ac:dyDescent="0.25">
      <c r="A38" s="4">
        <v>37</v>
      </c>
      <c r="B38" s="4">
        <v>37</v>
      </c>
      <c r="C38" s="4">
        <v>61.124026249400004</v>
      </c>
      <c r="D38" s="4">
        <v>2.250013056689101</v>
      </c>
      <c r="E38" s="5">
        <v>5.4429000144297079</v>
      </c>
      <c r="F38" s="5">
        <v>3.578271852545353</v>
      </c>
      <c r="G38" s="4">
        <v>5.2768866079500303E-4</v>
      </c>
      <c r="H38" s="4">
        <v>4.4085995641732199</v>
      </c>
      <c r="I38" s="4">
        <v>0.01</v>
      </c>
      <c r="J38" s="4">
        <v>0</v>
      </c>
      <c r="K38" s="4">
        <v>6.8412701544039898</v>
      </c>
      <c r="L38" s="4">
        <v>1</v>
      </c>
      <c r="M38" s="4">
        <v>20.428804257186652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0.21605125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1</v>
      </c>
      <c r="AN38" s="4">
        <v>1</v>
      </c>
      <c r="AO38" s="4">
        <v>4.0000000000000001E-3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4">
        <v>1</v>
      </c>
      <c r="AX38" s="4">
        <v>1</v>
      </c>
      <c r="AY38" s="4">
        <v>1</v>
      </c>
      <c r="AZ38" s="4">
        <v>1</v>
      </c>
      <c r="BA38" s="4">
        <v>1</v>
      </c>
      <c r="BB38" s="4">
        <v>1</v>
      </c>
      <c r="BC38" s="4">
        <v>1</v>
      </c>
      <c r="BE38" s="5"/>
      <c r="BF38" s="5"/>
    </row>
    <row r="39" spans="1:58" x14ac:dyDescent="0.25">
      <c r="A39" s="4">
        <v>38</v>
      </c>
      <c r="B39" s="4">
        <v>38</v>
      </c>
      <c r="C39" s="4">
        <v>19.912572515400001</v>
      </c>
      <c r="D39" s="4">
        <v>1</v>
      </c>
      <c r="E39" s="5">
        <v>2.2204620540349298</v>
      </c>
      <c r="F39" s="5">
        <v>1.1472107846554551</v>
      </c>
      <c r="G39" s="4">
        <v>1.3621686802696401E-3</v>
      </c>
      <c r="H39" s="4">
        <v>7.3041482630700996</v>
      </c>
      <c r="I39" s="4">
        <v>0.01</v>
      </c>
      <c r="J39" s="4">
        <v>0</v>
      </c>
      <c r="K39" s="4">
        <v>13.388666049492759</v>
      </c>
      <c r="L39" s="4">
        <v>1</v>
      </c>
      <c r="M39" s="4">
        <v>28.861540501888225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0.14243399999999998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1</v>
      </c>
      <c r="AN39" s="4">
        <v>1</v>
      </c>
      <c r="AO39" s="4">
        <v>4.0000000000000001E-3</v>
      </c>
      <c r="AP39" s="4">
        <v>1</v>
      </c>
      <c r="AQ39" s="4">
        <v>1</v>
      </c>
      <c r="AR39" s="4">
        <v>1</v>
      </c>
      <c r="AS39" s="4">
        <v>1</v>
      </c>
      <c r="AT39" s="4">
        <v>1</v>
      </c>
      <c r="AU39" s="4">
        <v>1</v>
      </c>
      <c r="AV39" s="4">
        <v>1</v>
      </c>
      <c r="AW39" s="4">
        <v>1</v>
      </c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E39" s="5"/>
      <c r="BF39" s="5"/>
    </row>
    <row r="40" spans="1:58" x14ac:dyDescent="0.25">
      <c r="A40" s="4">
        <v>39</v>
      </c>
      <c r="B40" s="4">
        <v>39</v>
      </c>
      <c r="C40" s="4">
        <v>31.838135973699998</v>
      </c>
      <c r="D40" s="4">
        <v>1.4395763413655638</v>
      </c>
      <c r="E40" s="5">
        <v>3.3459356293146159</v>
      </c>
      <c r="F40" s="5">
        <v>1.9125855771510429</v>
      </c>
      <c r="G40" s="4">
        <v>6.9973783213898996E-4</v>
      </c>
      <c r="H40" s="4">
        <v>23.418216433873098</v>
      </c>
      <c r="I40" s="4">
        <v>0.01</v>
      </c>
      <c r="J40" s="4">
        <v>0</v>
      </c>
      <c r="K40" s="4">
        <v>18.325618382616312</v>
      </c>
      <c r="L40" s="4">
        <v>1</v>
      </c>
      <c r="M40" s="4">
        <v>25.418496434815225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0.21926549999999997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1</v>
      </c>
      <c r="AN40" s="4">
        <v>1</v>
      </c>
      <c r="AO40" s="4">
        <v>4.0000000000000001E-3</v>
      </c>
      <c r="AP40" s="4">
        <v>1</v>
      </c>
      <c r="AQ40" s="4">
        <v>1</v>
      </c>
      <c r="AR40" s="4">
        <v>1</v>
      </c>
      <c r="AS40" s="4">
        <v>1</v>
      </c>
      <c r="AT40" s="4">
        <v>1</v>
      </c>
      <c r="AU40" s="4">
        <v>1</v>
      </c>
      <c r="AV40" s="4">
        <v>1</v>
      </c>
      <c r="AW40" s="4">
        <v>1</v>
      </c>
      <c r="AX40" s="4">
        <v>1</v>
      </c>
      <c r="AY40" s="4">
        <v>1</v>
      </c>
      <c r="AZ40" s="4">
        <v>1</v>
      </c>
      <c r="BA40" s="4">
        <v>1</v>
      </c>
      <c r="BB40" s="4">
        <v>1</v>
      </c>
      <c r="BC40" s="4">
        <v>1</v>
      </c>
      <c r="BE40" s="5"/>
      <c r="BF40" s="5"/>
    </row>
    <row r="41" spans="1:58" x14ac:dyDescent="0.25">
      <c r="A41" s="4">
        <v>40</v>
      </c>
      <c r="B41" s="4">
        <v>40</v>
      </c>
      <c r="C41" s="4">
        <v>23.858438101699999</v>
      </c>
      <c r="D41" s="4">
        <v>1</v>
      </c>
      <c r="E41" s="5">
        <v>2.0400182206354929</v>
      </c>
      <c r="F41" s="5">
        <v>1.0938083915975041</v>
      </c>
      <c r="G41" s="4">
        <v>6.8753097197761697E-3</v>
      </c>
      <c r="H41" s="4">
        <v>0.68911688245431402</v>
      </c>
      <c r="I41" s="4">
        <v>0.01</v>
      </c>
      <c r="J41" s="4">
        <v>0</v>
      </c>
      <c r="K41" s="4">
        <v>16.922634318111079</v>
      </c>
      <c r="L41" s="4">
        <v>1</v>
      </c>
      <c r="M41" s="4">
        <v>18.159088367558528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0.1523298333333333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1</v>
      </c>
      <c r="AN41" s="4">
        <v>1</v>
      </c>
      <c r="AO41" s="4">
        <v>4.0000000000000001E-3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4">
        <v>1</v>
      </c>
      <c r="AZ41" s="4">
        <v>1</v>
      </c>
      <c r="BA41" s="4">
        <v>1</v>
      </c>
      <c r="BB41" s="4">
        <v>1</v>
      </c>
      <c r="BC41" s="4">
        <v>1</v>
      </c>
      <c r="BE41" s="5"/>
      <c r="BF41" s="5"/>
    </row>
    <row r="42" spans="1:58" x14ac:dyDescent="0.25">
      <c r="A42" s="4">
        <v>41</v>
      </c>
      <c r="B42" s="4">
        <v>41</v>
      </c>
      <c r="C42" s="4">
        <v>29.5745706069</v>
      </c>
      <c r="D42" s="4">
        <v>1.5464849228075188</v>
      </c>
      <c r="E42" s="5">
        <v>3.5782062540272568</v>
      </c>
      <c r="F42" s="5">
        <v>2.0151425316268243</v>
      </c>
      <c r="G42" s="4">
        <v>2.81143879740045E-4</v>
      </c>
      <c r="H42" s="4">
        <v>9.3708744520279108</v>
      </c>
      <c r="I42" s="4">
        <v>0.01</v>
      </c>
      <c r="J42" s="4">
        <v>0</v>
      </c>
      <c r="K42" s="4">
        <v>18.398176964573057</v>
      </c>
      <c r="L42" s="4">
        <v>1</v>
      </c>
      <c r="M42" s="4">
        <v>14.720093229888191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0.13719966666666666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1</v>
      </c>
      <c r="AN42" s="4">
        <v>1</v>
      </c>
      <c r="AO42" s="4">
        <v>4.0000000000000001E-3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4">
        <v>1</v>
      </c>
      <c r="BA42" s="4">
        <v>1</v>
      </c>
      <c r="BB42" s="4">
        <v>1</v>
      </c>
      <c r="BC42" s="4">
        <v>1</v>
      </c>
      <c r="BE42" s="5"/>
      <c r="BF42" s="5"/>
    </row>
    <row r="43" spans="1:58" x14ac:dyDescent="0.25">
      <c r="A43" s="4">
        <v>42</v>
      </c>
      <c r="B43" s="4">
        <v>42</v>
      </c>
      <c r="C43" s="4">
        <v>39.095791065900002</v>
      </c>
      <c r="D43" s="4">
        <v>1.6930757894896504</v>
      </c>
      <c r="E43" s="5">
        <v>3.9849753138114967</v>
      </c>
      <c r="F43" s="5">
        <v>2.3808043635319374</v>
      </c>
      <c r="G43" s="4">
        <v>5.4184779337106603E-4</v>
      </c>
      <c r="H43" s="4">
        <v>9.5538896039295604</v>
      </c>
      <c r="I43" s="4">
        <v>0.01</v>
      </c>
      <c r="J43" s="4">
        <v>0</v>
      </c>
      <c r="K43" s="4">
        <v>15.444123420021111</v>
      </c>
      <c r="L43" s="4">
        <v>1</v>
      </c>
      <c r="M43" s="4">
        <v>23.425237296477334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0.178371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1</v>
      </c>
      <c r="AN43" s="4">
        <v>1</v>
      </c>
      <c r="AO43" s="4">
        <v>4.0000000000000001E-3</v>
      </c>
      <c r="AP43" s="4">
        <v>1</v>
      </c>
      <c r="AQ43" s="4">
        <v>1</v>
      </c>
      <c r="AR43" s="4">
        <v>1</v>
      </c>
      <c r="AS43" s="4">
        <v>1</v>
      </c>
      <c r="AT43" s="4">
        <v>1</v>
      </c>
      <c r="AU43" s="4">
        <v>1</v>
      </c>
      <c r="AV43" s="4">
        <v>1</v>
      </c>
      <c r="AW43" s="4">
        <v>1</v>
      </c>
      <c r="AX43" s="4">
        <v>1</v>
      </c>
      <c r="AY43" s="4">
        <v>1</v>
      </c>
      <c r="AZ43" s="4">
        <v>1</v>
      </c>
      <c r="BA43" s="4">
        <v>1</v>
      </c>
      <c r="BB43" s="4">
        <v>1</v>
      </c>
      <c r="BC43" s="4">
        <v>1</v>
      </c>
      <c r="BE43" s="5"/>
      <c r="BF43" s="5"/>
    </row>
    <row r="44" spans="1:58" x14ac:dyDescent="0.25">
      <c r="A44" s="4">
        <v>43</v>
      </c>
      <c r="B44" s="4">
        <v>43</v>
      </c>
      <c r="C44" s="4">
        <v>28.015099014099999</v>
      </c>
      <c r="D44" s="4">
        <v>1.2973115779823705</v>
      </c>
      <c r="E44" s="5">
        <v>2.9917269328465377</v>
      </c>
      <c r="F44" s="5">
        <v>1.6636348433930801</v>
      </c>
      <c r="G44" s="4">
        <v>8.3991507196995495E-4</v>
      </c>
      <c r="H44" s="4">
        <v>27.591080066758199</v>
      </c>
      <c r="I44" s="4">
        <v>0.01</v>
      </c>
      <c r="J44" s="4">
        <v>0</v>
      </c>
      <c r="K44" s="4">
        <v>16.685523909476899</v>
      </c>
      <c r="L44" s="4">
        <v>1</v>
      </c>
      <c r="M44" s="4">
        <v>15.842267004336009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0.18477853333333333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1</v>
      </c>
      <c r="AN44" s="4">
        <v>1</v>
      </c>
      <c r="AO44" s="4">
        <v>4.0000000000000001E-3</v>
      </c>
      <c r="AP44" s="4">
        <v>1</v>
      </c>
      <c r="AQ44" s="4">
        <v>1</v>
      </c>
      <c r="AR44" s="4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4">
        <v>1</v>
      </c>
      <c r="BA44" s="4">
        <v>1</v>
      </c>
      <c r="BB44" s="4">
        <v>1</v>
      </c>
      <c r="BC44" s="4">
        <v>1</v>
      </c>
      <c r="BE44" s="5"/>
      <c r="BF44" s="5"/>
    </row>
    <row r="45" spans="1:58" x14ac:dyDescent="0.25">
      <c r="A45" s="4">
        <v>44</v>
      </c>
      <c r="B45" s="4">
        <v>44</v>
      </c>
      <c r="C45" s="4">
        <v>30.065506148000001</v>
      </c>
      <c r="D45" s="4">
        <v>1.4653582330323998</v>
      </c>
      <c r="E45" s="5">
        <v>3.3939211342149367</v>
      </c>
      <c r="F45" s="5">
        <v>1.9171638285763692</v>
      </c>
      <c r="G45" s="4">
        <v>4.6184655752033998E-4</v>
      </c>
      <c r="H45" s="4">
        <v>24.432551929334299</v>
      </c>
      <c r="I45" s="4">
        <v>0.01</v>
      </c>
      <c r="J45" s="4">
        <v>0</v>
      </c>
      <c r="K45" s="4">
        <v>19.006017977093091</v>
      </c>
      <c r="L45" s="4">
        <v>1</v>
      </c>
      <c r="M45" s="4">
        <v>16.551210807073328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0.18071203333333336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1</v>
      </c>
      <c r="AN45" s="4">
        <v>1</v>
      </c>
      <c r="AO45" s="4">
        <v>4.0000000000000001E-3</v>
      </c>
      <c r="AP45" s="4">
        <v>1</v>
      </c>
      <c r="AQ45" s="4">
        <v>1</v>
      </c>
      <c r="AR45" s="4">
        <v>1</v>
      </c>
      <c r="AS45" s="4">
        <v>1</v>
      </c>
      <c r="AT45" s="4">
        <v>1</v>
      </c>
      <c r="AU45" s="4">
        <v>1</v>
      </c>
      <c r="AV45" s="4">
        <v>1</v>
      </c>
      <c r="AW45" s="4">
        <v>1</v>
      </c>
      <c r="AX45" s="4">
        <v>1</v>
      </c>
      <c r="AY45" s="4">
        <v>1</v>
      </c>
      <c r="AZ45" s="4">
        <v>1</v>
      </c>
      <c r="BA45" s="4">
        <v>1</v>
      </c>
      <c r="BB45" s="4">
        <v>1</v>
      </c>
      <c r="BC45" s="4">
        <v>1</v>
      </c>
      <c r="BE45" s="5"/>
      <c r="BF45" s="5"/>
    </row>
    <row r="46" spans="1:58" x14ac:dyDescent="0.25">
      <c r="A46" s="4">
        <v>45</v>
      </c>
      <c r="B46" s="4">
        <v>45</v>
      </c>
      <c r="C46" s="4">
        <v>57.0238074106</v>
      </c>
      <c r="D46" s="4">
        <v>3.2834569397136102</v>
      </c>
      <c r="E46" s="5">
        <v>7.9091219809423352</v>
      </c>
      <c r="F46" s="5">
        <v>5.1394445706119125</v>
      </c>
      <c r="G46" s="4">
        <v>2.0298900099167199E-5</v>
      </c>
      <c r="H46" s="4">
        <v>1.9285281374238601</v>
      </c>
      <c r="I46" s="4">
        <v>0.01</v>
      </c>
      <c r="J46" s="4">
        <v>0</v>
      </c>
      <c r="K46" s="4">
        <v>11.09236166378161</v>
      </c>
      <c r="L46" s="4">
        <v>1</v>
      </c>
      <c r="M46" s="4">
        <v>26.484821666964692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0.27649449999999998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1</v>
      </c>
      <c r="AN46" s="4">
        <v>1</v>
      </c>
      <c r="AO46" s="4">
        <v>4.0000000000000001E-3</v>
      </c>
      <c r="AP46" s="4">
        <v>1</v>
      </c>
      <c r="AQ46" s="4">
        <v>1</v>
      </c>
      <c r="AR46" s="4">
        <v>1</v>
      </c>
      <c r="AS46" s="4">
        <v>1</v>
      </c>
      <c r="AT46" s="4">
        <v>1</v>
      </c>
      <c r="AU46" s="4">
        <v>1</v>
      </c>
      <c r="AV46" s="4">
        <v>1</v>
      </c>
      <c r="AW46" s="4">
        <v>1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E46" s="5"/>
      <c r="BF46" s="5"/>
    </row>
    <row r="47" spans="1:58" x14ac:dyDescent="0.25">
      <c r="A47" s="4">
        <v>46</v>
      </c>
      <c r="B47" s="4">
        <v>46</v>
      </c>
      <c r="C47" s="4">
        <v>42.333417989300003</v>
      </c>
      <c r="D47" s="4">
        <v>1.7600911456554988</v>
      </c>
      <c r="E47" s="5">
        <v>4.1629606905026879</v>
      </c>
      <c r="F47" s="5">
        <v>2.5296337387742835</v>
      </c>
      <c r="G47" s="4">
        <v>5.9084211109321704E-4</v>
      </c>
      <c r="H47" s="4">
        <v>12.776164491784201</v>
      </c>
      <c r="I47" s="4">
        <v>0.01</v>
      </c>
      <c r="J47" s="4">
        <v>0</v>
      </c>
      <c r="K47" s="4">
        <v>18.211700086410929</v>
      </c>
      <c r="L47" s="4">
        <v>1</v>
      </c>
      <c r="M47" s="4">
        <v>20.402636382901264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0.15585224999999997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1</v>
      </c>
      <c r="AN47" s="4">
        <v>1</v>
      </c>
      <c r="AO47" s="4">
        <v>4.0000000000000001E-3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4">
        <v>1</v>
      </c>
      <c r="AZ47" s="4">
        <v>1</v>
      </c>
      <c r="BA47" s="4">
        <v>1</v>
      </c>
      <c r="BB47" s="4">
        <v>1</v>
      </c>
      <c r="BC47" s="4">
        <v>1</v>
      </c>
      <c r="BE47" s="5"/>
      <c r="BF47" s="5"/>
    </row>
    <row r="48" spans="1:58" x14ac:dyDescent="0.25">
      <c r="A48" s="4">
        <v>47</v>
      </c>
      <c r="B48" s="4">
        <v>47</v>
      </c>
      <c r="C48" s="4">
        <v>30</v>
      </c>
      <c r="D48" s="4">
        <v>1.3028585840439872</v>
      </c>
      <c r="E48" s="5">
        <v>3.0171517539427448</v>
      </c>
      <c r="F48" s="5">
        <v>1.7020278268584306</v>
      </c>
      <c r="G48" s="4">
        <v>1.13330342051046E-3</v>
      </c>
      <c r="H48" s="4">
        <v>14.846164491784201</v>
      </c>
      <c r="I48" s="4">
        <v>0.01</v>
      </c>
      <c r="J48" s="4">
        <v>0</v>
      </c>
      <c r="K48" s="4">
        <v>15.367297285804892</v>
      </c>
      <c r="L48" s="4">
        <v>1</v>
      </c>
      <c r="M48" s="4">
        <v>28.037115907867047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0.16602088888888888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1</v>
      </c>
      <c r="AN48" s="4">
        <v>1</v>
      </c>
      <c r="AO48" s="4">
        <v>4.0000000000000001E-3</v>
      </c>
      <c r="AP48" s="4">
        <v>1</v>
      </c>
      <c r="AQ48" s="4">
        <v>1</v>
      </c>
      <c r="AR48" s="4">
        <v>1</v>
      </c>
      <c r="AS48" s="4">
        <v>1</v>
      </c>
      <c r="AT48" s="4">
        <v>1</v>
      </c>
      <c r="AU48" s="4">
        <v>1</v>
      </c>
      <c r="AV48" s="4">
        <v>1</v>
      </c>
      <c r="AW48" s="4">
        <v>1</v>
      </c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E48" s="5"/>
      <c r="BF48" s="5"/>
    </row>
    <row r="49" spans="1:58" x14ac:dyDescent="0.25">
      <c r="A49" s="4">
        <v>48</v>
      </c>
      <c r="B49" s="4">
        <v>48</v>
      </c>
      <c r="C49" s="4">
        <v>42.209212102800002</v>
      </c>
      <c r="D49" s="4">
        <v>1.7363156903219727</v>
      </c>
      <c r="E49" s="5">
        <v>4.105987518510342</v>
      </c>
      <c r="F49" s="5">
        <v>2.4932217057428598</v>
      </c>
      <c r="G49" s="4">
        <v>6.4701278316246595E-4</v>
      </c>
      <c r="H49" s="4">
        <v>1.85823376490863</v>
      </c>
      <c r="I49" s="4">
        <v>0.01</v>
      </c>
      <c r="J49" s="4">
        <v>0</v>
      </c>
      <c r="K49" s="4">
        <v>20.206474302532953</v>
      </c>
      <c r="L49" s="4">
        <v>1</v>
      </c>
      <c r="M49" s="4">
        <v>18.617545819733802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0.13768150000000001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1</v>
      </c>
      <c r="AN49" s="4">
        <v>1</v>
      </c>
      <c r="AO49" s="4">
        <v>4.0000000000000001E-3</v>
      </c>
      <c r="AP49" s="4">
        <v>1</v>
      </c>
      <c r="AQ49" s="4">
        <v>1</v>
      </c>
      <c r="AR49" s="4">
        <v>1</v>
      </c>
      <c r="AS49" s="4">
        <v>1</v>
      </c>
      <c r="AT49" s="4">
        <v>1</v>
      </c>
      <c r="AU49" s="4">
        <v>1</v>
      </c>
      <c r="AV49" s="4">
        <v>1</v>
      </c>
      <c r="AW49" s="4">
        <v>1</v>
      </c>
      <c r="AX49" s="4">
        <v>1</v>
      </c>
      <c r="AY49" s="4">
        <v>1</v>
      </c>
      <c r="AZ49" s="4">
        <v>1</v>
      </c>
      <c r="BA49" s="4">
        <v>1</v>
      </c>
      <c r="BB49" s="4">
        <v>1</v>
      </c>
      <c r="BC49" s="4">
        <v>1</v>
      </c>
      <c r="BE49" s="5"/>
      <c r="BF49" s="5"/>
    </row>
    <row r="50" spans="1:58" x14ac:dyDescent="0.25">
      <c r="A50" s="4">
        <v>49</v>
      </c>
      <c r="B50" s="4">
        <v>49</v>
      </c>
      <c r="C50" s="4">
        <v>21.1799340737</v>
      </c>
      <c r="D50" s="4">
        <v>1.067345312690362</v>
      </c>
      <c r="E50" s="5">
        <v>2.4195653546751621</v>
      </c>
      <c r="F50" s="5">
        <v>1.2671132278275399</v>
      </c>
      <c r="G50" s="4">
        <v>9.74827881077615E-4</v>
      </c>
      <c r="H50" s="4">
        <v>28.6111872068822</v>
      </c>
      <c r="I50" s="4">
        <v>0.01</v>
      </c>
      <c r="J50" s="4">
        <v>0</v>
      </c>
      <c r="K50" s="4">
        <v>16.519858680893872</v>
      </c>
      <c r="L50" s="4">
        <v>1</v>
      </c>
      <c r="M50" s="4">
        <v>22.054604239620375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0.46972950000000002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1</v>
      </c>
      <c r="AN50" s="4">
        <v>1</v>
      </c>
      <c r="AO50" s="4">
        <v>4.0000000000000001E-3</v>
      </c>
      <c r="AP50" s="4">
        <v>1</v>
      </c>
      <c r="AQ50" s="4">
        <v>1</v>
      </c>
      <c r="AR50" s="4">
        <v>1</v>
      </c>
      <c r="AS50" s="4">
        <v>1</v>
      </c>
      <c r="AT50" s="4">
        <v>1</v>
      </c>
      <c r="AU50" s="4">
        <v>1</v>
      </c>
      <c r="AV50" s="4">
        <v>1</v>
      </c>
      <c r="AW50" s="4">
        <v>1</v>
      </c>
      <c r="AX50" s="4">
        <v>1</v>
      </c>
      <c r="AY50" s="4">
        <v>1</v>
      </c>
      <c r="AZ50" s="4">
        <v>1</v>
      </c>
      <c r="BA50" s="4">
        <v>1</v>
      </c>
      <c r="BB50" s="4">
        <v>1</v>
      </c>
      <c r="BC50" s="4">
        <v>1</v>
      </c>
      <c r="BE50" s="5"/>
      <c r="BF50" s="5"/>
    </row>
    <row r="51" spans="1:58" x14ac:dyDescent="0.25">
      <c r="A51" s="4">
        <v>50</v>
      </c>
      <c r="B51" s="4">
        <v>50</v>
      </c>
      <c r="C51" s="4">
        <v>44.343655459399997</v>
      </c>
      <c r="D51" s="4">
        <v>1.7145167304757869</v>
      </c>
      <c r="E51" s="5">
        <v>4.0667159842076286</v>
      </c>
      <c r="F51" s="5">
        <v>2.4947506595185298</v>
      </c>
      <c r="G51" s="4">
        <v>9.0655676338944799E-4</v>
      </c>
      <c r="H51" s="4">
        <v>5.5271277015970703</v>
      </c>
      <c r="I51" s="4">
        <v>0.01</v>
      </c>
      <c r="J51" s="4">
        <v>0</v>
      </c>
      <c r="K51" s="4">
        <v>16.722351353409021</v>
      </c>
      <c r="L51" s="4">
        <v>1</v>
      </c>
      <c r="M51" s="4">
        <v>20.238941058190282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0.17563633333333337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1</v>
      </c>
      <c r="AN51" s="4">
        <v>1</v>
      </c>
      <c r="AO51" s="4">
        <v>4.0000000000000001E-3</v>
      </c>
      <c r="AP51" s="4">
        <v>1</v>
      </c>
      <c r="AQ51" s="4">
        <v>1</v>
      </c>
      <c r="AR51" s="4">
        <v>1</v>
      </c>
      <c r="AS51" s="4">
        <v>1</v>
      </c>
      <c r="AT51" s="4">
        <v>1</v>
      </c>
      <c r="AU51" s="4">
        <v>1</v>
      </c>
      <c r="AV51" s="4">
        <v>1</v>
      </c>
      <c r="AW51" s="4">
        <v>1</v>
      </c>
      <c r="AX51" s="4">
        <v>1</v>
      </c>
      <c r="AY51" s="4">
        <v>1</v>
      </c>
      <c r="AZ51" s="4">
        <v>1</v>
      </c>
      <c r="BA51" s="4">
        <v>1</v>
      </c>
      <c r="BB51" s="4">
        <v>1</v>
      </c>
      <c r="BC51" s="4">
        <v>1</v>
      </c>
      <c r="BE51" s="5"/>
      <c r="BF51" s="5"/>
    </row>
    <row r="52" spans="1:58" x14ac:dyDescent="0.25">
      <c r="A52" s="4">
        <v>51</v>
      </c>
      <c r="B52" s="4">
        <v>51</v>
      </c>
      <c r="C52" s="4">
        <v>7.4680171998500002</v>
      </c>
      <c r="D52" s="4">
        <v>1</v>
      </c>
      <c r="E52" s="5">
        <v>1.2036464607349979</v>
      </c>
      <c r="F52" s="5">
        <v>1</v>
      </c>
      <c r="G52" s="4">
        <v>8.2854652753505198E-4</v>
      </c>
      <c r="H52" s="4">
        <v>11.776753236814701</v>
      </c>
      <c r="I52" s="4">
        <v>0.01</v>
      </c>
      <c r="J52" s="4">
        <v>0</v>
      </c>
      <c r="K52" s="4">
        <v>18.146370797407606</v>
      </c>
      <c r="L52" s="4">
        <v>1</v>
      </c>
      <c r="M52" s="4">
        <v>5.6527698015093648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0.1993291153846154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1</v>
      </c>
      <c r="AN52" s="4">
        <v>1</v>
      </c>
      <c r="AO52" s="4">
        <v>4.0000000000000001E-3</v>
      </c>
      <c r="AP52" s="4">
        <v>1</v>
      </c>
      <c r="AQ52" s="4">
        <v>1</v>
      </c>
      <c r="AR52" s="4">
        <v>1</v>
      </c>
      <c r="AS52" s="4">
        <v>1</v>
      </c>
      <c r="AT52" s="4">
        <v>1</v>
      </c>
      <c r="AU52" s="4">
        <v>1</v>
      </c>
      <c r="AV52" s="4">
        <v>1</v>
      </c>
      <c r="AW52" s="4">
        <v>1</v>
      </c>
      <c r="AX52" s="4">
        <v>1</v>
      </c>
      <c r="AY52" s="4">
        <v>1</v>
      </c>
      <c r="AZ52" s="4">
        <v>1</v>
      </c>
      <c r="BA52" s="4">
        <v>1</v>
      </c>
      <c r="BB52" s="4">
        <v>1</v>
      </c>
      <c r="BC52" s="4">
        <v>1</v>
      </c>
      <c r="BE52" s="5"/>
      <c r="BF52" s="5"/>
    </row>
    <row r="53" spans="1:58" x14ac:dyDescent="0.25">
      <c r="A53" s="4">
        <v>52</v>
      </c>
      <c r="B53" s="4">
        <v>52</v>
      </c>
      <c r="C53" s="4">
        <v>39.029482929499999</v>
      </c>
      <c r="D53" s="4">
        <v>1.6792271309580991</v>
      </c>
      <c r="E53" s="5">
        <v>3.9519686599034962</v>
      </c>
      <c r="F53" s="5">
        <v>2.3600983682204606</v>
      </c>
      <c r="G53" s="4">
        <v>5.7260966236348705E-4</v>
      </c>
      <c r="H53" s="4">
        <v>4.0910259710444103</v>
      </c>
      <c r="I53" s="4">
        <v>0.01</v>
      </c>
      <c r="J53" s="4">
        <v>0</v>
      </c>
      <c r="K53" s="4">
        <v>15.591965223997089</v>
      </c>
      <c r="L53" s="4">
        <v>1</v>
      </c>
      <c r="M53" s="4">
        <v>17.131266625954314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0.13813500000000001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1</v>
      </c>
      <c r="AN53" s="4">
        <v>1</v>
      </c>
      <c r="AO53" s="4">
        <v>4.0000000000000001E-3</v>
      </c>
      <c r="AP53" s="4">
        <v>1</v>
      </c>
      <c r="AQ53" s="4">
        <v>1</v>
      </c>
      <c r="AR53" s="4">
        <v>1</v>
      </c>
      <c r="AS53" s="4">
        <v>1</v>
      </c>
      <c r="AT53" s="4">
        <v>1</v>
      </c>
      <c r="AU53" s="4">
        <v>1</v>
      </c>
      <c r="AV53" s="4">
        <v>1</v>
      </c>
      <c r="AW53" s="4">
        <v>1</v>
      </c>
      <c r="AX53" s="4">
        <v>1</v>
      </c>
      <c r="AY53" s="4">
        <v>1</v>
      </c>
      <c r="AZ53" s="4">
        <v>1</v>
      </c>
      <c r="BA53" s="4">
        <v>1</v>
      </c>
      <c r="BB53" s="4">
        <v>1</v>
      </c>
      <c r="BC53" s="4">
        <v>1</v>
      </c>
      <c r="BE53" s="5"/>
      <c r="BF53" s="5"/>
    </row>
    <row r="54" spans="1:58" x14ac:dyDescent="0.25">
      <c r="A54" s="4">
        <v>53</v>
      </c>
      <c r="B54" s="4">
        <v>53</v>
      </c>
      <c r="C54" s="4">
        <v>30.869692153399999</v>
      </c>
      <c r="D54" s="4">
        <v>1.2401763625661635</v>
      </c>
      <c r="E54" s="5">
        <v>2.8770277398656008</v>
      </c>
      <c r="F54" s="5">
        <v>1.6320986433859968</v>
      </c>
      <c r="G54" s="4">
        <v>1.90595135897588E-3</v>
      </c>
      <c r="H54" s="4">
        <v>7.21786363288515</v>
      </c>
      <c r="I54" s="4">
        <v>0.01</v>
      </c>
      <c r="J54" s="4">
        <v>0</v>
      </c>
      <c r="K54" s="4">
        <v>7.8449948035968058</v>
      </c>
      <c r="L54" s="4">
        <v>1</v>
      </c>
      <c r="M54" s="4">
        <v>50.470295888371083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0.19202350000000001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1</v>
      </c>
      <c r="AN54" s="4">
        <v>1</v>
      </c>
      <c r="AO54" s="4">
        <v>4.0000000000000001E-3</v>
      </c>
      <c r="AP54" s="4">
        <v>1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4">
        <v>1</v>
      </c>
      <c r="AX54" s="4">
        <v>1</v>
      </c>
      <c r="AY54" s="4">
        <v>1</v>
      </c>
      <c r="AZ54" s="4">
        <v>1</v>
      </c>
      <c r="BA54" s="4">
        <v>1</v>
      </c>
      <c r="BB54" s="4">
        <v>1</v>
      </c>
      <c r="BC54" s="4">
        <v>1</v>
      </c>
      <c r="BE54" s="5"/>
      <c r="BF54" s="5"/>
    </row>
    <row r="55" spans="1:58" x14ac:dyDescent="0.25">
      <c r="A55" s="4">
        <v>54</v>
      </c>
      <c r="B55" s="4">
        <v>54</v>
      </c>
      <c r="C55" s="4">
        <v>32.729098656700003</v>
      </c>
      <c r="D55" s="4">
        <v>1.5101528774096697</v>
      </c>
      <c r="E55" s="5">
        <v>3.5159160106092266</v>
      </c>
      <c r="F55" s="5">
        <v>2.022125302635402</v>
      </c>
      <c r="G55" s="4">
        <v>5.5277294282466002E-4</v>
      </c>
      <c r="H55" s="4">
        <v>11.0276363543604</v>
      </c>
      <c r="I55" s="4">
        <v>0.01</v>
      </c>
      <c r="J55" s="4">
        <v>0</v>
      </c>
      <c r="K55" s="4">
        <v>18.04565449280161</v>
      </c>
      <c r="L55" s="4">
        <v>1</v>
      </c>
      <c r="M55" s="4">
        <v>18.365395845052841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0.14285800000000001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1</v>
      </c>
      <c r="AN55" s="4">
        <v>1</v>
      </c>
      <c r="AO55" s="4">
        <v>4.0000000000000001E-3</v>
      </c>
      <c r="AP55" s="4">
        <v>1</v>
      </c>
      <c r="AQ55" s="4">
        <v>1</v>
      </c>
      <c r="AR55" s="4">
        <v>1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1</v>
      </c>
      <c r="AY55" s="4">
        <v>1</v>
      </c>
      <c r="AZ55" s="4">
        <v>1</v>
      </c>
      <c r="BA55" s="4">
        <v>1</v>
      </c>
      <c r="BB55" s="4">
        <v>1</v>
      </c>
      <c r="BC55" s="4">
        <v>1</v>
      </c>
      <c r="BE55" s="5"/>
      <c r="BF55" s="5"/>
    </row>
    <row r="56" spans="1:58" x14ac:dyDescent="0.25">
      <c r="A56" s="4">
        <v>55</v>
      </c>
      <c r="B56" s="4">
        <v>55</v>
      </c>
      <c r="C56" s="4">
        <v>23.5761889383</v>
      </c>
      <c r="D56" s="4">
        <v>1.1193742396022353</v>
      </c>
      <c r="E56" s="5">
        <v>2.5542352740585343</v>
      </c>
      <c r="F56" s="5">
        <v>1.3684685298518504</v>
      </c>
      <c r="G56" s="4">
        <v>1.1359152471056601E-3</v>
      </c>
      <c r="H56" s="4">
        <v>10.335580079512701</v>
      </c>
      <c r="I56" s="4">
        <v>0.01</v>
      </c>
      <c r="J56" s="4">
        <v>0</v>
      </c>
      <c r="K56" s="4">
        <v>18.866473939261354</v>
      </c>
      <c r="L56" s="4">
        <v>1</v>
      </c>
      <c r="M56" s="4">
        <v>37.658599701525723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0.27028866666666668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1</v>
      </c>
      <c r="AN56" s="4">
        <v>1</v>
      </c>
      <c r="AO56" s="4">
        <v>4.0000000000000001E-3</v>
      </c>
      <c r="AP56" s="4">
        <v>1</v>
      </c>
      <c r="AQ56" s="4">
        <v>1</v>
      </c>
      <c r="AR56" s="4">
        <v>1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E56" s="5"/>
      <c r="BF56" s="5"/>
    </row>
    <row r="57" spans="1:58" x14ac:dyDescent="0.25">
      <c r="A57" s="4">
        <v>56</v>
      </c>
      <c r="B57" s="4">
        <v>56</v>
      </c>
      <c r="C57" s="4">
        <v>92.474266410699997</v>
      </c>
      <c r="D57" s="4">
        <v>3.3183121083433846</v>
      </c>
      <c r="E57" s="5">
        <v>8.2334865564054986</v>
      </c>
      <c r="F57" s="5">
        <v>5.9201281094500242</v>
      </c>
      <c r="G57" s="4">
        <v>1.9592172473987499E-4</v>
      </c>
      <c r="H57" s="4">
        <v>7.8413917703090004</v>
      </c>
      <c r="I57" s="4">
        <v>0.01</v>
      </c>
      <c r="J57" s="4">
        <v>0</v>
      </c>
      <c r="K57" s="4">
        <v>4.997762566108511</v>
      </c>
      <c r="L57" s="4">
        <v>1</v>
      </c>
      <c r="M57" s="4">
        <v>30.836006501138716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0.26847074999999998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1</v>
      </c>
      <c r="AN57" s="4">
        <v>1</v>
      </c>
      <c r="AO57" s="4">
        <v>4.0000000000000001E-3</v>
      </c>
      <c r="AP57" s="4">
        <v>1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1</v>
      </c>
      <c r="AY57" s="4">
        <v>1</v>
      </c>
      <c r="AZ57" s="4">
        <v>1</v>
      </c>
      <c r="BA57" s="4">
        <v>1</v>
      </c>
      <c r="BB57" s="4">
        <v>1</v>
      </c>
      <c r="BC57" s="4">
        <v>1</v>
      </c>
      <c r="BE57" s="5"/>
      <c r="BF57" s="5"/>
    </row>
    <row r="58" spans="1:58" x14ac:dyDescent="0.25">
      <c r="A58" s="4">
        <v>57</v>
      </c>
      <c r="B58" s="4">
        <v>57</v>
      </c>
      <c r="C58" s="4">
        <v>36.404326227200002</v>
      </c>
      <c r="D58" s="4">
        <v>1.5638657896582226</v>
      </c>
      <c r="E58" s="5">
        <v>3.6647977051821989</v>
      </c>
      <c r="F58" s="5">
        <v>2.1557800286879427</v>
      </c>
      <c r="G58" s="4">
        <v>7.0761648763102204E-4</v>
      </c>
      <c r="H58" s="4">
        <v>10.5639610306789</v>
      </c>
      <c r="I58" s="4">
        <v>0.01</v>
      </c>
      <c r="J58" s="4">
        <v>0</v>
      </c>
      <c r="K58" s="4">
        <v>14.150889122743232</v>
      </c>
      <c r="L58" s="4">
        <v>1</v>
      </c>
      <c r="M58" s="4">
        <v>31.253561196687137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0.18950600000000001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1</v>
      </c>
      <c r="AN58" s="4">
        <v>1</v>
      </c>
      <c r="AO58" s="4">
        <v>4.0000000000000001E-3</v>
      </c>
      <c r="AP58" s="4">
        <v>1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4">
        <v>1</v>
      </c>
      <c r="AY58" s="4">
        <v>1</v>
      </c>
      <c r="AZ58" s="4">
        <v>1</v>
      </c>
      <c r="BA58" s="4">
        <v>1</v>
      </c>
      <c r="BB58" s="4">
        <v>1</v>
      </c>
      <c r="BC58" s="4">
        <v>1</v>
      </c>
      <c r="BE58" s="5"/>
      <c r="BF58" s="5"/>
    </row>
    <row r="59" spans="1:58" x14ac:dyDescent="0.25">
      <c r="A59" s="4">
        <v>58</v>
      </c>
      <c r="B59" s="4">
        <v>58</v>
      </c>
      <c r="C59" s="4">
        <v>16.189419334099998</v>
      </c>
      <c r="D59" s="4">
        <v>1</v>
      </c>
      <c r="E59" s="5">
        <v>1.7480027269387071</v>
      </c>
      <c r="F59" s="5">
        <v>1</v>
      </c>
      <c r="G59" s="4">
        <v>2.8694228145404498E-3</v>
      </c>
      <c r="H59" s="4">
        <v>2.2591525958290002</v>
      </c>
      <c r="I59" s="4">
        <v>0.01</v>
      </c>
      <c r="J59" s="4">
        <v>0</v>
      </c>
      <c r="K59" s="4">
        <v>11.257204697615988</v>
      </c>
      <c r="L59" s="4">
        <v>1</v>
      </c>
      <c r="M59" s="4">
        <v>29.320860564799066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0.4941180095287539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1</v>
      </c>
      <c r="AN59" s="4">
        <v>1</v>
      </c>
      <c r="AO59" s="4">
        <v>4.0000000000000001E-3</v>
      </c>
      <c r="AP59" s="4">
        <v>1</v>
      </c>
      <c r="AQ59" s="4">
        <v>1</v>
      </c>
      <c r="AR59" s="4">
        <v>1</v>
      </c>
      <c r="AS59" s="4">
        <v>1</v>
      </c>
      <c r="AT59" s="4">
        <v>1</v>
      </c>
      <c r="AU59" s="4">
        <v>1</v>
      </c>
      <c r="AV59" s="4">
        <v>1</v>
      </c>
      <c r="AW59" s="4">
        <v>1</v>
      </c>
      <c r="AX59" s="4">
        <v>1</v>
      </c>
      <c r="AY59" s="4">
        <v>1</v>
      </c>
      <c r="AZ59" s="4">
        <v>1</v>
      </c>
      <c r="BA59" s="4">
        <v>1</v>
      </c>
      <c r="BB59" s="4">
        <v>1</v>
      </c>
      <c r="BC59" s="4">
        <v>1</v>
      </c>
      <c r="BE59" s="5"/>
      <c r="BF59" s="5"/>
    </row>
    <row r="60" spans="1:58" x14ac:dyDescent="0.25">
      <c r="A60" s="4">
        <v>59</v>
      </c>
      <c r="B60" s="4">
        <v>59</v>
      </c>
      <c r="C60" s="4">
        <v>84.853492597300004</v>
      </c>
      <c r="D60" s="4">
        <v>2.8943583884053958</v>
      </c>
      <c r="E60" s="5">
        <v>7.1438026339140688</v>
      </c>
      <c r="F60" s="5">
        <v>5.0397571688012688</v>
      </c>
      <c r="G60" s="4">
        <v>3.7098196262999898E-4</v>
      </c>
      <c r="H60" s="4">
        <v>2.9643354954612899</v>
      </c>
      <c r="I60" s="4">
        <v>0.01</v>
      </c>
      <c r="J60" s="4">
        <v>0</v>
      </c>
      <c r="K60" s="4">
        <v>13.076485641844158</v>
      </c>
      <c r="L60" s="4">
        <v>1</v>
      </c>
      <c r="M60" s="4">
        <v>38.394184032875835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0.31164616666666667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1</v>
      </c>
      <c r="AN60" s="4">
        <v>1</v>
      </c>
      <c r="AO60" s="4">
        <v>4.0000000000000001E-3</v>
      </c>
      <c r="AP60" s="4">
        <v>1</v>
      </c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4">
        <v>1</v>
      </c>
      <c r="AW60" s="4">
        <v>1</v>
      </c>
      <c r="AX60" s="4">
        <v>1</v>
      </c>
      <c r="AY60" s="4">
        <v>1</v>
      </c>
      <c r="AZ60" s="4">
        <v>1</v>
      </c>
      <c r="BA60" s="4">
        <v>1</v>
      </c>
      <c r="BB60" s="4">
        <v>1</v>
      </c>
      <c r="BC60" s="4">
        <v>1</v>
      </c>
      <c r="BE60" s="5"/>
      <c r="BF60" s="5"/>
    </row>
    <row r="61" spans="1:58" x14ac:dyDescent="0.25">
      <c r="A61" s="4">
        <v>60</v>
      </c>
      <c r="B61" s="4">
        <v>60</v>
      </c>
      <c r="C61" s="4">
        <v>19.2278938382</v>
      </c>
      <c r="D61" s="4">
        <v>1.0267552523424774</v>
      </c>
      <c r="E61" s="5">
        <v>2.313797918870677</v>
      </c>
      <c r="F61" s="5">
        <v>1.1871074855744663</v>
      </c>
      <c r="G61" s="4">
        <v>8.2230092752617098E-4</v>
      </c>
      <c r="H61" s="4">
        <v>8.9963160108007507</v>
      </c>
      <c r="I61" s="4">
        <v>0.01</v>
      </c>
      <c r="J61" s="4">
        <v>0</v>
      </c>
      <c r="K61" s="4">
        <v>18.444198820052922</v>
      </c>
      <c r="L61" s="4">
        <v>1</v>
      </c>
      <c r="M61" s="4">
        <v>13.082641092960408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0.22164963157894738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1</v>
      </c>
      <c r="AN61" s="4">
        <v>1</v>
      </c>
      <c r="AO61" s="4">
        <v>4.0000000000000001E-3</v>
      </c>
      <c r="AP61" s="4">
        <v>1</v>
      </c>
      <c r="AQ61" s="4">
        <v>1</v>
      </c>
      <c r="AR61" s="4">
        <v>1</v>
      </c>
      <c r="AS61" s="4">
        <v>1</v>
      </c>
      <c r="AT61" s="4">
        <v>1</v>
      </c>
      <c r="AU61" s="4">
        <v>1</v>
      </c>
      <c r="AV61" s="4">
        <v>1</v>
      </c>
      <c r="AW61" s="4">
        <v>1</v>
      </c>
      <c r="AX61" s="4">
        <v>1</v>
      </c>
      <c r="AY61" s="4">
        <v>1</v>
      </c>
      <c r="AZ61" s="4">
        <v>1</v>
      </c>
      <c r="BA61" s="4">
        <v>1</v>
      </c>
      <c r="BB61" s="4">
        <v>1</v>
      </c>
      <c r="BC61" s="4">
        <v>1</v>
      </c>
      <c r="BE61" s="5"/>
      <c r="BF61" s="5"/>
    </row>
    <row r="62" spans="1:58" x14ac:dyDescent="0.25">
      <c r="A62" s="4">
        <v>61</v>
      </c>
      <c r="B62" s="4">
        <v>61</v>
      </c>
      <c r="C62" s="4">
        <v>152.70982003500001</v>
      </c>
      <c r="D62" s="4">
        <v>6.4202779374493</v>
      </c>
      <c r="E62" s="5">
        <v>16.427559977132443</v>
      </c>
      <c r="F62" s="5">
        <v>13.185069599371046</v>
      </c>
      <c r="G62" s="4">
        <v>1.36615257636497E-5</v>
      </c>
      <c r="H62" s="4">
        <v>0.95911688245431403</v>
      </c>
      <c r="I62" s="4">
        <v>0.01</v>
      </c>
      <c r="J62" s="4">
        <v>0</v>
      </c>
      <c r="K62" s="4">
        <v>14.605228550716305</v>
      </c>
      <c r="L62" s="4">
        <v>1</v>
      </c>
      <c r="M62" s="4">
        <v>68.732651425802501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0.23606499999999997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1</v>
      </c>
      <c r="AN62" s="4">
        <v>1</v>
      </c>
      <c r="AO62" s="4">
        <v>4.0000000000000001E-3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4">
        <v>1</v>
      </c>
      <c r="AX62" s="4">
        <v>1</v>
      </c>
      <c r="AY62" s="4">
        <v>1</v>
      </c>
      <c r="AZ62" s="4">
        <v>1</v>
      </c>
      <c r="BA62" s="4">
        <v>1</v>
      </c>
      <c r="BB62" s="4">
        <v>1</v>
      </c>
      <c r="BC62" s="4">
        <v>1</v>
      </c>
      <c r="BE62" s="5"/>
      <c r="BF62" s="5"/>
    </row>
    <row r="63" spans="1:58" x14ac:dyDescent="0.25">
      <c r="A63" s="4">
        <v>62</v>
      </c>
      <c r="B63" s="4">
        <v>62</v>
      </c>
      <c r="C63" s="4">
        <v>55.029945191400003</v>
      </c>
      <c r="D63" s="4">
        <v>2.5224696139712153</v>
      </c>
      <c r="E63" s="5">
        <v>6.0628309724897287</v>
      </c>
      <c r="F63" s="5">
        <v>3.9026117603670256</v>
      </c>
      <c r="G63" s="4">
        <v>1.3097647477108699E-4</v>
      </c>
      <c r="H63" s="4">
        <v>10.469696961966999</v>
      </c>
      <c r="I63" s="4">
        <v>0.01</v>
      </c>
      <c r="J63" s="4">
        <v>0</v>
      </c>
      <c r="K63" s="4">
        <v>17.586060595296072</v>
      </c>
      <c r="L63" s="4">
        <v>1</v>
      </c>
      <c r="M63" s="4">
        <v>24.350045052451328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0.28217588888888889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1</v>
      </c>
      <c r="AN63" s="4">
        <v>1</v>
      </c>
      <c r="AO63" s="4">
        <v>4.0000000000000001E-3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4">
        <v>1</v>
      </c>
      <c r="AZ63" s="4">
        <v>1</v>
      </c>
      <c r="BA63" s="4">
        <v>1</v>
      </c>
      <c r="BB63" s="4">
        <v>1</v>
      </c>
      <c r="BC63" s="4">
        <v>1</v>
      </c>
      <c r="BE63" s="5"/>
      <c r="BF63" s="5"/>
    </row>
    <row r="64" spans="1:58" x14ac:dyDescent="0.25">
      <c r="A64" s="4">
        <v>63</v>
      </c>
      <c r="B64" s="4">
        <v>63</v>
      </c>
      <c r="C64" s="4">
        <v>40.168849780499997</v>
      </c>
      <c r="D64" s="4">
        <v>1.396159973018323</v>
      </c>
      <c r="E64" s="5">
        <v>3.2915859533748071</v>
      </c>
      <c r="F64" s="5">
        <v>1.9748033060333747</v>
      </c>
      <c r="G64" s="4">
        <v>2.7421917044005901E-3</v>
      </c>
      <c r="H64" s="4">
        <v>2.51584307141212</v>
      </c>
      <c r="I64" s="4">
        <v>0.01</v>
      </c>
      <c r="J64" s="4">
        <v>0</v>
      </c>
      <c r="K64" s="4">
        <v>11.775961086394387</v>
      </c>
      <c r="L64" s="4">
        <v>1</v>
      </c>
      <c r="M64" s="4">
        <v>68.672095935972578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0.41040233333333331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1</v>
      </c>
      <c r="AN64" s="4">
        <v>1</v>
      </c>
      <c r="AO64" s="4">
        <v>4.0000000000000001E-3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1</v>
      </c>
      <c r="AY64" s="4">
        <v>1</v>
      </c>
      <c r="AZ64" s="4">
        <v>1</v>
      </c>
      <c r="BA64" s="4">
        <v>1</v>
      </c>
      <c r="BB64" s="4">
        <v>1</v>
      </c>
      <c r="BC64" s="4">
        <v>1</v>
      </c>
      <c r="BE64" s="5"/>
      <c r="BF64" s="5"/>
    </row>
    <row r="65" spans="1:58" x14ac:dyDescent="0.25">
      <c r="A65" s="4">
        <v>64</v>
      </c>
      <c r="B65" s="4">
        <v>64</v>
      </c>
      <c r="C65" s="4">
        <v>5.4111532999999996</v>
      </c>
      <c r="D65" s="4">
        <v>1</v>
      </c>
      <c r="E65" s="5">
        <v>1</v>
      </c>
      <c r="F65" s="5">
        <v>1</v>
      </c>
      <c r="G65" s="4">
        <v>8.5742881112243097E-4</v>
      </c>
      <c r="H65" s="4">
        <v>3.1220562748477101</v>
      </c>
      <c r="I65" s="4">
        <v>0.01</v>
      </c>
      <c r="J65" s="4">
        <v>0</v>
      </c>
      <c r="K65" s="4">
        <v>100</v>
      </c>
      <c r="L65" s="4">
        <v>100</v>
      </c>
      <c r="M65" s="4">
        <v>10.204211008279866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0.4941180095287539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1</v>
      </c>
      <c r="AN65" s="4">
        <v>1</v>
      </c>
      <c r="AO65" s="4">
        <v>4.0000000000000001E-3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E65" s="5"/>
      <c r="BF65" s="5"/>
    </row>
    <row r="66" spans="1:58" x14ac:dyDescent="0.25">
      <c r="A66" s="4">
        <v>65</v>
      </c>
      <c r="B66" s="4">
        <v>65</v>
      </c>
      <c r="C66" s="4">
        <v>5.1303139</v>
      </c>
      <c r="D66" s="4">
        <v>1</v>
      </c>
      <c r="E66" s="5">
        <v>1</v>
      </c>
      <c r="F66" s="5">
        <v>1</v>
      </c>
      <c r="G66" s="4">
        <v>1E-3</v>
      </c>
      <c r="H66" s="4">
        <v>9.36396103067893E-2</v>
      </c>
      <c r="I66" s="4">
        <v>0.01</v>
      </c>
      <c r="J66" s="4">
        <v>0</v>
      </c>
      <c r="K66" s="4">
        <v>100</v>
      </c>
      <c r="L66" s="4">
        <v>100</v>
      </c>
      <c r="M66" s="4">
        <v>10.144459536068664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0.4941180095287539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1</v>
      </c>
      <c r="AN66" s="4">
        <v>1</v>
      </c>
      <c r="AO66" s="4">
        <v>4.0000000000000001E-3</v>
      </c>
      <c r="AP66" s="4">
        <v>1</v>
      </c>
      <c r="AQ66" s="4">
        <v>1</v>
      </c>
      <c r="AR66" s="4">
        <v>1</v>
      </c>
      <c r="AS66" s="4">
        <v>1</v>
      </c>
      <c r="AT66" s="4">
        <v>1</v>
      </c>
      <c r="AU66" s="4">
        <v>1</v>
      </c>
      <c r="AV66" s="4">
        <v>1</v>
      </c>
      <c r="AW66" s="4">
        <v>1</v>
      </c>
      <c r="AX66" s="4">
        <v>1</v>
      </c>
      <c r="AY66" s="4">
        <v>1</v>
      </c>
      <c r="AZ66" s="4">
        <v>1</v>
      </c>
      <c r="BA66" s="4">
        <v>1</v>
      </c>
      <c r="BB66" s="4">
        <v>1</v>
      </c>
      <c r="BC66" s="4">
        <v>1</v>
      </c>
      <c r="BE66" s="5"/>
      <c r="BF66" s="5"/>
    </row>
    <row r="67" spans="1:58" x14ac:dyDescent="0.25">
      <c r="A67" s="4">
        <v>66</v>
      </c>
      <c r="B67" s="4">
        <v>66</v>
      </c>
      <c r="C67" s="4">
        <v>26.3855253658</v>
      </c>
      <c r="D67" s="4">
        <v>1.2767291750566374</v>
      </c>
      <c r="E67" s="5">
        <v>2.9334667747325298</v>
      </c>
      <c r="F67" s="5">
        <v>1.6107179280227757</v>
      </c>
      <c r="G67" s="4">
        <v>7.1033656695308398E-4</v>
      </c>
      <c r="H67" s="4">
        <v>0.92183766184073601</v>
      </c>
      <c r="I67" s="4">
        <v>0.01</v>
      </c>
      <c r="J67" s="4">
        <v>0</v>
      </c>
      <c r="K67" s="4">
        <v>19.97653599825027</v>
      </c>
      <c r="L67" s="4">
        <v>1</v>
      </c>
      <c r="M67" s="4">
        <v>40.241553355256677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0.11215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1</v>
      </c>
      <c r="AN67" s="4">
        <v>1</v>
      </c>
      <c r="AO67" s="4">
        <v>4.0000000000000001E-3</v>
      </c>
      <c r="AP67" s="4">
        <v>1</v>
      </c>
      <c r="AQ67" s="4">
        <v>1</v>
      </c>
      <c r="AR67" s="4">
        <v>1</v>
      </c>
      <c r="AS67" s="4">
        <v>1</v>
      </c>
      <c r="AT67" s="4">
        <v>1</v>
      </c>
      <c r="AU67" s="4">
        <v>1</v>
      </c>
      <c r="AV67" s="4">
        <v>1</v>
      </c>
      <c r="AW67" s="4">
        <v>1</v>
      </c>
      <c r="AX67" s="4">
        <v>1</v>
      </c>
      <c r="AY67" s="4">
        <v>1</v>
      </c>
      <c r="AZ67" s="4">
        <v>1</v>
      </c>
      <c r="BA67" s="4">
        <v>1</v>
      </c>
      <c r="BB67" s="4">
        <v>1</v>
      </c>
      <c r="BC67" s="4">
        <v>1</v>
      </c>
      <c r="BE67" s="5"/>
      <c r="BF67" s="5"/>
    </row>
    <row r="68" spans="1:58" x14ac:dyDescent="0.25">
      <c r="A68" s="4">
        <v>67</v>
      </c>
      <c r="B68" s="4">
        <v>67</v>
      </c>
      <c r="C68" s="4">
        <v>36.637461586299999</v>
      </c>
      <c r="D68" s="4">
        <v>1.5461753514883054</v>
      </c>
      <c r="E68" s="5">
        <v>3.6247595573047482</v>
      </c>
      <c r="F68" s="5">
        <v>2.134891904283545</v>
      </c>
      <c r="G68" s="4">
        <v>7.9697566602463898E-4</v>
      </c>
      <c r="H68" s="4">
        <v>14.9374134085945</v>
      </c>
      <c r="I68" s="4">
        <v>0.01</v>
      </c>
      <c r="J68" s="4">
        <v>0</v>
      </c>
      <c r="K68" s="4">
        <v>11.878822736532424</v>
      </c>
      <c r="L68" s="4">
        <v>1</v>
      </c>
      <c r="M68" s="4">
        <v>36.064203046770061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0.15082800000000002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1</v>
      </c>
      <c r="AN68" s="4">
        <v>1</v>
      </c>
      <c r="AO68" s="4">
        <v>4.0000000000000001E-3</v>
      </c>
      <c r="AP68" s="4">
        <v>1</v>
      </c>
      <c r="AQ68" s="4">
        <v>1</v>
      </c>
      <c r="AR68" s="4">
        <v>1</v>
      </c>
      <c r="AS68" s="4">
        <v>1</v>
      </c>
      <c r="AT68" s="4">
        <v>1</v>
      </c>
      <c r="AU68" s="4">
        <v>1</v>
      </c>
      <c r="AV68" s="4">
        <v>1</v>
      </c>
      <c r="AW68" s="4">
        <v>1</v>
      </c>
      <c r="AX68" s="4">
        <v>1</v>
      </c>
      <c r="AY68" s="4">
        <v>1</v>
      </c>
      <c r="AZ68" s="4">
        <v>1</v>
      </c>
      <c r="BA68" s="4">
        <v>1</v>
      </c>
      <c r="BB68" s="4">
        <v>1</v>
      </c>
      <c r="BC68" s="4">
        <v>1</v>
      </c>
      <c r="BE68" s="5"/>
      <c r="BF68" s="5"/>
    </row>
    <row r="69" spans="1:58" x14ac:dyDescent="0.25">
      <c r="A69" s="4">
        <v>68</v>
      </c>
      <c r="B69" s="4">
        <v>68</v>
      </c>
      <c r="C69" s="4">
        <v>23.8492670678</v>
      </c>
      <c r="D69" s="4">
        <v>1.3220658473585376</v>
      </c>
      <c r="E69" s="5">
        <v>3.0188757224218485</v>
      </c>
      <c r="F69" s="5">
        <v>1.6233695215296031</v>
      </c>
      <c r="G69" s="4">
        <v>3.3199663315569501E-4</v>
      </c>
      <c r="H69" s="4">
        <v>3.1241883092036802</v>
      </c>
      <c r="I69" s="4">
        <v>0.01</v>
      </c>
      <c r="J69" s="4">
        <v>0</v>
      </c>
      <c r="K69" s="4">
        <v>11.01975310330727</v>
      </c>
      <c r="L69" s="4">
        <v>1</v>
      </c>
      <c r="M69" s="4">
        <v>36.953109429034441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0.11215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1</v>
      </c>
      <c r="AN69" s="4">
        <v>1</v>
      </c>
      <c r="AO69" s="4">
        <v>4.0000000000000001E-3</v>
      </c>
      <c r="AP69" s="4">
        <v>1</v>
      </c>
      <c r="AQ69" s="4">
        <v>1</v>
      </c>
      <c r="AR69" s="4">
        <v>1</v>
      </c>
      <c r="AS69" s="4">
        <v>1</v>
      </c>
      <c r="AT69" s="4">
        <v>1</v>
      </c>
      <c r="AU69" s="4">
        <v>1</v>
      </c>
      <c r="AV69" s="4">
        <v>1</v>
      </c>
      <c r="AW69" s="4">
        <v>1</v>
      </c>
      <c r="AX69" s="4">
        <v>1</v>
      </c>
      <c r="AY69" s="4">
        <v>1</v>
      </c>
      <c r="AZ69" s="4">
        <v>1</v>
      </c>
      <c r="BA69" s="4">
        <v>1</v>
      </c>
      <c r="BB69" s="4">
        <v>1</v>
      </c>
      <c r="BC69" s="4">
        <v>1</v>
      </c>
      <c r="BE69" s="5"/>
      <c r="BF69" s="5"/>
    </row>
    <row r="70" spans="1:58" x14ac:dyDescent="0.25">
      <c r="A70" s="4">
        <v>69</v>
      </c>
      <c r="B70" s="4">
        <v>69</v>
      </c>
      <c r="C70" s="4">
        <v>32.3182446223</v>
      </c>
      <c r="D70" s="4">
        <v>1.0851655576127601</v>
      </c>
      <c r="E70" s="5">
        <v>2.5245112000458043</v>
      </c>
      <c r="F70" s="5">
        <v>1.4444520691708556</v>
      </c>
      <c r="G70" s="4">
        <v>6.6826638055314603E-3</v>
      </c>
      <c r="H70" s="4">
        <v>0.55305086527633196</v>
      </c>
      <c r="I70" s="4">
        <v>0.01</v>
      </c>
      <c r="J70" s="4">
        <v>0</v>
      </c>
      <c r="K70" s="4">
        <v>13.856305106935546</v>
      </c>
      <c r="L70" s="4">
        <v>1</v>
      </c>
      <c r="M70" s="4">
        <v>59.79025029702494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0.16978900000000002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1</v>
      </c>
      <c r="AN70" s="4">
        <v>1</v>
      </c>
      <c r="AO70" s="4">
        <v>4.0000000000000001E-3</v>
      </c>
      <c r="AP70" s="4">
        <v>1</v>
      </c>
      <c r="AQ70" s="4">
        <v>1</v>
      </c>
      <c r="AR70" s="4">
        <v>1</v>
      </c>
      <c r="AS70" s="4">
        <v>1</v>
      </c>
      <c r="AT70" s="4">
        <v>1</v>
      </c>
      <c r="AU70" s="4">
        <v>1</v>
      </c>
      <c r="AV70" s="4">
        <v>1</v>
      </c>
      <c r="AW70" s="4">
        <v>1</v>
      </c>
      <c r="AX70" s="4">
        <v>1</v>
      </c>
      <c r="AY70" s="4">
        <v>1</v>
      </c>
      <c r="AZ70" s="4">
        <v>1</v>
      </c>
      <c r="BA70" s="4">
        <v>1</v>
      </c>
      <c r="BB70" s="4">
        <v>1</v>
      </c>
      <c r="BC70" s="4">
        <v>1</v>
      </c>
      <c r="BE70" s="5"/>
      <c r="BF70" s="5"/>
    </row>
    <row r="71" spans="1:58" x14ac:dyDescent="0.25">
      <c r="A71" s="4">
        <v>70</v>
      </c>
      <c r="B71" s="4">
        <v>70</v>
      </c>
      <c r="C71" s="4">
        <v>45.520728898999998</v>
      </c>
      <c r="D71" s="4">
        <v>2.0420966408991736</v>
      </c>
      <c r="E71" s="5">
        <v>4.8514972931559992</v>
      </c>
      <c r="F71" s="5">
        <v>2.9965337244817101</v>
      </c>
      <c r="G71" s="4">
        <v>2.6662625663456598E-4</v>
      </c>
      <c r="H71" s="4">
        <v>11.0414631970584</v>
      </c>
      <c r="I71" s="4">
        <v>0.01</v>
      </c>
      <c r="J71" s="4">
        <v>0</v>
      </c>
      <c r="K71" s="4">
        <v>7.8089665296993527</v>
      </c>
      <c r="L71" s="4">
        <v>1</v>
      </c>
      <c r="M71" s="4">
        <v>15.063326806547755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0.19260900000000003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1</v>
      </c>
      <c r="AN71" s="4">
        <v>1</v>
      </c>
      <c r="AO71" s="4">
        <v>4.0000000000000001E-3</v>
      </c>
      <c r="AP71" s="4">
        <v>1</v>
      </c>
      <c r="AQ71" s="4">
        <v>1</v>
      </c>
      <c r="AR71" s="4">
        <v>1</v>
      </c>
      <c r="AS71" s="4">
        <v>1</v>
      </c>
      <c r="AT71" s="4">
        <v>1</v>
      </c>
      <c r="AU71" s="4">
        <v>1</v>
      </c>
      <c r="AV71" s="4">
        <v>1</v>
      </c>
      <c r="AW71" s="4">
        <v>1</v>
      </c>
      <c r="AX71" s="4">
        <v>1</v>
      </c>
      <c r="AY71" s="4">
        <v>1</v>
      </c>
      <c r="AZ71" s="4">
        <v>1</v>
      </c>
      <c r="BA71" s="4">
        <v>1</v>
      </c>
      <c r="BB71" s="4">
        <v>1</v>
      </c>
      <c r="BC71" s="4">
        <v>1</v>
      </c>
      <c r="BE71" s="5"/>
      <c r="BF71" s="5"/>
    </row>
    <row r="72" spans="1:58" x14ac:dyDescent="0.25">
      <c r="A72" s="4">
        <v>71</v>
      </c>
      <c r="B72" s="4">
        <v>71</v>
      </c>
      <c r="C72" s="4">
        <v>34.564669115199997</v>
      </c>
      <c r="D72" s="4">
        <v>1.2876739969738897</v>
      </c>
      <c r="E72" s="5">
        <v>3.0079878190473868</v>
      </c>
      <c r="F72" s="5">
        <v>1.7477316987962659</v>
      </c>
      <c r="G72" s="4">
        <v>2.46899852099629E-3</v>
      </c>
      <c r="H72" s="4">
        <v>3.0815790027001899</v>
      </c>
      <c r="I72" s="4">
        <v>0.01</v>
      </c>
      <c r="J72" s="4">
        <v>0</v>
      </c>
      <c r="K72" s="4">
        <v>8.0029200784843226</v>
      </c>
      <c r="L72" s="4">
        <v>1</v>
      </c>
      <c r="M72" s="4">
        <v>59.119618297581567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0.49192180000000008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1</v>
      </c>
      <c r="AN72" s="4">
        <v>1</v>
      </c>
      <c r="AO72" s="4">
        <v>4.0000000000000001E-3</v>
      </c>
      <c r="AP72" s="4">
        <v>1</v>
      </c>
      <c r="AQ72" s="4">
        <v>1</v>
      </c>
      <c r="AR72" s="4">
        <v>1</v>
      </c>
      <c r="AS72" s="4">
        <v>1</v>
      </c>
      <c r="AT72" s="4">
        <v>1</v>
      </c>
      <c r="AU72" s="4">
        <v>1</v>
      </c>
      <c r="AV72" s="4">
        <v>1</v>
      </c>
      <c r="AW72" s="4">
        <v>1</v>
      </c>
      <c r="AX72" s="4">
        <v>1</v>
      </c>
      <c r="AY72" s="4">
        <v>1</v>
      </c>
      <c r="AZ72" s="4">
        <v>1</v>
      </c>
      <c r="BA72" s="4">
        <v>1</v>
      </c>
      <c r="BB72" s="4">
        <v>1</v>
      </c>
      <c r="BC72" s="4">
        <v>1</v>
      </c>
      <c r="BE72" s="5"/>
      <c r="BF72" s="5"/>
    </row>
    <row r="73" spans="1:58" x14ac:dyDescent="0.25">
      <c r="A73" s="4">
        <v>72</v>
      </c>
      <c r="B73" s="4">
        <v>72</v>
      </c>
      <c r="C73" s="4">
        <v>32.570692589300002</v>
      </c>
      <c r="D73" s="4">
        <v>1.2403507588388742</v>
      </c>
      <c r="E73" s="5">
        <v>2.8869080018384223</v>
      </c>
      <c r="F73" s="5">
        <v>1.6561855488063124</v>
      </c>
      <c r="G73" s="4">
        <v>2.4706418764742499E-3</v>
      </c>
      <c r="H73" s="4">
        <v>5.8348484809835002</v>
      </c>
      <c r="I73" s="4">
        <v>0.01</v>
      </c>
      <c r="J73" s="4">
        <v>0</v>
      </c>
      <c r="K73" s="4">
        <v>6.9051803201863464</v>
      </c>
      <c r="L73" s="4">
        <v>1</v>
      </c>
      <c r="M73" s="4">
        <v>48.471495124529064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0.21526024999999999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1</v>
      </c>
      <c r="AN73" s="4">
        <v>1</v>
      </c>
      <c r="AO73" s="4">
        <v>4.0000000000000001E-3</v>
      </c>
      <c r="AP73" s="4">
        <v>1</v>
      </c>
      <c r="AQ73" s="4">
        <v>1</v>
      </c>
      <c r="AR73" s="4">
        <v>1</v>
      </c>
      <c r="AS73" s="4">
        <v>1</v>
      </c>
      <c r="AT73" s="4">
        <v>1</v>
      </c>
      <c r="AU73" s="4">
        <v>1</v>
      </c>
      <c r="AV73" s="4">
        <v>1</v>
      </c>
      <c r="AW73" s="4">
        <v>1</v>
      </c>
      <c r="AX73" s="4">
        <v>1</v>
      </c>
      <c r="AY73" s="4">
        <v>1</v>
      </c>
      <c r="AZ73" s="4">
        <v>1</v>
      </c>
      <c r="BA73" s="4">
        <v>1</v>
      </c>
      <c r="BB73" s="4">
        <v>1</v>
      </c>
      <c r="BC73" s="4">
        <v>1</v>
      </c>
      <c r="BE73" s="5"/>
      <c r="BF73" s="5"/>
    </row>
    <row r="74" spans="1:58" x14ac:dyDescent="0.25">
      <c r="A74" s="4">
        <v>73</v>
      </c>
      <c r="B74" s="4">
        <v>73</v>
      </c>
      <c r="C74" s="4">
        <v>57.908516851500003</v>
      </c>
      <c r="D74" s="4">
        <v>2.2662577174575582</v>
      </c>
      <c r="E74" s="5">
        <v>5.4640676935544317</v>
      </c>
      <c r="F74" s="5">
        <v>3.5520012322580481</v>
      </c>
      <c r="G74" s="4">
        <v>3.83898673271193E-4</v>
      </c>
      <c r="H74" s="4">
        <v>16.9701341879809</v>
      </c>
      <c r="I74" s="4">
        <v>0.01</v>
      </c>
      <c r="J74" s="4">
        <v>0</v>
      </c>
      <c r="K74" s="4">
        <v>12.614642370121393</v>
      </c>
      <c r="L74" s="4">
        <v>1</v>
      </c>
      <c r="M74" s="4">
        <v>24.946937118107364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0.18829216666666668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1</v>
      </c>
      <c r="AN74" s="4">
        <v>1</v>
      </c>
      <c r="AO74" s="4">
        <v>4.0000000000000001E-3</v>
      </c>
      <c r="AP74" s="4">
        <v>1</v>
      </c>
      <c r="AQ74" s="4">
        <v>1</v>
      </c>
      <c r="AR74" s="4">
        <v>1</v>
      </c>
      <c r="AS74" s="4">
        <v>1</v>
      </c>
      <c r="AT74" s="4">
        <v>1</v>
      </c>
      <c r="AU74" s="4">
        <v>1</v>
      </c>
      <c r="AV74" s="4">
        <v>1</v>
      </c>
      <c r="AW74" s="4">
        <v>1</v>
      </c>
      <c r="AX74" s="4">
        <v>1</v>
      </c>
      <c r="AY74" s="4">
        <v>1</v>
      </c>
      <c r="AZ74" s="4">
        <v>1</v>
      </c>
      <c r="BA74" s="4">
        <v>1</v>
      </c>
      <c r="BB74" s="4">
        <v>1</v>
      </c>
      <c r="BC74" s="4">
        <v>1</v>
      </c>
      <c r="BE74" s="5"/>
      <c r="BF74" s="5"/>
    </row>
    <row r="75" spans="1:58" x14ac:dyDescent="0.25">
      <c r="A75" s="4">
        <v>74</v>
      </c>
      <c r="B75" s="4">
        <v>74</v>
      </c>
      <c r="C75" s="4">
        <v>15.041866006499999</v>
      </c>
      <c r="D75" s="4">
        <v>1.0938270164867092</v>
      </c>
      <c r="E75" s="5">
        <v>2.4281267124943744</v>
      </c>
      <c r="F75" s="5">
        <v>1.1839652110038266</v>
      </c>
      <c r="G75" s="4">
        <v>1.5298334038917901E-4</v>
      </c>
      <c r="H75" s="4">
        <v>7.1059502115361601</v>
      </c>
      <c r="I75" s="4">
        <v>0.01</v>
      </c>
      <c r="J75" s="4">
        <v>0</v>
      </c>
      <c r="K75" s="4">
        <v>12.912935207741011</v>
      </c>
      <c r="L75" s="4">
        <v>1</v>
      </c>
      <c r="M75" s="4">
        <v>7.5279803220284665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0.23248199999999999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1</v>
      </c>
      <c r="AN75" s="4">
        <v>1</v>
      </c>
      <c r="AO75" s="4">
        <v>4.0000000000000001E-3</v>
      </c>
      <c r="AP75" s="4">
        <v>1</v>
      </c>
      <c r="AQ75" s="4">
        <v>1</v>
      </c>
      <c r="AR75" s="4">
        <v>1</v>
      </c>
      <c r="AS75" s="4">
        <v>1</v>
      </c>
      <c r="AT75" s="4">
        <v>1</v>
      </c>
      <c r="AU75" s="4">
        <v>1</v>
      </c>
      <c r="AV75" s="4">
        <v>1</v>
      </c>
      <c r="AW75" s="4">
        <v>1</v>
      </c>
      <c r="AX75" s="4">
        <v>1</v>
      </c>
      <c r="AY75" s="4">
        <v>1</v>
      </c>
      <c r="AZ75" s="4">
        <v>1</v>
      </c>
      <c r="BA75" s="4">
        <v>1</v>
      </c>
      <c r="BB75" s="4">
        <v>1</v>
      </c>
      <c r="BC75" s="4">
        <v>1</v>
      </c>
      <c r="BE75" s="5"/>
      <c r="BF75" s="5"/>
    </row>
    <row r="76" spans="1:58" x14ac:dyDescent="0.25">
      <c r="A76" s="4">
        <v>75</v>
      </c>
      <c r="B76" s="4">
        <v>75</v>
      </c>
      <c r="C76" s="4">
        <v>20.944365640899999</v>
      </c>
      <c r="D76" s="4">
        <v>1</v>
      </c>
      <c r="E76" s="5">
        <v>2.0301279554866647</v>
      </c>
      <c r="F76" s="5">
        <v>1.0592673615931987</v>
      </c>
      <c r="G76" s="4">
        <v>3.5641434119512501E-3</v>
      </c>
      <c r="H76" s="4">
        <v>2.3429393923933999</v>
      </c>
      <c r="I76" s="4">
        <v>0.01</v>
      </c>
      <c r="J76" s="4">
        <v>0</v>
      </c>
      <c r="K76" s="4">
        <v>24.153765024874421</v>
      </c>
      <c r="L76" s="4">
        <v>1</v>
      </c>
      <c r="M76" s="4">
        <v>39.257644677846073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0.22664833333333334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1</v>
      </c>
      <c r="AN76" s="4">
        <v>1</v>
      </c>
      <c r="AO76" s="4">
        <v>4.0000000000000001E-3</v>
      </c>
      <c r="AP76" s="4">
        <v>1</v>
      </c>
      <c r="AQ76" s="4">
        <v>1</v>
      </c>
      <c r="AR76" s="4">
        <v>1</v>
      </c>
      <c r="AS76" s="4">
        <v>1</v>
      </c>
      <c r="AT76" s="4">
        <v>1</v>
      </c>
      <c r="AU76" s="4">
        <v>1</v>
      </c>
      <c r="AV76" s="4">
        <v>1</v>
      </c>
      <c r="AW76" s="4">
        <v>1</v>
      </c>
      <c r="AX76" s="4">
        <v>1</v>
      </c>
      <c r="AY76" s="4">
        <v>1</v>
      </c>
      <c r="AZ76" s="4">
        <v>1</v>
      </c>
      <c r="BA76" s="4">
        <v>1</v>
      </c>
      <c r="BB76" s="4">
        <v>1</v>
      </c>
      <c r="BC76" s="4">
        <v>1</v>
      </c>
      <c r="BE76" s="5"/>
      <c r="BF76" s="5"/>
    </row>
    <row r="77" spans="1:58" x14ac:dyDescent="0.25">
      <c r="A77" s="4">
        <v>76</v>
      </c>
      <c r="B77" s="4">
        <v>76</v>
      </c>
      <c r="C77" s="4">
        <v>16.3368483834</v>
      </c>
      <c r="D77" s="4">
        <v>1</v>
      </c>
      <c r="E77" s="5">
        <v>1.5513500909006146</v>
      </c>
      <c r="F77" s="5">
        <v>1</v>
      </c>
      <c r="G77" s="4">
        <v>7.5737019088528996E-3</v>
      </c>
      <c r="H77" s="4">
        <v>0.77441125496954299</v>
      </c>
      <c r="I77" s="4">
        <v>0.01</v>
      </c>
      <c r="J77" s="4">
        <v>0</v>
      </c>
      <c r="K77" s="4">
        <v>16.932492737510014</v>
      </c>
      <c r="L77" s="4">
        <v>1</v>
      </c>
      <c r="M77" s="4">
        <v>31.904822450563859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0.4941180095287539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1</v>
      </c>
      <c r="AN77" s="4">
        <v>1</v>
      </c>
      <c r="AO77" s="4">
        <v>4.0000000000000001E-3</v>
      </c>
      <c r="AP77" s="4">
        <v>1</v>
      </c>
      <c r="AQ77" s="4">
        <v>1</v>
      </c>
      <c r="AR77" s="4">
        <v>1</v>
      </c>
      <c r="AS77" s="4">
        <v>1</v>
      </c>
      <c r="AT77" s="4">
        <v>1</v>
      </c>
      <c r="AU77" s="4">
        <v>1</v>
      </c>
      <c r="AV77" s="4">
        <v>1</v>
      </c>
      <c r="AW77" s="4">
        <v>1</v>
      </c>
      <c r="AX77" s="4">
        <v>1</v>
      </c>
      <c r="AY77" s="4">
        <v>1</v>
      </c>
      <c r="AZ77" s="4">
        <v>1</v>
      </c>
      <c r="BA77" s="4">
        <v>1</v>
      </c>
      <c r="BB77" s="4">
        <v>1</v>
      </c>
      <c r="BC77" s="4">
        <v>1</v>
      </c>
      <c r="BE77" s="5"/>
      <c r="BF77" s="5"/>
    </row>
    <row r="78" spans="1:58" x14ac:dyDescent="0.25">
      <c r="A78" s="4">
        <v>77</v>
      </c>
      <c r="B78" s="4">
        <v>77</v>
      </c>
      <c r="C78" s="4">
        <v>21.431292861700001</v>
      </c>
      <c r="D78" s="4">
        <v>1</v>
      </c>
      <c r="E78" s="5">
        <v>2.267166287536321</v>
      </c>
      <c r="F78" s="5">
        <v>1.1896389422279749</v>
      </c>
      <c r="G78" s="4">
        <v>1.71622084195609E-3</v>
      </c>
      <c r="H78" s="4">
        <v>2.3326450198781701</v>
      </c>
      <c r="I78" s="4">
        <v>0.01</v>
      </c>
      <c r="J78" s="4">
        <v>0</v>
      </c>
      <c r="K78" s="4">
        <v>3.8072393079956379</v>
      </c>
      <c r="L78" s="4">
        <v>1</v>
      </c>
      <c r="M78" s="4">
        <v>36.975833379830704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0.28046399999999999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1</v>
      </c>
      <c r="AN78" s="4">
        <v>1</v>
      </c>
      <c r="AO78" s="4">
        <v>4.0000000000000001E-3</v>
      </c>
      <c r="AP78" s="4">
        <v>1</v>
      </c>
      <c r="AQ78" s="4">
        <v>1</v>
      </c>
      <c r="AR78" s="4">
        <v>1</v>
      </c>
      <c r="AS78" s="4">
        <v>1</v>
      </c>
      <c r="AT78" s="4">
        <v>1</v>
      </c>
      <c r="AU78" s="4">
        <v>1</v>
      </c>
      <c r="AV78" s="4">
        <v>1</v>
      </c>
      <c r="AW78" s="4">
        <v>1</v>
      </c>
      <c r="AX78" s="4">
        <v>1</v>
      </c>
      <c r="AY78" s="4">
        <v>1</v>
      </c>
      <c r="AZ78" s="4">
        <v>1</v>
      </c>
      <c r="BA78" s="4">
        <v>1</v>
      </c>
      <c r="BB78" s="4">
        <v>1</v>
      </c>
      <c r="BC78" s="4">
        <v>1</v>
      </c>
      <c r="BE78" s="5"/>
      <c r="BF78" s="5"/>
    </row>
    <row r="79" spans="1:58" x14ac:dyDescent="0.25">
      <c r="A79" s="4">
        <v>78</v>
      </c>
      <c r="B79" s="4">
        <v>78</v>
      </c>
      <c r="C79" s="4">
        <v>56.512660375400003</v>
      </c>
      <c r="D79" s="4">
        <v>1.6089096048234697</v>
      </c>
      <c r="E79" s="5">
        <v>3.8733692875324581</v>
      </c>
      <c r="F79" s="5">
        <v>2.4985785040178281</v>
      </c>
      <c r="G79" s="4">
        <v>4.8126191835108504E-3</v>
      </c>
      <c r="H79" s="4">
        <v>0.332132034355964</v>
      </c>
      <c r="I79" s="4">
        <v>0.01</v>
      </c>
      <c r="J79" s="4">
        <v>0</v>
      </c>
      <c r="K79" s="4">
        <v>36.702642166970662</v>
      </c>
      <c r="L79" s="4">
        <v>1</v>
      </c>
      <c r="M79" s="4">
        <v>27.786608682564719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0.29190899999999997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1</v>
      </c>
      <c r="AN79" s="4">
        <v>1</v>
      </c>
      <c r="AO79" s="4">
        <v>4.0000000000000001E-3</v>
      </c>
      <c r="AP79" s="4">
        <v>1</v>
      </c>
      <c r="AQ79" s="4">
        <v>1</v>
      </c>
      <c r="AR79" s="4">
        <v>1</v>
      </c>
      <c r="AS79" s="4">
        <v>1</v>
      </c>
      <c r="AT79" s="4">
        <v>1</v>
      </c>
      <c r="AU79" s="4">
        <v>1</v>
      </c>
      <c r="AV79" s="4">
        <v>1</v>
      </c>
      <c r="AW79" s="4">
        <v>1</v>
      </c>
      <c r="AX79" s="4">
        <v>1</v>
      </c>
      <c r="AY79" s="4">
        <v>1</v>
      </c>
      <c r="AZ79" s="4">
        <v>1</v>
      </c>
      <c r="BA79" s="4">
        <v>1</v>
      </c>
      <c r="BB79" s="4">
        <v>1</v>
      </c>
      <c r="BC79" s="4">
        <v>1</v>
      </c>
      <c r="BE79" s="5"/>
      <c r="BF79" s="5"/>
    </row>
    <row r="80" spans="1:58" x14ac:dyDescent="0.25">
      <c r="A80" s="4">
        <v>79</v>
      </c>
      <c r="B80" s="4">
        <v>79</v>
      </c>
      <c r="C80" s="4">
        <v>55.3834130794</v>
      </c>
      <c r="D80" s="4">
        <v>1.9242271239729469</v>
      </c>
      <c r="E80" s="5">
        <v>4.6267526888660102</v>
      </c>
      <c r="F80" s="5">
        <v>2.9760489617320363</v>
      </c>
      <c r="G80" s="4">
        <v>1.09444669935719E-3</v>
      </c>
      <c r="H80" s="4">
        <v>1.4039696961967001</v>
      </c>
      <c r="I80" s="4">
        <v>0.01</v>
      </c>
      <c r="J80" s="4">
        <v>0</v>
      </c>
      <c r="K80" s="4">
        <v>19.603358013196228</v>
      </c>
      <c r="L80" s="4">
        <v>1</v>
      </c>
      <c r="M80" s="4">
        <v>27.213098884380841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0.29190899999999997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1</v>
      </c>
      <c r="AN80" s="4">
        <v>1</v>
      </c>
      <c r="AO80" s="4">
        <v>4.0000000000000001E-3</v>
      </c>
      <c r="AP80" s="4">
        <v>1</v>
      </c>
      <c r="AQ80" s="4">
        <v>1</v>
      </c>
      <c r="AR80" s="4">
        <v>1</v>
      </c>
      <c r="AS80" s="4">
        <v>1</v>
      </c>
      <c r="AT80" s="4">
        <v>1</v>
      </c>
      <c r="AU80" s="4">
        <v>1</v>
      </c>
      <c r="AV80" s="4">
        <v>1</v>
      </c>
      <c r="AW80" s="4">
        <v>1</v>
      </c>
      <c r="AX80" s="4">
        <v>1</v>
      </c>
      <c r="AY80" s="4">
        <v>1</v>
      </c>
      <c r="AZ80" s="4">
        <v>1</v>
      </c>
      <c r="BA80" s="4">
        <v>1</v>
      </c>
      <c r="BB80" s="4">
        <v>1</v>
      </c>
      <c r="BC80" s="4">
        <v>1</v>
      </c>
      <c r="BE80" s="5"/>
      <c r="BF80" s="5"/>
    </row>
    <row r="81" spans="1:58" x14ac:dyDescent="0.25">
      <c r="A81" s="4">
        <v>80</v>
      </c>
      <c r="B81" s="4">
        <v>80</v>
      </c>
      <c r="C81" s="4">
        <v>42.626956551699998</v>
      </c>
      <c r="D81" s="4">
        <v>1.8813641852890799</v>
      </c>
      <c r="E81" s="5">
        <v>4.4516802957978596</v>
      </c>
      <c r="F81" s="5">
        <v>2.7103669099460532</v>
      </c>
      <c r="G81" s="4">
        <v>3.65124678244757E-4</v>
      </c>
      <c r="H81" s="4">
        <v>1.6409545442950499</v>
      </c>
      <c r="I81" s="4">
        <v>0.01</v>
      </c>
      <c r="J81" s="4">
        <v>0</v>
      </c>
      <c r="K81" s="4">
        <v>12.132034393258383</v>
      </c>
      <c r="L81" s="4">
        <v>1</v>
      </c>
      <c r="M81" s="4">
        <v>21.074323689473303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0.20277933333333331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1</v>
      </c>
      <c r="AN81" s="4">
        <v>1</v>
      </c>
      <c r="AO81" s="4">
        <v>4.0000000000000001E-3</v>
      </c>
      <c r="AP81" s="4">
        <v>1</v>
      </c>
      <c r="AQ81" s="4">
        <v>1</v>
      </c>
      <c r="AR81" s="4">
        <v>1</v>
      </c>
      <c r="AS81" s="4">
        <v>1</v>
      </c>
      <c r="AT81" s="4">
        <v>1</v>
      </c>
      <c r="AU81" s="4">
        <v>1</v>
      </c>
      <c r="AV81" s="4">
        <v>1</v>
      </c>
      <c r="AW81" s="4">
        <v>1</v>
      </c>
      <c r="AX81" s="4">
        <v>1</v>
      </c>
      <c r="AY81" s="4">
        <v>1</v>
      </c>
      <c r="AZ81" s="4">
        <v>1</v>
      </c>
      <c r="BA81" s="4">
        <v>1</v>
      </c>
      <c r="BB81" s="4">
        <v>1</v>
      </c>
      <c r="BC81" s="4">
        <v>1</v>
      </c>
      <c r="BE81" s="5"/>
      <c r="BF81" s="5"/>
    </row>
    <row r="82" spans="1:58" x14ac:dyDescent="0.25">
      <c r="A82" s="4">
        <v>81</v>
      </c>
      <c r="B82" s="4">
        <v>81</v>
      </c>
      <c r="C82" s="4">
        <v>49.525265084799997</v>
      </c>
      <c r="D82" s="4">
        <v>2.0034508407984108</v>
      </c>
      <c r="E82" s="5">
        <v>4.7843466243004737</v>
      </c>
      <c r="F82" s="5">
        <v>3.0072048488371386</v>
      </c>
      <c r="G82" s="4">
        <v>4.6549573854550699E-4</v>
      </c>
      <c r="H82" s="4">
        <v>8.1396255352176308</v>
      </c>
      <c r="I82" s="4">
        <v>0.01</v>
      </c>
      <c r="J82" s="4">
        <v>0</v>
      </c>
      <c r="K82" s="4">
        <v>14.22008451540432</v>
      </c>
      <c r="L82" s="4">
        <v>1</v>
      </c>
      <c r="M82" s="4">
        <v>24.004970848984748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0.29451500000000003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1</v>
      </c>
      <c r="AN82" s="4">
        <v>1</v>
      </c>
      <c r="AO82" s="4">
        <v>4.0000000000000001E-3</v>
      </c>
      <c r="AP82" s="4">
        <v>1</v>
      </c>
      <c r="AQ82" s="4">
        <v>1</v>
      </c>
      <c r="AR82" s="4">
        <v>1</v>
      </c>
      <c r="AS82" s="4">
        <v>1</v>
      </c>
      <c r="AT82" s="4">
        <v>1</v>
      </c>
      <c r="AU82" s="4">
        <v>1</v>
      </c>
      <c r="AV82" s="4">
        <v>1</v>
      </c>
      <c r="AW82" s="4">
        <v>1</v>
      </c>
      <c r="AX82" s="4">
        <v>1</v>
      </c>
      <c r="AY82" s="4">
        <v>1</v>
      </c>
      <c r="AZ82" s="4">
        <v>1</v>
      </c>
      <c r="BA82" s="4">
        <v>1</v>
      </c>
      <c r="BB82" s="4">
        <v>1</v>
      </c>
      <c r="BC82" s="4">
        <v>1</v>
      </c>
      <c r="BE82" s="5"/>
      <c r="BF82" s="5"/>
    </row>
    <row r="83" spans="1:58" x14ac:dyDescent="0.25">
      <c r="A83" s="4">
        <v>82</v>
      </c>
      <c r="B83" s="4">
        <v>82</v>
      </c>
      <c r="C83" s="4">
        <v>56.2276503338</v>
      </c>
      <c r="D83" s="4">
        <v>2.2482150205721756</v>
      </c>
      <c r="E83" s="5">
        <v>5.4107879566544517</v>
      </c>
      <c r="F83" s="5">
        <v>3.495544723262026</v>
      </c>
      <c r="G83" s="4">
        <v>3.5391024591583298E-4</v>
      </c>
      <c r="H83" s="4">
        <v>0.70669047558312104</v>
      </c>
      <c r="I83" s="4">
        <v>0.01</v>
      </c>
      <c r="J83" s="4">
        <v>0</v>
      </c>
      <c r="K83" s="4">
        <v>14.367816629066658</v>
      </c>
      <c r="L83" s="4">
        <v>1</v>
      </c>
      <c r="M83" s="4">
        <v>27.129572418431049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0.33249600000000001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1</v>
      </c>
      <c r="AN83" s="4">
        <v>1</v>
      </c>
      <c r="AO83" s="4">
        <v>4.0000000000000001E-3</v>
      </c>
      <c r="AP83" s="4">
        <v>1</v>
      </c>
      <c r="AQ83" s="4">
        <v>1</v>
      </c>
      <c r="AR83" s="4">
        <v>1</v>
      </c>
      <c r="AS83" s="4">
        <v>1</v>
      </c>
      <c r="AT83" s="4">
        <v>1</v>
      </c>
      <c r="AU83" s="4">
        <v>1</v>
      </c>
      <c r="AV83" s="4">
        <v>1</v>
      </c>
      <c r="AW83" s="4">
        <v>1</v>
      </c>
      <c r="AX83" s="4">
        <v>1</v>
      </c>
      <c r="AY83" s="4">
        <v>1</v>
      </c>
      <c r="AZ83" s="4">
        <v>1</v>
      </c>
      <c r="BA83" s="4">
        <v>1</v>
      </c>
      <c r="BB83" s="4">
        <v>1</v>
      </c>
      <c r="BC83" s="4">
        <v>1</v>
      </c>
      <c r="BE83" s="5"/>
      <c r="BF83" s="5"/>
    </row>
    <row r="84" spans="1:58" x14ac:dyDescent="0.25">
      <c r="A84" s="4">
        <v>83</v>
      </c>
      <c r="B84" s="4">
        <v>83</v>
      </c>
      <c r="C84" s="4">
        <v>57.90035632</v>
      </c>
      <c r="D84" s="4">
        <v>2.7428348205786053</v>
      </c>
      <c r="E84" s="5">
        <v>6.6130632696090235</v>
      </c>
      <c r="F84" s="5">
        <v>4.3050667963328699</v>
      </c>
      <c r="G84" s="4">
        <v>8.7781467282410105E-5</v>
      </c>
      <c r="H84" s="4">
        <v>5.5683051916579904</v>
      </c>
      <c r="I84" s="4">
        <v>0.01</v>
      </c>
      <c r="J84" s="4">
        <v>0</v>
      </c>
      <c r="K84" s="4">
        <v>12.408727918333069</v>
      </c>
      <c r="L84" s="4">
        <v>1</v>
      </c>
      <c r="M84" s="4">
        <v>20.804449695868843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0.234928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1</v>
      </c>
      <c r="AN84" s="4">
        <v>1</v>
      </c>
      <c r="AO84" s="4">
        <v>4.0000000000000001E-3</v>
      </c>
      <c r="AP84" s="4">
        <v>1</v>
      </c>
      <c r="AQ84" s="4">
        <v>1</v>
      </c>
      <c r="AR84" s="4">
        <v>1</v>
      </c>
      <c r="AS84" s="4">
        <v>1</v>
      </c>
      <c r="AT84" s="4">
        <v>1</v>
      </c>
      <c r="AU84" s="4">
        <v>1</v>
      </c>
      <c r="AV84" s="4">
        <v>1</v>
      </c>
      <c r="AW84" s="4">
        <v>1</v>
      </c>
      <c r="AX84" s="4">
        <v>1</v>
      </c>
      <c r="AY84" s="4">
        <v>1</v>
      </c>
      <c r="AZ84" s="4">
        <v>1</v>
      </c>
      <c r="BA84" s="4">
        <v>1</v>
      </c>
      <c r="BB84" s="4">
        <v>1</v>
      </c>
      <c r="BC84" s="4">
        <v>1</v>
      </c>
      <c r="BE84" s="5"/>
      <c r="BF84" s="5"/>
    </row>
    <row r="85" spans="1:58" x14ac:dyDescent="0.25">
      <c r="A85" s="4">
        <v>84</v>
      </c>
      <c r="B85" s="4">
        <v>84</v>
      </c>
      <c r="C85" s="4">
        <v>54.2880697342</v>
      </c>
      <c r="D85" s="4">
        <v>2.4126782904421251</v>
      </c>
      <c r="E85" s="5">
        <v>5.794121853038539</v>
      </c>
      <c r="F85" s="5">
        <v>3.7178063663036358</v>
      </c>
      <c r="G85" s="4">
        <v>1.7294070250490999E-4</v>
      </c>
      <c r="H85" s="4">
        <v>5.5044069222106504</v>
      </c>
      <c r="I85" s="4">
        <v>0.01</v>
      </c>
      <c r="J85" s="4">
        <v>0</v>
      </c>
      <c r="K85" s="4">
        <v>15.148850983298646</v>
      </c>
      <c r="L85" s="4">
        <v>1</v>
      </c>
      <c r="M85" s="4">
        <v>25.739153272743735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0.31078899999999998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1</v>
      </c>
      <c r="AN85" s="4">
        <v>1</v>
      </c>
      <c r="AO85" s="4">
        <v>4.0000000000000001E-3</v>
      </c>
      <c r="AP85" s="4">
        <v>1</v>
      </c>
      <c r="AQ85" s="4">
        <v>1</v>
      </c>
      <c r="AR85" s="4">
        <v>1</v>
      </c>
      <c r="AS85" s="4">
        <v>1</v>
      </c>
      <c r="AT85" s="4">
        <v>1</v>
      </c>
      <c r="AU85" s="4">
        <v>1</v>
      </c>
      <c r="AV85" s="4">
        <v>1</v>
      </c>
      <c r="AW85" s="4">
        <v>1</v>
      </c>
      <c r="AX85" s="4">
        <v>1</v>
      </c>
      <c r="AY85" s="4">
        <v>1</v>
      </c>
      <c r="AZ85" s="4">
        <v>1</v>
      </c>
      <c r="BA85" s="4">
        <v>1</v>
      </c>
      <c r="BB85" s="4">
        <v>1</v>
      </c>
      <c r="BC85" s="4">
        <v>1</v>
      </c>
      <c r="BE85" s="5"/>
      <c r="BF85" s="5"/>
    </row>
    <row r="86" spans="1:58" x14ac:dyDescent="0.25">
      <c r="A86" s="4">
        <v>85</v>
      </c>
      <c r="B86" s="4">
        <v>85</v>
      </c>
      <c r="C86" s="4">
        <v>18.022803278800001</v>
      </c>
      <c r="D86" s="4">
        <v>1</v>
      </c>
      <c r="E86" s="5">
        <v>2.1523050052077854</v>
      </c>
      <c r="F86" s="5">
        <v>1.0888327891305061</v>
      </c>
      <c r="G86" s="4">
        <v>1.0184977400225601E-3</v>
      </c>
      <c r="H86" s="4">
        <v>5.7956201256462503</v>
      </c>
      <c r="I86" s="4">
        <v>0.01</v>
      </c>
      <c r="J86" s="4">
        <v>0</v>
      </c>
      <c r="K86" s="4">
        <v>6.3446677531997233</v>
      </c>
      <c r="L86" s="4">
        <v>1</v>
      </c>
      <c r="M86" s="4">
        <v>29.042477732138515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0.20547099999999999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1</v>
      </c>
      <c r="AN86" s="4">
        <v>1</v>
      </c>
      <c r="AO86" s="4">
        <v>4.0000000000000001E-3</v>
      </c>
      <c r="AP86" s="4">
        <v>1</v>
      </c>
      <c r="AQ86" s="4">
        <v>1</v>
      </c>
      <c r="AR86" s="4">
        <v>1</v>
      </c>
      <c r="AS86" s="4">
        <v>1</v>
      </c>
      <c r="AT86" s="4">
        <v>1</v>
      </c>
      <c r="AU86" s="4">
        <v>1</v>
      </c>
      <c r="AV86" s="4">
        <v>1</v>
      </c>
      <c r="AW86" s="4">
        <v>1</v>
      </c>
      <c r="AX86" s="4">
        <v>1</v>
      </c>
      <c r="AY86" s="4">
        <v>1</v>
      </c>
      <c r="AZ86" s="4">
        <v>1</v>
      </c>
      <c r="BA86" s="4">
        <v>1</v>
      </c>
      <c r="BB86" s="4">
        <v>1</v>
      </c>
      <c r="BC86" s="4">
        <v>1</v>
      </c>
      <c r="BE86" s="5"/>
      <c r="BF86" s="5"/>
    </row>
    <row r="87" spans="1:58" x14ac:dyDescent="0.25">
      <c r="A87" s="4">
        <v>86</v>
      </c>
      <c r="B87" s="4">
        <v>86</v>
      </c>
      <c r="C87" s="4">
        <v>121.42785162200001</v>
      </c>
      <c r="D87" s="4">
        <v>4.7854932330863473</v>
      </c>
      <c r="E87" s="5">
        <v>12.073805945921599</v>
      </c>
      <c r="F87" s="5">
        <v>9.2162335315606576</v>
      </c>
      <c r="G87" s="4">
        <v>4.3459362375459397E-5</v>
      </c>
      <c r="H87" s="4">
        <v>9.9002142802480808</v>
      </c>
      <c r="I87" s="4">
        <v>0.01</v>
      </c>
      <c r="J87" s="4">
        <v>0</v>
      </c>
      <c r="K87" s="4">
        <v>16.547819010663741</v>
      </c>
      <c r="L87" s="4">
        <v>1</v>
      </c>
      <c r="M87" s="4">
        <v>33.291524206324574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0.17381033333333332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1</v>
      </c>
      <c r="AN87" s="4">
        <v>1</v>
      </c>
      <c r="AO87" s="4">
        <v>4.0000000000000001E-3</v>
      </c>
      <c r="AP87" s="4">
        <v>1</v>
      </c>
      <c r="AQ87" s="4">
        <v>1</v>
      </c>
      <c r="AR87" s="4">
        <v>1</v>
      </c>
      <c r="AS87" s="4">
        <v>1</v>
      </c>
      <c r="AT87" s="4">
        <v>1</v>
      </c>
      <c r="AU87" s="4">
        <v>1</v>
      </c>
      <c r="AV87" s="4">
        <v>1</v>
      </c>
      <c r="AW87" s="4">
        <v>1</v>
      </c>
      <c r="AX87" s="4">
        <v>1</v>
      </c>
      <c r="AY87" s="4">
        <v>1</v>
      </c>
      <c r="AZ87" s="4">
        <v>1</v>
      </c>
      <c r="BA87" s="4">
        <v>1</v>
      </c>
      <c r="BB87" s="4">
        <v>1</v>
      </c>
      <c r="BC87" s="4">
        <v>1</v>
      </c>
      <c r="BE87" s="5"/>
      <c r="BF87" s="5"/>
    </row>
    <row r="88" spans="1:58" x14ac:dyDescent="0.25">
      <c r="A88" s="4">
        <v>87</v>
      </c>
      <c r="B88" s="4">
        <v>87</v>
      </c>
      <c r="C88" s="4">
        <v>15.3458640354</v>
      </c>
      <c r="D88" s="4">
        <v>1</v>
      </c>
      <c r="E88" s="5">
        <v>1.6760006152483184</v>
      </c>
      <c r="F88" s="5">
        <v>1</v>
      </c>
      <c r="G88" s="4">
        <v>2.9856904582537202E-3</v>
      </c>
      <c r="H88" s="4">
        <v>1.2389696961967001</v>
      </c>
      <c r="I88" s="4">
        <v>0.01</v>
      </c>
      <c r="J88" s="4">
        <v>0</v>
      </c>
      <c r="K88" s="4">
        <v>17.657229103161932</v>
      </c>
      <c r="L88" s="4">
        <v>1</v>
      </c>
      <c r="M88" s="4">
        <v>24.126907518728547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9.5328999999999997E-2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1</v>
      </c>
      <c r="AN88" s="4">
        <v>1</v>
      </c>
      <c r="AO88" s="4">
        <v>4.0000000000000001E-3</v>
      </c>
      <c r="AP88" s="4">
        <v>1</v>
      </c>
      <c r="AQ88" s="4">
        <v>1</v>
      </c>
      <c r="AR88" s="4">
        <v>1</v>
      </c>
      <c r="AS88" s="4">
        <v>1</v>
      </c>
      <c r="AT88" s="4">
        <v>1</v>
      </c>
      <c r="AU88" s="4">
        <v>1</v>
      </c>
      <c r="AV88" s="4">
        <v>1</v>
      </c>
      <c r="AW88" s="4">
        <v>1</v>
      </c>
      <c r="AX88" s="4">
        <v>1</v>
      </c>
      <c r="AY88" s="4">
        <v>1</v>
      </c>
      <c r="AZ88" s="4">
        <v>1</v>
      </c>
      <c r="BA88" s="4">
        <v>1</v>
      </c>
      <c r="BB88" s="4">
        <v>1</v>
      </c>
      <c r="BC88" s="4">
        <v>1</v>
      </c>
      <c r="BE88" s="5"/>
      <c r="BF88" s="5"/>
    </row>
    <row r="89" spans="1:58" x14ac:dyDescent="0.25">
      <c r="A89" s="4">
        <v>88</v>
      </c>
      <c r="B89" s="4">
        <v>88</v>
      </c>
      <c r="C89" s="4">
        <v>21.721674440000001</v>
      </c>
      <c r="D89" s="4">
        <v>1.1354731951553296</v>
      </c>
      <c r="E89" s="5">
        <v>2.5779922834805564</v>
      </c>
      <c r="F89" s="5">
        <v>1.357874163845975</v>
      </c>
      <c r="G89" s="4">
        <v>6.8323334593465505E-4</v>
      </c>
      <c r="H89" s="4">
        <v>5.1101428534987301</v>
      </c>
      <c r="I89" s="4">
        <v>0.01</v>
      </c>
      <c r="J89" s="4">
        <v>0</v>
      </c>
      <c r="K89" s="4">
        <v>11.638477861393518</v>
      </c>
      <c r="L89" s="4">
        <v>1</v>
      </c>
      <c r="M89" s="4">
        <v>22.853149888168126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0.1559825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1</v>
      </c>
      <c r="AN89" s="4">
        <v>1</v>
      </c>
      <c r="AO89" s="4">
        <v>4.0000000000000001E-3</v>
      </c>
      <c r="AP89" s="4">
        <v>1</v>
      </c>
      <c r="AQ89" s="4">
        <v>1</v>
      </c>
      <c r="AR89" s="4">
        <v>1</v>
      </c>
      <c r="AS89" s="4">
        <v>1</v>
      </c>
      <c r="AT89" s="4">
        <v>1</v>
      </c>
      <c r="AU89" s="4">
        <v>1</v>
      </c>
      <c r="AV89" s="4">
        <v>1</v>
      </c>
      <c r="AW89" s="4">
        <v>1</v>
      </c>
      <c r="AX89" s="4">
        <v>1</v>
      </c>
      <c r="AY89" s="4">
        <v>1</v>
      </c>
      <c r="AZ89" s="4">
        <v>1</v>
      </c>
      <c r="BA89" s="4">
        <v>1</v>
      </c>
      <c r="BB89" s="4">
        <v>1</v>
      </c>
      <c r="BC89" s="4">
        <v>1</v>
      </c>
      <c r="BE89" s="5"/>
      <c r="BF89" s="5"/>
    </row>
    <row r="90" spans="1:58" x14ac:dyDescent="0.25">
      <c r="A90" s="4">
        <v>89</v>
      </c>
      <c r="B90" s="4">
        <v>89</v>
      </c>
      <c r="C90" s="4">
        <v>37.041740767699999</v>
      </c>
      <c r="D90" s="4">
        <v>1.2779542920969891</v>
      </c>
      <c r="E90" s="5">
        <v>2.9979743128279108</v>
      </c>
      <c r="F90" s="5">
        <v>1.7672165779292732</v>
      </c>
      <c r="G90" s="4">
        <v>3.6642090848374E-3</v>
      </c>
      <c r="H90" s="4">
        <v>1.72580735803744</v>
      </c>
      <c r="I90" s="4">
        <v>0.01</v>
      </c>
      <c r="J90" s="4">
        <v>0</v>
      </c>
      <c r="K90" s="4">
        <v>8.003499108326265</v>
      </c>
      <c r="L90" s="4">
        <v>1</v>
      </c>
      <c r="M90" s="4">
        <v>44.14734409437839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0.31015749999999997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1</v>
      </c>
      <c r="AN90" s="4">
        <v>1</v>
      </c>
      <c r="AO90" s="4">
        <v>4.0000000000000001E-3</v>
      </c>
      <c r="AP90" s="4">
        <v>1</v>
      </c>
      <c r="AQ90" s="4">
        <v>1</v>
      </c>
      <c r="AR90" s="4">
        <v>1</v>
      </c>
      <c r="AS90" s="4">
        <v>1</v>
      </c>
      <c r="AT90" s="4">
        <v>1</v>
      </c>
      <c r="AU90" s="4">
        <v>1</v>
      </c>
      <c r="AV90" s="4">
        <v>1</v>
      </c>
      <c r="AW90" s="4">
        <v>1</v>
      </c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1</v>
      </c>
      <c r="BE90" s="5"/>
      <c r="BF90" s="5"/>
    </row>
    <row r="91" spans="1:58" x14ac:dyDescent="0.25">
      <c r="A91" s="4">
        <v>90</v>
      </c>
      <c r="B91" s="4">
        <v>90</v>
      </c>
      <c r="C91" s="4">
        <v>53.464929263899997</v>
      </c>
      <c r="D91" s="4">
        <v>1.8391778646895149</v>
      </c>
      <c r="E91" s="5">
        <v>4.4127083869687151</v>
      </c>
      <c r="F91" s="5">
        <v>2.8165411786470487</v>
      </c>
      <c r="G91" s="4">
        <v>1.30773220756599E-3</v>
      </c>
      <c r="H91" s="4">
        <v>7.2441482630701097</v>
      </c>
      <c r="I91" s="4">
        <v>0.01</v>
      </c>
      <c r="J91" s="4">
        <v>0</v>
      </c>
      <c r="K91" s="4">
        <v>8.3786801725558195</v>
      </c>
      <c r="L91" s="4">
        <v>1</v>
      </c>
      <c r="M91" s="4">
        <v>72.673048143834237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0.33236700000000002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1</v>
      </c>
      <c r="AN91" s="4">
        <v>1</v>
      </c>
      <c r="AO91" s="4">
        <v>4.0000000000000001E-3</v>
      </c>
      <c r="AP91" s="4">
        <v>1</v>
      </c>
      <c r="AQ91" s="4">
        <v>1</v>
      </c>
      <c r="AR91" s="4">
        <v>1</v>
      </c>
      <c r="AS91" s="4">
        <v>1</v>
      </c>
      <c r="AT91" s="4">
        <v>1</v>
      </c>
      <c r="AU91" s="4">
        <v>1</v>
      </c>
      <c r="AV91" s="4">
        <v>1</v>
      </c>
      <c r="AW91" s="4">
        <v>1</v>
      </c>
      <c r="AX91" s="4">
        <v>1</v>
      </c>
      <c r="AY91" s="4">
        <v>1</v>
      </c>
      <c r="AZ91" s="4">
        <v>1</v>
      </c>
      <c r="BA91" s="4">
        <v>1</v>
      </c>
      <c r="BB91" s="4">
        <v>1</v>
      </c>
      <c r="BC91" s="4">
        <v>1</v>
      </c>
      <c r="BE91" s="5"/>
      <c r="BF91" s="5"/>
    </row>
    <row r="92" spans="1:58" x14ac:dyDescent="0.25">
      <c r="A92" s="4">
        <v>91</v>
      </c>
      <c r="B92" s="4">
        <v>91</v>
      </c>
      <c r="C92" s="4">
        <v>49.391507445999999</v>
      </c>
      <c r="D92" s="4">
        <v>1.9760427910007623</v>
      </c>
      <c r="E92" s="5">
        <v>4.7181125794638836</v>
      </c>
      <c r="F92" s="5">
        <v>2.9635842786824615</v>
      </c>
      <c r="G92" s="4">
        <v>5.11018776647362E-4</v>
      </c>
      <c r="H92" s="4">
        <v>1.8370205614730299</v>
      </c>
      <c r="I92" s="4">
        <v>0.01</v>
      </c>
      <c r="J92" s="4">
        <v>0</v>
      </c>
      <c r="K92" s="4">
        <v>5.7977431298910425</v>
      </c>
      <c r="L92" s="4">
        <v>1</v>
      </c>
      <c r="M92" s="4">
        <v>83.798459312500341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0.19534366666666669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1</v>
      </c>
      <c r="AN92" s="4">
        <v>1</v>
      </c>
      <c r="AO92" s="4">
        <v>4.0000000000000001E-3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 s="4">
        <v>1</v>
      </c>
      <c r="AZ92" s="4">
        <v>1</v>
      </c>
      <c r="BA92" s="4">
        <v>1</v>
      </c>
      <c r="BB92" s="4">
        <v>1</v>
      </c>
      <c r="BC92" s="4">
        <v>1</v>
      </c>
      <c r="BE92" s="5"/>
      <c r="BF92" s="5"/>
    </row>
    <row r="93" spans="1:58" x14ac:dyDescent="0.25">
      <c r="A93" s="4">
        <v>92</v>
      </c>
      <c r="B93" s="4">
        <v>92</v>
      </c>
      <c r="C93" s="4">
        <v>350</v>
      </c>
      <c r="D93" s="4">
        <v>10.646296872945825</v>
      </c>
      <c r="E93" s="5">
        <v>20</v>
      </c>
      <c r="F93" s="5">
        <v>20</v>
      </c>
      <c r="G93" s="4">
        <v>1.5422923390313701E-5</v>
      </c>
      <c r="H93" s="4">
        <v>9.0053614665057005</v>
      </c>
      <c r="I93" s="4">
        <v>0.01</v>
      </c>
      <c r="J93" s="4">
        <v>0</v>
      </c>
      <c r="K93" s="4">
        <v>17.216816235102094</v>
      </c>
      <c r="L93" s="4">
        <v>1</v>
      </c>
      <c r="M93" s="4">
        <v>95.335869630649768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0.23882642857142858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1</v>
      </c>
      <c r="AN93" s="4">
        <v>1</v>
      </c>
      <c r="AO93" s="4">
        <v>4.0000000000000001E-3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4">
        <v>1</v>
      </c>
      <c r="BA93" s="4">
        <v>1</v>
      </c>
      <c r="BB93" s="4">
        <v>1</v>
      </c>
      <c r="BC93" s="4">
        <v>1</v>
      </c>
      <c r="BE93" s="5"/>
      <c r="BF93" s="5"/>
    </row>
    <row r="94" spans="1:58" x14ac:dyDescent="0.25">
      <c r="A94" s="4">
        <v>93</v>
      </c>
      <c r="B94" s="4">
        <v>93</v>
      </c>
      <c r="C94" s="4">
        <v>26.1727474803</v>
      </c>
      <c r="D94" s="4">
        <v>1.1567872448031542</v>
      </c>
      <c r="E94" s="5">
        <v>2.6565643827020695</v>
      </c>
      <c r="F94" s="5">
        <v>1.4551100731264743</v>
      </c>
      <c r="G94" s="4">
        <v>1.4637198928938999E-3</v>
      </c>
      <c r="H94" s="4">
        <v>1.5483809511662401</v>
      </c>
      <c r="I94" s="4">
        <v>0.01</v>
      </c>
      <c r="J94" s="4">
        <v>0</v>
      </c>
      <c r="K94" s="4">
        <v>5.8834705530338907</v>
      </c>
      <c r="L94" s="4">
        <v>1</v>
      </c>
      <c r="M94" s="4">
        <v>49.838736114742353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0.37385250000000003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1</v>
      </c>
      <c r="AN94" s="4">
        <v>1</v>
      </c>
      <c r="AO94" s="4">
        <v>4.0000000000000001E-3</v>
      </c>
      <c r="AP94" s="4">
        <v>1</v>
      </c>
      <c r="AQ94" s="4">
        <v>1</v>
      </c>
      <c r="AR94" s="4">
        <v>1</v>
      </c>
      <c r="AS94" s="4">
        <v>1</v>
      </c>
      <c r="AT94" s="4">
        <v>1</v>
      </c>
      <c r="AU94" s="4">
        <v>1</v>
      </c>
      <c r="AV94" s="4">
        <v>1</v>
      </c>
      <c r="AW94" s="4">
        <v>1</v>
      </c>
      <c r="AX94" s="4">
        <v>1</v>
      </c>
      <c r="AY94" s="4">
        <v>1</v>
      </c>
      <c r="AZ94" s="4">
        <v>1</v>
      </c>
      <c r="BA94" s="4">
        <v>1</v>
      </c>
      <c r="BB94" s="4">
        <v>1</v>
      </c>
      <c r="BC94" s="4">
        <v>1</v>
      </c>
      <c r="BE94" s="5"/>
      <c r="BF94" s="5"/>
    </row>
    <row r="95" spans="1:58" x14ac:dyDescent="0.25">
      <c r="A95" s="4">
        <v>94</v>
      </c>
      <c r="B95" s="4">
        <v>94</v>
      </c>
      <c r="C95" s="4">
        <v>23.8492670678</v>
      </c>
      <c r="D95" s="4">
        <v>1.1859241294798166</v>
      </c>
      <c r="E95" s="5">
        <v>2.7080024571196435</v>
      </c>
      <c r="F95" s="5">
        <v>1.4549926457611682</v>
      </c>
      <c r="G95" s="4">
        <v>7.6883200404638096E-4</v>
      </c>
      <c r="H95" s="4">
        <v>9.90271211386864</v>
      </c>
      <c r="I95" s="4">
        <v>0.01</v>
      </c>
      <c r="J95" s="4">
        <v>0</v>
      </c>
      <c r="K95" s="4">
        <v>11.563543921992581</v>
      </c>
      <c r="L95" s="4">
        <v>1</v>
      </c>
      <c r="M95" s="4">
        <v>26.014395803143618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0.37497200000000003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1</v>
      </c>
      <c r="AN95" s="4">
        <v>1</v>
      </c>
      <c r="AO95" s="4">
        <v>4.0000000000000001E-3</v>
      </c>
      <c r="AP95" s="4">
        <v>1</v>
      </c>
      <c r="AQ95" s="4">
        <v>1</v>
      </c>
      <c r="AR95" s="4">
        <v>1</v>
      </c>
      <c r="AS95" s="4">
        <v>1</v>
      </c>
      <c r="AT95" s="4">
        <v>1</v>
      </c>
      <c r="AU95" s="4">
        <v>1</v>
      </c>
      <c r="AV95" s="4">
        <v>1</v>
      </c>
      <c r="AW95" s="4">
        <v>1</v>
      </c>
      <c r="AX95" s="4">
        <v>1</v>
      </c>
      <c r="AY95" s="4">
        <v>1</v>
      </c>
      <c r="AZ95" s="4">
        <v>1</v>
      </c>
      <c r="BA95" s="4">
        <v>1</v>
      </c>
      <c r="BB95" s="4">
        <v>1</v>
      </c>
      <c r="BC95" s="4">
        <v>1</v>
      </c>
      <c r="BE95" s="5"/>
      <c r="BF95" s="5"/>
    </row>
    <row r="96" spans="1:58" x14ac:dyDescent="0.25">
      <c r="A96" s="4">
        <v>95</v>
      </c>
      <c r="B96" s="4">
        <v>95</v>
      </c>
      <c r="C96" s="4">
        <v>29.142684389900001</v>
      </c>
      <c r="D96" s="4">
        <v>1.3176745048562748</v>
      </c>
      <c r="E96" s="5">
        <v>3.046044344336226</v>
      </c>
      <c r="F96" s="5">
        <v>1.7080833282324497</v>
      </c>
      <c r="G96" s="4">
        <v>9.0204007398186296E-4</v>
      </c>
      <c r="H96" s="4">
        <v>4.9361731573020204</v>
      </c>
      <c r="I96" s="4">
        <v>0.01</v>
      </c>
      <c r="J96" s="4">
        <v>0</v>
      </c>
      <c r="K96" s="4">
        <v>12.007745254713049</v>
      </c>
      <c r="L96" s="4">
        <v>1</v>
      </c>
      <c r="M96" s="4">
        <v>23.520896189425045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0.58906485714285728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1</v>
      </c>
      <c r="AN96" s="4">
        <v>1</v>
      </c>
      <c r="AO96" s="4">
        <v>4.0000000000000001E-3</v>
      </c>
      <c r="AP96" s="4">
        <v>1</v>
      </c>
      <c r="AQ96" s="4">
        <v>1</v>
      </c>
      <c r="AR96" s="4">
        <v>1</v>
      </c>
      <c r="AS96" s="4">
        <v>1</v>
      </c>
      <c r="AT96" s="4">
        <v>1</v>
      </c>
      <c r="AU96" s="4">
        <v>1</v>
      </c>
      <c r="AV96" s="4">
        <v>1</v>
      </c>
      <c r="AW96" s="4">
        <v>1</v>
      </c>
      <c r="AX96" s="4">
        <v>1</v>
      </c>
      <c r="AY96" s="4">
        <v>1</v>
      </c>
      <c r="AZ96" s="4">
        <v>1</v>
      </c>
      <c r="BA96" s="4">
        <v>1</v>
      </c>
      <c r="BB96" s="4">
        <v>1</v>
      </c>
      <c r="BC96" s="4">
        <v>1</v>
      </c>
      <c r="BE96" s="5"/>
      <c r="BF96" s="5"/>
    </row>
    <row r="97" spans="1:58" x14ac:dyDescent="0.25">
      <c r="A97" s="4">
        <v>96</v>
      </c>
      <c r="B97" s="4">
        <v>96</v>
      </c>
      <c r="C97" s="4">
        <v>20.625631565500001</v>
      </c>
      <c r="D97" s="4">
        <v>1.1566043901622978</v>
      </c>
      <c r="E97" s="5">
        <v>2.617648331832791</v>
      </c>
      <c r="F97" s="5">
        <v>1.3641003106715199</v>
      </c>
      <c r="G97" s="4">
        <v>4.607317501986E-4</v>
      </c>
      <c r="H97" s="4">
        <v>18.862997820866099</v>
      </c>
      <c r="I97" s="4">
        <v>0.01</v>
      </c>
      <c r="J97" s="4">
        <v>0</v>
      </c>
      <c r="K97" s="4">
        <v>11.500409475689761</v>
      </c>
      <c r="L97" s="4">
        <v>1</v>
      </c>
      <c r="M97" s="4">
        <v>10.696635118220778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0.27637800000000007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1</v>
      </c>
      <c r="AN97" s="4">
        <v>1</v>
      </c>
      <c r="AO97" s="4">
        <v>4.0000000000000001E-3</v>
      </c>
      <c r="AP97" s="4">
        <v>1</v>
      </c>
      <c r="AQ97" s="4">
        <v>1</v>
      </c>
      <c r="AR97" s="4">
        <v>1</v>
      </c>
      <c r="AS97" s="4">
        <v>1</v>
      </c>
      <c r="AT97" s="4">
        <v>1</v>
      </c>
      <c r="AU97" s="4">
        <v>1</v>
      </c>
      <c r="AV97" s="4">
        <v>1</v>
      </c>
      <c r="AW97" s="4">
        <v>1</v>
      </c>
      <c r="AX97" s="4">
        <v>1</v>
      </c>
      <c r="AY97" s="4">
        <v>1</v>
      </c>
      <c r="AZ97" s="4">
        <v>1</v>
      </c>
      <c r="BA97" s="4">
        <v>1</v>
      </c>
      <c r="BB97" s="4">
        <v>1</v>
      </c>
      <c r="BC97" s="4">
        <v>1</v>
      </c>
      <c r="BE97" s="5"/>
      <c r="BF97" s="5"/>
    </row>
    <row r="98" spans="1:58" x14ac:dyDescent="0.25">
      <c r="A98" s="4">
        <v>97</v>
      </c>
      <c r="B98" s="4">
        <v>97</v>
      </c>
      <c r="C98" s="4">
        <v>21.166708983500001</v>
      </c>
      <c r="D98" s="4">
        <v>1</v>
      </c>
      <c r="E98" s="5">
        <v>2.065945833899685</v>
      </c>
      <c r="F98" s="5">
        <v>1.0804791207722906</v>
      </c>
      <c r="G98" s="4">
        <v>3.2939342102077502E-3</v>
      </c>
      <c r="H98" s="4">
        <v>0.94819805153394598</v>
      </c>
      <c r="I98" s="4">
        <v>0.01</v>
      </c>
      <c r="J98" s="4">
        <v>0</v>
      </c>
      <c r="K98" s="4">
        <v>9.4078814430581303</v>
      </c>
      <c r="L98" s="4">
        <v>1</v>
      </c>
      <c r="M98" s="4">
        <v>40.562561973881465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0.4941180095287539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1</v>
      </c>
      <c r="AN98" s="4">
        <v>1</v>
      </c>
      <c r="AO98" s="4">
        <v>4.0000000000000001E-3</v>
      </c>
      <c r="AP98" s="4">
        <v>1</v>
      </c>
      <c r="AQ98" s="4">
        <v>1</v>
      </c>
      <c r="AR98" s="4">
        <v>1</v>
      </c>
      <c r="AS98" s="4">
        <v>1</v>
      </c>
      <c r="AT98" s="4">
        <v>1</v>
      </c>
      <c r="AU98" s="4">
        <v>1</v>
      </c>
      <c r="AV98" s="4">
        <v>1</v>
      </c>
      <c r="AW98" s="4">
        <v>1</v>
      </c>
      <c r="AX98" s="4">
        <v>1</v>
      </c>
      <c r="AY98" s="4">
        <v>1</v>
      </c>
      <c r="AZ98" s="4">
        <v>1</v>
      </c>
      <c r="BA98" s="4">
        <v>1</v>
      </c>
      <c r="BB98" s="4">
        <v>1</v>
      </c>
      <c r="BC98" s="4">
        <v>1</v>
      </c>
      <c r="BE98" s="5"/>
      <c r="BF98" s="5"/>
    </row>
    <row r="99" spans="1:58" x14ac:dyDescent="0.25">
      <c r="A99" s="4">
        <v>98</v>
      </c>
      <c r="B99" s="4">
        <v>98</v>
      </c>
      <c r="C99" s="4">
        <v>30.434333114299999</v>
      </c>
      <c r="D99" s="4">
        <v>1.2597370305074713</v>
      </c>
      <c r="E99" s="5">
        <v>2.919862512154368</v>
      </c>
      <c r="F99" s="5">
        <v>1.6516811469779675</v>
      </c>
      <c r="G99" s="4">
        <v>1.57625355607954E-3</v>
      </c>
      <c r="H99" s="4">
        <v>1.0919848480983501</v>
      </c>
      <c r="I99" s="4">
        <v>0.01</v>
      </c>
      <c r="J99" s="4">
        <v>0</v>
      </c>
      <c r="K99" s="4">
        <v>2.7059345944030837</v>
      </c>
      <c r="L99" s="4">
        <v>1</v>
      </c>
      <c r="M99" s="4">
        <v>52.594881299556654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0.53962057142857145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1</v>
      </c>
      <c r="AN99" s="4">
        <v>1</v>
      </c>
      <c r="AO99" s="4">
        <v>4.0000000000000001E-3</v>
      </c>
      <c r="AP99" s="4">
        <v>1</v>
      </c>
      <c r="AQ99" s="4">
        <v>1</v>
      </c>
      <c r="AR99" s="4">
        <v>1</v>
      </c>
      <c r="AS99" s="4">
        <v>1</v>
      </c>
      <c r="AT99" s="4">
        <v>1</v>
      </c>
      <c r="AU99" s="4">
        <v>1</v>
      </c>
      <c r="AV99" s="4">
        <v>1</v>
      </c>
      <c r="AW99" s="4">
        <v>1</v>
      </c>
      <c r="AX99" s="4">
        <v>1</v>
      </c>
      <c r="AY99" s="4">
        <v>1</v>
      </c>
      <c r="AZ99" s="4">
        <v>1</v>
      </c>
      <c r="BA99" s="4">
        <v>1</v>
      </c>
      <c r="BB99" s="4">
        <v>1</v>
      </c>
      <c r="BC99" s="4">
        <v>1</v>
      </c>
      <c r="BE99" s="5"/>
      <c r="BF99" s="5"/>
    </row>
    <row r="100" spans="1:58" x14ac:dyDescent="0.25">
      <c r="A100" s="4">
        <v>99</v>
      </c>
      <c r="B100" s="4">
        <v>99</v>
      </c>
      <c r="C100" s="4">
        <v>26.203154687000001</v>
      </c>
      <c r="D100" s="4">
        <v>1.2263437608958534</v>
      </c>
      <c r="E100" s="5">
        <v>2.816501512579296</v>
      </c>
      <c r="F100" s="5">
        <v>1.5437772322040018</v>
      </c>
      <c r="G100" s="4">
        <v>9.3746254179164596E-4</v>
      </c>
      <c r="H100" s="4">
        <v>19.4660129727677</v>
      </c>
      <c r="I100" s="4">
        <v>0.01</v>
      </c>
      <c r="J100" s="4">
        <v>0</v>
      </c>
      <c r="K100" s="4">
        <v>15.094411872329303</v>
      </c>
      <c r="L100" s="4">
        <v>1</v>
      </c>
      <c r="M100" s="4">
        <v>22.595781157232096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0.13693919999999998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1</v>
      </c>
      <c r="AN100" s="4">
        <v>1</v>
      </c>
      <c r="AO100" s="4">
        <v>4.0000000000000001E-3</v>
      </c>
      <c r="AP100" s="4">
        <v>1</v>
      </c>
      <c r="AQ100" s="4">
        <v>1</v>
      </c>
      <c r="AR100" s="4">
        <v>1</v>
      </c>
      <c r="AS100" s="4">
        <v>1</v>
      </c>
      <c r="AT100" s="4">
        <v>1</v>
      </c>
      <c r="AU100" s="4">
        <v>1</v>
      </c>
      <c r="AV100" s="4">
        <v>1</v>
      </c>
      <c r="AW100" s="4">
        <v>1</v>
      </c>
      <c r="AX100" s="4">
        <v>1</v>
      </c>
      <c r="AY100" s="4">
        <v>1</v>
      </c>
      <c r="AZ100" s="4">
        <v>1</v>
      </c>
      <c r="BA100" s="4">
        <v>1</v>
      </c>
      <c r="BB100" s="4">
        <v>1</v>
      </c>
      <c r="BC100" s="4">
        <v>1</v>
      </c>
      <c r="BE100" s="5"/>
      <c r="BF100" s="5"/>
    </row>
    <row r="101" spans="1:58" x14ac:dyDescent="0.25">
      <c r="A101" s="4">
        <v>100</v>
      </c>
      <c r="B101" s="4">
        <v>100</v>
      </c>
      <c r="C101" s="4">
        <v>41.8343818771</v>
      </c>
      <c r="D101" s="4">
        <v>1.5577313129456392</v>
      </c>
      <c r="E101" s="5">
        <v>3.6816630466486875</v>
      </c>
      <c r="F101" s="5">
        <v>2.2295486268196627</v>
      </c>
      <c r="G101" s="4">
        <v>1.43326542349993E-3</v>
      </c>
      <c r="H101" s="4">
        <v>6.6501785668734099</v>
      </c>
      <c r="I101" s="4">
        <v>0.01</v>
      </c>
      <c r="J101" s="4">
        <v>0</v>
      </c>
      <c r="K101" s="4">
        <v>15.64491374679899</v>
      </c>
      <c r="L101" s="4">
        <v>1</v>
      </c>
      <c r="M101" s="4">
        <v>60.009165934286301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0.85097100000000003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1</v>
      </c>
      <c r="AN101" s="4">
        <v>1</v>
      </c>
      <c r="AO101" s="4">
        <v>4.0000000000000001E-3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 s="4">
        <v>1</v>
      </c>
      <c r="AZ101" s="4">
        <v>1</v>
      </c>
      <c r="BA101" s="4">
        <v>1</v>
      </c>
      <c r="BB101" s="4">
        <v>1</v>
      </c>
      <c r="BC101" s="4">
        <v>1</v>
      </c>
      <c r="BE101" s="5"/>
      <c r="BF101" s="5"/>
    </row>
    <row r="102" spans="1:58" x14ac:dyDescent="0.25">
      <c r="A102" s="4">
        <v>101</v>
      </c>
      <c r="B102" s="4">
        <v>101</v>
      </c>
      <c r="C102" s="4">
        <v>17.047189803399998</v>
      </c>
      <c r="D102" s="4">
        <v>1</v>
      </c>
      <c r="E102" s="5">
        <v>1.9836940511953598</v>
      </c>
      <c r="F102" s="5">
        <v>1</v>
      </c>
      <c r="G102" s="4">
        <v>1.4218800493736299E-3</v>
      </c>
      <c r="H102" s="4">
        <v>4.6563203435596403</v>
      </c>
      <c r="I102" s="4">
        <v>0.01</v>
      </c>
      <c r="J102" s="4">
        <v>0</v>
      </c>
      <c r="K102" s="4">
        <v>12.128251119702032</v>
      </c>
      <c r="L102" s="4">
        <v>1</v>
      </c>
      <c r="M102" s="4">
        <v>27.318176863154395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0.70680699999999996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1</v>
      </c>
      <c r="AN102" s="4">
        <v>1</v>
      </c>
      <c r="AO102" s="4">
        <v>4.0000000000000001E-3</v>
      </c>
      <c r="AP102" s="4">
        <v>1</v>
      </c>
      <c r="AQ102" s="4">
        <v>1</v>
      </c>
      <c r="AR102" s="4">
        <v>1</v>
      </c>
      <c r="AS102" s="4">
        <v>1</v>
      </c>
      <c r="AT102" s="4">
        <v>1</v>
      </c>
      <c r="AU102" s="4">
        <v>1</v>
      </c>
      <c r="AV102" s="4">
        <v>1</v>
      </c>
      <c r="AW102" s="4">
        <v>1</v>
      </c>
      <c r="AX102" s="4">
        <v>1</v>
      </c>
      <c r="AY102" s="4">
        <v>1</v>
      </c>
      <c r="AZ102" s="4">
        <v>1</v>
      </c>
      <c r="BA102" s="4">
        <v>1</v>
      </c>
      <c r="BB102" s="4">
        <v>1</v>
      </c>
      <c r="BC102" s="4">
        <v>1</v>
      </c>
      <c r="BE102" s="5"/>
      <c r="BF102" s="5"/>
    </row>
    <row r="103" spans="1:58" x14ac:dyDescent="0.25">
      <c r="A103" s="4">
        <v>102</v>
      </c>
      <c r="B103" s="4">
        <v>102</v>
      </c>
      <c r="C103" s="4">
        <v>30.269133952299999</v>
      </c>
      <c r="D103" s="4">
        <v>1.2821077263174809</v>
      </c>
      <c r="E103" s="5">
        <v>2.9707228526954514</v>
      </c>
      <c r="F103" s="5">
        <v>1.6787646687618512</v>
      </c>
      <c r="G103" s="4">
        <v>1.33989343007549E-3</v>
      </c>
      <c r="H103" s="4">
        <v>3.8467619023324802</v>
      </c>
      <c r="I103" s="4">
        <v>0.01</v>
      </c>
      <c r="J103" s="4">
        <v>0</v>
      </c>
      <c r="K103" s="4">
        <v>11.476531222593765</v>
      </c>
      <c r="L103" s="4">
        <v>1</v>
      </c>
      <c r="M103" s="4">
        <v>39.11699035358015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0.59885599999999994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1</v>
      </c>
      <c r="AN103" s="4">
        <v>1</v>
      </c>
      <c r="AO103" s="4">
        <v>4.0000000000000001E-3</v>
      </c>
      <c r="AP103" s="4">
        <v>1</v>
      </c>
      <c r="AQ103" s="4">
        <v>1</v>
      </c>
      <c r="AR103" s="4">
        <v>1</v>
      </c>
      <c r="AS103" s="4">
        <v>1</v>
      </c>
      <c r="AT103" s="4">
        <v>1</v>
      </c>
      <c r="AU103" s="4">
        <v>1</v>
      </c>
      <c r="AV103" s="4">
        <v>1</v>
      </c>
      <c r="AW103" s="4">
        <v>1</v>
      </c>
      <c r="AX103" s="4">
        <v>1</v>
      </c>
      <c r="AY103" s="4">
        <v>1</v>
      </c>
      <c r="AZ103" s="4">
        <v>1</v>
      </c>
      <c r="BA103" s="4">
        <v>1</v>
      </c>
      <c r="BB103" s="4">
        <v>1</v>
      </c>
      <c r="BC103" s="4">
        <v>1</v>
      </c>
      <c r="BE103" s="5"/>
      <c r="BF103" s="5"/>
    </row>
    <row r="104" spans="1:58" x14ac:dyDescent="0.25">
      <c r="A104" s="4">
        <v>103</v>
      </c>
      <c r="B104" s="4">
        <v>103</v>
      </c>
      <c r="C104" s="4">
        <v>11.1125222296</v>
      </c>
      <c r="D104" s="4">
        <v>1</v>
      </c>
      <c r="E104" s="5">
        <v>1.5829371256668356</v>
      </c>
      <c r="F104" s="5">
        <v>1</v>
      </c>
      <c r="G104" s="4">
        <v>8.3052931923583199E-4</v>
      </c>
      <c r="H104" s="4">
        <v>5.4320562748477101</v>
      </c>
      <c r="I104" s="4">
        <v>0.01</v>
      </c>
      <c r="J104" s="4">
        <v>0</v>
      </c>
      <c r="K104" s="4">
        <v>7.5779963264626948</v>
      </c>
      <c r="L104" s="4">
        <v>1</v>
      </c>
      <c r="M104" s="4">
        <v>17.278825228200539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0.23510716666666667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1</v>
      </c>
      <c r="AN104" s="4">
        <v>1</v>
      </c>
      <c r="AO104" s="4">
        <v>4.0000000000000001E-3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>
        <v>1</v>
      </c>
      <c r="AX104" s="4">
        <v>1</v>
      </c>
      <c r="AY104" s="4">
        <v>1</v>
      </c>
      <c r="AZ104" s="4">
        <v>1</v>
      </c>
      <c r="BA104" s="4">
        <v>1</v>
      </c>
      <c r="BB104" s="4">
        <v>1</v>
      </c>
      <c r="BC104" s="4">
        <v>1</v>
      </c>
      <c r="BE104" s="5"/>
      <c r="BF104" s="5"/>
    </row>
    <row r="105" spans="1:58" x14ac:dyDescent="0.25">
      <c r="A105" s="4">
        <v>104</v>
      </c>
      <c r="B105" s="4">
        <v>104</v>
      </c>
      <c r="C105" s="4">
        <v>28.099815194400001</v>
      </c>
      <c r="D105" s="4">
        <v>1.2990586675832314</v>
      </c>
      <c r="E105" s="5">
        <v>2.9963103690881705</v>
      </c>
      <c r="F105" s="5">
        <v>1.6672535084708935</v>
      </c>
      <c r="G105" s="4">
        <v>8.4350867109773302E-4</v>
      </c>
      <c r="H105" s="4">
        <v>7.57352380466497</v>
      </c>
      <c r="I105" s="4">
        <v>0.01</v>
      </c>
      <c r="J105" s="4">
        <v>0</v>
      </c>
      <c r="K105" s="4">
        <v>16.52685865960364</v>
      </c>
      <c r="L105" s="4">
        <v>1</v>
      </c>
      <c r="M105" s="4">
        <v>16.739042270529602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0.30265016666666672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1</v>
      </c>
      <c r="AN105" s="4">
        <v>1</v>
      </c>
      <c r="AO105" s="4">
        <v>4.0000000000000001E-3</v>
      </c>
      <c r="AP105" s="4">
        <v>1</v>
      </c>
      <c r="AQ105" s="4">
        <v>1</v>
      </c>
      <c r="AR105" s="4">
        <v>1</v>
      </c>
      <c r="AS105" s="4">
        <v>1</v>
      </c>
      <c r="AT105" s="4">
        <v>1</v>
      </c>
      <c r="AU105" s="4">
        <v>1</v>
      </c>
      <c r="AV105" s="4">
        <v>1</v>
      </c>
      <c r="AW105" s="4">
        <v>1</v>
      </c>
      <c r="AX105" s="4">
        <v>1</v>
      </c>
      <c r="AY105" s="4">
        <v>1</v>
      </c>
      <c r="AZ105" s="4">
        <v>1</v>
      </c>
      <c r="BA105" s="4">
        <v>1</v>
      </c>
      <c r="BB105" s="4">
        <v>1</v>
      </c>
      <c r="BC105" s="4">
        <v>1</v>
      </c>
      <c r="BE105" s="5"/>
      <c r="BF105" s="5"/>
    </row>
    <row r="106" spans="1:58" x14ac:dyDescent="0.25">
      <c r="A106" s="4">
        <v>105</v>
      </c>
      <c r="B106" s="4">
        <v>105</v>
      </c>
      <c r="C106" s="4">
        <v>20.6443243736</v>
      </c>
      <c r="D106" s="4">
        <v>1</v>
      </c>
      <c r="E106" s="5">
        <v>2.1655665363568226</v>
      </c>
      <c r="F106" s="5">
        <v>1.1270933257089357</v>
      </c>
      <c r="G106" s="4">
        <v>2.00358444985541E-3</v>
      </c>
      <c r="H106" s="4">
        <v>6.8269805153394598</v>
      </c>
      <c r="I106" s="4">
        <v>0.01</v>
      </c>
      <c r="J106" s="4">
        <v>0</v>
      </c>
      <c r="K106" s="4">
        <v>3.5702623440029226</v>
      </c>
      <c r="L106" s="4">
        <v>1</v>
      </c>
      <c r="M106" s="4">
        <v>36.203987029622127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0.177229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1</v>
      </c>
      <c r="AN106" s="4">
        <v>1</v>
      </c>
      <c r="AO106" s="4">
        <v>4.0000000000000001E-3</v>
      </c>
      <c r="AP106" s="4">
        <v>1</v>
      </c>
      <c r="AQ106" s="4">
        <v>1</v>
      </c>
      <c r="AR106" s="4">
        <v>1</v>
      </c>
      <c r="AS106" s="4">
        <v>1</v>
      </c>
      <c r="AT106" s="4">
        <v>1</v>
      </c>
      <c r="AU106" s="4">
        <v>1</v>
      </c>
      <c r="AV106" s="4">
        <v>1</v>
      </c>
      <c r="AW106" s="4">
        <v>1</v>
      </c>
      <c r="AX106" s="4">
        <v>1</v>
      </c>
      <c r="AY106" s="4">
        <v>1</v>
      </c>
      <c r="AZ106" s="4">
        <v>1</v>
      </c>
      <c r="BA106" s="4">
        <v>1</v>
      </c>
      <c r="BB106" s="4">
        <v>1</v>
      </c>
      <c r="BC106" s="4">
        <v>1</v>
      </c>
      <c r="BE106" s="5"/>
      <c r="BF106" s="5"/>
    </row>
    <row r="107" spans="1:58" x14ac:dyDescent="0.25">
      <c r="A107" s="4">
        <v>106</v>
      </c>
      <c r="B107" s="4">
        <v>106</v>
      </c>
      <c r="C107" s="4">
        <v>16.8857578559</v>
      </c>
      <c r="D107" s="4">
        <v>1.0040910399029106</v>
      </c>
      <c r="E107" s="5">
        <v>2.2447806613072379</v>
      </c>
      <c r="F107" s="5">
        <v>1.1206328483638721</v>
      </c>
      <c r="G107" s="4">
        <v>5.1985481001509703E-4</v>
      </c>
      <c r="H107" s="4">
        <v>16.667119036079299</v>
      </c>
      <c r="I107" s="4">
        <v>0.01</v>
      </c>
      <c r="J107" s="4">
        <v>0</v>
      </c>
      <c r="K107" s="4">
        <v>14.879018951827012</v>
      </c>
      <c r="L107" s="4">
        <v>1</v>
      </c>
      <c r="M107" s="4">
        <v>10.405562622591869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0.28491187499999998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1</v>
      </c>
      <c r="AN107" s="4">
        <v>1</v>
      </c>
      <c r="AO107" s="4">
        <v>4.0000000000000001E-3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 s="4">
        <v>1</v>
      </c>
      <c r="AZ107" s="4">
        <v>1</v>
      </c>
      <c r="BA107" s="4">
        <v>1</v>
      </c>
      <c r="BB107" s="4">
        <v>1</v>
      </c>
      <c r="BC107" s="4">
        <v>1</v>
      </c>
      <c r="BE107" s="5"/>
      <c r="BF107" s="5"/>
    </row>
    <row r="108" spans="1:58" x14ac:dyDescent="0.25">
      <c r="A108" s="4">
        <v>107</v>
      </c>
      <c r="B108" s="4">
        <v>107</v>
      </c>
      <c r="C108" s="4">
        <v>27.623366224600002</v>
      </c>
      <c r="D108" s="4">
        <v>1.2505401556625673</v>
      </c>
      <c r="E108" s="5">
        <v>2.8813794272576505</v>
      </c>
      <c r="F108" s="5">
        <v>1.5971119666282811</v>
      </c>
      <c r="G108" s="4">
        <v>1.04171520736469E-3</v>
      </c>
      <c r="H108" s="4">
        <v>4.1973506473629403</v>
      </c>
      <c r="I108" s="4">
        <v>0.01</v>
      </c>
      <c r="J108" s="4">
        <v>0</v>
      </c>
      <c r="K108" s="4">
        <v>6.3179859785527297</v>
      </c>
      <c r="L108" s="4">
        <v>1</v>
      </c>
      <c r="M108" s="4">
        <v>30.200260863252677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0.60895883333333334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1</v>
      </c>
      <c r="AN108" s="4">
        <v>1</v>
      </c>
      <c r="AO108" s="4">
        <v>4.0000000000000001E-3</v>
      </c>
      <c r="AP108" s="4">
        <v>1</v>
      </c>
      <c r="AQ108" s="4">
        <v>1</v>
      </c>
      <c r="AR108" s="4">
        <v>1</v>
      </c>
      <c r="AS108" s="4">
        <v>1</v>
      </c>
      <c r="AT108" s="4">
        <v>1</v>
      </c>
      <c r="AU108" s="4">
        <v>1</v>
      </c>
      <c r="AV108" s="4">
        <v>1</v>
      </c>
      <c r="AW108" s="4">
        <v>1</v>
      </c>
      <c r="AX108" s="4">
        <v>1</v>
      </c>
      <c r="AY108" s="4">
        <v>1</v>
      </c>
      <c r="AZ108" s="4">
        <v>1</v>
      </c>
      <c r="BA108" s="4">
        <v>1</v>
      </c>
      <c r="BB108" s="4">
        <v>1</v>
      </c>
      <c r="BC108" s="4">
        <v>1</v>
      </c>
      <c r="BE108" s="5"/>
      <c r="BF108" s="5"/>
    </row>
    <row r="109" spans="1:58" x14ac:dyDescent="0.25">
      <c r="A109" s="4">
        <v>108</v>
      </c>
      <c r="B109" s="4">
        <v>108</v>
      </c>
      <c r="C109" s="4">
        <v>29.9123144094</v>
      </c>
      <c r="D109" s="4">
        <v>1.2409319846743372</v>
      </c>
      <c r="E109" s="5">
        <v>2.8732269735010361</v>
      </c>
      <c r="F109" s="5">
        <v>1.6192428591549188</v>
      </c>
      <c r="G109" s="4">
        <v>1.6277837631921599E-3</v>
      </c>
      <c r="H109" s="4">
        <v>3.1314675298172601</v>
      </c>
      <c r="I109" s="4">
        <v>0.01</v>
      </c>
      <c r="J109" s="4">
        <v>0</v>
      </c>
      <c r="K109" s="4">
        <v>6.0143601212731275</v>
      </c>
      <c r="L109" s="4">
        <v>1</v>
      </c>
      <c r="M109" s="4">
        <v>48.763767703863969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0.19608033333333333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1</v>
      </c>
      <c r="AN109" s="4">
        <v>1</v>
      </c>
      <c r="AO109" s="4">
        <v>4.0000000000000001E-3</v>
      </c>
      <c r="AP109" s="4">
        <v>1</v>
      </c>
      <c r="AQ109" s="4">
        <v>1</v>
      </c>
      <c r="AR109" s="4">
        <v>1</v>
      </c>
      <c r="AS109" s="4">
        <v>1</v>
      </c>
      <c r="AT109" s="4">
        <v>1</v>
      </c>
      <c r="AU109" s="4">
        <v>1</v>
      </c>
      <c r="AV109" s="4">
        <v>1</v>
      </c>
      <c r="AW109" s="4">
        <v>1</v>
      </c>
      <c r="AX109" s="4">
        <v>1</v>
      </c>
      <c r="AY109" s="4">
        <v>1</v>
      </c>
      <c r="AZ109" s="4">
        <v>1</v>
      </c>
      <c r="BA109" s="4">
        <v>1</v>
      </c>
      <c r="BB109" s="4">
        <v>1</v>
      </c>
      <c r="BC109" s="4">
        <v>1</v>
      </c>
      <c r="BE109" s="5"/>
      <c r="BF109" s="5"/>
    </row>
    <row r="110" spans="1:58" x14ac:dyDescent="0.25">
      <c r="A110" s="4">
        <v>109</v>
      </c>
      <c r="B110" s="4">
        <v>109</v>
      </c>
      <c r="C110" s="4">
        <v>40.343833767299998</v>
      </c>
      <c r="D110" s="4">
        <v>1.6412608306237986</v>
      </c>
      <c r="E110" s="5">
        <v>3.8704666669572476</v>
      </c>
      <c r="F110" s="5">
        <v>2.3270906196084828</v>
      </c>
      <c r="G110" s="4">
        <v>8.0257673973524099E-4</v>
      </c>
      <c r="H110" s="4">
        <v>8.4765389565666194</v>
      </c>
      <c r="I110" s="4">
        <v>0.01</v>
      </c>
      <c r="J110" s="4">
        <v>0</v>
      </c>
      <c r="K110" s="4">
        <v>9.6006185534924597</v>
      </c>
      <c r="L110" s="4">
        <v>1</v>
      </c>
      <c r="M110" s="4">
        <v>36.343759626532638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0.53394260000000004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1</v>
      </c>
      <c r="AN110" s="4">
        <v>1</v>
      </c>
      <c r="AO110" s="4">
        <v>4.0000000000000001E-3</v>
      </c>
      <c r="AP110" s="4">
        <v>1</v>
      </c>
      <c r="AQ110" s="4">
        <v>1</v>
      </c>
      <c r="AR110" s="4">
        <v>1</v>
      </c>
      <c r="AS110" s="4">
        <v>1</v>
      </c>
      <c r="AT110" s="4">
        <v>1</v>
      </c>
      <c r="AU110" s="4">
        <v>1</v>
      </c>
      <c r="AV110" s="4">
        <v>1</v>
      </c>
      <c r="AW110" s="4">
        <v>1</v>
      </c>
      <c r="AX110" s="4">
        <v>1</v>
      </c>
      <c r="AY110" s="4">
        <v>1</v>
      </c>
      <c r="AZ110" s="4">
        <v>1</v>
      </c>
      <c r="BA110" s="4">
        <v>1</v>
      </c>
      <c r="BB110" s="4">
        <v>1</v>
      </c>
      <c r="BC110" s="4">
        <v>1</v>
      </c>
      <c r="BE110" s="5"/>
      <c r="BF110" s="5"/>
    </row>
    <row r="111" spans="1:58" x14ac:dyDescent="0.25">
      <c r="A111" s="4">
        <v>110</v>
      </c>
      <c r="B111" s="4">
        <v>110</v>
      </c>
      <c r="C111" s="4">
        <v>26.638024188399999</v>
      </c>
      <c r="D111" s="4">
        <v>1.1392094076700809</v>
      </c>
      <c r="E111" s="5">
        <v>2.6190240244390703</v>
      </c>
      <c r="F111" s="5">
        <v>1.4396772363124009</v>
      </c>
      <c r="G111" s="4">
        <v>1.7948244128126801E-3</v>
      </c>
      <c r="H111" s="4">
        <v>1.3247056274847699</v>
      </c>
      <c r="I111" s="4">
        <v>0.01</v>
      </c>
      <c r="J111" s="4">
        <v>0</v>
      </c>
      <c r="K111" s="4">
        <v>5.2146429604527009</v>
      </c>
      <c r="L111" s="4">
        <v>1</v>
      </c>
      <c r="M111" s="4">
        <v>47.947343627057194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0.4941180095287539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1</v>
      </c>
      <c r="AN111" s="4">
        <v>1</v>
      </c>
      <c r="AO111" s="4">
        <v>4.0000000000000001E-3</v>
      </c>
      <c r="AP111" s="4">
        <v>1</v>
      </c>
      <c r="AQ111" s="4">
        <v>1</v>
      </c>
      <c r="AR111" s="4">
        <v>1</v>
      </c>
      <c r="AS111" s="4">
        <v>1</v>
      </c>
      <c r="AT111" s="4">
        <v>1</v>
      </c>
      <c r="AU111" s="4">
        <v>1</v>
      </c>
      <c r="AV111" s="4">
        <v>1</v>
      </c>
      <c r="AW111" s="4">
        <v>1</v>
      </c>
      <c r="AX111" s="4">
        <v>1</v>
      </c>
      <c r="AY111" s="4">
        <v>1</v>
      </c>
      <c r="AZ111" s="4">
        <v>1</v>
      </c>
      <c r="BA111" s="4">
        <v>1</v>
      </c>
      <c r="BB111" s="4">
        <v>1</v>
      </c>
      <c r="BC111" s="4">
        <v>1</v>
      </c>
      <c r="BE111" s="5"/>
      <c r="BF111" s="5"/>
    </row>
    <row r="112" spans="1:58" x14ac:dyDescent="0.25">
      <c r="A112" s="4">
        <v>111</v>
      </c>
      <c r="B112" s="4">
        <v>111</v>
      </c>
      <c r="C112" s="4">
        <v>42.792498173799999</v>
      </c>
      <c r="D112" s="4">
        <v>1.8959732629099688</v>
      </c>
      <c r="E112" s="5">
        <v>4.4873142116642288</v>
      </c>
      <c r="F112" s="5">
        <v>2.7344400163000429</v>
      </c>
      <c r="G112" s="4">
        <v>3.5047781010278002E-4</v>
      </c>
      <c r="H112" s="4">
        <v>6.4035238046649701</v>
      </c>
      <c r="I112" s="4">
        <v>0.01</v>
      </c>
      <c r="J112" s="4">
        <v>0</v>
      </c>
      <c r="K112" s="4">
        <v>15.697583061615484</v>
      </c>
      <c r="L112" s="4">
        <v>1</v>
      </c>
      <c r="M112" s="4">
        <v>29.057677768962371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0.32858659259259249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1</v>
      </c>
      <c r="AN112" s="4">
        <v>1</v>
      </c>
      <c r="AO112" s="4">
        <v>4.0000000000000001E-3</v>
      </c>
      <c r="AP112" s="4">
        <v>1</v>
      </c>
      <c r="AQ112" s="4">
        <v>1</v>
      </c>
      <c r="AR112" s="4">
        <v>1</v>
      </c>
      <c r="AS112" s="4">
        <v>1</v>
      </c>
      <c r="AT112" s="4">
        <v>1</v>
      </c>
      <c r="AU112" s="4">
        <v>1</v>
      </c>
      <c r="AV112" s="4">
        <v>1</v>
      </c>
      <c r="AW112" s="4">
        <v>1</v>
      </c>
      <c r="AX112" s="4">
        <v>1</v>
      </c>
      <c r="AY112" s="4">
        <v>1</v>
      </c>
      <c r="AZ112" s="4">
        <v>1</v>
      </c>
      <c r="BA112" s="4">
        <v>1</v>
      </c>
      <c r="BB112" s="4">
        <v>1</v>
      </c>
      <c r="BC112" s="4">
        <v>1</v>
      </c>
      <c r="BE112" s="5"/>
      <c r="BF112" s="5"/>
    </row>
    <row r="113" spans="1:58" x14ac:dyDescent="0.25">
      <c r="A113" s="4">
        <v>112</v>
      </c>
      <c r="B113" s="4">
        <v>112</v>
      </c>
      <c r="C113" s="4">
        <v>23.0931850901</v>
      </c>
      <c r="D113" s="4">
        <v>1.0943845486664285</v>
      </c>
      <c r="E113" s="5">
        <v>2.4940463653172911</v>
      </c>
      <c r="F113" s="5">
        <v>1.3302182805904128</v>
      </c>
      <c r="G113" s="4">
        <v>1.2230400088102801E-3</v>
      </c>
      <c r="H113" s="4">
        <v>12.301387437550099</v>
      </c>
      <c r="I113" s="4">
        <v>0.01</v>
      </c>
      <c r="J113" s="4">
        <v>0</v>
      </c>
      <c r="K113" s="4">
        <v>6.7726845760199632</v>
      </c>
      <c r="L113" s="4">
        <v>1</v>
      </c>
      <c r="M113" s="4">
        <v>30.889603677910678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0.47261775000000006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1</v>
      </c>
      <c r="AN113" s="4">
        <v>1</v>
      </c>
      <c r="AO113" s="4">
        <v>4.0000000000000001E-3</v>
      </c>
      <c r="AP113" s="4">
        <v>1</v>
      </c>
      <c r="AQ113" s="4">
        <v>1</v>
      </c>
      <c r="AR113" s="4">
        <v>1</v>
      </c>
      <c r="AS113" s="4">
        <v>1</v>
      </c>
      <c r="AT113" s="4">
        <v>1</v>
      </c>
      <c r="AU113" s="4">
        <v>1</v>
      </c>
      <c r="AV113" s="4">
        <v>1</v>
      </c>
      <c r="AW113" s="4">
        <v>1</v>
      </c>
      <c r="AX113" s="4">
        <v>1</v>
      </c>
      <c r="AY113" s="4">
        <v>1</v>
      </c>
      <c r="AZ113" s="4">
        <v>1</v>
      </c>
      <c r="BA113" s="4">
        <v>1</v>
      </c>
      <c r="BB113" s="4">
        <v>1</v>
      </c>
      <c r="BC113" s="4">
        <v>1</v>
      </c>
      <c r="BE113" s="5"/>
      <c r="BF113" s="5"/>
    </row>
    <row r="114" spans="1:58" x14ac:dyDescent="0.25">
      <c r="A114" s="4">
        <v>113</v>
      </c>
      <c r="B114" s="4">
        <v>113</v>
      </c>
      <c r="C114" s="4">
        <v>17.649945044500001</v>
      </c>
      <c r="D114" s="4">
        <v>1</v>
      </c>
      <c r="E114" s="5">
        <v>2.2305287075512421</v>
      </c>
      <c r="F114" s="5">
        <v>1.1237986924094359</v>
      </c>
      <c r="G114" s="4">
        <v>6.9143111506837101E-4</v>
      </c>
      <c r="H114" s="4">
        <v>8.4314631970583704</v>
      </c>
      <c r="I114" s="4">
        <v>0.01</v>
      </c>
      <c r="J114" s="4">
        <v>0</v>
      </c>
      <c r="K114" s="4">
        <v>10.698458325980361</v>
      </c>
      <c r="L114" s="4">
        <v>1</v>
      </c>
      <c r="M114" s="4">
        <v>17.546726426297308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0.32473610000000003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1</v>
      </c>
      <c r="AN114" s="4">
        <v>1</v>
      </c>
      <c r="AO114" s="4">
        <v>4.0000000000000001E-3</v>
      </c>
      <c r="AP114" s="4">
        <v>1</v>
      </c>
      <c r="AQ114" s="4">
        <v>1</v>
      </c>
      <c r="AR114" s="4">
        <v>1</v>
      </c>
      <c r="AS114" s="4">
        <v>1</v>
      </c>
      <c r="AT114" s="4">
        <v>1</v>
      </c>
      <c r="AU114" s="4">
        <v>1</v>
      </c>
      <c r="AV114" s="4">
        <v>1</v>
      </c>
      <c r="AW114" s="4">
        <v>1</v>
      </c>
      <c r="AX114" s="4">
        <v>1</v>
      </c>
      <c r="AY114" s="4">
        <v>1</v>
      </c>
      <c r="AZ114" s="4">
        <v>1</v>
      </c>
      <c r="BA114" s="4">
        <v>1</v>
      </c>
      <c r="BB114" s="4">
        <v>1</v>
      </c>
      <c r="BC114" s="4">
        <v>1</v>
      </c>
      <c r="BE114" s="5"/>
      <c r="BF114" s="5"/>
    </row>
    <row r="115" spans="1:58" x14ac:dyDescent="0.25">
      <c r="A115" s="4">
        <v>114</v>
      </c>
      <c r="B115" s="4">
        <v>114</v>
      </c>
      <c r="C115" s="4">
        <v>33.883266869000003</v>
      </c>
      <c r="D115" s="4">
        <v>1.5086439467462656</v>
      </c>
      <c r="E115" s="5">
        <v>3.5198721079666937</v>
      </c>
      <c r="F115" s="5">
        <v>2.0391155751029575</v>
      </c>
      <c r="G115" s="4">
        <v>6.5920921427703905E-4</v>
      </c>
      <c r="H115" s="4">
        <v>12.7749913344822</v>
      </c>
      <c r="I115" s="4">
        <v>0.01</v>
      </c>
      <c r="J115" s="4">
        <v>0</v>
      </c>
      <c r="K115" s="4">
        <v>9.0619803139808717</v>
      </c>
      <c r="L115" s="4">
        <v>1</v>
      </c>
      <c r="M115" s="4">
        <v>40.907294836133069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0.58075537499999996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1</v>
      </c>
      <c r="AN115" s="4">
        <v>1</v>
      </c>
      <c r="AO115" s="4">
        <v>4.0000000000000001E-3</v>
      </c>
      <c r="AP115" s="4">
        <v>1</v>
      </c>
      <c r="AQ115" s="4">
        <v>1</v>
      </c>
      <c r="AR115" s="4">
        <v>1</v>
      </c>
      <c r="AS115" s="4">
        <v>1</v>
      </c>
      <c r="AT115" s="4">
        <v>1</v>
      </c>
      <c r="AU115" s="4">
        <v>1</v>
      </c>
      <c r="AV115" s="4">
        <v>1</v>
      </c>
      <c r="AW115" s="4">
        <v>1</v>
      </c>
      <c r="AX115" s="4">
        <v>1</v>
      </c>
      <c r="AY115" s="4">
        <v>1</v>
      </c>
      <c r="AZ115" s="4">
        <v>1</v>
      </c>
      <c r="BA115" s="4">
        <v>1</v>
      </c>
      <c r="BB115" s="4">
        <v>1</v>
      </c>
      <c r="BC115" s="4">
        <v>1</v>
      </c>
      <c r="BE115" s="5"/>
      <c r="BF115" s="5"/>
    </row>
    <row r="116" spans="1:58" x14ac:dyDescent="0.25">
      <c r="A116" s="4">
        <v>115</v>
      </c>
      <c r="B116" s="4">
        <v>115</v>
      </c>
      <c r="C116" s="4">
        <v>66.012745793799994</v>
      </c>
      <c r="D116" s="4">
        <v>2.12517723218753</v>
      </c>
      <c r="E116" s="5">
        <v>5.1652181378172566</v>
      </c>
      <c r="F116" s="5">
        <v>3.4493153187944117</v>
      </c>
      <c r="G116" s="4">
        <v>1.19199988365187E-3</v>
      </c>
      <c r="H116" s="4">
        <v>13.9088704851267</v>
      </c>
      <c r="I116" s="4">
        <v>0.01</v>
      </c>
      <c r="J116" s="4">
        <v>0</v>
      </c>
      <c r="K116" s="4">
        <v>16.332349908625527</v>
      </c>
      <c r="L116" s="4">
        <v>1</v>
      </c>
      <c r="M116" s="4">
        <v>15.508534200663108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0.24892885185185176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1</v>
      </c>
      <c r="AN116" s="4">
        <v>1</v>
      </c>
      <c r="AO116" s="4">
        <v>4.0000000000000001E-3</v>
      </c>
      <c r="AP116" s="4">
        <v>1</v>
      </c>
      <c r="AQ116" s="4">
        <v>1</v>
      </c>
      <c r="AR116" s="4">
        <v>1</v>
      </c>
      <c r="AS116" s="4">
        <v>1</v>
      </c>
      <c r="AT116" s="4">
        <v>1</v>
      </c>
      <c r="AU116" s="4">
        <v>1</v>
      </c>
      <c r="AV116" s="4">
        <v>1</v>
      </c>
      <c r="AW116" s="4">
        <v>1</v>
      </c>
      <c r="AX116" s="4">
        <v>1</v>
      </c>
      <c r="AY116" s="4">
        <v>1</v>
      </c>
      <c r="AZ116" s="4">
        <v>1</v>
      </c>
      <c r="BA116" s="4">
        <v>1</v>
      </c>
      <c r="BB116" s="4">
        <v>1</v>
      </c>
      <c r="BC116" s="4">
        <v>1</v>
      </c>
      <c r="BE116" s="5"/>
      <c r="BF116" s="5"/>
    </row>
    <row r="117" spans="1:58" x14ac:dyDescent="0.25">
      <c r="A117" s="4">
        <v>116</v>
      </c>
      <c r="B117" s="4">
        <v>116</v>
      </c>
      <c r="C117" s="4">
        <v>20.9289012873</v>
      </c>
      <c r="D117" s="4">
        <v>1.0481917211927005</v>
      </c>
      <c r="E117" s="5">
        <v>2.3744101696796585</v>
      </c>
      <c r="F117" s="5">
        <v>1.2401964621219996</v>
      </c>
      <c r="G117" s="4">
        <v>1.0581333892872599E-3</v>
      </c>
      <c r="H117" s="4">
        <v>2.9249242404917499</v>
      </c>
      <c r="I117" s="4">
        <v>0.01</v>
      </c>
      <c r="J117" s="4">
        <v>0</v>
      </c>
      <c r="K117" s="4">
        <v>12.119712681909414</v>
      </c>
      <c r="L117" s="4">
        <v>1</v>
      </c>
      <c r="M117" s="4">
        <v>20.142664602793324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0.53279866666666675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1</v>
      </c>
      <c r="AN117" s="4">
        <v>1</v>
      </c>
      <c r="AO117" s="4">
        <v>4.0000000000000001E-3</v>
      </c>
      <c r="AP117" s="4">
        <v>1</v>
      </c>
      <c r="AQ117" s="4">
        <v>1</v>
      </c>
      <c r="AR117" s="4">
        <v>1</v>
      </c>
      <c r="AS117" s="4">
        <v>1</v>
      </c>
      <c r="AT117" s="4">
        <v>1</v>
      </c>
      <c r="AU117" s="4">
        <v>1</v>
      </c>
      <c r="AV117" s="4">
        <v>1</v>
      </c>
      <c r="AW117" s="4">
        <v>1</v>
      </c>
      <c r="AX117" s="4">
        <v>1</v>
      </c>
      <c r="AY117" s="4">
        <v>1</v>
      </c>
      <c r="AZ117" s="4">
        <v>1</v>
      </c>
      <c r="BA117" s="4">
        <v>1</v>
      </c>
      <c r="BB117" s="4">
        <v>1</v>
      </c>
      <c r="BC117" s="4">
        <v>1</v>
      </c>
      <c r="BE117" s="5"/>
      <c r="BF117" s="5"/>
    </row>
    <row r="118" spans="1:58" x14ac:dyDescent="0.25">
      <c r="A118" s="4">
        <v>117</v>
      </c>
      <c r="B118" s="4">
        <v>117</v>
      </c>
      <c r="C118" s="4">
        <v>44.139733663199998</v>
      </c>
      <c r="D118" s="4">
        <v>2.0805584458206257</v>
      </c>
      <c r="E118" s="5">
        <v>4.9335477743269474</v>
      </c>
      <c r="F118" s="5">
        <v>3.0280679732154221</v>
      </c>
      <c r="G118" s="4">
        <v>1.9873937388539299E-4</v>
      </c>
      <c r="H118" s="4">
        <v>8.5253614665057</v>
      </c>
      <c r="I118" s="4">
        <v>0.01</v>
      </c>
      <c r="J118" s="4">
        <v>0</v>
      </c>
      <c r="K118" s="4">
        <v>17.908828947415063</v>
      </c>
      <c r="L118" s="4">
        <v>1</v>
      </c>
      <c r="M118" s="4">
        <v>34.243990809149111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0.80179100000000003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1</v>
      </c>
      <c r="AN118" s="4">
        <v>1</v>
      </c>
      <c r="AO118" s="4">
        <v>4.0000000000000001E-3</v>
      </c>
      <c r="AP118" s="4">
        <v>1</v>
      </c>
      <c r="AQ118" s="4">
        <v>1</v>
      </c>
      <c r="AR118" s="4">
        <v>1</v>
      </c>
      <c r="AS118" s="4">
        <v>1</v>
      </c>
      <c r="AT118" s="4">
        <v>1</v>
      </c>
      <c r="AU118" s="4">
        <v>1</v>
      </c>
      <c r="AV118" s="4">
        <v>1</v>
      </c>
      <c r="AW118" s="4">
        <v>1</v>
      </c>
      <c r="AX118" s="4">
        <v>1</v>
      </c>
      <c r="AY118" s="4">
        <v>1</v>
      </c>
      <c r="AZ118" s="4">
        <v>1</v>
      </c>
      <c r="BA118" s="4">
        <v>1</v>
      </c>
      <c r="BB118" s="4">
        <v>1</v>
      </c>
      <c r="BC118" s="4">
        <v>1</v>
      </c>
      <c r="BE118" s="5"/>
      <c r="BF118" s="5"/>
    </row>
    <row r="119" spans="1:58" x14ac:dyDescent="0.25">
      <c r="A119" s="4">
        <v>118</v>
      </c>
      <c r="B119" s="4">
        <v>118</v>
      </c>
      <c r="C119" s="4">
        <v>17.5121740642</v>
      </c>
      <c r="D119" s="4">
        <v>1</v>
      </c>
      <c r="E119" s="5">
        <v>2.2157088001879077</v>
      </c>
      <c r="F119" s="5">
        <v>1.1144508180299397</v>
      </c>
      <c r="G119" s="4">
        <v>6.9819169445561001E-4</v>
      </c>
      <c r="H119" s="4">
        <v>7.3611331111684501</v>
      </c>
      <c r="I119" s="4">
        <v>0.01</v>
      </c>
      <c r="J119" s="4">
        <v>0</v>
      </c>
      <c r="K119" s="4">
        <v>11.015522476603326</v>
      </c>
      <c r="L119" s="4">
        <v>1</v>
      </c>
      <c r="M119" s="4">
        <v>24.297761254113873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0.4941180095287539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1</v>
      </c>
      <c r="AN119" s="4">
        <v>1</v>
      </c>
      <c r="AO119" s="4">
        <v>4.0000000000000001E-3</v>
      </c>
      <c r="AP119" s="4">
        <v>1</v>
      </c>
      <c r="AQ119" s="4">
        <v>1</v>
      </c>
      <c r="AR119" s="4">
        <v>1</v>
      </c>
      <c r="AS119" s="4">
        <v>1</v>
      </c>
      <c r="AT119" s="4">
        <v>1</v>
      </c>
      <c r="AU119" s="4">
        <v>1</v>
      </c>
      <c r="AV119" s="4">
        <v>1</v>
      </c>
      <c r="AW119" s="4">
        <v>1</v>
      </c>
      <c r="AX119" s="4">
        <v>1</v>
      </c>
      <c r="AY119" s="4">
        <v>1</v>
      </c>
      <c r="AZ119" s="4">
        <v>1</v>
      </c>
      <c r="BA119" s="4">
        <v>1</v>
      </c>
      <c r="BB119" s="4">
        <v>1</v>
      </c>
      <c r="BC119" s="4">
        <v>1</v>
      </c>
      <c r="BE119" s="5"/>
      <c r="BF119" s="5"/>
    </row>
    <row r="120" spans="1:58" x14ac:dyDescent="0.25">
      <c r="A120" s="4">
        <v>119</v>
      </c>
      <c r="B120" s="4">
        <v>119</v>
      </c>
      <c r="C120" s="4">
        <v>54.432945491799998</v>
      </c>
      <c r="D120" s="4">
        <v>2.3865650369549067</v>
      </c>
      <c r="E120" s="5">
        <v>5.7323463922023423</v>
      </c>
      <c r="F120" s="5">
        <v>3.6799135134874335</v>
      </c>
      <c r="G120" s="4">
        <v>1.9056381732915101E-4</v>
      </c>
      <c r="H120" s="4">
        <v>2.7676450198781701</v>
      </c>
      <c r="I120" s="4">
        <v>0.01</v>
      </c>
      <c r="J120" s="4">
        <v>0</v>
      </c>
      <c r="K120" s="4">
        <v>5.5524490538191742</v>
      </c>
      <c r="L120" s="4">
        <v>1</v>
      </c>
      <c r="M120" s="4">
        <v>46.266268914277056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0.55053399999999997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1</v>
      </c>
      <c r="AN120" s="4">
        <v>1</v>
      </c>
      <c r="AO120" s="4">
        <v>4.0000000000000001E-3</v>
      </c>
      <c r="AP120" s="4">
        <v>1</v>
      </c>
      <c r="AQ120" s="4">
        <v>1</v>
      </c>
      <c r="AR120" s="4">
        <v>1</v>
      </c>
      <c r="AS120" s="4">
        <v>1</v>
      </c>
      <c r="AT120" s="4">
        <v>1</v>
      </c>
      <c r="AU120" s="4">
        <v>1</v>
      </c>
      <c r="AV120" s="4">
        <v>1</v>
      </c>
      <c r="AW120" s="4">
        <v>1</v>
      </c>
      <c r="AX120" s="4">
        <v>1</v>
      </c>
      <c r="AY120" s="4">
        <v>1</v>
      </c>
      <c r="AZ120" s="4">
        <v>1</v>
      </c>
      <c r="BA120" s="4">
        <v>1</v>
      </c>
      <c r="BB120" s="4">
        <v>1</v>
      </c>
      <c r="BC120" s="4">
        <v>1</v>
      </c>
      <c r="BE120" s="5"/>
      <c r="BF120" s="5"/>
    </row>
    <row r="121" spans="1:58" x14ac:dyDescent="0.25">
      <c r="A121" s="4">
        <v>120</v>
      </c>
      <c r="B121" s="4">
        <v>120</v>
      </c>
      <c r="C121" s="4">
        <v>5.2</v>
      </c>
      <c r="D121" s="4">
        <v>1</v>
      </c>
      <c r="E121" s="5">
        <v>1</v>
      </c>
      <c r="F121" s="5">
        <v>1</v>
      </c>
      <c r="G121" s="4">
        <v>1.4752034507234699E-2</v>
      </c>
      <c r="H121" s="4">
        <v>0.23334523779156099</v>
      </c>
      <c r="I121" s="4">
        <v>0.01</v>
      </c>
      <c r="J121" s="4">
        <v>0</v>
      </c>
      <c r="K121" s="4">
        <v>100</v>
      </c>
      <c r="L121" s="4">
        <v>100</v>
      </c>
      <c r="M121" s="4">
        <v>10.151315112633721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0.4941180095287539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1</v>
      </c>
      <c r="AN121" s="4">
        <v>1</v>
      </c>
      <c r="AO121" s="4">
        <v>4.0000000000000001E-3</v>
      </c>
      <c r="AP121" s="4">
        <v>1</v>
      </c>
      <c r="AQ121" s="4">
        <v>1</v>
      </c>
      <c r="AR121" s="4">
        <v>1</v>
      </c>
      <c r="AS121" s="4">
        <v>1</v>
      </c>
      <c r="AT121" s="4">
        <v>1</v>
      </c>
      <c r="AU121" s="4">
        <v>1</v>
      </c>
      <c r="AV121" s="4">
        <v>1</v>
      </c>
      <c r="AW121" s="4">
        <v>1</v>
      </c>
      <c r="AX121" s="4">
        <v>1</v>
      </c>
      <c r="AY121" s="4">
        <v>1</v>
      </c>
      <c r="AZ121" s="4">
        <v>1</v>
      </c>
      <c r="BA121" s="4">
        <v>1</v>
      </c>
      <c r="BB121" s="4">
        <v>1</v>
      </c>
      <c r="BC121" s="4">
        <v>1</v>
      </c>
      <c r="BE121" s="5"/>
      <c r="BF121" s="5"/>
    </row>
    <row r="122" spans="1:58" x14ac:dyDescent="0.25">
      <c r="A122" s="4">
        <v>121</v>
      </c>
      <c r="B122" s="4">
        <v>121</v>
      </c>
      <c r="C122" s="4">
        <v>52.2173597448</v>
      </c>
      <c r="D122" s="4">
        <v>1.9360977366210887</v>
      </c>
      <c r="E122" s="5">
        <v>4.6385288139752419</v>
      </c>
      <c r="F122" s="5">
        <v>2.9472454788952103</v>
      </c>
      <c r="G122" s="4">
        <v>7.8407391893438501E-4</v>
      </c>
      <c r="H122" s="4">
        <v>3.7088225099390799</v>
      </c>
      <c r="I122" s="4">
        <v>0.01</v>
      </c>
      <c r="J122" s="4">
        <v>0</v>
      </c>
      <c r="K122" s="4">
        <v>7.7667586010053116</v>
      </c>
      <c r="L122" s="4">
        <v>1</v>
      </c>
      <c r="M122" s="4">
        <v>42.453638473624281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0.53277600000000003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1</v>
      </c>
      <c r="AN122" s="4">
        <v>1</v>
      </c>
      <c r="AO122" s="4">
        <v>4.0000000000000001E-3</v>
      </c>
      <c r="AP122" s="4">
        <v>1</v>
      </c>
      <c r="AQ122" s="4">
        <v>1</v>
      </c>
      <c r="AR122" s="4">
        <v>1</v>
      </c>
      <c r="AS122" s="4">
        <v>1</v>
      </c>
      <c r="AT122" s="4">
        <v>1</v>
      </c>
      <c r="AU122" s="4">
        <v>1</v>
      </c>
      <c r="AV122" s="4">
        <v>1</v>
      </c>
      <c r="AW122" s="4">
        <v>1</v>
      </c>
      <c r="AX122" s="4">
        <v>1</v>
      </c>
      <c r="AY122" s="4">
        <v>1</v>
      </c>
      <c r="AZ122" s="4">
        <v>1</v>
      </c>
      <c r="BA122" s="4">
        <v>1</v>
      </c>
      <c r="BB122" s="4">
        <v>1</v>
      </c>
      <c r="BC122" s="4">
        <v>1</v>
      </c>
      <c r="BE122" s="5"/>
      <c r="BF122" s="5"/>
    </row>
    <row r="123" spans="1:58" x14ac:dyDescent="0.25">
      <c r="A123" s="4">
        <v>122</v>
      </c>
      <c r="B123" s="4">
        <v>122</v>
      </c>
      <c r="C123" s="4">
        <v>18.369057403399999</v>
      </c>
      <c r="D123" s="4">
        <v>1</v>
      </c>
      <c r="E123" s="5">
        <v>1.9227179409760031</v>
      </c>
      <c r="F123" s="5">
        <v>1</v>
      </c>
      <c r="G123" s="4">
        <v>2.6950729048595599E-3</v>
      </c>
      <c r="H123" s="4">
        <v>2.9182694782833098</v>
      </c>
      <c r="I123" s="4">
        <v>0.01</v>
      </c>
      <c r="J123" s="4">
        <v>0</v>
      </c>
      <c r="K123" s="4">
        <v>12.248783054697713</v>
      </c>
      <c r="L123" s="4">
        <v>1</v>
      </c>
      <c r="M123" s="4">
        <v>32.935884336937221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0.63012699999999999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1</v>
      </c>
      <c r="AN123" s="4">
        <v>1</v>
      </c>
      <c r="AO123" s="4">
        <v>4.0000000000000001E-3</v>
      </c>
      <c r="AP123" s="4">
        <v>1</v>
      </c>
      <c r="AQ123" s="4">
        <v>1</v>
      </c>
      <c r="AR123" s="4">
        <v>1</v>
      </c>
      <c r="AS123" s="4">
        <v>1</v>
      </c>
      <c r="AT123" s="4">
        <v>1</v>
      </c>
      <c r="AU123" s="4">
        <v>1</v>
      </c>
      <c r="AV123" s="4">
        <v>1</v>
      </c>
      <c r="AW123" s="4">
        <v>1</v>
      </c>
      <c r="AX123" s="4">
        <v>1</v>
      </c>
      <c r="AY123" s="4">
        <v>1</v>
      </c>
      <c r="AZ123" s="4">
        <v>1</v>
      </c>
      <c r="BA123" s="4">
        <v>1</v>
      </c>
      <c r="BB123" s="4">
        <v>1</v>
      </c>
      <c r="BC123" s="4">
        <v>1</v>
      </c>
      <c r="BE123" s="5"/>
      <c r="BF123" s="5"/>
    </row>
    <row r="124" spans="1:58" x14ac:dyDescent="0.25">
      <c r="A124" s="4">
        <v>123</v>
      </c>
      <c r="B124" s="4">
        <v>123</v>
      </c>
      <c r="C124" s="4">
        <v>59.536660506499999</v>
      </c>
      <c r="D124" s="4">
        <v>2.1074859317958787</v>
      </c>
      <c r="E124" s="5">
        <v>5.0899036910011599</v>
      </c>
      <c r="F124" s="5">
        <v>3.3261734608142879</v>
      </c>
      <c r="G124" s="4">
        <v>7.6996823035199204E-4</v>
      </c>
      <c r="H124" s="4">
        <v>3.50433549546129</v>
      </c>
      <c r="I124" s="4">
        <v>0.01</v>
      </c>
      <c r="J124" s="4">
        <v>0</v>
      </c>
      <c r="K124" s="4">
        <v>4.6764726090951978</v>
      </c>
      <c r="L124" s="4">
        <v>1</v>
      </c>
      <c r="M124" s="4">
        <v>45.915373625883774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0.53605366666666665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1</v>
      </c>
      <c r="AN124" s="4">
        <v>1</v>
      </c>
      <c r="AO124" s="4">
        <v>4.0000000000000001E-3</v>
      </c>
      <c r="AP124" s="4">
        <v>1</v>
      </c>
      <c r="AQ124" s="4">
        <v>1</v>
      </c>
      <c r="AR124" s="4">
        <v>1</v>
      </c>
      <c r="AS124" s="4">
        <v>1</v>
      </c>
      <c r="AT124" s="4">
        <v>1</v>
      </c>
      <c r="AU124" s="4">
        <v>1</v>
      </c>
      <c r="AV124" s="4">
        <v>1</v>
      </c>
      <c r="AW124" s="4">
        <v>1</v>
      </c>
      <c r="AX124" s="4">
        <v>1</v>
      </c>
      <c r="AY124" s="4">
        <v>1</v>
      </c>
      <c r="AZ124" s="4">
        <v>1</v>
      </c>
      <c r="BA124" s="4">
        <v>1</v>
      </c>
      <c r="BB124" s="4">
        <v>1</v>
      </c>
      <c r="BC124" s="4">
        <v>1</v>
      </c>
      <c r="BE124" s="5"/>
      <c r="BF124" s="5"/>
    </row>
    <row r="125" spans="1:58" x14ac:dyDescent="0.25">
      <c r="A125" s="4">
        <v>124</v>
      </c>
      <c r="B125" s="4">
        <v>124</v>
      </c>
      <c r="C125" s="4">
        <v>46.422036039399998</v>
      </c>
      <c r="D125" s="4">
        <v>1.8819621116627421</v>
      </c>
      <c r="E125" s="5">
        <v>4.4764351399166769</v>
      </c>
      <c r="F125" s="5">
        <v>2.7745091973290283</v>
      </c>
      <c r="G125" s="4">
        <v>5.5121517779271705E-4</v>
      </c>
      <c r="H125" s="4">
        <v>3.4473506473629398</v>
      </c>
      <c r="I125" s="4">
        <v>0.01</v>
      </c>
      <c r="J125" s="4">
        <v>0</v>
      </c>
      <c r="K125" s="4">
        <v>3.9925609052975788</v>
      </c>
      <c r="L125" s="4">
        <v>1</v>
      </c>
      <c r="M125" s="4">
        <v>37.139604658487826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0.54556424999999997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1</v>
      </c>
      <c r="AN125" s="4">
        <v>1</v>
      </c>
      <c r="AO125" s="4">
        <v>4.0000000000000001E-3</v>
      </c>
      <c r="AP125" s="4">
        <v>1</v>
      </c>
      <c r="AQ125" s="4">
        <v>1</v>
      </c>
      <c r="AR125" s="4">
        <v>1</v>
      </c>
      <c r="AS125" s="4">
        <v>1</v>
      </c>
      <c r="AT125" s="4">
        <v>1</v>
      </c>
      <c r="AU125" s="4">
        <v>1</v>
      </c>
      <c r="AV125" s="4">
        <v>1</v>
      </c>
      <c r="AW125" s="4">
        <v>1</v>
      </c>
      <c r="AX125" s="4">
        <v>1</v>
      </c>
      <c r="AY125" s="4">
        <v>1</v>
      </c>
      <c r="AZ125" s="4">
        <v>1</v>
      </c>
      <c r="BA125" s="4">
        <v>1</v>
      </c>
      <c r="BB125" s="4">
        <v>1</v>
      </c>
      <c r="BC125" s="4">
        <v>1</v>
      </c>
      <c r="BE125" s="5"/>
      <c r="BF125" s="5"/>
    </row>
    <row r="126" spans="1:58" x14ac:dyDescent="0.25">
      <c r="A126" s="4">
        <v>125</v>
      </c>
      <c r="B126" s="4">
        <v>125</v>
      </c>
      <c r="C126" s="4">
        <v>53.222804855699998</v>
      </c>
      <c r="D126" s="4">
        <v>2.4853373577856241</v>
      </c>
      <c r="E126" s="5">
        <v>5.9613691984054604</v>
      </c>
      <c r="F126" s="5">
        <v>3.81015868391549</v>
      </c>
      <c r="G126" s="4">
        <v>1.2488534436445401E-4</v>
      </c>
      <c r="H126" s="4">
        <v>1.5282337649086299</v>
      </c>
      <c r="I126" s="4">
        <v>0.01</v>
      </c>
      <c r="J126" s="4">
        <v>0</v>
      </c>
      <c r="K126" s="4">
        <v>17.31434028199396</v>
      </c>
      <c r="L126" s="4">
        <v>1</v>
      </c>
      <c r="M126" s="4">
        <v>39.282968501989508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0.8695195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1</v>
      </c>
      <c r="AN126" s="4">
        <v>1</v>
      </c>
      <c r="AO126" s="4">
        <v>4.0000000000000001E-3</v>
      </c>
      <c r="AP126" s="4">
        <v>1</v>
      </c>
      <c r="AQ126" s="4">
        <v>1</v>
      </c>
      <c r="AR126" s="4">
        <v>1</v>
      </c>
      <c r="AS126" s="4">
        <v>1</v>
      </c>
      <c r="AT126" s="4">
        <v>1</v>
      </c>
      <c r="AU126" s="4">
        <v>1</v>
      </c>
      <c r="AV126" s="4">
        <v>1</v>
      </c>
      <c r="AW126" s="4">
        <v>1</v>
      </c>
      <c r="AX126" s="4">
        <v>1</v>
      </c>
      <c r="AY126" s="4">
        <v>1</v>
      </c>
      <c r="AZ126" s="4">
        <v>1</v>
      </c>
      <c r="BA126" s="4">
        <v>1</v>
      </c>
      <c r="BB126" s="4">
        <v>1</v>
      </c>
      <c r="BC126" s="4">
        <v>1</v>
      </c>
      <c r="BE126" s="5"/>
      <c r="BF126" s="5"/>
    </row>
    <row r="127" spans="1:58" x14ac:dyDescent="0.25">
      <c r="A127" s="4">
        <v>126</v>
      </c>
      <c r="B127" s="4">
        <v>126</v>
      </c>
      <c r="C127" s="4">
        <v>13.7610064315</v>
      </c>
      <c r="D127" s="4">
        <v>1</v>
      </c>
      <c r="E127" s="5">
        <v>1.9151040440871121</v>
      </c>
      <c r="F127" s="5">
        <v>1</v>
      </c>
      <c r="G127" s="4">
        <v>5.9577275044430398E-4</v>
      </c>
      <c r="H127" s="4">
        <v>10.213630944788999</v>
      </c>
      <c r="I127" s="4">
        <v>0.01</v>
      </c>
      <c r="J127" s="4">
        <v>0</v>
      </c>
      <c r="K127" s="4">
        <v>12.09038320328526</v>
      </c>
      <c r="L127" s="4">
        <v>1</v>
      </c>
      <c r="M127" s="4">
        <v>18.874447104184402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0.80648999999999993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1</v>
      </c>
      <c r="AN127" s="4">
        <v>1</v>
      </c>
      <c r="AO127" s="4">
        <v>4.0000000000000001E-3</v>
      </c>
      <c r="AP127" s="4">
        <v>1</v>
      </c>
      <c r="AQ127" s="4">
        <v>1</v>
      </c>
      <c r="AR127" s="4">
        <v>1</v>
      </c>
      <c r="AS127" s="4">
        <v>1</v>
      </c>
      <c r="AT127" s="4">
        <v>1</v>
      </c>
      <c r="AU127" s="4">
        <v>1</v>
      </c>
      <c r="AV127" s="4">
        <v>1</v>
      </c>
      <c r="AW127" s="4">
        <v>1</v>
      </c>
      <c r="AX127" s="4">
        <v>1</v>
      </c>
      <c r="AY127" s="4">
        <v>1</v>
      </c>
      <c r="AZ127" s="4">
        <v>1</v>
      </c>
      <c r="BA127" s="4">
        <v>1</v>
      </c>
      <c r="BB127" s="4">
        <v>1</v>
      </c>
      <c r="BC127" s="4">
        <v>1</v>
      </c>
      <c r="BE127" s="5"/>
      <c r="BF127" s="5"/>
    </row>
    <row r="128" spans="1:58" x14ac:dyDescent="0.25">
      <c r="A128" s="4">
        <v>127</v>
      </c>
      <c r="B128" s="4">
        <v>127</v>
      </c>
      <c r="C128" s="4">
        <v>17.9994828347</v>
      </c>
      <c r="D128" s="4">
        <v>1</v>
      </c>
      <c r="E128" s="5">
        <v>2.1138233337529346</v>
      </c>
      <c r="F128" s="5">
        <v>1.068928995932845</v>
      </c>
      <c r="G128" s="4">
        <v>1.1628028294174699E-3</v>
      </c>
      <c r="H128" s="4">
        <v>12.429915574974</v>
      </c>
      <c r="I128" s="4">
        <v>0.01</v>
      </c>
      <c r="J128" s="4">
        <v>0</v>
      </c>
      <c r="K128" s="4">
        <v>13.345834131503421</v>
      </c>
      <c r="L128" s="4">
        <v>1</v>
      </c>
      <c r="M128" s="4">
        <v>21.122898354631499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0.48174384615384613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1</v>
      </c>
      <c r="AN128" s="4">
        <v>1</v>
      </c>
      <c r="AO128" s="4">
        <v>4.0000000000000001E-3</v>
      </c>
      <c r="AP128" s="4">
        <v>1</v>
      </c>
      <c r="AQ128" s="4">
        <v>1</v>
      </c>
      <c r="AR128" s="4">
        <v>1</v>
      </c>
      <c r="AS128" s="4">
        <v>1</v>
      </c>
      <c r="AT128" s="4">
        <v>1</v>
      </c>
      <c r="AU128" s="4">
        <v>1</v>
      </c>
      <c r="AV128" s="4">
        <v>1</v>
      </c>
      <c r="AW128" s="4">
        <v>1</v>
      </c>
      <c r="AX128" s="4">
        <v>1</v>
      </c>
      <c r="AY128" s="4">
        <v>1</v>
      </c>
      <c r="AZ128" s="4">
        <v>1</v>
      </c>
      <c r="BA128" s="4">
        <v>1</v>
      </c>
      <c r="BB128" s="4">
        <v>1</v>
      </c>
      <c r="BC128" s="4">
        <v>1</v>
      </c>
      <c r="BE128" s="5"/>
      <c r="BF128" s="5"/>
    </row>
    <row r="129" spans="1:58" x14ac:dyDescent="0.25">
      <c r="A129" s="4">
        <v>128</v>
      </c>
      <c r="B129" s="4">
        <v>128</v>
      </c>
      <c r="C129" s="4">
        <v>14.956157208600001</v>
      </c>
      <c r="D129" s="4">
        <v>1</v>
      </c>
      <c r="E129" s="5">
        <v>1.6773823011033993</v>
      </c>
      <c r="F129" s="5">
        <v>1</v>
      </c>
      <c r="G129" s="4">
        <v>2.5865200592394698E-3</v>
      </c>
      <c r="H129" s="4">
        <v>1.3021677477306499</v>
      </c>
      <c r="I129" s="4">
        <v>0.01</v>
      </c>
      <c r="J129" s="4">
        <v>0</v>
      </c>
      <c r="K129" s="4">
        <v>16.375357007313941</v>
      </c>
      <c r="L129" s="4">
        <v>1</v>
      </c>
      <c r="M129" s="4">
        <v>27.512508362750708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0.4768288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1</v>
      </c>
      <c r="AN129" s="4">
        <v>1</v>
      </c>
      <c r="AO129" s="4">
        <v>4.0000000000000001E-3</v>
      </c>
      <c r="AP129" s="4">
        <v>1</v>
      </c>
      <c r="AQ129" s="4">
        <v>1</v>
      </c>
      <c r="AR129" s="4">
        <v>1</v>
      </c>
      <c r="AS129" s="4">
        <v>1</v>
      </c>
      <c r="AT129" s="4">
        <v>1</v>
      </c>
      <c r="AU129" s="4">
        <v>1</v>
      </c>
      <c r="AV129" s="4">
        <v>1</v>
      </c>
      <c r="AW129" s="4">
        <v>1</v>
      </c>
      <c r="AX129" s="4">
        <v>1</v>
      </c>
      <c r="AY129" s="4">
        <v>1</v>
      </c>
      <c r="AZ129" s="4">
        <v>1</v>
      </c>
      <c r="BA129" s="4">
        <v>1</v>
      </c>
      <c r="BB129" s="4">
        <v>1</v>
      </c>
      <c r="BC129" s="4">
        <v>1</v>
      </c>
      <c r="BE129" s="5"/>
      <c r="BF129" s="5"/>
    </row>
    <row r="130" spans="1:58" x14ac:dyDescent="0.25">
      <c r="A130" s="4">
        <v>129</v>
      </c>
      <c r="B130" s="4">
        <v>129</v>
      </c>
      <c r="C130" s="4">
        <v>17.905897374599999</v>
      </c>
      <c r="D130" s="4">
        <v>1.0201527701664206</v>
      </c>
      <c r="E130" s="5">
        <v>2.2889037690190586</v>
      </c>
      <c r="F130" s="5">
        <v>1.1569086186639279</v>
      </c>
      <c r="G130" s="4">
        <v>6.1149025653911299E-4</v>
      </c>
      <c r="H130" s="4">
        <v>9.46602163828552</v>
      </c>
      <c r="I130" s="4">
        <v>0.01</v>
      </c>
      <c r="J130" s="4">
        <v>0</v>
      </c>
      <c r="K130" s="4">
        <v>7.0857836539536869</v>
      </c>
      <c r="L130" s="4">
        <v>1</v>
      </c>
      <c r="M130" s="4">
        <v>15.513887135261058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0.51063850000000011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1</v>
      </c>
      <c r="AN130" s="4">
        <v>1</v>
      </c>
      <c r="AO130" s="4">
        <v>4.0000000000000001E-3</v>
      </c>
      <c r="AP130" s="4">
        <v>1</v>
      </c>
      <c r="AQ130" s="4">
        <v>1</v>
      </c>
      <c r="AR130" s="4">
        <v>1</v>
      </c>
      <c r="AS130" s="4">
        <v>1</v>
      </c>
      <c r="AT130" s="4">
        <v>1</v>
      </c>
      <c r="AU130" s="4">
        <v>1</v>
      </c>
      <c r="AV130" s="4">
        <v>1</v>
      </c>
      <c r="AW130" s="4">
        <v>1</v>
      </c>
      <c r="AX130" s="4">
        <v>1</v>
      </c>
      <c r="AY130" s="4">
        <v>1</v>
      </c>
      <c r="AZ130" s="4">
        <v>1</v>
      </c>
      <c r="BA130" s="4">
        <v>1</v>
      </c>
      <c r="BB130" s="4">
        <v>1</v>
      </c>
      <c r="BC130" s="4">
        <v>1</v>
      </c>
      <c r="BE130" s="5"/>
      <c r="BF130" s="5"/>
    </row>
    <row r="131" spans="1:58" x14ac:dyDescent="0.25">
      <c r="A131" s="4">
        <v>130</v>
      </c>
      <c r="B131" s="4">
        <v>130</v>
      </c>
      <c r="C131" s="4">
        <v>5.8739891000000002</v>
      </c>
      <c r="D131" s="4">
        <v>1</v>
      </c>
      <c r="E131" s="5">
        <v>1.0324471880954904</v>
      </c>
      <c r="F131" s="5">
        <v>1</v>
      </c>
      <c r="G131" s="4">
        <v>7.5376035660755904E-4</v>
      </c>
      <c r="H131" s="4">
        <v>1.5897413408594501</v>
      </c>
      <c r="I131" s="4">
        <v>0.01</v>
      </c>
      <c r="J131" s="4">
        <v>0</v>
      </c>
      <c r="K131" s="4">
        <v>100</v>
      </c>
      <c r="L131" s="4">
        <v>100</v>
      </c>
      <c r="M131" s="4">
        <v>10.296912568286853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0.4941180095287539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1</v>
      </c>
      <c r="AN131" s="4">
        <v>1</v>
      </c>
      <c r="AO131" s="4">
        <v>4.0000000000000001E-3</v>
      </c>
      <c r="AP131" s="4">
        <v>1</v>
      </c>
      <c r="AQ131" s="4">
        <v>1</v>
      </c>
      <c r="AR131" s="4">
        <v>1</v>
      </c>
      <c r="AS131" s="4">
        <v>1</v>
      </c>
      <c r="AT131" s="4">
        <v>1</v>
      </c>
      <c r="AU131" s="4">
        <v>1</v>
      </c>
      <c r="AV131" s="4">
        <v>1</v>
      </c>
      <c r="AW131" s="4">
        <v>1</v>
      </c>
      <c r="AX131" s="4">
        <v>1</v>
      </c>
      <c r="AY131" s="4">
        <v>1</v>
      </c>
      <c r="AZ131" s="4">
        <v>1</v>
      </c>
      <c r="BA131" s="4">
        <v>1</v>
      </c>
      <c r="BB131" s="4">
        <v>1</v>
      </c>
      <c r="BC131" s="4">
        <v>1</v>
      </c>
      <c r="BE131" s="5"/>
      <c r="BF131" s="5"/>
    </row>
    <row r="132" spans="1:58" x14ac:dyDescent="0.25">
      <c r="A132" s="4">
        <v>131</v>
      </c>
      <c r="B132" s="4">
        <v>131</v>
      </c>
      <c r="C132" s="4">
        <v>243.330860857</v>
      </c>
      <c r="D132" s="4">
        <v>6.157929977053608</v>
      </c>
      <c r="E132" s="5">
        <v>16.212710637283585</v>
      </c>
      <c r="F132" s="5">
        <v>14.34015690453198</v>
      </c>
      <c r="G132" s="4">
        <v>1.8132904366399E-4</v>
      </c>
      <c r="H132" s="4">
        <v>4.3507315985291797</v>
      </c>
      <c r="I132" s="4">
        <v>0.01</v>
      </c>
      <c r="J132" s="4">
        <v>0</v>
      </c>
      <c r="K132" s="4">
        <v>11.011322942456312</v>
      </c>
      <c r="L132" s="4">
        <v>1</v>
      </c>
      <c r="M132" s="4">
        <v>57.152632892437005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0.12572790909090911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1</v>
      </c>
      <c r="AN132" s="4">
        <v>1</v>
      </c>
      <c r="AO132" s="4">
        <v>4.0000000000000001E-3</v>
      </c>
      <c r="AP132" s="4">
        <v>1</v>
      </c>
      <c r="AQ132" s="4">
        <v>1</v>
      </c>
      <c r="AR132" s="4">
        <v>1</v>
      </c>
      <c r="AS132" s="4">
        <v>1</v>
      </c>
      <c r="AT132" s="4">
        <v>1</v>
      </c>
      <c r="AU132" s="4">
        <v>1</v>
      </c>
      <c r="AV132" s="4">
        <v>1</v>
      </c>
      <c r="AW132" s="4">
        <v>1</v>
      </c>
      <c r="AX132" s="4">
        <v>1</v>
      </c>
      <c r="AY132" s="4">
        <v>1</v>
      </c>
      <c r="AZ132" s="4">
        <v>1</v>
      </c>
      <c r="BA132" s="4">
        <v>1</v>
      </c>
      <c r="BB132" s="4">
        <v>1</v>
      </c>
      <c r="BC132" s="4">
        <v>1</v>
      </c>
      <c r="BE132" s="5"/>
      <c r="BF132" s="5"/>
    </row>
    <row r="133" spans="1:58" x14ac:dyDescent="0.25">
      <c r="A133" s="4">
        <v>132</v>
      </c>
      <c r="B133" s="4">
        <v>132</v>
      </c>
      <c r="C133" s="4">
        <v>22.901410776900001</v>
      </c>
      <c r="D133" s="4">
        <v>1.3292101260747335</v>
      </c>
      <c r="E133" s="5">
        <v>3.027653902530989</v>
      </c>
      <c r="F133" s="5">
        <v>1.6144019582575859</v>
      </c>
      <c r="G133" s="4">
        <v>2.61505835680334E-4</v>
      </c>
      <c r="H133" s="4">
        <v>2.6688582233137699</v>
      </c>
      <c r="I133" s="4">
        <v>0.01</v>
      </c>
      <c r="J133" s="4">
        <v>0</v>
      </c>
      <c r="K133" s="4">
        <v>4.8788034249143637</v>
      </c>
      <c r="L133" s="4">
        <v>1</v>
      </c>
      <c r="M133" s="4">
        <v>38.760253955248714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0.56200499999999998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1</v>
      </c>
      <c r="AN133" s="4">
        <v>1</v>
      </c>
      <c r="AO133" s="4">
        <v>4.0000000000000001E-3</v>
      </c>
      <c r="AP133" s="4">
        <v>1</v>
      </c>
      <c r="AQ133" s="4">
        <v>1</v>
      </c>
      <c r="AR133" s="4">
        <v>1</v>
      </c>
      <c r="AS133" s="4">
        <v>1</v>
      </c>
      <c r="AT133" s="4">
        <v>1</v>
      </c>
      <c r="AU133" s="4">
        <v>1</v>
      </c>
      <c r="AV133" s="4">
        <v>1</v>
      </c>
      <c r="AW133" s="4">
        <v>1</v>
      </c>
      <c r="AX133" s="4">
        <v>1</v>
      </c>
      <c r="AY133" s="4">
        <v>1</v>
      </c>
      <c r="AZ133" s="4">
        <v>1</v>
      </c>
      <c r="BA133" s="4">
        <v>1</v>
      </c>
      <c r="BB133" s="4">
        <v>1</v>
      </c>
      <c r="BC133" s="4">
        <v>1</v>
      </c>
      <c r="BE133" s="5"/>
      <c r="BF133" s="5"/>
    </row>
    <row r="134" spans="1:58" x14ac:dyDescent="0.25">
      <c r="A134" s="4">
        <v>133</v>
      </c>
      <c r="B134" s="4">
        <v>133</v>
      </c>
      <c r="C134" s="4">
        <v>14.0316782484</v>
      </c>
      <c r="D134" s="4">
        <v>1</v>
      </c>
      <c r="E134" s="5">
        <v>1.7114140750092968</v>
      </c>
      <c r="F134" s="5">
        <v>1</v>
      </c>
      <c r="G134" s="4">
        <v>1.5760270757334801E-3</v>
      </c>
      <c r="H134" s="4">
        <v>1.9476093065034901</v>
      </c>
      <c r="I134" s="4">
        <v>0.01</v>
      </c>
      <c r="J134" s="4">
        <v>0</v>
      </c>
      <c r="K134" s="4">
        <v>17.655233461376941</v>
      </c>
      <c r="L134" s="4">
        <v>1</v>
      </c>
      <c r="M134" s="4">
        <v>25.893602108147757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0.30036319999999994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1</v>
      </c>
      <c r="AN134" s="4">
        <v>1</v>
      </c>
      <c r="AO134" s="4">
        <v>4.0000000000000001E-3</v>
      </c>
      <c r="AP134" s="4">
        <v>1</v>
      </c>
      <c r="AQ134" s="4">
        <v>1</v>
      </c>
      <c r="AR134" s="4">
        <v>1</v>
      </c>
      <c r="AS134" s="4">
        <v>1</v>
      </c>
      <c r="AT134" s="4">
        <v>1</v>
      </c>
      <c r="AU134" s="4">
        <v>1</v>
      </c>
      <c r="AV134" s="4">
        <v>1</v>
      </c>
      <c r="AW134" s="4">
        <v>1</v>
      </c>
      <c r="AX134" s="4">
        <v>1</v>
      </c>
      <c r="AY134" s="4">
        <v>1</v>
      </c>
      <c r="AZ134" s="4">
        <v>1</v>
      </c>
      <c r="BA134" s="4">
        <v>1</v>
      </c>
      <c r="BB134" s="4">
        <v>1</v>
      </c>
      <c r="BC134" s="4">
        <v>1</v>
      </c>
      <c r="BE134" s="5"/>
      <c r="BF134" s="5"/>
    </row>
    <row r="135" spans="1:58" x14ac:dyDescent="0.25">
      <c r="A135" s="4">
        <v>134</v>
      </c>
      <c r="B135" s="4">
        <v>134</v>
      </c>
      <c r="C135" s="4">
        <v>16.480835141299998</v>
      </c>
      <c r="D135" s="4">
        <v>1.0513680699023531</v>
      </c>
      <c r="E135" s="5">
        <v>2.3469805023916708</v>
      </c>
      <c r="F135" s="5">
        <v>1.1661281210631922</v>
      </c>
      <c r="G135" s="4">
        <v>3.2379215476739599E-4</v>
      </c>
      <c r="H135" s="4">
        <v>3.38132034355964</v>
      </c>
      <c r="I135" s="4">
        <v>0.01</v>
      </c>
      <c r="J135" s="4">
        <v>0</v>
      </c>
      <c r="K135" s="4">
        <v>7.2436215068231169</v>
      </c>
      <c r="L135" s="4">
        <v>1</v>
      </c>
      <c r="M135" s="4">
        <v>16.697935013167193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0.66025168181818183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1</v>
      </c>
      <c r="AN135" s="4">
        <v>1</v>
      </c>
      <c r="AO135" s="4">
        <v>4.0000000000000001E-3</v>
      </c>
      <c r="AP135" s="4">
        <v>1</v>
      </c>
      <c r="AQ135" s="4">
        <v>1</v>
      </c>
      <c r="AR135" s="4">
        <v>1</v>
      </c>
      <c r="AS135" s="4">
        <v>1</v>
      </c>
      <c r="AT135" s="4">
        <v>1</v>
      </c>
      <c r="AU135" s="4">
        <v>1</v>
      </c>
      <c r="AV135" s="4">
        <v>1</v>
      </c>
      <c r="AW135" s="4">
        <v>1</v>
      </c>
      <c r="AX135" s="4">
        <v>1</v>
      </c>
      <c r="AY135" s="4">
        <v>1</v>
      </c>
      <c r="AZ135" s="4">
        <v>1</v>
      </c>
      <c r="BA135" s="4">
        <v>1</v>
      </c>
      <c r="BB135" s="4">
        <v>1</v>
      </c>
      <c r="BC135" s="4">
        <v>1</v>
      </c>
      <c r="BE135" s="5"/>
      <c r="BF135" s="5"/>
    </row>
    <row r="136" spans="1:58" x14ac:dyDescent="0.25">
      <c r="A136" s="4">
        <v>135</v>
      </c>
      <c r="B136" s="4">
        <v>135</v>
      </c>
      <c r="C136" s="4">
        <v>236.29575778399999</v>
      </c>
      <c r="D136" s="4">
        <v>4.846868014703519</v>
      </c>
      <c r="E136" s="5">
        <v>12.737996175956848</v>
      </c>
      <c r="F136" s="5">
        <v>11.177378105407966</v>
      </c>
      <c r="G136" s="4">
        <v>1E-3</v>
      </c>
      <c r="H136" s="4">
        <v>1.7382337649086299</v>
      </c>
      <c r="I136" s="4">
        <v>0.01</v>
      </c>
      <c r="J136" s="4">
        <v>0</v>
      </c>
      <c r="K136" s="4">
        <v>3.8061549935138106</v>
      </c>
      <c r="L136" s="4">
        <v>1</v>
      </c>
      <c r="M136" s="4">
        <v>55.464585691940869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0.13064300000000001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1</v>
      </c>
      <c r="AN136" s="4">
        <v>1</v>
      </c>
      <c r="AO136" s="4">
        <v>4.0000000000000001E-3</v>
      </c>
      <c r="AP136" s="4">
        <v>1</v>
      </c>
      <c r="AQ136" s="4">
        <v>1</v>
      </c>
      <c r="AR136" s="4">
        <v>1</v>
      </c>
      <c r="AS136" s="4">
        <v>1</v>
      </c>
      <c r="AT136" s="4">
        <v>1</v>
      </c>
      <c r="AU136" s="4">
        <v>1</v>
      </c>
      <c r="AV136" s="4">
        <v>1</v>
      </c>
      <c r="AW136" s="4">
        <v>1</v>
      </c>
      <c r="AX136" s="4">
        <v>1</v>
      </c>
      <c r="AY136" s="4">
        <v>1</v>
      </c>
      <c r="AZ136" s="4">
        <v>1</v>
      </c>
      <c r="BA136" s="4">
        <v>1</v>
      </c>
      <c r="BB136" s="4">
        <v>1</v>
      </c>
      <c r="BC136" s="4">
        <v>1</v>
      </c>
      <c r="BE136" s="5"/>
      <c r="BF136" s="5"/>
    </row>
    <row r="137" spans="1:58" x14ac:dyDescent="0.25">
      <c r="A137" s="4">
        <v>136</v>
      </c>
      <c r="B137" s="4">
        <v>136</v>
      </c>
      <c r="C137" s="4">
        <v>11.3223655042</v>
      </c>
      <c r="D137" s="4">
        <v>1</v>
      </c>
      <c r="E137" s="5">
        <v>1.5857007847702147</v>
      </c>
      <c r="F137" s="5">
        <v>1</v>
      </c>
      <c r="G137" s="4">
        <v>9.0535619439425803E-4</v>
      </c>
      <c r="H137" s="4">
        <v>3.2467619023324801</v>
      </c>
      <c r="I137" s="4">
        <v>0.01</v>
      </c>
      <c r="J137" s="4">
        <v>0</v>
      </c>
      <c r="K137" s="4">
        <v>12.611794880054019</v>
      </c>
      <c r="L137" s="4">
        <v>1</v>
      </c>
      <c r="M137" s="4">
        <v>11.878439193051767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0.46116200000000002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1</v>
      </c>
      <c r="AN137" s="4">
        <v>1</v>
      </c>
      <c r="AO137" s="4">
        <v>4.0000000000000001E-3</v>
      </c>
      <c r="AP137" s="4">
        <v>1</v>
      </c>
      <c r="AQ137" s="4">
        <v>1</v>
      </c>
      <c r="AR137" s="4">
        <v>1</v>
      </c>
      <c r="AS137" s="4">
        <v>1</v>
      </c>
      <c r="AT137" s="4">
        <v>1</v>
      </c>
      <c r="AU137" s="4">
        <v>1</v>
      </c>
      <c r="AV137" s="4">
        <v>1</v>
      </c>
      <c r="AW137" s="4">
        <v>1</v>
      </c>
      <c r="AX137" s="4">
        <v>1</v>
      </c>
      <c r="AY137" s="4">
        <v>1</v>
      </c>
      <c r="AZ137" s="4">
        <v>1</v>
      </c>
      <c r="BA137" s="4">
        <v>1</v>
      </c>
      <c r="BB137" s="4">
        <v>1</v>
      </c>
      <c r="BC137" s="4">
        <v>1</v>
      </c>
      <c r="BE137" s="5"/>
      <c r="BF137" s="5"/>
    </row>
    <row r="138" spans="1:58" x14ac:dyDescent="0.25">
      <c r="A138" s="4">
        <v>137</v>
      </c>
      <c r="B138" s="4">
        <v>137</v>
      </c>
      <c r="C138" s="4">
        <v>36.123207542199999</v>
      </c>
      <c r="D138" s="4">
        <v>1.5389060856711148</v>
      </c>
      <c r="E138" s="5">
        <v>3.6045934250528564</v>
      </c>
      <c r="F138" s="5">
        <v>2.1166695251956069</v>
      </c>
      <c r="G138" s="4">
        <v>7.7167636835883703E-4</v>
      </c>
      <c r="H138" s="4">
        <v>6.5797012947258802</v>
      </c>
      <c r="I138" s="4">
        <v>0.01</v>
      </c>
      <c r="J138" s="4">
        <v>0</v>
      </c>
      <c r="K138" s="4">
        <v>6.8933952810990764</v>
      </c>
      <c r="L138" s="4">
        <v>1</v>
      </c>
      <c r="M138" s="4">
        <v>47.207592824142104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0.60878149999999998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1</v>
      </c>
      <c r="AN138" s="4">
        <v>1</v>
      </c>
      <c r="AO138" s="4">
        <v>4.0000000000000001E-3</v>
      </c>
      <c r="AP138" s="4">
        <v>1</v>
      </c>
      <c r="AQ138" s="4">
        <v>1</v>
      </c>
      <c r="AR138" s="4">
        <v>1</v>
      </c>
      <c r="AS138" s="4">
        <v>1</v>
      </c>
      <c r="AT138" s="4">
        <v>1</v>
      </c>
      <c r="AU138" s="4">
        <v>1</v>
      </c>
      <c r="AV138" s="4">
        <v>1</v>
      </c>
      <c r="AW138" s="4">
        <v>1</v>
      </c>
      <c r="AX138" s="4">
        <v>1</v>
      </c>
      <c r="AY138" s="4">
        <v>1</v>
      </c>
      <c r="AZ138" s="4">
        <v>1</v>
      </c>
      <c r="BA138" s="4">
        <v>1</v>
      </c>
      <c r="BB138" s="4">
        <v>1</v>
      </c>
      <c r="BC138" s="4">
        <v>1</v>
      </c>
      <c r="BE138" s="5"/>
      <c r="BF138" s="5"/>
    </row>
    <row r="139" spans="1:58" x14ac:dyDescent="0.25">
      <c r="A139" s="4">
        <v>138</v>
      </c>
      <c r="B139" s="4">
        <v>138</v>
      </c>
      <c r="C139" s="4">
        <v>22.022534135699999</v>
      </c>
      <c r="D139" s="4">
        <v>1.0762282415960245</v>
      </c>
      <c r="E139" s="5">
        <v>2.4455428767464182</v>
      </c>
      <c r="F139" s="5">
        <v>1.2912942828014853</v>
      </c>
      <c r="G139" s="4">
        <v>1.1051590124898101E-3</v>
      </c>
      <c r="H139" s="4">
        <v>9.8752857069974507</v>
      </c>
      <c r="I139" s="4">
        <v>0.01</v>
      </c>
      <c r="J139" s="4">
        <v>0</v>
      </c>
      <c r="K139" s="4">
        <v>26.983612850973341</v>
      </c>
      <c r="L139" s="4">
        <v>1</v>
      </c>
      <c r="M139" s="4">
        <v>32.578397557611417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0.56057114285714282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1</v>
      </c>
      <c r="AN139" s="4">
        <v>1</v>
      </c>
      <c r="AO139" s="4">
        <v>4.0000000000000001E-3</v>
      </c>
      <c r="AP139" s="4">
        <v>1</v>
      </c>
      <c r="AQ139" s="4">
        <v>1</v>
      </c>
      <c r="AR139" s="4">
        <v>1</v>
      </c>
      <c r="AS139" s="4">
        <v>1</v>
      </c>
      <c r="AT139" s="4">
        <v>1</v>
      </c>
      <c r="AU139" s="4">
        <v>1</v>
      </c>
      <c r="AV139" s="4">
        <v>1</v>
      </c>
      <c r="AW139" s="4">
        <v>1</v>
      </c>
      <c r="AX139" s="4">
        <v>1</v>
      </c>
      <c r="AY139" s="4">
        <v>1</v>
      </c>
      <c r="AZ139" s="4">
        <v>1</v>
      </c>
      <c r="BA139" s="4">
        <v>1</v>
      </c>
      <c r="BB139" s="4">
        <v>1</v>
      </c>
      <c r="BC139" s="4">
        <v>1</v>
      </c>
      <c r="BE139" s="5"/>
      <c r="BF139" s="5"/>
    </row>
    <row r="140" spans="1:58" x14ac:dyDescent="0.25">
      <c r="A140" s="4">
        <v>139</v>
      </c>
      <c r="B140" s="4">
        <v>139</v>
      </c>
      <c r="C140" s="4">
        <v>12.175745743</v>
      </c>
      <c r="D140" s="4">
        <v>1</v>
      </c>
      <c r="E140" s="5">
        <v>1.5723968346929367</v>
      </c>
      <c r="F140" s="5">
        <v>1</v>
      </c>
      <c r="G140" s="4">
        <v>1.4235012280692299E-3</v>
      </c>
      <c r="H140" s="4">
        <v>4.5431580054003797</v>
      </c>
      <c r="I140" s="4">
        <v>0.01</v>
      </c>
      <c r="J140" s="4">
        <v>0</v>
      </c>
      <c r="K140" s="4">
        <v>16.333777015151238</v>
      </c>
      <c r="L140" s="4">
        <v>1</v>
      </c>
      <c r="M140" s="4">
        <v>7.3443377707104878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0.49950052631578951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1</v>
      </c>
      <c r="AN140" s="4">
        <v>1</v>
      </c>
      <c r="AO140" s="4">
        <v>4.0000000000000001E-3</v>
      </c>
      <c r="AP140" s="4">
        <v>1</v>
      </c>
      <c r="AQ140" s="4">
        <v>1</v>
      </c>
      <c r="AR140" s="4">
        <v>1</v>
      </c>
      <c r="AS140" s="4">
        <v>1</v>
      </c>
      <c r="AT140" s="4">
        <v>1</v>
      </c>
      <c r="AU140" s="4">
        <v>1</v>
      </c>
      <c r="AV140" s="4">
        <v>1</v>
      </c>
      <c r="AW140" s="4">
        <v>1</v>
      </c>
      <c r="AX140" s="4">
        <v>1</v>
      </c>
      <c r="AY140" s="4">
        <v>1</v>
      </c>
      <c r="AZ140" s="4">
        <v>1</v>
      </c>
      <c r="BA140" s="4">
        <v>1</v>
      </c>
      <c r="BB140" s="4">
        <v>1</v>
      </c>
      <c r="BC140" s="4">
        <v>1</v>
      </c>
      <c r="BE140" s="5"/>
      <c r="BF140" s="5"/>
    </row>
    <row r="141" spans="1:58" x14ac:dyDescent="0.25">
      <c r="A141" s="4">
        <v>140</v>
      </c>
      <c r="B141" s="4">
        <v>140</v>
      </c>
      <c r="C141" s="4">
        <v>27.127266137199999</v>
      </c>
      <c r="D141" s="4">
        <v>1.1451044514116784</v>
      </c>
      <c r="E141" s="5">
        <v>2.6355149999497378</v>
      </c>
      <c r="F141" s="5">
        <v>1.4543260311926254</v>
      </c>
      <c r="G141" s="4">
        <v>1.8840834675965801E-3</v>
      </c>
      <c r="H141" s="4">
        <v>4.4298127676088104</v>
      </c>
      <c r="I141" s="4">
        <v>0.01</v>
      </c>
      <c r="J141" s="4">
        <v>0</v>
      </c>
      <c r="K141" s="4">
        <v>11.125534899529731</v>
      </c>
      <c r="L141" s="4">
        <v>1</v>
      </c>
      <c r="M141" s="4">
        <v>47.028190004020246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0.73176550000000007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1</v>
      </c>
      <c r="AN141" s="4">
        <v>1</v>
      </c>
      <c r="AO141" s="4">
        <v>4.0000000000000001E-3</v>
      </c>
      <c r="AP141" s="4">
        <v>1</v>
      </c>
      <c r="AQ141" s="4">
        <v>1</v>
      </c>
      <c r="AR141" s="4">
        <v>1</v>
      </c>
      <c r="AS141" s="4">
        <v>1</v>
      </c>
      <c r="AT141" s="4">
        <v>1</v>
      </c>
      <c r="AU141" s="4">
        <v>1</v>
      </c>
      <c r="AV141" s="4">
        <v>1</v>
      </c>
      <c r="AW141" s="4">
        <v>1</v>
      </c>
      <c r="AX141" s="4">
        <v>1</v>
      </c>
      <c r="AY141" s="4">
        <v>1</v>
      </c>
      <c r="AZ141" s="4">
        <v>1</v>
      </c>
      <c r="BA141" s="4">
        <v>1</v>
      </c>
      <c r="BB141" s="4">
        <v>1</v>
      </c>
      <c r="BC141" s="4">
        <v>1</v>
      </c>
      <c r="BE141" s="5"/>
      <c r="BF141" s="5"/>
    </row>
    <row r="142" spans="1:58" x14ac:dyDescent="0.25">
      <c r="A142" s="4">
        <v>141</v>
      </c>
      <c r="B142" s="4">
        <v>141</v>
      </c>
      <c r="C142" s="4">
        <v>49.392924763800004</v>
      </c>
      <c r="D142" s="4">
        <v>1.8781974216978297</v>
      </c>
      <c r="E142" s="5">
        <v>4.4844992772861358</v>
      </c>
      <c r="F142" s="5">
        <v>2.8157696701452366</v>
      </c>
      <c r="G142" s="4">
        <v>7.5669910155313504E-4</v>
      </c>
      <c r="H142" s="4">
        <v>7.4008030252785497</v>
      </c>
      <c r="I142" s="4">
        <v>0.01</v>
      </c>
      <c r="J142" s="4">
        <v>0</v>
      </c>
      <c r="K142" s="4">
        <v>9.6797126252032797</v>
      </c>
      <c r="L142" s="4">
        <v>1</v>
      </c>
      <c r="M142" s="4">
        <v>32.472114859277646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0.66049033333333329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1</v>
      </c>
      <c r="AN142" s="4">
        <v>1</v>
      </c>
      <c r="AO142" s="4">
        <v>4.0000000000000001E-3</v>
      </c>
      <c r="AP142" s="4">
        <v>1</v>
      </c>
      <c r="AQ142" s="4">
        <v>1</v>
      </c>
      <c r="AR142" s="4">
        <v>1</v>
      </c>
      <c r="AS142" s="4">
        <v>1</v>
      </c>
      <c r="AT142" s="4">
        <v>1</v>
      </c>
      <c r="AU142" s="4">
        <v>1</v>
      </c>
      <c r="AV142" s="4">
        <v>1</v>
      </c>
      <c r="AW142" s="4">
        <v>1</v>
      </c>
      <c r="AX142" s="4">
        <v>1</v>
      </c>
      <c r="AY142" s="4">
        <v>1</v>
      </c>
      <c r="AZ142" s="4">
        <v>1</v>
      </c>
      <c r="BA142" s="4">
        <v>1</v>
      </c>
      <c r="BB142" s="4">
        <v>1</v>
      </c>
      <c r="BC142" s="4">
        <v>1</v>
      </c>
      <c r="BE142" s="5"/>
      <c r="BF142" s="5"/>
    </row>
    <row r="143" spans="1:58" x14ac:dyDescent="0.25">
      <c r="A143" s="4">
        <v>142</v>
      </c>
      <c r="B143" s="4">
        <v>142</v>
      </c>
      <c r="C143" s="4">
        <v>21.090503956199999</v>
      </c>
      <c r="D143" s="4">
        <v>1</v>
      </c>
      <c r="E143" s="5">
        <v>2.0642560754440962</v>
      </c>
      <c r="F143" s="5">
        <v>1.0787761934196956</v>
      </c>
      <c r="G143" s="4">
        <v>3.2516906127004301E-3</v>
      </c>
      <c r="H143" s="4">
        <v>3.3774978336205499</v>
      </c>
      <c r="I143" s="4">
        <v>0.01</v>
      </c>
      <c r="J143" s="4">
        <v>0</v>
      </c>
      <c r="K143" s="4">
        <v>16.872459005112322</v>
      </c>
      <c r="L143" s="4">
        <v>1</v>
      </c>
      <c r="M143" s="4">
        <v>36.72254655842741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0.67973966666666674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1</v>
      </c>
      <c r="AN143" s="4">
        <v>1</v>
      </c>
      <c r="AO143" s="4">
        <v>4.0000000000000001E-3</v>
      </c>
      <c r="AP143" s="4">
        <v>1</v>
      </c>
      <c r="AQ143" s="4">
        <v>1</v>
      </c>
      <c r="AR143" s="4">
        <v>1</v>
      </c>
      <c r="AS143" s="4">
        <v>1</v>
      </c>
      <c r="AT143" s="4">
        <v>1</v>
      </c>
      <c r="AU143" s="4">
        <v>1</v>
      </c>
      <c r="AV143" s="4">
        <v>1</v>
      </c>
      <c r="AW143" s="4">
        <v>1</v>
      </c>
      <c r="AX143" s="4">
        <v>1</v>
      </c>
      <c r="AY143" s="4">
        <v>1</v>
      </c>
      <c r="AZ143" s="4">
        <v>1</v>
      </c>
      <c r="BA143" s="4">
        <v>1</v>
      </c>
      <c r="BB143" s="4">
        <v>1</v>
      </c>
      <c r="BC143" s="4">
        <v>1</v>
      </c>
      <c r="BE143" s="5"/>
      <c r="BF143" s="5"/>
    </row>
    <row r="144" spans="1:58" x14ac:dyDescent="0.25">
      <c r="A144" s="4">
        <v>143</v>
      </c>
      <c r="B144" s="4">
        <v>143</v>
      </c>
      <c r="C144" s="4">
        <v>39.493074591499997</v>
      </c>
      <c r="D144" s="4">
        <v>2.09087062602624</v>
      </c>
      <c r="E144" s="5">
        <v>4.9243117106653358</v>
      </c>
      <c r="F144" s="5">
        <v>2.9529906551349061</v>
      </c>
      <c r="G144" s="4">
        <v>1.11429155157336E-4</v>
      </c>
      <c r="H144" s="4">
        <v>0.79154328932550699</v>
      </c>
      <c r="I144" s="4">
        <v>0.01</v>
      </c>
      <c r="J144" s="4">
        <v>0</v>
      </c>
      <c r="K144" s="4">
        <v>17.122316156194834</v>
      </c>
      <c r="L144" s="4">
        <v>1</v>
      </c>
      <c r="M144" s="4">
        <v>25.500879638567863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0.49838433333333337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1</v>
      </c>
      <c r="AN144" s="4">
        <v>1</v>
      </c>
      <c r="AO144" s="4">
        <v>4.0000000000000001E-3</v>
      </c>
      <c r="AP144" s="4">
        <v>1</v>
      </c>
      <c r="AQ144" s="4">
        <v>1</v>
      </c>
      <c r="AR144" s="4">
        <v>1</v>
      </c>
      <c r="AS144" s="4">
        <v>1</v>
      </c>
      <c r="AT144" s="4">
        <v>1</v>
      </c>
      <c r="AU144" s="4">
        <v>1</v>
      </c>
      <c r="AV144" s="4">
        <v>1</v>
      </c>
      <c r="AW144" s="4">
        <v>1</v>
      </c>
      <c r="AX144" s="4">
        <v>1</v>
      </c>
      <c r="AY144" s="4">
        <v>1</v>
      </c>
      <c r="AZ144" s="4">
        <v>1</v>
      </c>
      <c r="BA144" s="4">
        <v>1</v>
      </c>
      <c r="BB144" s="4">
        <v>1</v>
      </c>
      <c r="BC144" s="4">
        <v>1</v>
      </c>
      <c r="BE144" s="5"/>
      <c r="BF144" s="5"/>
    </row>
    <row r="145" spans="1:58" x14ac:dyDescent="0.25">
      <c r="A145" s="4">
        <v>144</v>
      </c>
      <c r="B145" s="4">
        <v>144</v>
      </c>
      <c r="C145" s="4">
        <v>24.023282243899999</v>
      </c>
      <c r="D145" s="4">
        <v>1.1506028856624355</v>
      </c>
      <c r="E145" s="5">
        <v>2.628519067330612</v>
      </c>
      <c r="F145" s="5">
        <v>1.4141097093194221</v>
      </c>
      <c r="G145" s="4">
        <v>1.00609849169039E-3</v>
      </c>
      <c r="H145" s="4">
        <v>13.893702371538399</v>
      </c>
      <c r="I145" s="4">
        <v>0.01</v>
      </c>
      <c r="J145" s="4">
        <v>0</v>
      </c>
      <c r="K145" s="4">
        <v>17.957791459747586</v>
      </c>
      <c r="L145" s="4">
        <v>1</v>
      </c>
      <c r="M145" s="4">
        <v>34.442040966808833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0.55604200000000004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1</v>
      </c>
      <c r="AN145" s="4">
        <v>1</v>
      </c>
      <c r="AO145" s="4">
        <v>4.0000000000000001E-3</v>
      </c>
      <c r="AP145" s="4">
        <v>1</v>
      </c>
      <c r="AQ145" s="4">
        <v>1</v>
      </c>
      <c r="AR145" s="4">
        <v>1</v>
      </c>
      <c r="AS145" s="4">
        <v>1</v>
      </c>
      <c r="AT145" s="4">
        <v>1</v>
      </c>
      <c r="AU145" s="4">
        <v>1</v>
      </c>
      <c r="AV145" s="4">
        <v>1</v>
      </c>
      <c r="AW145" s="4">
        <v>1</v>
      </c>
      <c r="AX145" s="4">
        <v>1</v>
      </c>
      <c r="AY145" s="4">
        <v>1</v>
      </c>
      <c r="AZ145" s="4">
        <v>1</v>
      </c>
      <c r="BA145" s="4">
        <v>1</v>
      </c>
      <c r="BB145" s="4">
        <v>1</v>
      </c>
      <c r="BC145" s="4">
        <v>1</v>
      </c>
      <c r="BE145" s="5"/>
      <c r="BF145" s="5"/>
    </row>
    <row r="146" spans="1:58" x14ac:dyDescent="0.25">
      <c r="A146" s="4">
        <v>145</v>
      </c>
      <c r="B146" s="4">
        <v>145</v>
      </c>
      <c r="C146" s="4">
        <v>43.971895713999999</v>
      </c>
      <c r="D146" s="4">
        <v>1.6315373637964303</v>
      </c>
      <c r="E146" s="5">
        <v>3.8678981489986142</v>
      </c>
      <c r="F146" s="5">
        <v>2.3677122136604876</v>
      </c>
      <c r="G146" s="4">
        <v>1.27677340272207E-3</v>
      </c>
      <c r="H146" s="4">
        <v>9.0184123317820308</v>
      </c>
      <c r="I146" s="4">
        <v>0.01</v>
      </c>
      <c r="J146" s="4">
        <v>0</v>
      </c>
      <c r="K146" s="4">
        <v>5.4120556888029423</v>
      </c>
      <c r="L146" s="4">
        <v>1</v>
      </c>
      <c r="M146" s="4">
        <v>59.628779340176408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0.39031250000000001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1</v>
      </c>
      <c r="AN146" s="4">
        <v>1</v>
      </c>
      <c r="AO146" s="4">
        <v>4.0000000000000001E-3</v>
      </c>
      <c r="AP146" s="4">
        <v>1</v>
      </c>
      <c r="AQ146" s="4">
        <v>1</v>
      </c>
      <c r="AR146" s="4">
        <v>1</v>
      </c>
      <c r="AS146" s="4">
        <v>1</v>
      </c>
      <c r="AT146" s="4">
        <v>1</v>
      </c>
      <c r="AU146" s="4">
        <v>1</v>
      </c>
      <c r="AV146" s="4">
        <v>1</v>
      </c>
      <c r="AW146" s="4">
        <v>1</v>
      </c>
      <c r="AX146" s="4">
        <v>1</v>
      </c>
      <c r="AY146" s="4">
        <v>1</v>
      </c>
      <c r="AZ146" s="4">
        <v>1</v>
      </c>
      <c r="BA146" s="4">
        <v>1</v>
      </c>
      <c r="BB146" s="4">
        <v>1</v>
      </c>
      <c r="BC146" s="4">
        <v>1</v>
      </c>
      <c r="BE146" s="5"/>
      <c r="BF146" s="5"/>
    </row>
    <row r="147" spans="1:58" x14ac:dyDescent="0.25">
      <c r="A147" s="4">
        <v>146</v>
      </c>
      <c r="B147" s="4">
        <v>146</v>
      </c>
      <c r="C147" s="4">
        <v>21.786243967499999</v>
      </c>
      <c r="D147" s="4">
        <v>1.1114708485233038</v>
      </c>
      <c r="E147" s="5">
        <v>2.52395620692212</v>
      </c>
      <c r="F147" s="5">
        <v>1.3300211311953933</v>
      </c>
      <c r="G147" s="4">
        <v>8.1758224312257098E-4</v>
      </c>
      <c r="H147" s="4">
        <v>14.2646212024587</v>
      </c>
      <c r="I147" s="4">
        <v>0.01</v>
      </c>
      <c r="J147" s="4">
        <v>0</v>
      </c>
      <c r="K147" s="4">
        <v>14.729463431665142</v>
      </c>
      <c r="L147" s="4">
        <v>1</v>
      </c>
      <c r="M147" s="4">
        <v>22.162406492904061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0.59878039999999999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1</v>
      </c>
      <c r="AN147" s="4">
        <v>1</v>
      </c>
      <c r="AO147" s="4">
        <v>4.0000000000000001E-3</v>
      </c>
      <c r="AP147" s="4">
        <v>1</v>
      </c>
      <c r="AQ147" s="4">
        <v>1</v>
      </c>
      <c r="AR147" s="4">
        <v>1</v>
      </c>
      <c r="AS147" s="4">
        <v>1</v>
      </c>
      <c r="AT147" s="4">
        <v>1</v>
      </c>
      <c r="AU147" s="4">
        <v>1</v>
      </c>
      <c r="AV147" s="4">
        <v>1</v>
      </c>
      <c r="AW147" s="4">
        <v>1</v>
      </c>
      <c r="AX147" s="4">
        <v>1</v>
      </c>
      <c r="AY147" s="4">
        <v>1</v>
      </c>
      <c r="AZ147" s="4">
        <v>1</v>
      </c>
      <c r="BA147" s="4">
        <v>1</v>
      </c>
      <c r="BB147" s="4">
        <v>1</v>
      </c>
      <c r="BC147" s="4">
        <v>1</v>
      </c>
      <c r="BE147" s="5"/>
      <c r="BF147" s="5"/>
    </row>
    <row r="148" spans="1:58" x14ac:dyDescent="0.25">
      <c r="A148" s="4">
        <v>147</v>
      </c>
      <c r="B148" s="4">
        <v>147</v>
      </c>
      <c r="C148" s="4">
        <v>27.907013469799999</v>
      </c>
      <c r="D148" s="4">
        <v>1.2527050225294809</v>
      </c>
      <c r="E148" s="5">
        <v>2.8881754711722754</v>
      </c>
      <c r="F148" s="5">
        <v>1.6043251434336256</v>
      </c>
      <c r="G148" s="4">
        <v>1.08018724912703E-3</v>
      </c>
      <c r="H148" s="4">
        <v>6.3407673119038597</v>
      </c>
      <c r="I148" s="4">
        <v>0.01</v>
      </c>
      <c r="J148" s="4">
        <v>0</v>
      </c>
      <c r="K148" s="4">
        <v>6.7107628085118902</v>
      </c>
      <c r="L148" s="4">
        <v>1</v>
      </c>
      <c r="M148" s="4">
        <v>43.984792131569428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0.79422999999999999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1</v>
      </c>
      <c r="AN148" s="4">
        <v>1</v>
      </c>
      <c r="AO148" s="4">
        <v>4.0000000000000001E-3</v>
      </c>
      <c r="AP148" s="4">
        <v>1</v>
      </c>
      <c r="AQ148" s="4">
        <v>1</v>
      </c>
      <c r="AR148" s="4">
        <v>1</v>
      </c>
      <c r="AS148" s="4">
        <v>1</v>
      </c>
      <c r="AT148" s="4">
        <v>1</v>
      </c>
      <c r="AU148" s="4">
        <v>1</v>
      </c>
      <c r="AV148" s="4">
        <v>1</v>
      </c>
      <c r="AW148" s="4">
        <v>1</v>
      </c>
      <c r="AX148" s="4">
        <v>1</v>
      </c>
      <c r="AY148" s="4">
        <v>1</v>
      </c>
      <c r="AZ148" s="4">
        <v>1</v>
      </c>
      <c r="BA148" s="4">
        <v>1</v>
      </c>
      <c r="BB148" s="4">
        <v>1</v>
      </c>
      <c r="BC148" s="4">
        <v>1</v>
      </c>
      <c r="BE148" s="5"/>
      <c r="BF148" s="5"/>
    </row>
    <row r="149" spans="1:58" x14ac:dyDescent="0.25">
      <c r="A149" s="4">
        <v>148</v>
      </c>
      <c r="B149" s="4">
        <v>148</v>
      </c>
      <c r="C149" s="4">
        <v>45.256216987499997</v>
      </c>
      <c r="D149" s="4">
        <v>1.713737429880074</v>
      </c>
      <c r="E149" s="5">
        <v>4.0699460447354703</v>
      </c>
      <c r="F149" s="5">
        <v>2.5073859019775435</v>
      </c>
      <c r="G149" s="4">
        <v>1.004384192103E-3</v>
      </c>
      <c r="H149" s="4">
        <v>11.5111688245431</v>
      </c>
      <c r="I149" s="4">
        <v>0.01</v>
      </c>
      <c r="J149" s="4">
        <v>0</v>
      </c>
      <c r="K149" s="4">
        <v>8.8510028645157774</v>
      </c>
      <c r="L149" s="4">
        <v>1</v>
      </c>
      <c r="M149" s="4">
        <v>42.797391304121682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0.48804937500000001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1</v>
      </c>
      <c r="AN149" s="4">
        <v>1</v>
      </c>
      <c r="AO149" s="4">
        <v>4.0000000000000001E-3</v>
      </c>
      <c r="AP149" s="4">
        <v>1</v>
      </c>
      <c r="AQ149" s="4">
        <v>1</v>
      </c>
      <c r="AR149" s="4">
        <v>1</v>
      </c>
      <c r="AS149" s="4">
        <v>1</v>
      </c>
      <c r="AT149" s="4">
        <v>1</v>
      </c>
      <c r="AU149" s="4">
        <v>1</v>
      </c>
      <c r="AV149" s="4">
        <v>1</v>
      </c>
      <c r="AW149" s="4">
        <v>1</v>
      </c>
      <c r="AX149" s="4">
        <v>1</v>
      </c>
      <c r="AY149" s="4">
        <v>1</v>
      </c>
      <c r="AZ149" s="4">
        <v>1</v>
      </c>
      <c r="BA149" s="4">
        <v>1</v>
      </c>
      <c r="BB149" s="4">
        <v>1</v>
      </c>
      <c r="BC149" s="4">
        <v>1</v>
      </c>
      <c r="BE149" s="5"/>
      <c r="BF149" s="5"/>
    </row>
    <row r="150" spans="1:58" x14ac:dyDescent="0.25">
      <c r="A150" s="4">
        <v>149</v>
      </c>
      <c r="B150" s="4">
        <v>149</v>
      </c>
      <c r="C150" s="4">
        <v>11.504455012899999</v>
      </c>
      <c r="D150" s="4">
        <v>1</v>
      </c>
      <c r="E150" s="5">
        <v>1.5815283415536012</v>
      </c>
      <c r="F150" s="5">
        <v>1</v>
      </c>
      <c r="G150" s="4">
        <v>1.00601633109079E-3</v>
      </c>
      <c r="H150" s="4">
        <v>14.7739967440536</v>
      </c>
      <c r="I150" s="4">
        <v>0.01</v>
      </c>
      <c r="J150" s="4">
        <v>0</v>
      </c>
      <c r="K150" s="4">
        <v>16.352463641960135</v>
      </c>
      <c r="L150" s="4">
        <v>1</v>
      </c>
      <c r="M150" s="4">
        <v>14.037006025156288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0.62977539999999999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1</v>
      </c>
      <c r="AN150" s="4">
        <v>1</v>
      </c>
      <c r="AO150" s="4">
        <v>4.0000000000000001E-3</v>
      </c>
      <c r="AP150" s="4">
        <v>1</v>
      </c>
      <c r="AQ150" s="4">
        <v>1</v>
      </c>
      <c r="AR150" s="4">
        <v>1</v>
      </c>
      <c r="AS150" s="4">
        <v>1</v>
      </c>
      <c r="AT150" s="4">
        <v>1</v>
      </c>
      <c r="AU150" s="4">
        <v>1</v>
      </c>
      <c r="AV150" s="4">
        <v>1</v>
      </c>
      <c r="AW150" s="4">
        <v>1</v>
      </c>
      <c r="AX150" s="4">
        <v>1</v>
      </c>
      <c r="AY150" s="4">
        <v>1</v>
      </c>
      <c r="AZ150" s="4">
        <v>1</v>
      </c>
      <c r="BA150" s="4">
        <v>1</v>
      </c>
      <c r="BB150" s="4">
        <v>1</v>
      </c>
      <c r="BC150" s="4">
        <v>1</v>
      </c>
      <c r="BE150" s="5"/>
      <c r="BF150" s="5"/>
    </row>
    <row r="151" spans="1:58" x14ac:dyDescent="0.25">
      <c r="A151" s="4">
        <v>150</v>
      </c>
      <c r="B151" s="4">
        <v>150</v>
      </c>
      <c r="C151" s="4">
        <v>14.351278449600001</v>
      </c>
      <c r="D151" s="4">
        <v>1</v>
      </c>
      <c r="E151" s="5">
        <v>1.7466186699400088</v>
      </c>
      <c r="F151" s="5">
        <v>1</v>
      </c>
      <c r="G151" s="4">
        <v>1.5183845712731E-3</v>
      </c>
      <c r="H151" s="4">
        <v>1.8991525958290001</v>
      </c>
      <c r="I151" s="4">
        <v>0.01</v>
      </c>
      <c r="J151" s="4">
        <v>0</v>
      </c>
      <c r="K151" s="4">
        <v>8.5211551926205971</v>
      </c>
      <c r="L151" s="4">
        <v>1</v>
      </c>
      <c r="M151" s="4">
        <v>27.867534107211512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0.7899465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1</v>
      </c>
      <c r="AN151" s="4">
        <v>1</v>
      </c>
      <c r="AO151" s="4">
        <v>4.0000000000000001E-3</v>
      </c>
      <c r="AP151" s="4">
        <v>1</v>
      </c>
      <c r="AQ151" s="4">
        <v>1</v>
      </c>
      <c r="AR151" s="4">
        <v>1</v>
      </c>
      <c r="AS151" s="4">
        <v>1</v>
      </c>
      <c r="AT151" s="4">
        <v>1</v>
      </c>
      <c r="AU151" s="4">
        <v>1</v>
      </c>
      <c r="AV151" s="4">
        <v>1</v>
      </c>
      <c r="AW151" s="4">
        <v>1</v>
      </c>
      <c r="AX151" s="4">
        <v>1</v>
      </c>
      <c r="AY151" s="4">
        <v>1</v>
      </c>
      <c r="AZ151" s="4">
        <v>1</v>
      </c>
      <c r="BA151" s="4">
        <v>1</v>
      </c>
      <c r="BB151" s="4">
        <v>1</v>
      </c>
      <c r="BC151" s="4">
        <v>1</v>
      </c>
      <c r="BE151" s="5"/>
      <c r="BF151" s="5"/>
    </row>
    <row r="152" spans="1:58" x14ac:dyDescent="0.25">
      <c r="A152" s="4">
        <v>151</v>
      </c>
      <c r="B152" s="4">
        <v>151</v>
      </c>
      <c r="C152" s="4">
        <v>22.239214073799999</v>
      </c>
      <c r="D152" s="4">
        <v>1.0184017503659322</v>
      </c>
      <c r="E152" s="5">
        <v>2.3155313523165098</v>
      </c>
      <c r="F152" s="5">
        <v>1.2246359249075216</v>
      </c>
      <c r="G152" s="4">
        <v>1.7759184132048599E-3</v>
      </c>
      <c r="H152" s="4">
        <v>3.44477705423414</v>
      </c>
      <c r="I152" s="4">
        <v>0.01</v>
      </c>
      <c r="J152" s="4">
        <v>0</v>
      </c>
      <c r="K152" s="4">
        <v>28.24915896059909</v>
      </c>
      <c r="L152" s="4">
        <v>1</v>
      </c>
      <c r="M152" s="4">
        <v>39.381856671892379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0.4941180095287539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1</v>
      </c>
      <c r="AN152" s="4">
        <v>1</v>
      </c>
      <c r="AO152" s="4">
        <v>4.0000000000000001E-3</v>
      </c>
      <c r="AP152" s="4">
        <v>1</v>
      </c>
      <c r="AQ152" s="4">
        <v>1</v>
      </c>
      <c r="AR152" s="4">
        <v>1</v>
      </c>
      <c r="AS152" s="4">
        <v>1</v>
      </c>
      <c r="AT152" s="4">
        <v>1</v>
      </c>
      <c r="AU152" s="4">
        <v>1</v>
      </c>
      <c r="AV152" s="4">
        <v>1</v>
      </c>
      <c r="AW152" s="4">
        <v>1</v>
      </c>
      <c r="AX152" s="4">
        <v>1</v>
      </c>
      <c r="AY152" s="4">
        <v>1</v>
      </c>
      <c r="AZ152" s="4">
        <v>1</v>
      </c>
      <c r="BA152" s="4">
        <v>1</v>
      </c>
      <c r="BB152" s="4">
        <v>1</v>
      </c>
      <c r="BC152" s="4">
        <v>1</v>
      </c>
      <c r="BE152" s="5"/>
      <c r="BF152" s="5"/>
    </row>
    <row r="153" spans="1:58" x14ac:dyDescent="0.25">
      <c r="A153" s="4">
        <v>152</v>
      </c>
      <c r="B153" s="4">
        <v>152</v>
      </c>
      <c r="C153" s="4">
        <v>166.56683684399999</v>
      </c>
      <c r="D153" s="4">
        <v>3.8902837113313895</v>
      </c>
      <c r="E153" s="5">
        <v>10.00720087684363</v>
      </c>
      <c r="F153" s="5">
        <v>8.1480150984666686</v>
      </c>
      <c r="G153" s="4">
        <v>1E-3</v>
      </c>
      <c r="H153" s="4">
        <v>4.7446298679765198</v>
      </c>
      <c r="I153" s="4">
        <v>0.01</v>
      </c>
      <c r="J153" s="4">
        <v>0</v>
      </c>
      <c r="K153" s="4">
        <v>13.144204655203623</v>
      </c>
      <c r="L153" s="4">
        <v>1</v>
      </c>
      <c r="M153" s="4">
        <v>38.93976461205186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0.36540379999999995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1</v>
      </c>
      <c r="AN153" s="4">
        <v>1</v>
      </c>
      <c r="AO153" s="4">
        <v>4.0000000000000001E-3</v>
      </c>
      <c r="AP153" s="4">
        <v>1</v>
      </c>
      <c r="AQ153" s="4">
        <v>1</v>
      </c>
      <c r="AR153" s="4">
        <v>1</v>
      </c>
      <c r="AS153" s="4">
        <v>1</v>
      </c>
      <c r="AT153" s="4">
        <v>1</v>
      </c>
      <c r="AU153" s="4">
        <v>1</v>
      </c>
      <c r="AV153" s="4">
        <v>1</v>
      </c>
      <c r="AW153" s="4">
        <v>1</v>
      </c>
      <c r="AX153" s="4">
        <v>1</v>
      </c>
      <c r="AY153" s="4">
        <v>1</v>
      </c>
      <c r="AZ153" s="4">
        <v>1</v>
      </c>
      <c r="BA153" s="4">
        <v>1</v>
      </c>
      <c r="BB153" s="4">
        <v>1</v>
      </c>
      <c r="BC153" s="4">
        <v>1</v>
      </c>
      <c r="BE153" s="5"/>
      <c r="BF153" s="5"/>
    </row>
    <row r="154" spans="1:58" x14ac:dyDescent="0.25">
      <c r="A154" s="4">
        <v>153</v>
      </c>
      <c r="B154" s="4">
        <v>153</v>
      </c>
      <c r="C154" s="4">
        <v>12.308305064000001</v>
      </c>
      <c r="D154" s="4">
        <v>1</v>
      </c>
      <c r="E154" s="5">
        <v>1.6236181899413038</v>
      </c>
      <c r="F154" s="5">
        <v>1</v>
      </c>
      <c r="G154" s="4">
        <v>1.17721163681631E-3</v>
      </c>
      <c r="H154" s="4">
        <v>3.30312229202569</v>
      </c>
      <c r="I154" s="4">
        <v>0.01</v>
      </c>
      <c r="J154" s="4">
        <v>0</v>
      </c>
      <c r="K154" s="4">
        <v>100</v>
      </c>
      <c r="L154" s="4">
        <v>1</v>
      </c>
      <c r="M154" s="4">
        <v>22.055246169366761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0.69695799999999997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1</v>
      </c>
      <c r="AN154" s="4">
        <v>1</v>
      </c>
      <c r="AO154" s="4">
        <v>4.0000000000000001E-3</v>
      </c>
      <c r="AP154" s="4">
        <v>1</v>
      </c>
      <c r="AQ154" s="4">
        <v>1</v>
      </c>
      <c r="AR154" s="4">
        <v>1</v>
      </c>
      <c r="AS154" s="4">
        <v>1</v>
      </c>
      <c r="AT154" s="4">
        <v>1</v>
      </c>
      <c r="AU154" s="4">
        <v>1</v>
      </c>
      <c r="AV154" s="4">
        <v>1</v>
      </c>
      <c r="AW154" s="4">
        <v>1</v>
      </c>
      <c r="AX154" s="4">
        <v>1</v>
      </c>
      <c r="AY154" s="4">
        <v>1</v>
      </c>
      <c r="AZ154" s="4">
        <v>1</v>
      </c>
      <c r="BA154" s="4">
        <v>1</v>
      </c>
      <c r="BB154" s="4">
        <v>1</v>
      </c>
      <c r="BC154" s="4">
        <v>1</v>
      </c>
      <c r="BE154" s="5"/>
      <c r="BF154" s="5"/>
    </row>
    <row r="155" spans="1:58" x14ac:dyDescent="0.25">
      <c r="A155" s="4">
        <v>154</v>
      </c>
      <c r="B155" s="4">
        <v>154</v>
      </c>
      <c r="C155" s="4">
        <v>49.668529473</v>
      </c>
      <c r="D155" s="4">
        <v>1.9046200453214204</v>
      </c>
      <c r="E155" s="5">
        <v>4.5491388214540693</v>
      </c>
      <c r="F155" s="5">
        <v>2.8599881302606396</v>
      </c>
      <c r="G155" s="4">
        <v>6.9788052555346696E-4</v>
      </c>
      <c r="H155" s="4">
        <v>6.8252900397563403</v>
      </c>
      <c r="I155" s="4">
        <v>0.01</v>
      </c>
      <c r="J155" s="4">
        <v>0</v>
      </c>
      <c r="K155" s="4">
        <v>6.2125546687104798</v>
      </c>
      <c r="L155" s="4">
        <v>1</v>
      </c>
      <c r="M155" s="4">
        <v>52.33161745413841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0.47111874999999998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1</v>
      </c>
      <c r="AN155" s="4">
        <v>1</v>
      </c>
      <c r="AO155" s="4">
        <v>4.0000000000000001E-3</v>
      </c>
      <c r="AP155" s="4">
        <v>1</v>
      </c>
      <c r="AQ155" s="4">
        <v>1</v>
      </c>
      <c r="AR155" s="4">
        <v>1</v>
      </c>
      <c r="AS155" s="4">
        <v>1</v>
      </c>
      <c r="AT155" s="4">
        <v>1</v>
      </c>
      <c r="AU155" s="4">
        <v>1</v>
      </c>
      <c r="AV155" s="4">
        <v>1</v>
      </c>
      <c r="AW155" s="4">
        <v>1</v>
      </c>
      <c r="AX155" s="4">
        <v>1</v>
      </c>
      <c r="AY155" s="4">
        <v>1</v>
      </c>
      <c r="AZ155" s="4">
        <v>1</v>
      </c>
      <c r="BA155" s="4">
        <v>1</v>
      </c>
      <c r="BB155" s="4">
        <v>1</v>
      </c>
      <c r="BC155" s="4">
        <v>1</v>
      </c>
      <c r="BE155" s="5"/>
      <c r="BF155" s="5"/>
    </row>
    <row r="156" spans="1:58" x14ac:dyDescent="0.25">
      <c r="A156" s="4">
        <v>155</v>
      </c>
      <c r="B156" s="4">
        <v>155</v>
      </c>
      <c r="C156" s="4">
        <v>29.768330254399999</v>
      </c>
      <c r="D156" s="4">
        <v>1.3052471103416297</v>
      </c>
      <c r="E156" s="5">
        <v>3.0212471404937444</v>
      </c>
      <c r="F156" s="5">
        <v>1.7016000976065471</v>
      </c>
      <c r="G156" s="4">
        <v>1.07607619042362E-3</v>
      </c>
      <c r="H156" s="4">
        <v>10.479549775709399</v>
      </c>
      <c r="I156" s="4">
        <v>0.01</v>
      </c>
      <c r="J156" s="4">
        <v>0</v>
      </c>
      <c r="K156" s="4">
        <v>9.050137051425537</v>
      </c>
      <c r="L156" s="4">
        <v>1</v>
      </c>
      <c r="M156" s="4">
        <v>39.54609411515267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0.35403442857142853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1</v>
      </c>
      <c r="AN156" s="4">
        <v>1</v>
      </c>
      <c r="AO156" s="4">
        <v>4.0000000000000001E-3</v>
      </c>
      <c r="AP156" s="4">
        <v>1</v>
      </c>
      <c r="AQ156" s="4">
        <v>1</v>
      </c>
      <c r="AR156" s="4">
        <v>1</v>
      </c>
      <c r="AS156" s="4">
        <v>1</v>
      </c>
      <c r="AT156" s="4">
        <v>1</v>
      </c>
      <c r="AU156" s="4">
        <v>1</v>
      </c>
      <c r="AV156" s="4">
        <v>1</v>
      </c>
      <c r="AW156" s="4">
        <v>1</v>
      </c>
      <c r="AX156" s="4">
        <v>1</v>
      </c>
      <c r="AY156" s="4">
        <v>1</v>
      </c>
      <c r="AZ156" s="4">
        <v>1</v>
      </c>
      <c r="BA156" s="4">
        <v>1</v>
      </c>
      <c r="BB156" s="4">
        <v>1</v>
      </c>
      <c r="BC156" s="4">
        <v>1</v>
      </c>
      <c r="BE156" s="5"/>
      <c r="BF156" s="5"/>
    </row>
    <row r="157" spans="1:58" x14ac:dyDescent="0.25">
      <c r="A157" s="4">
        <v>156</v>
      </c>
      <c r="B157" s="4">
        <v>156</v>
      </c>
      <c r="C157" s="4">
        <v>63.206753415100003</v>
      </c>
      <c r="D157" s="4">
        <v>2.443821038891846</v>
      </c>
      <c r="E157" s="5">
        <v>5.9238852959646362</v>
      </c>
      <c r="F157" s="5">
        <v>3.9243506764338747</v>
      </c>
      <c r="G157" s="4">
        <v>3.27931766441668E-4</v>
      </c>
      <c r="H157" s="4">
        <v>5.5365389565666199</v>
      </c>
      <c r="I157" s="4">
        <v>0.01</v>
      </c>
      <c r="J157" s="4">
        <v>0</v>
      </c>
      <c r="K157" s="4">
        <v>24.867182523979583</v>
      </c>
      <c r="L157" s="4">
        <v>1</v>
      </c>
      <c r="M157" s="4">
        <v>36.776051559111799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0.82001579999999996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1</v>
      </c>
      <c r="AN157" s="4">
        <v>1</v>
      </c>
      <c r="AO157" s="4">
        <v>4.0000000000000001E-3</v>
      </c>
      <c r="AP157" s="4">
        <v>1</v>
      </c>
      <c r="AQ157" s="4">
        <v>1</v>
      </c>
      <c r="AR157" s="4">
        <v>1</v>
      </c>
      <c r="AS157" s="4">
        <v>1</v>
      </c>
      <c r="AT157" s="4">
        <v>1</v>
      </c>
      <c r="AU157" s="4">
        <v>1</v>
      </c>
      <c r="AV157" s="4">
        <v>1</v>
      </c>
      <c r="AW157" s="4">
        <v>1</v>
      </c>
      <c r="AX157" s="4">
        <v>1</v>
      </c>
      <c r="AY157" s="4">
        <v>1</v>
      </c>
      <c r="AZ157" s="4">
        <v>1</v>
      </c>
      <c r="BA157" s="4">
        <v>1</v>
      </c>
      <c r="BB157" s="4">
        <v>1</v>
      </c>
      <c r="BC157" s="4">
        <v>1</v>
      </c>
      <c r="BE157" s="5"/>
      <c r="BF157" s="5"/>
    </row>
    <row r="158" spans="1:58" x14ac:dyDescent="0.25">
      <c r="A158" s="4">
        <v>157</v>
      </c>
      <c r="B158" s="4">
        <v>157</v>
      </c>
      <c r="C158" s="4">
        <v>50.273718890200001</v>
      </c>
      <c r="D158" s="4">
        <v>1.5135611918180214</v>
      </c>
      <c r="E158" s="5">
        <v>3.6177888192234589</v>
      </c>
      <c r="F158" s="5">
        <v>2.2762313590450098</v>
      </c>
      <c r="G158" s="4">
        <v>4.3709939947482197E-3</v>
      </c>
      <c r="H158" s="4">
        <v>0.75062445840513903</v>
      </c>
      <c r="I158" s="4">
        <v>0.01</v>
      </c>
      <c r="J158" s="4">
        <v>0</v>
      </c>
      <c r="K158" s="4">
        <v>42.767830271995578</v>
      </c>
      <c r="L158" s="4">
        <v>1</v>
      </c>
      <c r="M158" s="4">
        <v>98.392696757038919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0.65293799999999991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1</v>
      </c>
      <c r="AN158" s="4">
        <v>1</v>
      </c>
      <c r="AO158" s="4">
        <v>4.0000000000000001E-3</v>
      </c>
      <c r="AP158" s="4">
        <v>1</v>
      </c>
      <c r="AQ158" s="4">
        <v>1</v>
      </c>
      <c r="AR158" s="4">
        <v>1</v>
      </c>
      <c r="AS158" s="4">
        <v>1</v>
      </c>
      <c r="AT158" s="4">
        <v>1</v>
      </c>
      <c r="AU158" s="4">
        <v>1</v>
      </c>
      <c r="AV158" s="4">
        <v>1</v>
      </c>
      <c r="AW158" s="4">
        <v>1</v>
      </c>
      <c r="AX158" s="4">
        <v>1</v>
      </c>
      <c r="AY158" s="4">
        <v>1</v>
      </c>
      <c r="AZ158" s="4">
        <v>1</v>
      </c>
      <c r="BA158" s="4">
        <v>1</v>
      </c>
      <c r="BB158" s="4">
        <v>1</v>
      </c>
      <c r="BC158" s="4">
        <v>1</v>
      </c>
      <c r="BE158" s="5"/>
      <c r="BF158" s="5"/>
    </row>
    <row r="159" spans="1:58" x14ac:dyDescent="0.25">
      <c r="A159" s="4">
        <v>158</v>
      </c>
      <c r="B159" s="4">
        <v>158</v>
      </c>
      <c r="C159" s="4">
        <v>43.405666072000002</v>
      </c>
      <c r="D159" s="4">
        <v>1.599316997624439</v>
      </c>
      <c r="E159" s="5">
        <v>3.788502239956224</v>
      </c>
      <c r="F159" s="5">
        <v>2.3124787552159085</v>
      </c>
      <c r="G159" s="4">
        <v>1.3986387107143201E-3</v>
      </c>
      <c r="H159" s="4">
        <v>7.6510973977937704</v>
      </c>
      <c r="I159" s="4">
        <v>0.01</v>
      </c>
      <c r="J159" s="4">
        <v>0</v>
      </c>
      <c r="K159" s="4">
        <v>19.006714903385745</v>
      </c>
      <c r="L159" s="4">
        <v>1</v>
      </c>
      <c r="M159" s="4">
        <v>57.165867729128166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0.69695799999999997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1</v>
      </c>
      <c r="AN159" s="4">
        <v>1</v>
      </c>
      <c r="AO159" s="4">
        <v>4.0000000000000001E-3</v>
      </c>
      <c r="AP159" s="4">
        <v>1</v>
      </c>
      <c r="AQ159" s="4">
        <v>1</v>
      </c>
      <c r="AR159" s="4">
        <v>1</v>
      </c>
      <c r="AS159" s="4">
        <v>1</v>
      </c>
      <c r="AT159" s="4">
        <v>1</v>
      </c>
      <c r="AU159" s="4">
        <v>1</v>
      </c>
      <c r="AV159" s="4">
        <v>1</v>
      </c>
      <c r="AW159" s="4">
        <v>1</v>
      </c>
      <c r="AX159" s="4">
        <v>1</v>
      </c>
      <c r="AY159" s="4">
        <v>1</v>
      </c>
      <c r="AZ159" s="4">
        <v>1</v>
      </c>
      <c r="BA159" s="4">
        <v>1</v>
      </c>
      <c r="BB159" s="4">
        <v>1</v>
      </c>
      <c r="BC159" s="4">
        <v>1</v>
      </c>
      <c r="BE159" s="5"/>
      <c r="BF159" s="5"/>
    </row>
    <row r="160" spans="1:58" x14ac:dyDescent="0.25">
      <c r="A160" s="4">
        <v>159</v>
      </c>
      <c r="B160" s="4">
        <v>159</v>
      </c>
      <c r="C160" s="4">
        <v>66.719153133899994</v>
      </c>
      <c r="D160" s="4">
        <v>2.2147059349469691</v>
      </c>
      <c r="E160" s="5">
        <v>5.3863296392970419</v>
      </c>
      <c r="F160" s="5">
        <v>3.6061275117092233</v>
      </c>
      <c r="G160" s="4">
        <v>9.1254536257700798E-4</v>
      </c>
      <c r="H160" s="4">
        <v>2.5846298679765201</v>
      </c>
      <c r="I160" s="4">
        <v>0.01</v>
      </c>
      <c r="J160" s="4">
        <v>0</v>
      </c>
      <c r="K160" s="4">
        <v>14.003912135057259</v>
      </c>
      <c r="L160" s="4">
        <v>1</v>
      </c>
      <c r="M160" s="4">
        <v>55.308188844299501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0.60187866666666667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1</v>
      </c>
      <c r="AN160" s="4">
        <v>1</v>
      </c>
      <c r="AO160" s="4">
        <v>4.0000000000000001E-3</v>
      </c>
      <c r="AP160" s="4">
        <v>1</v>
      </c>
      <c r="AQ160" s="4">
        <v>1</v>
      </c>
      <c r="AR160" s="4">
        <v>1</v>
      </c>
      <c r="AS160" s="4">
        <v>1</v>
      </c>
      <c r="AT160" s="4">
        <v>1</v>
      </c>
      <c r="AU160" s="4">
        <v>1</v>
      </c>
      <c r="AV160" s="4">
        <v>1</v>
      </c>
      <c r="AW160" s="4">
        <v>1</v>
      </c>
      <c r="AX160" s="4">
        <v>1</v>
      </c>
      <c r="AY160" s="4">
        <v>1</v>
      </c>
      <c r="AZ160" s="4">
        <v>1</v>
      </c>
      <c r="BA160" s="4">
        <v>1</v>
      </c>
      <c r="BB160" s="4">
        <v>1</v>
      </c>
      <c r="BC160" s="4">
        <v>1</v>
      </c>
      <c r="BE160" s="5"/>
      <c r="BF160" s="5"/>
    </row>
    <row r="161" spans="1:58" x14ac:dyDescent="0.25">
      <c r="A161" s="4">
        <v>160</v>
      </c>
      <c r="B161" s="4">
        <v>160</v>
      </c>
      <c r="C161" s="4">
        <v>24.077131487900001</v>
      </c>
      <c r="D161" s="4">
        <v>1.1715395212483395</v>
      </c>
      <c r="E161" s="5">
        <v>2.6767155332130792</v>
      </c>
      <c r="F161" s="5">
        <v>1.4409118771105656</v>
      </c>
      <c r="G161" s="4">
        <v>8.84807051696674E-4</v>
      </c>
      <c r="H161" s="4">
        <v>13.0260930650349</v>
      </c>
      <c r="I161" s="4">
        <v>0.01</v>
      </c>
      <c r="J161" s="4">
        <v>0</v>
      </c>
      <c r="K161" s="4">
        <v>11.366667962975196</v>
      </c>
      <c r="L161" s="4">
        <v>1</v>
      </c>
      <c r="M161" s="4">
        <v>21.414922543011944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0.68899924999999984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1</v>
      </c>
      <c r="AN161" s="4">
        <v>1</v>
      </c>
      <c r="AO161" s="4">
        <v>4.0000000000000001E-3</v>
      </c>
      <c r="AP161" s="4">
        <v>1</v>
      </c>
      <c r="AQ161" s="4">
        <v>1</v>
      </c>
      <c r="AR161" s="4">
        <v>1</v>
      </c>
      <c r="AS161" s="4">
        <v>1</v>
      </c>
      <c r="AT161" s="4">
        <v>1</v>
      </c>
      <c r="AU161" s="4">
        <v>1</v>
      </c>
      <c r="AV161" s="4">
        <v>1</v>
      </c>
      <c r="AW161" s="4">
        <v>1</v>
      </c>
      <c r="AX161" s="4">
        <v>1</v>
      </c>
      <c r="AY161" s="4">
        <v>1</v>
      </c>
      <c r="AZ161" s="4">
        <v>1</v>
      </c>
      <c r="BA161" s="4">
        <v>1</v>
      </c>
      <c r="BB161" s="4">
        <v>1</v>
      </c>
      <c r="BC161" s="4">
        <v>1</v>
      </c>
      <c r="BE161" s="5"/>
      <c r="BF161" s="5"/>
    </row>
    <row r="162" spans="1:58" x14ac:dyDescent="0.25">
      <c r="A162" s="4">
        <v>161</v>
      </c>
      <c r="B162" s="4">
        <v>161</v>
      </c>
      <c r="C162" s="4">
        <v>29.497392701999999</v>
      </c>
      <c r="D162" s="4">
        <v>1.4362551708955194</v>
      </c>
      <c r="E162" s="5">
        <v>3.322628055089285</v>
      </c>
      <c r="F162" s="5">
        <v>1.8691299135040784</v>
      </c>
      <c r="G162" s="4">
        <v>4.9155235901687095E-4</v>
      </c>
      <c r="H162" s="4">
        <v>3.2176450198781699</v>
      </c>
      <c r="I162" s="4">
        <v>0.01</v>
      </c>
      <c r="J162" s="4">
        <v>0</v>
      </c>
      <c r="K162" s="4">
        <v>12.3633711607814</v>
      </c>
      <c r="L162" s="4">
        <v>1</v>
      </c>
      <c r="M162" s="4">
        <v>18.478861510053136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0.50540499999999999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1</v>
      </c>
      <c r="AN162" s="4">
        <v>1</v>
      </c>
      <c r="AO162" s="4">
        <v>4.0000000000000001E-3</v>
      </c>
      <c r="AP162" s="4">
        <v>1</v>
      </c>
      <c r="AQ162" s="4">
        <v>1</v>
      </c>
      <c r="AR162" s="4">
        <v>1</v>
      </c>
      <c r="AS162" s="4">
        <v>1</v>
      </c>
      <c r="AT162" s="4">
        <v>1</v>
      </c>
      <c r="AU162" s="4">
        <v>1</v>
      </c>
      <c r="AV162" s="4">
        <v>1</v>
      </c>
      <c r="AW162" s="4">
        <v>1</v>
      </c>
      <c r="AX162" s="4">
        <v>1</v>
      </c>
      <c r="AY162" s="4">
        <v>1</v>
      </c>
      <c r="AZ162" s="4">
        <v>1</v>
      </c>
      <c r="BA162" s="4">
        <v>1</v>
      </c>
      <c r="BB162" s="4">
        <v>1</v>
      </c>
      <c r="BC162" s="4">
        <v>1</v>
      </c>
      <c r="BE162" s="5"/>
      <c r="BF162" s="5"/>
    </row>
    <row r="163" spans="1:58" x14ac:dyDescent="0.25">
      <c r="A163" s="4">
        <v>162</v>
      </c>
      <c r="B163" s="4">
        <v>162</v>
      </c>
      <c r="C163" s="4">
        <v>11.0374290681</v>
      </c>
      <c r="D163" s="4">
        <v>1</v>
      </c>
      <c r="E163" s="5">
        <v>1.3591584737148532</v>
      </c>
      <c r="F163" s="5">
        <v>1</v>
      </c>
      <c r="G163" s="4">
        <v>2.60105803430505E-3</v>
      </c>
      <c r="H163" s="4">
        <v>0.80033008588991095</v>
      </c>
      <c r="I163" s="4">
        <v>0.01</v>
      </c>
      <c r="J163" s="4">
        <v>0</v>
      </c>
      <c r="K163" s="4">
        <v>100</v>
      </c>
      <c r="L163" s="4">
        <v>100</v>
      </c>
      <c r="M163" s="4">
        <v>21.578846764471852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0.65470349999999999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1</v>
      </c>
      <c r="AN163" s="4">
        <v>1</v>
      </c>
      <c r="AO163" s="4">
        <v>4.0000000000000001E-3</v>
      </c>
      <c r="AP163" s="4">
        <v>1</v>
      </c>
      <c r="AQ163" s="4">
        <v>1</v>
      </c>
      <c r="AR163" s="4">
        <v>1</v>
      </c>
      <c r="AS163" s="4">
        <v>1</v>
      </c>
      <c r="AT163" s="4">
        <v>1</v>
      </c>
      <c r="AU163" s="4">
        <v>1</v>
      </c>
      <c r="AV163" s="4">
        <v>1</v>
      </c>
      <c r="AW163" s="4">
        <v>1</v>
      </c>
      <c r="AX163" s="4">
        <v>1</v>
      </c>
      <c r="AY163" s="4">
        <v>1</v>
      </c>
      <c r="AZ163" s="4">
        <v>1</v>
      </c>
      <c r="BA163" s="4">
        <v>1</v>
      </c>
      <c r="BB163" s="4">
        <v>1</v>
      </c>
      <c r="BC163" s="4">
        <v>1</v>
      </c>
      <c r="BE163" s="5"/>
      <c r="BF163" s="5"/>
    </row>
    <row r="164" spans="1:58" x14ac:dyDescent="0.25">
      <c r="A164" s="4">
        <v>163</v>
      </c>
      <c r="B164" s="4">
        <v>163</v>
      </c>
      <c r="C164" s="4">
        <v>11.3840262353</v>
      </c>
      <c r="D164" s="4">
        <v>1</v>
      </c>
      <c r="E164" s="5">
        <v>1.3288231791322385</v>
      </c>
      <c r="F164" s="5">
        <v>1</v>
      </c>
      <c r="G164" s="4">
        <v>3.6517009019138799E-3</v>
      </c>
      <c r="H164" s="4">
        <v>0.71547727214752499</v>
      </c>
      <c r="I164" s="4">
        <v>0.01</v>
      </c>
      <c r="J164" s="4">
        <v>0</v>
      </c>
      <c r="K164" s="4">
        <v>100</v>
      </c>
      <c r="L164" s="4">
        <v>100</v>
      </c>
      <c r="M164" s="4">
        <v>21.110791968682516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0.4941180095287539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1</v>
      </c>
      <c r="AN164" s="4">
        <v>1</v>
      </c>
      <c r="AO164" s="4">
        <v>4.0000000000000001E-3</v>
      </c>
      <c r="AP164" s="4">
        <v>1</v>
      </c>
      <c r="AQ164" s="4">
        <v>1</v>
      </c>
      <c r="AR164" s="4">
        <v>1</v>
      </c>
      <c r="AS164" s="4">
        <v>1</v>
      </c>
      <c r="AT164" s="4">
        <v>1</v>
      </c>
      <c r="AU164" s="4">
        <v>1</v>
      </c>
      <c r="AV164" s="4">
        <v>1</v>
      </c>
      <c r="AW164" s="4">
        <v>1</v>
      </c>
      <c r="AX164" s="4">
        <v>1</v>
      </c>
      <c r="AY164" s="4">
        <v>1</v>
      </c>
      <c r="AZ164" s="4">
        <v>1</v>
      </c>
      <c r="BA164" s="4">
        <v>1</v>
      </c>
      <c r="BB164" s="4">
        <v>1</v>
      </c>
      <c r="BC164" s="4">
        <v>1</v>
      </c>
      <c r="BE164" s="5"/>
      <c r="BF164" s="5"/>
    </row>
    <row r="165" spans="1:58" x14ac:dyDescent="0.25">
      <c r="A165" s="4">
        <v>164</v>
      </c>
      <c r="B165" s="4">
        <v>164</v>
      </c>
      <c r="C165" s="4">
        <v>14.555870257800001</v>
      </c>
      <c r="D165" s="4">
        <v>1</v>
      </c>
      <c r="E165" s="5">
        <v>2.1310020156559002</v>
      </c>
      <c r="F165" s="5">
        <v>1.0309588370825498</v>
      </c>
      <c r="G165" s="4">
        <v>3.5207340360106099E-4</v>
      </c>
      <c r="H165" s="4">
        <v>0.68441125496954303</v>
      </c>
      <c r="I165" s="4">
        <v>0.01</v>
      </c>
      <c r="J165" s="4">
        <v>0</v>
      </c>
      <c r="K165" s="4">
        <v>1.9699999999999998</v>
      </c>
      <c r="L165" s="4">
        <v>1</v>
      </c>
      <c r="M165" s="4">
        <v>26.517554660698526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0.66074900000000003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1</v>
      </c>
      <c r="AN165" s="4">
        <v>1</v>
      </c>
      <c r="AO165" s="4">
        <v>4.0000000000000001E-3</v>
      </c>
      <c r="AP165" s="4">
        <v>1</v>
      </c>
      <c r="AQ165" s="4">
        <v>1</v>
      </c>
      <c r="AR165" s="4">
        <v>1</v>
      </c>
      <c r="AS165" s="4">
        <v>1</v>
      </c>
      <c r="AT165" s="4">
        <v>1</v>
      </c>
      <c r="AU165" s="4">
        <v>1</v>
      </c>
      <c r="AV165" s="4">
        <v>1</v>
      </c>
      <c r="AW165" s="4">
        <v>1</v>
      </c>
      <c r="AX165" s="4">
        <v>1</v>
      </c>
      <c r="AY165" s="4">
        <v>1</v>
      </c>
      <c r="AZ165" s="4">
        <v>1</v>
      </c>
      <c r="BA165" s="4">
        <v>1</v>
      </c>
      <c r="BB165" s="4">
        <v>1</v>
      </c>
      <c r="BC165" s="4">
        <v>1</v>
      </c>
      <c r="BE165" s="5"/>
      <c r="BF165" s="5"/>
    </row>
    <row r="166" spans="1:58" x14ac:dyDescent="0.25">
      <c r="A166" s="4">
        <v>165</v>
      </c>
      <c r="B166" s="4">
        <v>165</v>
      </c>
      <c r="C166" s="4">
        <v>9.2604351937799994</v>
      </c>
      <c r="D166" s="4">
        <v>1</v>
      </c>
      <c r="E166" s="5">
        <v>1.4685688652901125</v>
      </c>
      <c r="F166" s="5">
        <v>1</v>
      </c>
      <c r="G166" s="4">
        <v>5.6085060555480703E-4</v>
      </c>
      <c r="H166" s="4">
        <v>10.4729707730092</v>
      </c>
      <c r="I166" s="4">
        <v>0.01</v>
      </c>
      <c r="J166" s="4">
        <v>0</v>
      </c>
      <c r="K166" s="4">
        <v>2.4520594127335036</v>
      </c>
      <c r="L166" s="4">
        <v>1</v>
      </c>
      <c r="M166" s="4">
        <v>12.584883077226236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0.4941180095287539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1</v>
      </c>
      <c r="AN166" s="4">
        <v>1</v>
      </c>
      <c r="AO166" s="4">
        <v>4.0000000000000001E-3</v>
      </c>
      <c r="AP166" s="4">
        <v>1</v>
      </c>
      <c r="AQ166" s="4">
        <v>1</v>
      </c>
      <c r="AR166" s="4">
        <v>1</v>
      </c>
      <c r="AS166" s="4">
        <v>1</v>
      </c>
      <c r="AT166" s="4">
        <v>1</v>
      </c>
      <c r="AU166" s="4">
        <v>1</v>
      </c>
      <c r="AV166" s="4">
        <v>1</v>
      </c>
      <c r="AW166" s="4">
        <v>1</v>
      </c>
      <c r="AX166" s="4">
        <v>1</v>
      </c>
      <c r="AY166" s="4">
        <v>1</v>
      </c>
      <c r="AZ166" s="4">
        <v>1</v>
      </c>
      <c r="BA166" s="4">
        <v>1</v>
      </c>
      <c r="BB166" s="4">
        <v>1</v>
      </c>
      <c r="BC166" s="4">
        <v>1</v>
      </c>
      <c r="BE166" s="5"/>
      <c r="BF166" s="5"/>
    </row>
    <row r="167" spans="1:58" x14ac:dyDescent="0.25">
      <c r="A167" s="4">
        <v>166</v>
      </c>
      <c r="B167" s="4">
        <v>166</v>
      </c>
      <c r="C167" s="4">
        <v>25.535303705499999</v>
      </c>
      <c r="D167" s="4">
        <v>1.184132718318343</v>
      </c>
      <c r="E167" s="5">
        <v>2.7152566150188773</v>
      </c>
      <c r="F167" s="5">
        <v>1.4798704733591479</v>
      </c>
      <c r="G167" s="4">
        <v>1.08399524694788E-3</v>
      </c>
      <c r="H167" s="4">
        <v>2.6827922061357898</v>
      </c>
      <c r="I167" s="4">
        <v>0.01</v>
      </c>
      <c r="J167" s="4">
        <v>0</v>
      </c>
      <c r="K167" s="4">
        <v>100</v>
      </c>
      <c r="L167" s="4">
        <v>100</v>
      </c>
      <c r="M167" s="4">
        <v>19.571913802668401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0.68342250000000004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1</v>
      </c>
      <c r="AN167" s="4">
        <v>1</v>
      </c>
      <c r="AO167" s="4">
        <v>4.0000000000000001E-3</v>
      </c>
      <c r="AP167" s="4">
        <v>1</v>
      </c>
      <c r="AQ167" s="4">
        <v>1</v>
      </c>
      <c r="AR167" s="4">
        <v>1</v>
      </c>
      <c r="AS167" s="4">
        <v>1</v>
      </c>
      <c r="AT167" s="4">
        <v>1</v>
      </c>
      <c r="AU167" s="4">
        <v>1</v>
      </c>
      <c r="AV167" s="4">
        <v>1</v>
      </c>
      <c r="AW167" s="4">
        <v>1</v>
      </c>
      <c r="AX167" s="4">
        <v>1</v>
      </c>
      <c r="AY167" s="4">
        <v>1</v>
      </c>
      <c r="AZ167" s="4">
        <v>1</v>
      </c>
      <c r="BA167" s="4">
        <v>1</v>
      </c>
      <c r="BB167" s="4">
        <v>1</v>
      </c>
      <c r="BC167" s="4">
        <v>1</v>
      </c>
      <c r="BE167" s="5"/>
      <c r="BF167" s="5"/>
    </row>
    <row r="168" spans="1:58" x14ac:dyDescent="0.25">
      <c r="A168" s="4">
        <v>167</v>
      </c>
      <c r="B168" s="4">
        <v>167</v>
      </c>
      <c r="C168" s="4">
        <v>22.330517480899999</v>
      </c>
      <c r="D168" s="4">
        <v>1</v>
      </c>
      <c r="E168" s="5">
        <v>2.2608125126112286</v>
      </c>
      <c r="F168" s="5">
        <v>1.1965007384459174</v>
      </c>
      <c r="G168" s="4">
        <v>2.1835671801520699E-3</v>
      </c>
      <c r="H168" s="4">
        <v>5.1984523779155998</v>
      </c>
      <c r="I168" s="4">
        <v>0.01</v>
      </c>
      <c r="J168" s="4">
        <v>0</v>
      </c>
      <c r="K168" s="4">
        <v>100</v>
      </c>
      <c r="L168" s="4">
        <v>100</v>
      </c>
      <c r="M168" s="4">
        <v>31.15900362834212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0.58588200000000001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1</v>
      </c>
      <c r="AN168" s="4">
        <v>1</v>
      </c>
      <c r="AO168" s="4">
        <v>4.0000000000000001E-3</v>
      </c>
      <c r="AP168" s="4">
        <v>1</v>
      </c>
      <c r="AQ168" s="4">
        <v>1</v>
      </c>
      <c r="AR168" s="4">
        <v>1</v>
      </c>
      <c r="AS168" s="4">
        <v>1</v>
      </c>
      <c r="AT168" s="4">
        <v>1</v>
      </c>
      <c r="AU168" s="4">
        <v>1</v>
      </c>
      <c r="AV168" s="4">
        <v>1</v>
      </c>
      <c r="AW168" s="4">
        <v>1</v>
      </c>
      <c r="AX168" s="4">
        <v>1</v>
      </c>
      <c r="AY168" s="4">
        <v>1</v>
      </c>
      <c r="AZ168" s="4">
        <v>1</v>
      </c>
      <c r="BA168" s="4">
        <v>1</v>
      </c>
      <c r="BB168" s="4">
        <v>1</v>
      </c>
      <c r="BC168" s="4">
        <v>1</v>
      </c>
      <c r="BE168" s="5"/>
      <c r="BF168" s="5"/>
    </row>
    <row r="169" spans="1:58" x14ac:dyDescent="0.25">
      <c r="A169" s="4">
        <v>168</v>
      </c>
      <c r="B169" s="4">
        <v>168</v>
      </c>
      <c r="C169" s="4">
        <v>19.294622841100001</v>
      </c>
      <c r="D169" s="4">
        <v>1</v>
      </c>
      <c r="E169" s="5">
        <v>1.9893856375661931</v>
      </c>
      <c r="F169" s="5">
        <v>1.0202266185610571</v>
      </c>
      <c r="G169" s="4">
        <v>2.6916082520538499E-3</v>
      </c>
      <c r="H169" s="4">
        <v>3.4179751057680798</v>
      </c>
      <c r="I169" s="4">
        <v>0.01</v>
      </c>
      <c r="J169" s="4">
        <v>0</v>
      </c>
      <c r="K169" s="4">
        <v>15.82570471580274</v>
      </c>
      <c r="L169" s="4">
        <v>1</v>
      </c>
      <c r="M169" s="4">
        <v>34.178733098467674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0.62721850000000001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1</v>
      </c>
      <c r="AN169" s="4">
        <v>1</v>
      </c>
      <c r="AO169" s="4">
        <v>4.0000000000000001E-3</v>
      </c>
      <c r="AP169" s="4">
        <v>1</v>
      </c>
      <c r="AQ169" s="4">
        <v>1</v>
      </c>
      <c r="AR169" s="4">
        <v>1</v>
      </c>
      <c r="AS169" s="4">
        <v>1</v>
      </c>
      <c r="AT169" s="4">
        <v>1</v>
      </c>
      <c r="AU169" s="4">
        <v>1</v>
      </c>
      <c r="AV169" s="4">
        <v>1</v>
      </c>
      <c r="AW169" s="4">
        <v>1</v>
      </c>
      <c r="AX169" s="4">
        <v>1</v>
      </c>
      <c r="AY169" s="4">
        <v>1</v>
      </c>
      <c r="AZ169" s="4">
        <v>1</v>
      </c>
      <c r="BA169" s="4">
        <v>1</v>
      </c>
      <c r="BB169" s="4">
        <v>1</v>
      </c>
      <c r="BC169" s="4">
        <v>1</v>
      </c>
      <c r="BE169" s="5"/>
      <c r="BF169" s="5"/>
    </row>
    <row r="170" spans="1:58" x14ac:dyDescent="0.25">
      <c r="A170" s="4">
        <v>169</v>
      </c>
      <c r="B170" s="4">
        <v>169</v>
      </c>
      <c r="C170" s="4">
        <v>50</v>
      </c>
      <c r="D170" s="4">
        <v>2.8563639940830554</v>
      </c>
      <c r="E170" s="5">
        <v>6.8251381980951615</v>
      </c>
      <c r="F170" s="5">
        <v>4.3101744676327254</v>
      </c>
      <c r="G170" s="4">
        <v>3.1461157424040603E-5</v>
      </c>
      <c r="H170" s="4">
        <v>5.4971277015970701</v>
      </c>
      <c r="I170" s="4">
        <v>0.01</v>
      </c>
      <c r="J170" s="4">
        <v>0</v>
      </c>
      <c r="K170" s="4">
        <v>13.332307643266235</v>
      </c>
      <c r="L170" s="4">
        <v>1</v>
      </c>
      <c r="M170" s="4">
        <v>28.224923284658512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0.50554028571428566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1</v>
      </c>
      <c r="AN170" s="4">
        <v>1</v>
      </c>
      <c r="AO170" s="4">
        <v>4.0000000000000001E-3</v>
      </c>
      <c r="AP170" s="4">
        <v>1</v>
      </c>
      <c r="AQ170" s="4">
        <v>1</v>
      </c>
      <c r="AR170" s="4">
        <v>1</v>
      </c>
      <c r="AS170" s="4">
        <v>1</v>
      </c>
      <c r="AT170" s="4">
        <v>1</v>
      </c>
      <c r="AU170" s="4">
        <v>1</v>
      </c>
      <c r="AV170" s="4">
        <v>1</v>
      </c>
      <c r="AW170" s="4">
        <v>1</v>
      </c>
      <c r="AX170" s="4">
        <v>1</v>
      </c>
      <c r="AY170" s="4">
        <v>1</v>
      </c>
      <c r="AZ170" s="4">
        <v>1</v>
      </c>
      <c r="BA170" s="4">
        <v>1</v>
      </c>
      <c r="BB170" s="4">
        <v>1</v>
      </c>
      <c r="BC170" s="4">
        <v>1</v>
      </c>
      <c r="BE170" s="5"/>
      <c r="BF170" s="5"/>
    </row>
    <row r="171" spans="1:58" x14ac:dyDescent="0.25">
      <c r="A171" s="4">
        <v>170</v>
      </c>
      <c r="B171" s="4">
        <v>170</v>
      </c>
      <c r="C171" s="4">
        <v>15</v>
      </c>
      <c r="D171" s="4">
        <v>1.1712650883257174</v>
      </c>
      <c r="E171" s="5">
        <v>2.5995831040906725</v>
      </c>
      <c r="F171" s="5">
        <v>1.2674911195848677</v>
      </c>
      <c r="G171" s="4">
        <v>8.8963708444651096E-5</v>
      </c>
      <c r="H171" s="4">
        <v>2.72459415460184</v>
      </c>
      <c r="I171" s="4">
        <v>0.01</v>
      </c>
      <c r="J171" s="4">
        <v>0</v>
      </c>
      <c r="K171" s="4">
        <v>100</v>
      </c>
      <c r="L171" s="4">
        <v>1</v>
      </c>
      <c r="M171" s="4">
        <v>21.085519069954302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0.59836259999999997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1</v>
      </c>
      <c r="AN171" s="4">
        <v>1</v>
      </c>
      <c r="AO171" s="4">
        <v>4.0000000000000001E-3</v>
      </c>
      <c r="AP171" s="4">
        <v>1</v>
      </c>
      <c r="AQ171" s="4">
        <v>1</v>
      </c>
      <c r="AR171" s="4">
        <v>1</v>
      </c>
      <c r="AS171" s="4">
        <v>1</v>
      </c>
      <c r="AT171" s="4">
        <v>1</v>
      </c>
      <c r="AU171" s="4">
        <v>1</v>
      </c>
      <c r="AV171" s="4">
        <v>1</v>
      </c>
      <c r="AW171" s="4">
        <v>1</v>
      </c>
      <c r="AX171" s="4">
        <v>1</v>
      </c>
      <c r="AY171" s="4">
        <v>1</v>
      </c>
      <c r="AZ171" s="4">
        <v>1</v>
      </c>
      <c r="BA171" s="4">
        <v>1</v>
      </c>
      <c r="BB171" s="4">
        <v>1</v>
      </c>
      <c r="BC171" s="4">
        <v>1</v>
      </c>
      <c r="BE171" s="5"/>
      <c r="BF171" s="5"/>
    </row>
    <row r="172" spans="1:58" x14ac:dyDescent="0.25">
      <c r="A172" s="4">
        <v>171</v>
      </c>
      <c r="B172" s="4">
        <v>171</v>
      </c>
      <c r="C172" s="4">
        <v>50</v>
      </c>
      <c r="D172" s="4">
        <v>2.8772255411751231</v>
      </c>
      <c r="E172" s="5">
        <v>6.8749858163344264</v>
      </c>
      <c r="F172" s="5">
        <v>4.3418952391582861</v>
      </c>
      <c r="G172" s="4">
        <v>2.9740875905383099E-5</v>
      </c>
      <c r="H172" s="4">
        <v>2.36220346110533</v>
      </c>
      <c r="I172" s="4">
        <v>0.01</v>
      </c>
      <c r="J172" s="4">
        <v>0</v>
      </c>
      <c r="K172" s="4">
        <v>13.305490516432945</v>
      </c>
      <c r="L172" s="4">
        <v>1</v>
      </c>
      <c r="M172" s="4">
        <v>27.815749366301599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0.48674437499999995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1</v>
      </c>
      <c r="AN172" s="4">
        <v>1</v>
      </c>
      <c r="AO172" s="4">
        <v>4.0000000000000001E-3</v>
      </c>
      <c r="AP172" s="4">
        <v>1</v>
      </c>
      <c r="AQ172" s="4">
        <v>1</v>
      </c>
      <c r="AR172" s="4">
        <v>1</v>
      </c>
      <c r="AS172" s="4">
        <v>1</v>
      </c>
      <c r="AT172" s="4">
        <v>1</v>
      </c>
      <c r="AU172" s="4">
        <v>1</v>
      </c>
      <c r="AV172" s="4">
        <v>1</v>
      </c>
      <c r="AW172" s="4">
        <v>1</v>
      </c>
      <c r="AX172" s="4">
        <v>1</v>
      </c>
      <c r="AY172" s="4">
        <v>1</v>
      </c>
      <c r="AZ172" s="4">
        <v>1</v>
      </c>
      <c r="BA172" s="4">
        <v>1</v>
      </c>
      <c r="BB172" s="4">
        <v>1</v>
      </c>
      <c r="BC172" s="4">
        <v>1</v>
      </c>
      <c r="BE172" s="5"/>
      <c r="BF172" s="5"/>
    </row>
    <row r="173" spans="1:58" x14ac:dyDescent="0.25">
      <c r="A173" s="4">
        <v>181</v>
      </c>
      <c r="B173" s="4">
        <v>181</v>
      </c>
      <c r="C173" s="4">
        <v>22.229075839</v>
      </c>
      <c r="D173" s="4">
        <v>1.0112507537645301</v>
      </c>
      <c r="E173" s="5">
        <v>2.299207931845173</v>
      </c>
      <c r="F173" s="5">
        <v>1.215821396418421</v>
      </c>
      <c r="G173" s="4">
        <v>1.8711498291578801E-3</v>
      </c>
      <c r="H173" s="4">
        <v>8.4902142802480896</v>
      </c>
      <c r="I173" s="4">
        <v>0.01</v>
      </c>
      <c r="J173" s="4">
        <v>0</v>
      </c>
      <c r="K173" s="4">
        <v>18.832354397867988</v>
      </c>
      <c r="L173" s="4">
        <v>1</v>
      </c>
      <c r="M173" s="4">
        <v>26.097105271623111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0.63311099999999998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1</v>
      </c>
      <c r="AN173" s="4">
        <v>1</v>
      </c>
      <c r="AO173" s="4">
        <v>4.0000000000000001E-3</v>
      </c>
      <c r="AP173" s="4">
        <v>1</v>
      </c>
      <c r="AQ173" s="4">
        <v>1</v>
      </c>
      <c r="AR173" s="4">
        <v>1</v>
      </c>
      <c r="AS173" s="4">
        <v>1</v>
      </c>
      <c r="AT173" s="4">
        <v>1</v>
      </c>
      <c r="AU173" s="4">
        <v>1</v>
      </c>
      <c r="AV173" s="4">
        <v>1</v>
      </c>
      <c r="AW173" s="4">
        <v>1</v>
      </c>
      <c r="AX173" s="4">
        <v>1</v>
      </c>
      <c r="AY173" s="4">
        <v>1</v>
      </c>
      <c r="AZ173" s="4">
        <v>1</v>
      </c>
      <c r="BA173" s="4">
        <v>1</v>
      </c>
      <c r="BB173" s="4">
        <v>1</v>
      </c>
      <c r="BC173" s="4">
        <v>1</v>
      </c>
      <c r="BE173" s="5"/>
      <c r="BF173" s="5"/>
    </row>
    <row r="174" spans="1:58" x14ac:dyDescent="0.25">
      <c r="A174" s="4">
        <v>182</v>
      </c>
      <c r="B174" s="4">
        <v>182</v>
      </c>
      <c r="C174" s="4">
        <v>22.733051000300001</v>
      </c>
      <c r="D174" s="4">
        <v>1</v>
      </c>
      <c r="E174" s="5">
        <v>2.1833151780259468</v>
      </c>
      <c r="F174" s="5">
        <v>1.1594945452187531</v>
      </c>
      <c r="G174" s="4">
        <v>3.14477388944273E-3</v>
      </c>
      <c r="H174" s="4">
        <v>1.7511017305526599</v>
      </c>
      <c r="I174" s="4">
        <v>0.01</v>
      </c>
      <c r="J174" s="4">
        <v>0</v>
      </c>
      <c r="K174" s="4">
        <v>15.127494166412145</v>
      </c>
      <c r="L174" s="4">
        <v>1</v>
      </c>
      <c r="M174" s="4">
        <v>40.909716832799973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0.55141079999999998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1</v>
      </c>
      <c r="AN174" s="4">
        <v>1</v>
      </c>
      <c r="AO174" s="4">
        <v>4.0000000000000001E-3</v>
      </c>
      <c r="AP174" s="4">
        <v>1</v>
      </c>
      <c r="AQ174" s="4">
        <v>1</v>
      </c>
      <c r="AR174" s="4">
        <v>1</v>
      </c>
      <c r="AS174" s="4">
        <v>1</v>
      </c>
      <c r="AT174" s="4">
        <v>1</v>
      </c>
      <c r="AU174" s="4">
        <v>1</v>
      </c>
      <c r="AV174" s="4">
        <v>1</v>
      </c>
      <c r="AW174" s="4">
        <v>1</v>
      </c>
      <c r="AX174" s="4">
        <v>1</v>
      </c>
      <c r="AY174" s="4">
        <v>1</v>
      </c>
      <c r="AZ174" s="4">
        <v>1</v>
      </c>
      <c r="BA174" s="4">
        <v>1</v>
      </c>
      <c r="BB174" s="4">
        <v>1</v>
      </c>
      <c r="BC174" s="4">
        <v>1</v>
      </c>
      <c r="BE174" s="5"/>
      <c r="BF174" s="5"/>
    </row>
    <row r="175" spans="1:58" x14ac:dyDescent="0.25">
      <c r="A175" s="4">
        <v>183</v>
      </c>
      <c r="B175" s="4">
        <v>183</v>
      </c>
      <c r="C175" s="4">
        <v>16.817317449800001</v>
      </c>
      <c r="D175" s="4">
        <v>1</v>
      </c>
      <c r="E175" s="5">
        <v>1.8157363180487012</v>
      </c>
      <c r="F175" s="5">
        <v>1</v>
      </c>
      <c r="G175" s="4">
        <v>2.6201294895905202E-3</v>
      </c>
      <c r="H175" s="4">
        <v>6.7939653634378097</v>
      </c>
      <c r="I175" s="4">
        <v>0.01</v>
      </c>
      <c r="J175" s="4">
        <v>0</v>
      </c>
      <c r="K175" s="4">
        <v>100</v>
      </c>
      <c r="L175" s="4">
        <v>100</v>
      </c>
      <c r="M175" s="4">
        <v>27.355626763861327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0.48037399999999997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1</v>
      </c>
      <c r="AN175" s="4">
        <v>1</v>
      </c>
      <c r="AO175" s="4">
        <v>4.0000000000000001E-3</v>
      </c>
      <c r="AP175" s="4">
        <v>1</v>
      </c>
      <c r="AQ175" s="4">
        <v>1</v>
      </c>
      <c r="AR175" s="4">
        <v>1</v>
      </c>
      <c r="AS175" s="4">
        <v>1</v>
      </c>
      <c r="AT175" s="4">
        <v>1</v>
      </c>
      <c r="AU175" s="4">
        <v>1</v>
      </c>
      <c r="AV175" s="4">
        <v>1</v>
      </c>
      <c r="AW175" s="4">
        <v>1</v>
      </c>
      <c r="AX175" s="4">
        <v>1</v>
      </c>
      <c r="AY175" s="4">
        <v>1</v>
      </c>
      <c r="AZ175" s="4">
        <v>1</v>
      </c>
      <c r="BA175" s="4">
        <v>1</v>
      </c>
      <c r="BB175" s="4">
        <v>1</v>
      </c>
      <c r="BC175" s="4">
        <v>1</v>
      </c>
      <c r="BE175" s="5"/>
      <c r="BF175" s="5"/>
    </row>
    <row r="176" spans="1:58" x14ac:dyDescent="0.25">
      <c r="A176" s="4">
        <v>184</v>
      </c>
      <c r="B176" s="4">
        <v>184</v>
      </c>
      <c r="C176" s="4">
        <v>27.3670537504</v>
      </c>
      <c r="D176" s="4">
        <v>1.3266261092729745</v>
      </c>
      <c r="E176" s="5">
        <v>3.0549436013832931</v>
      </c>
      <c r="F176" s="5">
        <v>1.6907797450536259</v>
      </c>
      <c r="G176" s="4">
        <v>6.3076688594293604E-4</v>
      </c>
      <c r="H176" s="4">
        <v>9.6005800795126799</v>
      </c>
      <c r="I176" s="4">
        <v>0.01</v>
      </c>
      <c r="J176" s="4">
        <v>0</v>
      </c>
      <c r="K176" s="4">
        <v>100</v>
      </c>
      <c r="L176" s="4">
        <v>100</v>
      </c>
      <c r="M176" s="4">
        <v>19.008185269814017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0.57202800000000009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1</v>
      </c>
      <c r="AN176" s="4">
        <v>1</v>
      </c>
      <c r="AO176" s="4">
        <v>4.0000000000000001E-3</v>
      </c>
      <c r="AP176" s="4">
        <v>1</v>
      </c>
      <c r="AQ176" s="4">
        <v>1</v>
      </c>
      <c r="AR176" s="4">
        <v>1</v>
      </c>
      <c r="AS176" s="4">
        <v>1</v>
      </c>
      <c r="AT176" s="4">
        <v>1</v>
      </c>
      <c r="AU176" s="4">
        <v>1</v>
      </c>
      <c r="AV176" s="4">
        <v>1</v>
      </c>
      <c r="AW176" s="4">
        <v>1</v>
      </c>
      <c r="AX176" s="4">
        <v>1</v>
      </c>
      <c r="AY176" s="4">
        <v>1</v>
      </c>
      <c r="AZ176" s="4">
        <v>1</v>
      </c>
      <c r="BA176" s="4">
        <v>1</v>
      </c>
      <c r="BB176" s="4">
        <v>1</v>
      </c>
      <c r="BC176" s="4">
        <v>1</v>
      </c>
      <c r="BE176" s="5"/>
      <c r="BF176" s="5"/>
    </row>
    <row r="177" spans="1:58" x14ac:dyDescent="0.25">
      <c r="A177" s="4">
        <v>185</v>
      </c>
      <c r="B177" s="4">
        <v>185</v>
      </c>
      <c r="C177" s="4">
        <v>21.753878585500001</v>
      </c>
      <c r="D177" s="4">
        <v>1.0393942703925791</v>
      </c>
      <c r="E177" s="5">
        <v>2.3600678121396506</v>
      </c>
      <c r="F177" s="5">
        <v>1.2426355696818359</v>
      </c>
      <c r="G177" s="4">
        <v>1.3626853018584701E-3</v>
      </c>
      <c r="H177" s="4">
        <v>3.2643354954612902</v>
      </c>
      <c r="I177" s="4">
        <v>0.01</v>
      </c>
      <c r="J177" s="4">
        <v>0</v>
      </c>
      <c r="K177" s="4">
        <v>100</v>
      </c>
      <c r="L177" s="4">
        <v>100</v>
      </c>
      <c r="M177" s="4">
        <v>15.030359772676459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0.51714099999999996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1</v>
      </c>
      <c r="AN177" s="4">
        <v>1</v>
      </c>
      <c r="AO177" s="4">
        <v>4.0000000000000001E-3</v>
      </c>
      <c r="AP177" s="4">
        <v>1</v>
      </c>
      <c r="AQ177" s="4">
        <v>1</v>
      </c>
      <c r="AR177" s="4">
        <v>1</v>
      </c>
      <c r="AS177" s="4">
        <v>1</v>
      </c>
      <c r="AT177" s="4">
        <v>1</v>
      </c>
      <c r="AU177" s="4">
        <v>1</v>
      </c>
      <c r="AV177" s="4">
        <v>1</v>
      </c>
      <c r="AW177" s="4">
        <v>1</v>
      </c>
      <c r="AX177" s="4">
        <v>1</v>
      </c>
      <c r="AY177" s="4">
        <v>1</v>
      </c>
      <c r="AZ177" s="4">
        <v>1</v>
      </c>
      <c r="BA177" s="4">
        <v>1</v>
      </c>
      <c r="BB177" s="4">
        <v>1</v>
      </c>
      <c r="BC177" s="4">
        <v>1</v>
      </c>
      <c r="BE177" s="5"/>
      <c r="BF177" s="5"/>
    </row>
    <row r="178" spans="1:58" x14ac:dyDescent="0.25">
      <c r="A178" s="4">
        <v>186</v>
      </c>
      <c r="B178" s="4">
        <v>186</v>
      </c>
      <c r="C178" s="4">
        <v>356.605900201</v>
      </c>
      <c r="D178" s="4">
        <v>9.3307786677533553</v>
      </c>
      <c r="E178" s="5">
        <v>20</v>
      </c>
      <c r="F178" s="5">
        <v>20</v>
      </c>
      <c r="G178" s="4">
        <v>4.67994726352311E-5</v>
      </c>
      <c r="H178" s="4">
        <v>2.7530865786510099</v>
      </c>
      <c r="I178" s="4">
        <v>0.01</v>
      </c>
      <c r="J178" s="4">
        <v>0</v>
      </c>
      <c r="K178" s="4">
        <v>11.876574359061914</v>
      </c>
      <c r="L178" s="4">
        <v>1</v>
      </c>
      <c r="M178" s="4">
        <v>83.0399293201245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0.21291949999999998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1</v>
      </c>
      <c r="AN178" s="4">
        <v>1</v>
      </c>
      <c r="AO178" s="4">
        <v>4.0000000000000001E-3</v>
      </c>
      <c r="AP178" s="4">
        <v>1</v>
      </c>
      <c r="AQ178" s="4">
        <v>1</v>
      </c>
      <c r="AR178" s="4">
        <v>1</v>
      </c>
      <c r="AS178" s="4">
        <v>1</v>
      </c>
      <c r="AT178" s="4">
        <v>1</v>
      </c>
      <c r="AU178" s="4">
        <v>1</v>
      </c>
      <c r="AV178" s="4">
        <v>1</v>
      </c>
      <c r="AW178" s="4">
        <v>1</v>
      </c>
      <c r="AX178" s="4">
        <v>1</v>
      </c>
      <c r="AY178" s="4">
        <v>1</v>
      </c>
      <c r="AZ178" s="4">
        <v>1</v>
      </c>
      <c r="BA178" s="4">
        <v>1</v>
      </c>
      <c r="BB178" s="4">
        <v>1</v>
      </c>
      <c r="BC178" s="4">
        <v>1</v>
      </c>
      <c r="BE178" s="5"/>
      <c r="BF178" s="5"/>
    </row>
    <row r="179" spans="1:58" x14ac:dyDescent="0.25">
      <c r="A179" s="4">
        <v>187</v>
      </c>
      <c r="B179" s="4">
        <v>187</v>
      </c>
      <c r="C179" s="4">
        <v>55</v>
      </c>
      <c r="D179" s="4">
        <v>1.7064340534028384</v>
      </c>
      <c r="E179" s="5">
        <v>4.1013283221996391</v>
      </c>
      <c r="F179" s="5">
        <v>2.631835843791182</v>
      </c>
      <c r="G179" s="4">
        <v>2.6769769618588302E-3</v>
      </c>
      <c r="H179" s="4">
        <v>0.94882250993908601</v>
      </c>
      <c r="I179" s="4">
        <v>0.01</v>
      </c>
      <c r="J179" s="4">
        <v>0</v>
      </c>
      <c r="K179" s="4">
        <v>10.755203130701513</v>
      </c>
      <c r="L179" s="4">
        <v>1</v>
      </c>
      <c r="M179" s="4">
        <v>74.319132028208301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0.62317699999999998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1</v>
      </c>
      <c r="AN179" s="4">
        <v>1</v>
      </c>
      <c r="AO179" s="4">
        <v>4.0000000000000001E-3</v>
      </c>
      <c r="AP179" s="4">
        <v>1</v>
      </c>
      <c r="AQ179" s="4">
        <v>1</v>
      </c>
      <c r="AR179" s="4">
        <v>1</v>
      </c>
      <c r="AS179" s="4">
        <v>1</v>
      </c>
      <c r="AT179" s="4">
        <v>1</v>
      </c>
      <c r="AU179" s="4">
        <v>1</v>
      </c>
      <c r="AV179" s="4">
        <v>1</v>
      </c>
      <c r="AW179" s="4">
        <v>1</v>
      </c>
      <c r="AX179" s="4">
        <v>1</v>
      </c>
      <c r="AY179" s="4">
        <v>1</v>
      </c>
      <c r="AZ179" s="4">
        <v>1</v>
      </c>
      <c r="BA179" s="4">
        <v>1</v>
      </c>
      <c r="BB179" s="4">
        <v>1</v>
      </c>
      <c r="BC179" s="4">
        <v>1</v>
      </c>
      <c r="BE179" s="5"/>
      <c r="BF179" s="5"/>
    </row>
    <row r="180" spans="1:58" x14ac:dyDescent="0.25">
      <c r="A180" s="4">
        <v>188</v>
      </c>
      <c r="B180" s="4">
        <v>188</v>
      </c>
      <c r="C180" s="4">
        <v>776.96707952099996</v>
      </c>
      <c r="D180" s="4">
        <v>10.243977577417967</v>
      </c>
      <c r="E180" s="5">
        <v>20</v>
      </c>
      <c r="F180" s="5">
        <v>20</v>
      </c>
      <c r="G180" s="4">
        <v>1E-3</v>
      </c>
      <c r="H180" s="4">
        <v>1.37698484809835</v>
      </c>
      <c r="I180" s="4">
        <v>0.01</v>
      </c>
      <c r="J180" s="4">
        <v>0</v>
      </c>
      <c r="K180" s="4">
        <v>100</v>
      </c>
      <c r="L180" s="4">
        <v>1</v>
      </c>
      <c r="M180" s="4">
        <v>163.81571244384645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0.60082599999999997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1</v>
      </c>
      <c r="AN180" s="4">
        <v>1</v>
      </c>
      <c r="AO180" s="4">
        <v>4.0000000000000001E-3</v>
      </c>
      <c r="AP180" s="4">
        <v>1</v>
      </c>
      <c r="AQ180" s="4">
        <v>1</v>
      </c>
      <c r="AR180" s="4">
        <v>1</v>
      </c>
      <c r="AS180" s="4">
        <v>1</v>
      </c>
      <c r="AT180" s="4">
        <v>1</v>
      </c>
      <c r="AU180" s="4">
        <v>1</v>
      </c>
      <c r="AV180" s="4">
        <v>1</v>
      </c>
      <c r="AW180" s="4">
        <v>1</v>
      </c>
      <c r="AX180" s="4">
        <v>1</v>
      </c>
      <c r="AY180" s="4">
        <v>1</v>
      </c>
      <c r="AZ180" s="4">
        <v>1</v>
      </c>
      <c r="BA180" s="4">
        <v>1</v>
      </c>
      <c r="BB180" s="4">
        <v>1</v>
      </c>
      <c r="BC180" s="4">
        <v>1</v>
      </c>
      <c r="BE180" s="5"/>
      <c r="BF180" s="5"/>
    </row>
    <row r="181" spans="1:58" x14ac:dyDescent="0.25">
      <c r="A181" s="4">
        <v>189</v>
      </c>
      <c r="B181" s="4">
        <v>189</v>
      </c>
      <c r="C181" s="4">
        <v>889.68620525300003</v>
      </c>
      <c r="D181" s="4">
        <v>11.154704019026989</v>
      </c>
      <c r="E181" s="5">
        <v>20</v>
      </c>
      <c r="F181" s="5">
        <v>20</v>
      </c>
      <c r="G181" s="4">
        <v>1E-3</v>
      </c>
      <c r="H181" s="4">
        <v>0.83547727214752499</v>
      </c>
      <c r="I181" s="4">
        <v>0.01</v>
      </c>
      <c r="J181" s="4">
        <v>0</v>
      </c>
      <c r="K181" s="4">
        <v>100</v>
      </c>
      <c r="L181" s="4">
        <v>1</v>
      </c>
      <c r="M181" s="4">
        <v>1510.9271860943634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0.82652242857142866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1</v>
      </c>
      <c r="AN181" s="4">
        <v>1</v>
      </c>
      <c r="AO181" s="4">
        <v>4.0000000000000001E-3</v>
      </c>
      <c r="AP181" s="4">
        <v>1</v>
      </c>
      <c r="AQ181" s="4">
        <v>1</v>
      </c>
      <c r="AR181" s="4">
        <v>1</v>
      </c>
      <c r="AS181" s="4">
        <v>1</v>
      </c>
      <c r="AT181" s="4">
        <v>1</v>
      </c>
      <c r="AU181" s="4">
        <v>1</v>
      </c>
      <c r="AV181" s="4">
        <v>1</v>
      </c>
      <c r="AW181" s="4">
        <v>1</v>
      </c>
      <c r="AX181" s="4">
        <v>1</v>
      </c>
      <c r="AY181" s="4">
        <v>1</v>
      </c>
      <c r="AZ181" s="4">
        <v>1</v>
      </c>
      <c r="BA181" s="4">
        <v>1</v>
      </c>
      <c r="BB181" s="4">
        <v>1</v>
      </c>
      <c r="BC181" s="4">
        <v>1</v>
      </c>
      <c r="BE181" s="5"/>
      <c r="BF181" s="5"/>
    </row>
    <row r="182" spans="1:58" x14ac:dyDescent="0.25">
      <c r="A182" s="4">
        <v>190</v>
      </c>
      <c r="B182" s="4">
        <v>190</v>
      </c>
      <c r="C182" s="4">
        <v>14.636056101199999</v>
      </c>
      <c r="D182" s="4">
        <v>1</v>
      </c>
      <c r="E182" s="5">
        <v>1.76103523193609</v>
      </c>
      <c r="F182" s="5">
        <v>1</v>
      </c>
      <c r="G182" s="4">
        <v>1.58232163719379E-3</v>
      </c>
      <c r="H182" s="4">
        <v>5.6395898218429501</v>
      </c>
      <c r="I182" s="4">
        <v>0.01</v>
      </c>
      <c r="J182" s="4">
        <v>0</v>
      </c>
      <c r="K182" s="4">
        <v>19.330327509961172</v>
      </c>
      <c r="L182" s="4">
        <v>1</v>
      </c>
      <c r="M182" s="4">
        <v>21.421629207304694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0.704924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1</v>
      </c>
      <c r="AN182" s="4">
        <v>1</v>
      </c>
      <c r="AO182" s="4">
        <v>4.0000000000000001E-3</v>
      </c>
      <c r="AP182" s="4">
        <v>1</v>
      </c>
      <c r="AQ182" s="4">
        <v>1</v>
      </c>
      <c r="AR182" s="4">
        <v>1</v>
      </c>
      <c r="AS182" s="4">
        <v>1</v>
      </c>
      <c r="AT182" s="4">
        <v>1</v>
      </c>
      <c r="AU182" s="4">
        <v>1</v>
      </c>
      <c r="AV182" s="4">
        <v>1</v>
      </c>
      <c r="AW182" s="4">
        <v>1</v>
      </c>
      <c r="AX182" s="4">
        <v>1</v>
      </c>
      <c r="AY182" s="4">
        <v>1</v>
      </c>
      <c r="AZ182" s="4">
        <v>1</v>
      </c>
      <c r="BA182" s="4">
        <v>1</v>
      </c>
      <c r="BB182" s="4">
        <v>1</v>
      </c>
      <c r="BC182" s="4">
        <v>1</v>
      </c>
      <c r="BE182" s="5"/>
      <c r="BF182" s="5"/>
    </row>
    <row r="183" spans="1:58" x14ac:dyDescent="0.25">
      <c r="A183" s="4">
        <v>191</v>
      </c>
      <c r="B183" s="4">
        <v>191</v>
      </c>
      <c r="C183" s="4">
        <v>11.5162386666</v>
      </c>
      <c r="D183" s="4">
        <v>1</v>
      </c>
      <c r="E183" s="5">
        <v>1.5713046371533006</v>
      </c>
      <c r="F183" s="5">
        <v>1</v>
      </c>
      <c r="G183" s="4">
        <v>1.0635064499160899E-3</v>
      </c>
      <c r="H183" s="4">
        <v>10.3908744520279</v>
      </c>
      <c r="I183" s="4">
        <v>0.01</v>
      </c>
      <c r="J183" s="4">
        <v>0</v>
      </c>
      <c r="K183" s="4">
        <v>6.3509705158937004</v>
      </c>
      <c r="L183" s="4">
        <v>1</v>
      </c>
      <c r="M183" s="4">
        <v>12.170117155134497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0.67897624999999995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1</v>
      </c>
      <c r="AN183" s="4">
        <v>1</v>
      </c>
      <c r="AO183" s="4">
        <v>4.0000000000000001E-3</v>
      </c>
      <c r="AP183" s="4">
        <v>1</v>
      </c>
      <c r="AQ183" s="4">
        <v>1</v>
      </c>
      <c r="AR183" s="4">
        <v>1</v>
      </c>
      <c r="AS183" s="4">
        <v>1</v>
      </c>
      <c r="AT183" s="4">
        <v>1</v>
      </c>
      <c r="AU183" s="4">
        <v>1</v>
      </c>
      <c r="AV183" s="4">
        <v>1</v>
      </c>
      <c r="AW183" s="4">
        <v>1</v>
      </c>
      <c r="AX183" s="4">
        <v>1</v>
      </c>
      <c r="AY183" s="4">
        <v>1</v>
      </c>
      <c r="AZ183" s="4">
        <v>1</v>
      </c>
      <c r="BA183" s="4">
        <v>1</v>
      </c>
      <c r="BB183" s="4">
        <v>1</v>
      </c>
      <c r="BC183" s="4">
        <v>1</v>
      </c>
      <c r="BE183" s="5"/>
      <c r="BF183" s="5"/>
    </row>
    <row r="184" spans="1:58" x14ac:dyDescent="0.25">
      <c r="A184" s="4">
        <v>192</v>
      </c>
      <c r="B184" s="4">
        <v>192</v>
      </c>
      <c r="C184" s="4">
        <v>607.68849773900001</v>
      </c>
      <c r="D184" s="4">
        <v>8.7775259204742913</v>
      </c>
      <c r="E184" s="5">
        <v>20</v>
      </c>
      <c r="F184" s="5">
        <v>20</v>
      </c>
      <c r="G184" s="4">
        <v>1E-3</v>
      </c>
      <c r="H184" s="4">
        <v>1.12242640687119</v>
      </c>
      <c r="I184" s="4">
        <v>0.01</v>
      </c>
      <c r="J184" s="4">
        <v>0</v>
      </c>
      <c r="K184" s="4">
        <v>100</v>
      </c>
      <c r="L184" s="4">
        <v>1</v>
      </c>
      <c r="M184" s="4">
        <v>196.81806108840408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0.6421675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1</v>
      </c>
      <c r="AN184" s="4">
        <v>1</v>
      </c>
      <c r="AO184" s="4">
        <v>4.0000000000000001E-3</v>
      </c>
      <c r="AP184" s="4">
        <v>1</v>
      </c>
      <c r="AQ184" s="4">
        <v>1</v>
      </c>
      <c r="AR184" s="4">
        <v>1</v>
      </c>
      <c r="AS184" s="4">
        <v>1</v>
      </c>
      <c r="AT184" s="4">
        <v>1</v>
      </c>
      <c r="AU184" s="4">
        <v>1</v>
      </c>
      <c r="AV184" s="4">
        <v>1</v>
      </c>
      <c r="AW184" s="4">
        <v>1</v>
      </c>
      <c r="AX184" s="4">
        <v>1</v>
      </c>
      <c r="AY184" s="4">
        <v>1</v>
      </c>
      <c r="AZ184" s="4">
        <v>1</v>
      </c>
      <c r="BA184" s="4">
        <v>1</v>
      </c>
      <c r="BB184" s="4">
        <v>1</v>
      </c>
      <c r="BC184" s="4">
        <v>1</v>
      </c>
      <c r="BE184" s="5"/>
      <c r="BF184" s="5"/>
    </row>
    <row r="185" spans="1:58" x14ac:dyDescent="0.25">
      <c r="A185" s="4">
        <v>193</v>
      </c>
      <c r="B185" s="4">
        <v>193</v>
      </c>
      <c r="C185" s="4">
        <v>12.2167855987</v>
      </c>
      <c r="D185" s="4">
        <v>1</v>
      </c>
      <c r="E185" s="5">
        <v>1.463059134002717</v>
      </c>
      <c r="F185" s="5">
        <v>1</v>
      </c>
      <c r="G185" s="4">
        <v>2.5293881824900899E-3</v>
      </c>
      <c r="H185" s="4">
        <v>4.9507315985291802</v>
      </c>
      <c r="I185" s="4">
        <v>0.01</v>
      </c>
      <c r="J185" s="4">
        <v>0</v>
      </c>
      <c r="K185" s="4">
        <v>26.403155989573502</v>
      </c>
      <c r="L185" s="4">
        <v>1</v>
      </c>
      <c r="M185" s="4">
        <v>7.7881102142440444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0.52099187499999999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1</v>
      </c>
      <c r="AN185" s="4">
        <v>1</v>
      </c>
      <c r="AO185" s="4">
        <v>4.0000000000000001E-3</v>
      </c>
      <c r="AP185" s="4">
        <v>1</v>
      </c>
      <c r="AQ185" s="4">
        <v>1</v>
      </c>
      <c r="AR185" s="4">
        <v>1</v>
      </c>
      <c r="AS185" s="4">
        <v>1</v>
      </c>
      <c r="AT185" s="4">
        <v>1</v>
      </c>
      <c r="AU185" s="4">
        <v>1</v>
      </c>
      <c r="AV185" s="4">
        <v>1</v>
      </c>
      <c r="AW185" s="4">
        <v>1</v>
      </c>
      <c r="AX185" s="4">
        <v>1</v>
      </c>
      <c r="AY185" s="4">
        <v>1</v>
      </c>
      <c r="AZ185" s="4">
        <v>1</v>
      </c>
      <c r="BA185" s="4">
        <v>1</v>
      </c>
      <c r="BB185" s="4">
        <v>1</v>
      </c>
      <c r="BC185" s="4">
        <v>1</v>
      </c>
      <c r="BE185" s="5"/>
      <c r="BF185" s="5"/>
    </row>
    <row r="186" spans="1:58" x14ac:dyDescent="0.25">
      <c r="A186" s="4">
        <v>194</v>
      </c>
      <c r="B186" s="4">
        <v>194</v>
      </c>
      <c r="C186" s="4">
        <v>47.790174072600003</v>
      </c>
      <c r="D186" s="4">
        <v>2.2156862849200953</v>
      </c>
      <c r="E186" s="5">
        <v>5.2796226112762668</v>
      </c>
      <c r="F186" s="5">
        <v>3.2963785439875242</v>
      </c>
      <c r="G186" s="4">
        <v>1.7978805667557101E-4</v>
      </c>
      <c r="H186" s="4">
        <v>2.1697770542341401</v>
      </c>
      <c r="I186" s="4">
        <v>0.01</v>
      </c>
      <c r="J186" s="4">
        <v>0</v>
      </c>
      <c r="K186" s="4">
        <v>25.095000422505819</v>
      </c>
      <c r="L186" s="4">
        <v>1</v>
      </c>
      <c r="M186" s="4">
        <v>31.131037526540922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0.65729559999999998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1</v>
      </c>
      <c r="AN186" s="4">
        <v>1</v>
      </c>
      <c r="AO186" s="4">
        <v>4.0000000000000001E-3</v>
      </c>
      <c r="AP186" s="4">
        <v>1</v>
      </c>
      <c r="AQ186" s="4">
        <v>1</v>
      </c>
      <c r="AR186" s="4">
        <v>1</v>
      </c>
      <c r="AS186" s="4">
        <v>1</v>
      </c>
      <c r="AT186" s="4">
        <v>1</v>
      </c>
      <c r="AU186" s="4">
        <v>1</v>
      </c>
      <c r="AV186" s="4">
        <v>1</v>
      </c>
      <c r="AW186" s="4">
        <v>1</v>
      </c>
      <c r="AX186" s="4">
        <v>1</v>
      </c>
      <c r="AY186" s="4">
        <v>1</v>
      </c>
      <c r="AZ186" s="4">
        <v>1</v>
      </c>
      <c r="BA186" s="4">
        <v>1</v>
      </c>
      <c r="BB186" s="4">
        <v>1</v>
      </c>
      <c r="BC186" s="4">
        <v>1</v>
      </c>
      <c r="BE186" s="5"/>
      <c r="BF186" s="5"/>
    </row>
    <row r="187" spans="1:58" x14ac:dyDescent="0.25">
      <c r="A187" s="4">
        <v>195</v>
      </c>
      <c r="B187" s="4">
        <v>195</v>
      </c>
      <c r="C187" s="4">
        <v>19.8794764079</v>
      </c>
      <c r="D187" s="4">
        <v>1.1002440893160299</v>
      </c>
      <c r="E187" s="5">
        <v>2.4844751700995413</v>
      </c>
      <c r="F187" s="5">
        <v>1.2842699555868609</v>
      </c>
      <c r="G187" s="4">
        <v>5.6670272107297399E-4</v>
      </c>
      <c r="H187" s="4">
        <v>19.313256480006601</v>
      </c>
      <c r="I187" s="4">
        <v>0.01</v>
      </c>
      <c r="J187" s="4">
        <v>0</v>
      </c>
      <c r="K187" s="4">
        <v>22.290310992014536</v>
      </c>
      <c r="L187" s="4">
        <v>1</v>
      </c>
      <c r="M187" s="4">
        <v>21.044938805465012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0.68152538461538448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1</v>
      </c>
      <c r="AN187" s="4">
        <v>1</v>
      </c>
      <c r="AO187" s="4">
        <v>4.0000000000000001E-3</v>
      </c>
      <c r="AP187" s="4">
        <v>1</v>
      </c>
      <c r="AQ187" s="4">
        <v>1</v>
      </c>
      <c r="AR187" s="4">
        <v>1</v>
      </c>
      <c r="AS187" s="4">
        <v>1</v>
      </c>
      <c r="AT187" s="4">
        <v>1</v>
      </c>
      <c r="AU187" s="4">
        <v>1</v>
      </c>
      <c r="AV187" s="4">
        <v>1</v>
      </c>
      <c r="AW187" s="4">
        <v>1</v>
      </c>
      <c r="AX187" s="4">
        <v>1</v>
      </c>
      <c r="AY187" s="4">
        <v>1</v>
      </c>
      <c r="AZ187" s="4">
        <v>1</v>
      </c>
      <c r="BA187" s="4">
        <v>1</v>
      </c>
      <c r="BB187" s="4">
        <v>1</v>
      </c>
      <c r="BC187" s="4">
        <v>1</v>
      </c>
      <c r="BE187" s="5"/>
      <c r="BF187" s="5"/>
    </row>
    <row r="188" spans="1:58" x14ac:dyDescent="0.25">
      <c r="A188" s="4">
        <v>196</v>
      </c>
      <c r="B188" s="4">
        <v>196</v>
      </c>
      <c r="C188" s="4">
        <v>14.619605203400001</v>
      </c>
      <c r="D188" s="4">
        <v>1</v>
      </c>
      <c r="E188" s="5">
        <v>1.8860594575408223</v>
      </c>
      <c r="F188" s="5">
        <v>1</v>
      </c>
      <c r="G188" s="4">
        <v>9.2579691088050795E-4</v>
      </c>
      <c r="H188" s="4">
        <v>9.3599556211075399</v>
      </c>
      <c r="I188" s="4">
        <v>0.01</v>
      </c>
      <c r="J188" s="4">
        <v>0</v>
      </c>
      <c r="K188" s="4">
        <v>8.0286376499395917</v>
      </c>
      <c r="L188" s="4">
        <v>1</v>
      </c>
      <c r="M188" s="4">
        <v>18.055250315141787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0.6409973571428571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1</v>
      </c>
      <c r="AN188" s="4">
        <v>1</v>
      </c>
      <c r="AO188" s="4">
        <v>4.0000000000000001E-3</v>
      </c>
      <c r="AP188" s="4">
        <v>1</v>
      </c>
      <c r="AQ188" s="4">
        <v>1</v>
      </c>
      <c r="AR188" s="4">
        <v>1</v>
      </c>
      <c r="AS188" s="4">
        <v>1</v>
      </c>
      <c r="AT188" s="4">
        <v>1</v>
      </c>
      <c r="AU188" s="4">
        <v>1</v>
      </c>
      <c r="AV188" s="4">
        <v>1</v>
      </c>
      <c r="AW188" s="4">
        <v>1</v>
      </c>
      <c r="AX188" s="4">
        <v>1</v>
      </c>
      <c r="AY188" s="4">
        <v>1</v>
      </c>
      <c r="AZ188" s="4">
        <v>1</v>
      </c>
      <c r="BA188" s="4">
        <v>1</v>
      </c>
      <c r="BB188" s="4">
        <v>1</v>
      </c>
      <c r="BC188" s="4">
        <v>1</v>
      </c>
      <c r="BE188" s="5"/>
      <c r="BF188" s="5"/>
    </row>
    <row r="189" spans="1:58" x14ac:dyDescent="0.25">
      <c r="A189" s="4">
        <v>197</v>
      </c>
      <c r="B189" s="4">
        <v>197</v>
      </c>
      <c r="C189" s="4">
        <v>20.003659911300002</v>
      </c>
      <c r="D189" s="4">
        <v>1.0157628431366477</v>
      </c>
      <c r="E189" s="5">
        <v>2.2945826741702224</v>
      </c>
      <c r="F189" s="5">
        <v>1.1869329787567291</v>
      </c>
      <c r="G189" s="4">
        <v>1.0829424925952601E-3</v>
      </c>
      <c r="H189" s="4">
        <v>1.14382250993909</v>
      </c>
      <c r="I189" s="4">
        <v>0.01</v>
      </c>
      <c r="J189" s="4">
        <v>0</v>
      </c>
      <c r="K189" s="4">
        <v>9.5596211146318915</v>
      </c>
      <c r="L189" s="4">
        <v>1</v>
      </c>
      <c r="M189" s="4">
        <v>34.47092403136763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0.9456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1</v>
      </c>
      <c r="AN189" s="4">
        <v>1</v>
      </c>
      <c r="AO189" s="4">
        <v>4.0000000000000001E-3</v>
      </c>
      <c r="AP189" s="4">
        <v>1</v>
      </c>
      <c r="AQ189" s="4">
        <v>1</v>
      </c>
      <c r="AR189" s="4">
        <v>1</v>
      </c>
      <c r="AS189" s="4">
        <v>1</v>
      </c>
      <c r="AT189" s="4">
        <v>1</v>
      </c>
      <c r="AU189" s="4">
        <v>1</v>
      </c>
      <c r="AV189" s="4">
        <v>1</v>
      </c>
      <c r="AW189" s="4">
        <v>1</v>
      </c>
      <c r="AX189" s="4">
        <v>1</v>
      </c>
      <c r="AY189" s="4">
        <v>1</v>
      </c>
      <c r="AZ189" s="4">
        <v>1</v>
      </c>
      <c r="BA189" s="4">
        <v>1</v>
      </c>
      <c r="BB189" s="4">
        <v>1</v>
      </c>
      <c r="BC189" s="4">
        <v>1</v>
      </c>
      <c r="BE189" s="5"/>
      <c r="BF189" s="5"/>
    </row>
    <row r="190" spans="1:58" x14ac:dyDescent="0.25">
      <c r="A190" s="4">
        <v>198</v>
      </c>
      <c r="B190" s="4">
        <v>198</v>
      </c>
      <c r="C190" s="4">
        <v>41.747275673300003</v>
      </c>
      <c r="D190" s="4">
        <v>1.465511118710634</v>
      </c>
      <c r="E190" s="5">
        <v>3.4632601979789537</v>
      </c>
      <c r="F190" s="5">
        <v>2.0953967736404002</v>
      </c>
      <c r="G190" s="4">
        <v>2.27367388302427E-3</v>
      </c>
      <c r="H190" s="4">
        <v>3.0230865786510099</v>
      </c>
      <c r="I190" s="4">
        <v>0.01</v>
      </c>
      <c r="J190" s="4">
        <v>0</v>
      </c>
      <c r="K190" s="4">
        <v>8.469088839824499</v>
      </c>
      <c r="L190" s="4">
        <v>1</v>
      </c>
      <c r="M190" s="4">
        <v>25.85958738369937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0.67947250000000003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1</v>
      </c>
      <c r="AN190" s="4">
        <v>1</v>
      </c>
      <c r="AO190" s="4">
        <v>4.0000000000000001E-3</v>
      </c>
      <c r="AP190" s="4">
        <v>1</v>
      </c>
      <c r="AQ190" s="4">
        <v>1</v>
      </c>
      <c r="AR190" s="4">
        <v>1</v>
      </c>
      <c r="AS190" s="4">
        <v>1</v>
      </c>
      <c r="AT190" s="4">
        <v>1</v>
      </c>
      <c r="AU190" s="4">
        <v>1</v>
      </c>
      <c r="AV190" s="4">
        <v>1</v>
      </c>
      <c r="AW190" s="4">
        <v>1</v>
      </c>
      <c r="AX190" s="4">
        <v>1</v>
      </c>
      <c r="AY190" s="4">
        <v>1</v>
      </c>
      <c r="AZ190" s="4">
        <v>1</v>
      </c>
      <c r="BA190" s="4">
        <v>1</v>
      </c>
      <c r="BB190" s="4">
        <v>1</v>
      </c>
      <c r="BC190" s="4">
        <v>1</v>
      </c>
      <c r="BE190" s="5"/>
      <c r="BF190" s="5"/>
    </row>
    <row r="191" spans="1:58" x14ac:dyDescent="0.25">
      <c r="A191" s="4">
        <v>199</v>
      </c>
      <c r="B191" s="4">
        <v>199</v>
      </c>
      <c r="C191" s="4">
        <v>10.715646423400001</v>
      </c>
      <c r="D191" s="4">
        <v>1</v>
      </c>
      <c r="E191" s="5">
        <v>1.6211974741301931</v>
      </c>
      <c r="F191" s="5">
        <v>1</v>
      </c>
      <c r="G191" s="4">
        <v>5.6884450597743203E-4</v>
      </c>
      <c r="H191" s="4">
        <v>0.796690475583121</v>
      </c>
      <c r="I191" s="4">
        <v>0.01</v>
      </c>
      <c r="J191" s="4">
        <v>0</v>
      </c>
      <c r="K191" s="4">
        <v>16.716902013214</v>
      </c>
      <c r="L191" s="4">
        <v>1</v>
      </c>
      <c r="M191" s="4">
        <v>10.232885491417214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0.53117099999999995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1</v>
      </c>
      <c r="AN191" s="4">
        <v>1</v>
      </c>
      <c r="AO191" s="4">
        <v>4.0000000000000001E-3</v>
      </c>
      <c r="AP191" s="4">
        <v>1</v>
      </c>
      <c r="AQ191" s="4">
        <v>1</v>
      </c>
      <c r="AR191" s="4">
        <v>1</v>
      </c>
      <c r="AS191" s="4">
        <v>1</v>
      </c>
      <c r="AT191" s="4">
        <v>1</v>
      </c>
      <c r="AU191" s="4">
        <v>1</v>
      </c>
      <c r="AV191" s="4">
        <v>1</v>
      </c>
      <c r="AW191" s="4">
        <v>1</v>
      </c>
      <c r="AX191" s="4">
        <v>1</v>
      </c>
      <c r="AY191" s="4">
        <v>1</v>
      </c>
      <c r="AZ191" s="4">
        <v>1</v>
      </c>
      <c r="BA191" s="4">
        <v>1</v>
      </c>
      <c r="BB191" s="4">
        <v>1</v>
      </c>
      <c r="BC191" s="4">
        <v>1</v>
      </c>
      <c r="BE191" s="5"/>
      <c r="BF191" s="5"/>
    </row>
    <row r="192" spans="1:58" x14ac:dyDescent="0.25">
      <c r="A192" s="4">
        <v>200</v>
      </c>
      <c r="B192" s="4">
        <v>200</v>
      </c>
      <c r="C192" s="4">
        <v>63</v>
      </c>
      <c r="D192" s="4">
        <v>2.6484732113832452</v>
      </c>
      <c r="E192" s="5">
        <v>6.4186782810339578</v>
      </c>
      <c r="F192" s="5">
        <v>4.2518292011768324</v>
      </c>
      <c r="G192" s="4">
        <v>1.73374989373699E-4</v>
      </c>
      <c r="H192" s="4">
        <v>5.4564675298172496</v>
      </c>
      <c r="I192" s="4">
        <v>0.01</v>
      </c>
      <c r="J192" s="4">
        <v>0</v>
      </c>
      <c r="K192" s="4">
        <v>25.531277585441366</v>
      </c>
      <c r="L192" s="4">
        <v>1</v>
      </c>
      <c r="M192" s="4">
        <v>29.552884558552144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0.74197299999999999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1</v>
      </c>
      <c r="AN192" s="4">
        <v>1</v>
      </c>
      <c r="AO192" s="4">
        <v>4.0000000000000001E-3</v>
      </c>
      <c r="AP192" s="4">
        <v>1</v>
      </c>
      <c r="AQ192" s="4">
        <v>1</v>
      </c>
      <c r="AR192" s="4">
        <v>1</v>
      </c>
      <c r="AS192" s="4">
        <v>1</v>
      </c>
      <c r="AT192" s="4">
        <v>1</v>
      </c>
      <c r="AU192" s="4">
        <v>1</v>
      </c>
      <c r="AV192" s="4">
        <v>1</v>
      </c>
      <c r="AW192" s="4">
        <v>1</v>
      </c>
      <c r="AX192" s="4">
        <v>1</v>
      </c>
      <c r="AY192" s="4">
        <v>1</v>
      </c>
      <c r="AZ192" s="4">
        <v>1</v>
      </c>
      <c r="BA192" s="4">
        <v>1</v>
      </c>
      <c r="BB192" s="4">
        <v>1</v>
      </c>
      <c r="BC192" s="4">
        <v>1</v>
      </c>
      <c r="BE192" s="5"/>
      <c r="BF192" s="5"/>
    </row>
    <row r="193" spans="1:58" x14ac:dyDescent="0.25">
      <c r="A193" s="4">
        <v>201</v>
      </c>
      <c r="B193" s="4">
        <v>201</v>
      </c>
      <c r="C193" s="4">
        <v>68.222198594899993</v>
      </c>
      <c r="D193" s="4">
        <v>2.8201814344425653</v>
      </c>
      <c r="E193" s="5">
        <v>6.8682633691944748</v>
      </c>
      <c r="F193" s="5">
        <v>4.6282909657724183</v>
      </c>
      <c r="G193" s="4">
        <v>1.57107215439179E-4</v>
      </c>
      <c r="H193" s="4">
        <v>4.2997770542341396</v>
      </c>
      <c r="I193" s="4">
        <v>0.01</v>
      </c>
      <c r="J193" s="4">
        <v>0</v>
      </c>
      <c r="K193" s="4">
        <v>30.711174138898279</v>
      </c>
      <c r="L193" s="4">
        <v>1</v>
      </c>
      <c r="M193" s="4">
        <v>28.920860456851777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0.69616999999999996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1</v>
      </c>
      <c r="AN193" s="4">
        <v>1</v>
      </c>
      <c r="AO193" s="4">
        <v>4.0000000000000001E-3</v>
      </c>
      <c r="AP193" s="4">
        <v>1</v>
      </c>
      <c r="AQ193" s="4">
        <v>1</v>
      </c>
      <c r="AR193" s="4">
        <v>1</v>
      </c>
      <c r="AS193" s="4">
        <v>1</v>
      </c>
      <c r="AT193" s="4">
        <v>1</v>
      </c>
      <c r="AU193" s="4">
        <v>1</v>
      </c>
      <c r="AV193" s="4">
        <v>1</v>
      </c>
      <c r="AW193" s="4">
        <v>1</v>
      </c>
      <c r="AX193" s="4">
        <v>1</v>
      </c>
      <c r="AY193" s="4">
        <v>1</v>
      </c>
      <c r="AZ193" s="4">
        <v>1</v>
      </c>
      <c r="BA193" s="4">
        <v>1</v>
      </c>
      <c r="BB193" s="4">
        <v>1</v>
      </c>
      <c r="BC193" s="4">
        <v>1</v>
      </c>
      <c r="BE193" s="5"/>
      <c r="BF193" s="5"/>
    </row>
    <row r="194" spans="1:58" x14ac:dyDescent="0.25">
      <c r="A194" s="4">
        <v>202</v>
      </c>
      <c r="B194" s="4">
        <v>202</v>
      </c>
      <c r="C194" s="4">
        <v>57</v>
      </c>
      <c r="D194" s="4">
        <v>2.1643033916129988</v>
      </c>
      <c r="E194" s="5">
        <v>5.2131950285890882</v>
      </c>
      <c r="F194" s="5">
        <v>3.3765381172837006</v>
      </c>
      <c r="G194" s="4">
        <v>5.0737579834322401E-4</v>
      </c>
      <c r="H194" s="4">
        <v>3.6140411229460598</v>
      </c>
      <c r="I194" s="4">
        <v>0.01</v>
      </c>
      <c r="J194" s="4">
        <v>0</v>
      </c>
      <c r="K194" s="4">
        <v>9.8637769100823878</v>
      </c>
      <c r="L194" s="4">
        <v>1</v>
      </c>
      <c r="M194" s="4">
        <v>27.114669507142359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0.58346419999999999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1</v>
      </c>
      <c r="AN194" s="4">
        <v>1</v>
      </c>
      <c r="AO194" s="4">
        <v>4.0000000000000001E-3</v>
      </c>
      <c r="AP194" s="4">
        <v>1</v>
      </c>
      <c r="AQ194" s="4">
        <v>1</v>
      </c>
      <c r="AR194" s="4">
        <v>1</v>
      </c>
      <c r="AS194" s="4">
        <v>1</v>
      </c>
      <c r="AT194" s="4">
        <v>1</v>
      </c>
      <c r="AU194" s="4">
        <v>1</v>
      </c>
      <c r="AV194" s="4">
        <v>1</v>
      </c>
      <c r="AW194" s="4">
        <v>1</v>
      </c>
      <c r="AX194" s="4">
        <v>1</v>
      </c>
      <c r="AY194" s="4">
        <v>1</v>
      </c>
      <c r="AZ194" s="4">
        <v>1</v>
      </c>
      <c r="BA194" s="4">
        <v>1</v>
      </c>
      <c r="BB194" s="4">
        <v>1</v>
      </c>
      <c r="BC194" s="4">
        <v>1</v>
      </c>
      <c r="BE194" s="5"/>
      <c r="BF194" s="5"/>
    </row>
    <row r="195" spans="1:58" x14ac:dyDescent="0.25">
      <c r="A195" s="4">
        <v>203</v>
      </c>
      <c r="B195" s="4">
        <v>203</v>
      </c>
      <c r="C195" s="4">
        <v>22.1619587645</v>
      </c>
      <c r="D195" s="4">
        <v>1</v>
      </c>
      <c r="E195" s="5">
        <v>1.7590637269760094</v>
      </c>
      <c r="F195" s="5">
        <v>1</v>
      </c>
      <c r="G195" s="4">
        <v>1.45801716563826E-2</v>
      </c>
      <c r="H195" s="4">
        <v>0.634705627484771</v>
      </c>
      <c r="I195" s="4">
        <v>0.01</v>
      </c>
      <c r="J195" s="4">
        <v>0</v>
      </c>
      <c r="K195" s="4">
        <v>18.975839665362457</v>
      </c>
      <c r="L195" s="4">
        <v>1</v>
      </c>
      <c r="M195" s="4">
        <v>43.740014578387274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0.38048650000000001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1</v>
      </c>
      <c r="AN195" s="4">
        <v>1</v>
      </c>
      <c r="AO195" s="4">
        <v>4.0000000000000001E-3</v>
      </c>
      <c r="AP195" s="4">
        <v>1</v>
      </c>
      <c r="AQ195" s="4">
        <v>1</v>
      </c>
      <c r="AR195" s="4">
        <v>1</v>
      </c>
      <c r="AS195" s="4">
        <v>1</v>
      </c>
      <c r="AT195" s="4">
        <v>1</v>
      </c>
      <c r="AU195" s="4">
        <v>1</v>
      </c>
      <c r="AV195" s="4">
        <v>1</v>
      </c>
      <c r="AW195" s="4">
        <v>1</v>
      </c>
      <c r="AX195" s="4">
        <v>1</v>
      </c>
      <c r="AY195" s="4">
        <v>1</v>
      </c>
      <c r="AZ195" s="4">
        <v>1</v>
      </c>
      <c r="BA195" s="4">
        <v>1</v>
      </c>
      <c r="BB195" s="4">
        <v>1</v>
      </c>
      <c r="BC195" s="4">
        <v>1</v>
      </c>
      <c r="BE195" s="5"/>
      <c r="BF195" s="5"/>
    </row>
    <row r="196" spans="1:58" x14ac:dyDescent="0.25">
      <c r="A196" s="4">
        <v>204</v>
      </c>
      <c r="B196" s="4">
        <v>204</v>
      </c>
      <c r="C196" s="4">
        <v>28.6741044372</v>
      </c>
      <c r="D196" s="4">
        <v>1.1850579638309795</v>
      </c>
      <c r="E196" s="5">
        <v>2.7367566373327841</v>
      </c>
      <c r="F196" s="5">
        <v>1.5282152127409936</v>
      </c>
      <c r="G196" s="4">
        <v>1.8923871798739299E-3</v>
      </c>
      <c r="H196" s="4">
        <v>6.23337661840735</v>
      </c>
      <c r="I196" s="4">
        <v>0.01</v>
      </c>
      <c r="J196" s="4">
        <v>0</v>
      </c>
      <c r="K196" s="4">
        <v>100</v>
      </c>
      <c r="L196" s="4">
        <v>1</v>
      </c>
      <c r="M196" s="4">
        <v>45.962829836202111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0.51051266666666661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1</v>
      </c>
      <c r="AN196" s="4">
        <v>1</v>
      </c>
      <c r="AO196" s="4">
        <v>4.0000000000000001E-3</v>
      </c>
      <c r="AP196" s="4">
        <v>1</v>
      </c>
      <c r="AQ196" s="4">
        <v>1</v>
      </c>
      <c r="AR196" s="4">
        <v>1</v>
      </c>
      <c r="AS196" s="4">
        <v>1</v>
      </c>
      <c r="AT196" s="4">
        <v>1</v>
      </c>
      <c r="AU196" s="4">
        <v>1</v>
      </c>
      <c r="AV196" s="4">
        <v>1</v>
      </c>
      <c r="AW196" s="4">
        <v>1</v>
      </c>
      <c r="AX196" s="4">
        <v>1</v>
      </c>
      <c r="AY196" s="4">
        <v>1</v>
      </c>
      <c r="AZ196" s="4">
        <v>1</v>
      </c>
      <c r="BA196" s="4">
        <v>1</v>
      </c>
      <c r="BB196" s="4">
        <v>1</v>
      </c>
      <c r="BC196" s="4">
        <v>1</v>
      </c>
      <c r="BE196" s="5"/>
      <c r="BF196" s="5"/>
    </row>
    <row r="197" spans="1:58" x14ac:dyDescent="0.25">
      <c r="A197" s="4">
        <v>205</v>
      </c>
      <c r="B197" s="4">
        <v>205</v>
      </c>
      <c r="C197" s="4">
        <v>49.825082508199998</v>
      </c>
      <c r="D197" s="4">
        <v>1.9771195375874084</v>
      </c>
      <c r="E197" s="5">
        <v>4.7232130865397393</v>
      </c>
      <c r="F197" s="5">
        <v>2.9722298708609278</v>
      </c>
      <c r="G197" s="4">
        <v>5.3094451639175097E-4</v>
      </c>
      <c r="H197" s="4">
        <v>1.13183766184074</v>
      </c>
      <c r="I197" s="4">
        <v>0.01</v>
      </c>
      <c r="J197" s="4">
        <v>0</v>
      </c>
      <c r="K197" s="4">
        <v>14.740376952011333</v>
      </c>
      <c r="L197" s="4">
        <v>1</v>
      </c>
      <c r="M197" s="4">
        <v>24.675333571180207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0.45118133333333327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1</v>
      </c>
      <c r="AN197" s="4">
        <v>1</v>
      </c>
      <c r="AO197" s="4">
        <v>4.0000000000000001E-3</v>
      </c>
      <c r="AP197" s="4">
        <v>1</v>
      </c>
      <c r="AQ197" s="4">
        <v>1</v>
      </c>
      <c r="AR197" s="4">
        <v>1</v>
      </c>
      <c r="AS197" s="4">
        <v>1</v>
      </c>
      <c r="AT197" s="4">
        <v>1</v>
      </c>
      <c r="AU197" s="4">
        <v>1</v>
      </c>
      <c r="AV197" s="4">
        <v>1</v>
      </c>
      <c r="AW197" s="4">
        <v>1</v>
      </c>
      <c r="AX197" s="4">
        <v>1</v>
      </c>
      <c r="AY197" s="4">
        <v>1</v>
      </c>
      <c r="AZ197" s="4">
        <v>1</v>
      </c>
      <c r="BA197" s="4">
        <v>1</v>
      </c>
      <c r="BB197" s="4">
        <v>1</v>
      </c>
      <c r="BC197" s="4">
        <v>1</v>
      </c>
      <c r="BE197" s="5"/>
      <c r="BF197" s="5"/>
    </row>
    <row r="198" spans="1:58" x14ac:dyDescent="0.25">
      <c r="A198" s="4">
        <v>206</v>
      </c>
      <c r="B198" s="4">
        <v>206</v>
      </c>
      <c r="C198" s="4">
        <v>120</v>
      </c>
      <c r="D198" s="4">
        <v>3.3872954144897305</v>
      </c>
      <c r="E198" s="5">
        <v>8.5399570659812714</v>
      </c>
      <c r="F198" s="5">
        <v>6.485512127160578</v>
      </c>
      <c r="G198" s="4">
        <v>5.9263388600478903E-4</v>
      </c>
      <c r="H198" s="4">
        <v>3.4070562748477098</v>
      </c>
      <c r="I198" s="4">
        <v>0.01</v>
      </c>
      <c r="J198" s="4">
        <v>0</v>
      </c>
      <c r="K198" s="4">
        <v>29.551578440760167</v>
      </c>
      <c r="L198" s="4">
        <v>1</v>
      </c>
      <c r="M198" s="4">
        <v>50.640667747844923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0.68502700000000005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1</v>
      </c>
      <c r="AN198" s="4">
        <v>1</v>
      </c>
      <c r="AO198" s="4">
        <v>4.0000000000000001E-3</v>
      </c>
      <c r="AP198" s="4">
        <v>1</v>
      </c>
      <c r="AQ198" s="4">
        <v>1</v>
      </c>
      <c r="AR198" s="4">
        <v>1</v>
      </c>
      <c r="AS198" s="4">
        <v>1</v>
      </c>
      <c r="AT198" s="4">
        <v>1</v>
      </c>
      <c r="AU198" s="4">
        <v>1</v>
      </c>
      <c r="AV198" s="4">
        <v>1</v>
      </c>
      <c r="AW198" s="4">
        <v>1</v>
      </c>
      <c r="AX198" s="4">
        <v>1</v>
      </c>
      <c r="AY198" s="4">
        <v>1</v>
      </c>
      <c r="AZ198" s="4">
        <v>1</v>
      </c>
      <c r="BA198" s="4">
        <v>1</v>
      </c>
      <c r="BB198" s="4">
        <v>1</v>
      </c>
      <c r="BC198" s="4">
        <v>1</v>
      </c>
      <c r="BE198" s="5"/>
      <c r="BF198" s="5"/>
    </row>
    <row r="199" spans="1:58" x14ac:dyDescent="0.25">
      <c r="A199" s="4">
        <v>207</v>
      </c>
      <c r="B199" s="4">
        <v>207</v>
      </c>
      <c r="C199" s="4">
        <v>42.918487516600003</v>
      </c>
      <c r="D199" s="4">
        <v>1.7728003933801171</v>
      </c>
      <c r="E199" s="5">
        <v>4.1965496920168297</v>
      </c>
      <c r="F199" s="5">
        <v>2.5575175156776302</v>
      </c>
      <c r="G199" s="4">
        <v>5.9742880490267305E-4</v>
      </c>
      <c r="H199" s="4">
        <v>6.8844069222106503</v>
      </c>
      <c r="I199" s="4">
        <v>0.01</v>
      </c>
      <c r="J199" s="4">
        <v>0</v>
      </c>
      <c r="K199" s="4">
        <v>8.0572861956505264</v>
      </c>
      <c r="L199" s="4">
        <v>1</v>
      </c>
      <c r="M199" s="4">
        <v>21.371836154204729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0.48669266666666666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1</v>
      </c>
      <c r="AN199" s="4">
        <v>1</v>
      </c>
      <c r="AO199" s="4">
        <v>4.0000000000000001E-3</v>
      </c>
      <c r="AP199" s="4">
        <v>1</v>
      </c>
      <c r="AQ199" s="4">
        <v>1</v>
      </c>
      <c r="AR199" s="4">
        <v>1</v>
      </c>
      <c r="AS199" s="4">
        <v>1</v>
      </c>
      <c r="AT199" s="4">
        <v>1</v>
      </c>
      <c r="AU199" s="4">
        <v>1</v>
      </c>
      <c r="AV199" s="4">
        <v>1</v>
      </c>
      <c r="AW199" s="4">
        <v>1</v>
      </c>
      <c r="AX199" s="4">
        <v>1</v>
      </c>
      <c r="AY199" s="4">
        <v>1</v>
      </c>
      <c r="AZ199" s="4">
        <v>1</v>
      </c>
      <c r="BA199" s="4">
        <v>1</v>
      </c>
      <c r="BB199" s="4">
        <v>1</v>
      </c>
      <c r="BC199" s="4">
        <v>1</v>
      </c>
      <c r="BE199" s="5"/>
      <c r="BF199" s="5"/>
    </row>
    <row r="200" spans="1:58" x14ac:dyDescent="0.25">
      <c r="A200" s="4">
        <v>208</v>
      </c>
      <c r="B200" s="4">
        <v>208</v>
      </c>
      <c r="C200" s="4">
        <v>66.925074607200003</v>
      </c>
      <c r="D200" s="4">
        <v>3.2488295656540478</v>
      </c>
      <c r="E200" s="5">
        <v>7.9028878693373388</v>
      </c>
      <c r="F200" s="5">
        <v>5.3098802859186174</v>
      </c>
      <c r="G200" s="4">
        <v>4.7957243741855802E-5</v>
      </c>
      <c r="H200" s="4">
        <v>11.7172705550958</v>
      </c>
      <c r="I200" s="4">
        <v>0.01</v>
      </c>
      <c r="J200" s="4">
        <v>0</v>
      </c>
      <c r="K200" s="4">
        <v>100</v>
      </c>
      <c r="L200" s="4">
        <v>1</v>
      </c>
      <c r="M200" s="4">
        <v>36.027493055166765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0.46845692307692305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1</v>
      </c>
      <c r="AN200" s="4">
        <v>1</v>
      </c>
      <c r="AO200" s="4">
        <v>4.0000000000000001E-3</v>
      </c>
      <c r="AP200" s="4">
        <v>1</v>
      </c>
      <c r="AQ200" s="4">
        <v>1</v>
      </c>
      <c r="AR200" s="4">
        <v>1</v>
      </c>
      <c r="AS200" s="4">
        <v>1</v>
      </c>
      <c r="AT200" s="4">
        <v>1</v>
      </c>
      <c r="AU200" s="4">
        <v>1</v>
      </c>
      <c r="AV200" s="4">
        <v>1</v>
      </c>
      <c r="AW200" s="4">
        <v>1</v>
      </c>
      <c r="AX200" s="4">
        <v>1</v>
      </c>
      <c r="AY200" s="4">
        <v>1</v>
      </c>
      <c r="AZ200" s="4">
        <v>1</v>
      </c>
      <c r="BA200" s="4">
        <v>1</v>
      </c>
      <c r="BB200" s="4">
        <v>1</v>
      </c>
      <c r="BC200" s="4">
        <v>1</v>
      </c>
      <c r="BE200" s="5"/>
      <c r="BF200" s="5"/>
    </row>
    <row r="201" spans="1:58" x14ac:dyDescent="0.25">
      <c r="A201" s="4">
        <v>209</v>
      </c>
      <c r="B201" s="4">
        <v>209</v>
      </c>
      <c r="C201" s="4">
        <v>60</v>
      </c>
      <c r="D201" s="4">
        <v>2.5733304851001253</v>
      </c>
      <c r="E201" s="5">
        <v>6.2179440425537864</v>
      </c>
      <c r="F201" s="5">
        <v>4.0761370438160744</v>
      </c>
      <c r="G201" s="4">
        <v>1.70858284142107E-4</v>
      </c>
      <c r="H201" s="4">
        <v>7.3502142802480899</v>
      </c>
      <c r="I201" s="4">
        <v>0.01</v>
      </c>
      <c r="J201" s="4">
        <v>0</v>
      </c>
      <c r="K201" s="4">
        <v>14.38242546015525</v>
      </c>
      <c r="L201" s="4">
        <v>1</v>
      </c>
      <c r="M201" s="4">
        <v>28.235838903244719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0.53632542857142851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1</v>
      </c>
      <c r="AN201" s="4">
        <v>1</v>
      </c>
      <c r="AO201" s="4">
        <v>4.0000000000000001E-3</v>
      </c>
      <c r="AP201" s="4">
        <v>1</v>
      </c>
      <c r="AQ201" s="4">
        <v>1</v>
      </c>
      <c r="AR201" s="4">
        <v>1</v>
      </c>
      <c r="AS201" s="4">
        <v>1</v>
      </c>
      <c r="AT201" s="4">
        <v>1</v>
      </c>
      <c r="AU201" s="4">
        <v>1</v>
      </c>
      <c r="AV201" s="4">
        <v>1</v>
      </c>
      <c r="AW201" s="4">
        <v>1</v>
      </c>
      <c r="AX201" s="4">
        <v>1</v>
      </c>
      <c r="AY201" s="4">
        <v>1</v>
      </c>
      <c r="AZ201" s="4">
        <v>1</v>
      </c>
      <c r="BA201" s="4">
        <v>1</v>
      </c>
      <c r="BB201" s="4">
        <v>1</v>
      </c>
      <c r="BC201" s="4">
        <v>1</v>
      </c>
      <c r="BE201" s="5"/>
      <c r="BF201" s="5"/>
    </row>
    <row r="202" spans="1:58" x14ac:dyDescent="0.25">
      <c r="A202" s="4">
        <v>210</v>
      </c>
      <c r="B202" s="4">
        <v>210</v>
      </c>
      <c r="C202" s="4">
        <v>91.608699813499996</v>
      </c>
      <c r="D202" s="4">
        <v>3.2188691846024815</v>
      </c>
      <c r="E202" s="5">
        <v>7.9821436682930962</v>
      </c>
      <c r="F202" s="5">
        <v>5.7267938836647527</v>
      </c>
      <c r="G202" s="4">
        <v>2.36781831469452E-4</v>
      </c>
      <c r="H202" s="4">
        <v>5.1710259710444104</v>
      </c>
      <c r="I202" s="4">
        <v>0.01</v>
      </c>
      <c r="J202" s="4">
        <v>0</v>
      </c>
      <c r="K202" s="4">
        <v>11.084208969435863</v>
      </c>
      <c r="L202" s="4">
        <v>1</v>
      </c>
      <c r="M202" s="4">
        <v>49.861763667071521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0.57811857142857137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1</v>
      </c>
      <c r="AN202" s="4">
        <v>1</v>
      </c>
      <c r="AO202" s="4">
        <v>4.0000000000000001E-3</v>
      </c>
      <c r="AP202" s="4">
        <v>1</v>
      </c>
      <c r="AQ202" s="4">
        <v>1</v>
      </c>
      <c r="AR202" s="4">
        <v>1</v>
      </c>
      <c r="AS202" s="4">
        <v>1</v>
      </c>
      <c r="AT202" s="4">
        <v>1</v>
      </c>
      <c r="AU202" s="4">
        <v>1</v>
      </c>
      <c r="AV202" s="4">
        <v>1</v>
      </c>
      <c r="AW202" s="4">
        <v>1</v>
      </c>
      <c r="AX202" s="4">
        <v>1</v>
      </c>
      <c r="AY202" s="4">
        <v>1</v>
      </c>
      <c r="AZ202" s="4">
        <v>1</v>
      </c>
      <c r="BA202" s="4">
        <v>1</v>
      </c>
      <c r="BB202" s="4">
        <v>1</v>
      </c>
      <c r="BC202" s="4">
        <v>1</v>
      </c>
      <c r="BE202" s="5"/>
      <c r="BF202" s="5"/>
    </row>
    <row r="203" spans="1:58" x14ac:dyDescent="0.25">
      <c r="A203" s="4">
        <v>211</v>
      </c>
      <c r="B203" s="4">
        <v>211</v>
      </c>
      <c r="C203" s="4">
        <v>24.1083670115</v>
      </c>
      <c r="D203" s="4">
        <v>1.1909627373325764</v>
      </c>
      <c r="E203" s="5">
        <v>2.7213096424536785</v>
      </c>
      <c r="F203" s="5">
        <v>1.4654988608923809</v>
      </c>
      <c r="G203" s="4">
        <v>7.8415468612221201E-4</v>
      </c>
      <c r="H203" s="4">
        <v>1.86595454429505</v>
      </c>
      <c r="I203" s="4">
        <v>0.01</v>
      </c>
      <c r="J203" s="4">
        <v>0</v>
      </c>
      <c r="K203" s="4">
        <v>6.8337991085975123</v>
      </c>
      <c r="L203" s="4">
        <v>1</v>
      </c>
      <c r="M203" s="4">
        <v>37.719254318372698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0.56601400000000002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1</v>
      </c>
      <c r="AN203" s="4">
        <v>1</v>
      </c>
      <c r="AO203" s="4">
        <v>4.0000000000000001E-3</v>
      </c>
      <c r="AP203" s="4">
        <v>1</v>
      </c>
      <c r="AQ203" s="4">
        <v>1</v>
      </c>
      <c r="AR203" s="4">
        <v>1</v>
      </c>
      <c r="AS203" s="4">
        <v>1</v>
      </c>
      <c r="AT203" s="4">
        <v>1</v>
      </c>
      <c r="AU203" s="4">
        <v>1</v>
      </c>
      <c r="AV203" s="4">
        <v>1</v>
      </c>
      <c r="AW203" s="4">
        <v>1</v>
      </c>
      <c r="AX203" s="4">
        <v>1</v>
      </c>
      <c r="AY203" s="4">
        <v>1</v>
      </c>
      <c r="AZ203" s="4">
        <v>1</v>
      </c>
      <c r="BA203" s="4">
        <v>1</v>
      </c>
      <c r="BB203" s="4">
        <v>1</v>
      </c>
      <c r="BC203" s="4">
        <v>1</v>
      </c>
      <c r="BE203" s="5"/>
      <c r="BF203" s="5"/>
    </row>
    <row r="204" spans="1:58" x14ac:dyDescent="0.25">
      <c r="A204" s="4">
        <v>212</v>
      </c>
      <c r="B204" s="4">
        <v>212</v>
      </c>
      <c r="C204" s="4">
        <v>15.060377475499999</v>
      </c>
      <c r="D204" s="4">
        <v>1</v>
      </c>
      <c r="E204" s="5">
        <v>1.9436824942781916</v>
      </c>
      <c r="F204" s="5">
        <v>1</v>
      </c>
      <c r="G204" s="4">
        <v>8.5961165366292103E-4</v>
      </c>
      <c r="H204" s="4">
        <v>14.4722305089622</v>
      </c>
      <c r="I204" s="4">
        <v>0.01</v>
      </c>
      <c r="J204" s="4">
        <v>0</v>
      </c>
      <c r="K204" s="4">
        <v>3.5714617731809741</v>
      </c>
      <c r="L204" s="4">
        <v>1</v>
      </c>
      <c r="M204" s="4">
        <v>19.20914326626075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0.57145699999999999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1</v>
      </c>
      <c r="AN204" s="4">
        <v>1</v>
      </c>
      <c r="AO204" s="4">
        <v>4.0000000000000001E-3</v>
      </c>
      <c r="AP204" s="4">
        <v>1</v>
      </c>
      <c r="AQ204" s="4">
        <v>1</v>
      </c>
      <c r="AR204" s="4">
        <v>1</v>
      </c>
      <c r="AS204" s="4">
        <v>1</v>
      </c>
      <c r="AT204" s="4">
        <v>1</v>
      </c>
      <c r="AU204" s="4">
        <v>1</v>
      </c>
      <c r="AV204" s="4">
        <v>1</v>
      </c>
      <c r="AW204" s="4">
        <v>1</v>
      </c>
      <c r="AX204" s="4">
        <v>1</v>
      </c>
      <c r="AY204" s="4">
        <v>1</v>
      </c>
      <c r="AZ204" s="4">
        <v>1</v>
      </c>
      <c r="BA204" s="4">
        <v>1</v>
      </c>
      <c r="BB204" s="4">
        <v>1</v>
      </c>
      <c r="BC204" s="4">
        <v>1</v>
      </c>
      <c r="BE204" s="5"/>
      <c r="BF204" s="5"/>
    </row>
    <row r="205" spans="1:58" x14ac:dyDescent="0.25">
      <c r="A205" s="4">
        <v>213</v>
      </c>
      <c r="B205" s="4">
        <v>213</v>
      </c>
      <c r="C205" s="4">
        <v>11.910866395699999</v>
      </c>
      <c r="D205" s="4">
        <v>1</v>
      </c>
      <c r="E205" s="5">
        <v>1.7742984873710321</v>
      </c>
      <c r="F205" s="5">
        <v>1</v>
      </c>
      <c r="G205" s="4">
        <v>4.9775940923772603E-4</v>
      </c>
      <c r="H205" s="4">
        <v>4.7428636328851503</v>
      </c>
      <c r="I205" s="4">
        <v>0.01</v>
      </c>
      <c r="J205" s="4">
        <v>0</v>
      </c>
      <c r="K205" s="4">
        <v>12.092840097573319</v>
      </c>
      <c r="L205" s="4">
        <v>1</v>
      </c>
      <c r="M205" s="4">
        <v>13.269233888049456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0.8038913333333334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1</v>
      </c>
      <c r="AN205" s="4">
        <v>1</v>
      </c>
      <c r="AO205" s="4">
        <v>4.0000000000000001E-3</v>
      </c>
      <c r="AP205" s="4">
        <v>1</v>
      </c>
      <c r="AQ205" s="4">
        <v>1</v>
      </c>
      <c r="AR205" s="4">
        <v>1</v>
      </c>
      <c r="AS205" s="4">
        <v>1</v>
      </c>
      <c r="AT205" s="4">
        <v>1</v>
      </c>
      <c r="AU205" s="4">
        <v>1</v>
      </c>
      <c r="AV205" s="4">
        <v>1</v>
      </c>
      <c r="AW205" s="4">
        <v>1</v>
      </c>
      <c r="AX205" s="4">
        <v>1</v>
      </c>
      <c r="AY205" s="4">
        <v>1</v>
      </c>
      <c r="AZ205" s="4">
        <v>1</v>
      </c>
      <c r="BA205" s="4">
        <v>1</v>
      </c>
      <c r="BB205" s="4">
        <v>1</v>
      </c>
      <c r="BC205" s="4">
        <v>1</v>
      </c>
      <c r="BE205" s="5"/>
      <c r="BF205" s="5"/>
    </row>
    <row r="206" spans="1:58" x14ac:dyDescent="0.25">
      <c r="A206" s="4">
        <v>214</v>
      </c>
      <c r="B206" s="4">
        <v>214</v>
      </c>
      <c r="C206" s="4">
        <v>27.528167646499998</v>
      </c>
      <c r="D206" s="4">
        <v>1</v>
      </c>
      <c r="E206" s="5">
        <v>2.272364210864477</v>
      </c>
      <c r="F206" s="5">
        <v>1.2563551346006627</v>
      </c>
      <c r="G206" s="4">
        <v>6.4063522917633398E-3</v>
      </c>
      <c r="H206" s="4">
        <v>1.04654328932551</v>
      </c>
      <c r="I206" s="4">
        <v>0.01</v>
      </c>
      <c r="J206" s="4">
        <v>0</v>
      </c>
      <c r="K206" s="4">
        <v>6.5414093097781141</v>
      </c>
      <c r="L206" s="4">
        <v>1</v>
      </c>
      <c r="M206" s="4">
        <v>52.333695707305701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0.4941180095287539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1</v>
      </c>
      <c r="AN206" s="4">
        <v>1</v>
      </c>
      <c r="AO206" s="4">
        <v>4.0000000000000001E-3</v>
      </c>
      <c r="AP206" s="4">
        <v>1</v>
      </c>
      <c r="AQ206" s="4">
        <v>1</v>
      </c>
      <c r="AR206" s="4">
        <v>1</v>
      </c>
      <c r="AS206" s="4">
        <v>1</v>
      </c>
      <c r="AT206" s="4">
        <v>1</v>
      </c>
      <c r="AU206" s="4">
        <v>1</v>
      </c>
      <c r="AV206" s="4">
        <v>1</v>
      </c>
      <c r="AW206" s="4">
        <v>1</v>
      </c>
      <c r="AX206" s="4">
        <v>1</v>
      </c>
      <c r="AY206" s="4">
        <v>1</v>
      </c>
      <c r="AZ206" s="4">
        <v>1</v>
      </c>
      <c r="BA206" s="4">
        <v>1</v>
      </c>
      <c r="BB206" s="4">
        <v>1</v>
      </c>
      <c r="BC206" s="4">
        <v>1</v>
      </c>
      <c r="BE206" s="5"/>
      <c r="BF206" s="5"/>
    </row>
    <row r="207" spans="1:58" x14ac:dyDescent="0.25">
      <c r="A207" s="4">
        <v>215</v>
      </c>
      <c r="B207" s="4">
        <v>215</v>
      </c>
      <c r="C207" s="4">
        <v>500</v>
      </c>
      <c r="D207" s="4">
        <v>7.7645056337692973</v>
      </c>
      <c r="E207" s="5">
        <v>20</v>
      </c>
      <c r="F207" s="5">
        <v>20</v>
      </c>
      <c r="G207" s="4">
        <v>1E-3</v>
      </c>
      <c r="H207" s="4">
        <v>3.7228636328851499</v>
      </c>
      <c r="I207" s="4">
        <v>0.01</v>
      </c>
      <c r="J207" s="4">
        <v>0</v>
      </c>
      <c r="K207" s="4">
        <v>100</v>
      </c>
      <c r="L207" s="4">
        <v>1</v>
      </c>
      <c r="M207" s="4">
        <v>105.32032576756347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0.75086971428571425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1</v>
      </c>
      <c r="AN207" s="4">
        <v>1</v>
      </c>
      <c r="AO207" s="4">
        <v>4.0000000000000001E-3</v>
      </c>
      <c r="AP207" s="4">
        <v>1</v>
      </c>
      <c r="AQ207" s="4">
        <v>1</v>
      </c>
      <c r="AR207" s="4">
        <v>1</v>
      </c>
      <c r="AS207" s="4">
        <v>1</v>
      </c>
      <c r="AT207" s="4">
        <v>1</v>
      </c>
      <c r="AU207" s="4">
        <v>1</v>
      </c>
      <c r="AV207" s="4">
        <v>1</v>
      </c>
      <c r="AW207" s="4">
        <v>1</v>
      </c>
      <c r="AX207" s="4">
        <v>1</v>
      </c>
      <c r="AY207" s="4">
        <v>1</v>
      </c>
      <c r="AZ207" s="4">
        <v>1</v>
      </c>
      <c r="BA207" s="4">
        <v>1</v>
      </c>
      <c r="BB207" s="4">
        <v>1</v>
      </c>
      <c r="BC207" s="4">
        <v>1</v>
      </c>
      <c r="BE207" s="5"/>
      <c r="BF207" s="5"/>
    </row>
    <row r="208" spans="1:58" x14ac:dyDescent="0.25">
      <c r="A208" s="4">
        <v>216</v>
      </c>
      <c r="B208" s="4">
        <v>216</v>
      </c>
      <c r="C208" s="4">
        <v>520.167259855</v>
      </c>
      <c r="D208" s="4">
        <v>7.9599544267507092</v>
      </c>
      <c r="E208" s="5">
        <v>20</v>
      </c>
      <c r="F208" s="5">
        <v>20</v>
      </c>
      <c r="G208" s="4">
        <v>1E-3</v>
      </c>
      <c r="H208" s="4">
        <v>3.5545584412271598</v>
      </c>
      <c r="I208" s="4">
        <v>0.01</v>
      </c>
      <c r="J208" s="4">
        <v>0</v>
      </c>
      <c r="K208" s="4">
        <v>100</v>
      </c>
      <c r="L208" s="4">
        <v>1</v>
      </c>
      <c r="M208" s="4">
        <v>169.90512538722646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0.55152820000000014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1</v>
      </c>
      <c r="AN208" s="4">
        <v>1</v>
      </c>
      <c r="AO208" s="4">
        <v>4.0000000000000001E-3</v>
      </c>
      <c r="AP208" s="4">
        <v>1</v>
      </c>
      <c r="AQ208" s="4">
        <v>1</v>
      </c>
      <c r="AR208" s="4">
        <v>1</v>
      </c>
      <c r="AS208" s="4">
        <v>1</v>
      </c>
      <c r="AT208" s="4">
        <v>1</v>
      </c>
      <c r="AU208" s="4">
        <v>1</v>
      </c>
      <c r="AV208" s="4">
        <v>1</v>
      </c>
      <c r="AW208" s="4">
        <v>1</v>
      </c>
      <c r="AX208" s="4">
        <v>1</v>
      </c>
      <c r="AY208" s="4">
        <v>1</v>
      </c>
      <c r="AZ208" s="4">
        <v>1</v>
      </c>
      <c r="BA208" s="4">
        <v>1</v>
      </c>
      <c r="BB208" s="4">
        <v>1</v>
      </c>
      <c r="BC208" s="4">
        <v>1</v>
      </c>
      <c r="BE208" s="5"/>
      <c r="BF208" s="5"/>
    </row>
    <row r="209" spans="1:58" x14ac:dyDescent="0.25">
      <c r="A209" s="4">
        <v>217</v>
      </c>
      <c r="B209" s="4">
        <v>217</v>
      </c>
      <c r="C209" s="4">
        <v>272.94387130199999</v>
      </c>
      <c r="D209" s="4">
        <v>7.1982656426467377</v>
      </c>
      <c r="E209" s="5">
        <v>19.085602307629728</v>
      </c>
      <c r="F209" s="5">
        <v>17.312344132745089</v>
      </c>
      <c r="G209" s="4">
        <v>9.4824122475053901E-5</v>
      </c>
      <c r="H209" s="4">
        <v>3.4473506473629398</v>
      </c>
      <c r="I209" s="4">
        <v>0.01</v>
      </c>
      <c r="J209" s="4">
        <v>0</v>
      </c>
      <c r="K209" s="4">
        <v>100</v>
      </c>
      <c r="L209" s="4">
        <v>1</v>
      </c>
      <c r="M209" s="4">
        <v>97.146049187364568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0.64150450000000003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1</v>
      </c>
      <c r="AN209" s="4">
        <v>1</v>
      </c>
      <c r="AO209" s="4">
        <v>4.0000000000000001E-3</v>
      </c>
      <c r="AP209" s="4">
        <v>1</v>
      </c>
      <c r="AQ209" s="4">
        <v>1</v>
      </c>
      <c r="AR209" s="4">
        <v>1</v>
      </c>
      <c r="AS209" s="4">
        <v>1</v>
      </c>
      <c r="AT209" s="4">
        <v>1</v>
      </c>
      <c r="AU209" s="4">
        <v>1</v>
      </c>
      <c r="AV209" s="4">
        <v>1</v>
      </c>
      <c r="AW209" s="4">
        <v>1</v>
      </c>
      <c r="AX209" s="4">
        <v>1</v>
      </c>
      <c r="AY209" s="4">
        <v>1</v>
      </c>
      <c r="AZ209" s="4">
        <v>1</v>
      </c>
      <c r="BA209" s="4">
        <v>1</v>
      </c>
      <c r="BB209" s="4">
        <v>1</v>
      </c>
      <c r="BC209" s="4">
        <v>1</v>
      </c>
      <c r="BE209" s="5"/>
      <c r="BF209" s="5"/>
    </row>
    <row r="210" spans="1:58" x14ac:dyDescent="0.25">
      <c r="A210" s="4">
        <v>218</v>
      </c>
      <c r="B210" s="4">
        <v>218</v>
      </c>
      <c r="C210" s="4">
        <v>9.9222123395799997</v>
      </c>
      <c r="D210" s="4">
        <v>1</v>
      </c>
      <c r="E210" s="5">
        <v>1.5602519902441994</v>
      </c>
      <c r="F210" s="5">
        <v>1</v>
      </c>
      <c r="G210" s="4">
        <v>5.0751532477173603E-4</v>
      </c>
      <c r="H210" s="4">
        <v>14.5346212024587</v>
      </c>
      <c r="I210" s="4">
        <v>0.01</v>
      </c>
      <c r="J210" s="4">
        <v>0</v>
      </c>
      <c r="K210" s="4">
        <v>20.361895388448577</v>
      </c>
      <c r="L210" s="4">
        <v>1</v>
      </c>
      <c r="M210" s="4">
        <v>9.5556849326195135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0.70250385714285712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1</v>
      </c>
      <c r="AN210" s="4">
        <v>1</v>
      </c>
      <c r="AO210" s="4">
        <v>4.0000000000000001E-3</v>
      </c>
      <c r="AP210" s="4">
        <v>1</v>
      </c>
      <c r="AQ210" s="4">
        <v>1</v>
      </c>
      <c r="AR210" s="4">
        <v>1</v>
      </c>
      <c r="AS210" s="4">
        <v>1</v>
      </c>
      <c r="AT210" s="4">
        <v>1</v>
      </c>
      <c r="AU210" s="4">
        <v>1</v>
      </c>
      <c r="AV210" s="4">
        <v>1</v>
      </c>
      <c r="AW210" s="4">
        <v>1</v>
      </c>
      <c r="AX210" s="4">
        <v>1</v>
      </c>
      <c r="AY210" s="4">
        <v>1</v>
      </c>
      <c r="AZ210" s="4">
        <v>1</v>
      </c>
      <c r="BA210" s="4">
        <v>1</v>
      </c>
      <c r="BB210" s="4">
        <v>1</v>
      </c>
      <c r="BC210" s="4">
        <v>1</v>
      </c>
      <c r="BE210" s="5"/>
      <c r="BF210" s="5"/>
    </row>
    <row r="211" spans="1:58" x14ac:dyDescent="0.25">
      <c r="A211" s="4">
        <v>219</v>
      </c>
      <c r="B211" s="4">
        <v>219</v>
      </c>
      <c r="C211" s="4">
        <v>383.22315142899998</v>
      </c>
      <c r="D211" s="4">
        <v>6.568811449388269</v>
      </c>
      <c r="E211" s="5">
        <v>17.782721430780892</v>
      </c>
      <c r="F211" s="5">
        <v>17.30518145430058</v>
      </c>
      <c r="G211" s="4">
        <v>1E-3</v>
      </c>
      <c r="H211" s="4">
        <v>3.3252186130069799</v>
      </c>
      <c r="I211" s="4">
        <v>0.01</v>
      </c>
      <c r="J211" s="4">
        <v>0</v>
      </c>
      <c r="K211" s="4">
        <v>100</v>
      </c>
      <c r="L211" s="4">
        <v>1</v>
      </c>
      <c r="M211" s="4">
        <v>125.7404115534939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0.51688788888888881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1</v>
      </c>
      <c r="AN211" s="4">
        <v>1</v>
      </c>
      <c r="AO211" s="4">
        <v>4.0000000000000001E-3</v>
      </c>
      <c r="AP211" s="4">
        <v>1</v>
      </c>
      <c r="AQ211" s="4">
        <v>1</v>
      </c>
      <c r="AR211" s="4">
        <v>1</v>
      </c>
      <c r="AS211" s="4">
        <v>1</v>
      </c>
      <c r="AT211" s="4">
        <v>1</v>
      </c>
      <c r="AU211" s="4">
        <v>1</v>
      </c>
      <c r="AV211" s="4">
        <v>1</v>
      </c>
      <c r="AW211" s="4">
        <v>1</v>
      </c>
      <c r="AX211" s="4">
        <v>1</v>
      </c>
      <c r="AY211" s="4">
        <v>1</v>
      </c>
      <c r="AZ211" s="4">
        <v>1</v>
      </c>
      <c r="BA211" s="4">
        <v>1</v>
      </c>
      <c r="BB211" s="4">
        <v>1</v>
      </c>
      <c r="BC211" s="4">
        <v>1</v>
      </c>
      <c r="BE211" s="5"/>
      <c r="BF211" s="5"/>
    </row>
    <row r="212" spans="1:58" x14ac:dyDescent="0.25">
      <c r="A212" s="4">
        <v>220</v>
      </c>
      <c r="B212" s="4">
        <v>220</v>
      </c>
      <c r="C212" s="4">
        <v>406.83741725800002</v>
      </c>
      <c r="D212" s="4">
        <v>6.820461374728219</v>
      </c>
      <c r="E212" s="5">
        <v>18.531771608595506</v>
      </c>
      <c r="F212" s="5">
        <v>18.266370809859424</v>
      </c>
      <c r="G212" s="4">
        <v>1E-3</v>
      </c>
      <c r="H212" s="4">
        <v>4.6761017305526602</v>
      </c>
      <c r="I212" s="4">
        <v>0.01</v>
      </c>
      <c r="J212" s="4">
        <v>0</v>
      </c>
      <c r="K212" s="4">
        <v>100</v>
      </c>
      <c r="L212" s="4">
        <v>1</v>
      </c>
      <c r="M212" s="4">
        <v>133.37782914828941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0.66021200000000002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1</v>
      </c>
      <c r="AN212" s="4">
        <v>1</v>
      </c>
      <c r="AO212" s="4">
        <v>4.0000000000000001E-3</v>
      </c>
      <c r="AP212" s="4">
        <v>1</v>
      </c>
      <c r="AQ212" s="4">
        <v>1</v>
      </c>
      <c r="AR212" s="4">
        <v>1</v>
      </c>
      <c r="AS212" s="4">
        <v>1</v>
      </c>
      <c r="AT212" s="4">
        <v>1</v>
      </c>
      <c r="AU212" s="4">
        <v>1</v>
      </c>
      <c r="AV212" s="4">
        <v>1</v>
      </c>
      <c r="AW212" s="4">
        <v>1</v>
      </c>
      <c r="AX212" s="4">
        <v>1</v>
      </c>
      <c r="AY212" s="4">
        <v>1</v>
      </c>
      <c r="AZ212" s="4">
        <v>1</v>
      </c>
      <c r="BA212" s="4">
        <v>1</v>
      </c>
      <c r="BB212" s="4">
        <v>1</v>
      </c>
      <c r="BC212" s="4">
        <v>1</v>
      </c>
      <c r="BE212" s="5"/>
      <c r="BF212" s="5"/>
    </row>
    <row r="213" spans="1:58" x14ac:dyDescent="0.25">
      <c r="A213" s="4">
        <v>221</v>
      </c>
      <c r="B213" s="4">
        <v>221</v>
      </c>
      <c r="C213" s="4">
        <v>46.025425676300003</v>
      </c>
      <c r="D213" s="4">
        <v>1.9433829218265306</v>
      </c>
      <c r="E213" s="5">
        <v>4.6201002340185893</v>
      </c>
      <c r="F213" s="5">
        <v>2.8591189646598454</v>
      </c>
      <c r="G213" s="4">
        <v>4.1251675608872199E-4</v>
      </c>
      <c r="H213" s="4">
        <v>5.6441125496954303</v>
      </c>
      <c r="I213" s="4">
        <v>0.01</v>
      </c>
      <c r="J213" s="4">
        <v>0</v>
      </c>
      <c r="K213" s="4">
        <v>6.0599405415088885</v>
      </c>
      <c r="L213" s="4">
        <v>1</v>
      </c>
      <c r="M213" s="4">
        <v>22.44520928875362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0.78026899999999988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1</v>
      </c>
      <c r="AN213" s="4">
        <v>1</v>
      </c>
      <c r="AO213" s="4">
        <v>4.0000000000000001E-3</v>
      </c>
      <c r="AP213" s="4">
        <v>1</v>
      </c>
      <c r="AQ213" s="4">
        <v>1</v>
      </c>
      <c r="AR213" s="4">
        <v>1</v>
      </c>
      <c r="AS213" s="4">
        <v>1</v>
      </c>
      <c r="AT213" s="4">
        <v>1</v>
      </c>
      <c r="AU213" s="4">
        <v>1</v>
      </c>
      <c r="AV213" s="4">
        <v>1</v>
      </c>
      <c r="AW213" s="4">
        <v>1</v>
      </c>
      <c r="AX213" s="4">
        <v>1</v>
      </c>
      <c r="AY213" s="4">
        <v>1</v>
      </c>
      <c r="AZ213" s="4">
        <v>1</v>
      </c>
      <c r="BA213" s="4">
        <v>1</v>
      </c>
      <c r="BB213" s="4">
        <v>1</v>
      </c>
      <c r="BC213" s="4">
        <v>1</v>
      </c>
      <c r="BE213" s="5"/>
      <c r="BF213" s="5"/>
    </row>
    <row r="214" spans="1:58" x14ac:dyDescent="0.25">
      <c r="A214" s="4">
        <v>222</v>
      </c>
      <c r="B214" s="4">
        <v>222</v>
      </c>
      <c r="C214" s="4">
        <v>20.9171909443</v>
      </c>
      <c r="D214" s="4">
        <v>1</v>
      </c>
      <c r="E214" s="5">
        <v>2.1304169060043505</v>
      </c>
      <c r="F214" s="5">
        <v>1.1117035729187001</v>
      </c>
      <c r="G214" s="4">
        <v>2.4385437166498701E-3</v>
      </c>
      <c r="H214" s="4">
        <v>1.93128463018496</v>
      </c>
      <c r="I214" s="4">
        <v>0.01</v>
      </c>
      <c r="J214" s="4">
        <v>0</v>
      </c>
      <c r="K214" s="4">
        <v>10.175300153113039</v>
      </c>
      <c r="L214" s="4">
        <v>1</v>
      </c>
      <c r="M214" s="4">
        <v>34.987654731687094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0.4941180095287539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1</v>
      </c>
      <c r="AN214" s="4">
        <v>1</v>
      </c>
      <c r="AO214" s="4">
        <v>4.0000000000000001E-3</v>
      </c>
      <c r="AP214" s="4">
        <v>1</v>
      </c>
      <c r="AQ214" s="4">
        <v>1</v>
      </c>
      <c r="AR214" s="4">
        <v>1</v>
      </c>
      <c r="AS214" s="4">
        <v>1</v>
      </c>
      <c r="AT214" s="4">
        <v>1</v>
      </c>
      <c r="AU214" s="4">
        <v>1</v>
      </c>
      <c r="AV214" s="4">
        <v>1</v>
      </c>
      <c r="AW214" s="4">
        <v>1</v>
      </c>
      <c r="AX214" s="4">
        <v>1</v>
      </c>
      <c r="AY214" s="4">
        <v>1</v>
      </c>
      <c r="AZ214" s="4">
        <v>1</v>
      </c>
      <c r="BA214" s="4">
        <v>1</v>
      </c>
      <c r="BB214" s="4">
        <v>1</v>
      </c>
      <c r="BC214" s="4">
        <v>1</v>
      </c>
      <c r="BE214" s="5"/>
      <c r="BF214" s="5"/>
    </row>
    <row r="215" spans="1:58" x14ac:dyDescent="0.25">
      <c r="A215" s="4">
        <v>223</v>
      </c>
      <c r="B215" s="4">
        <v>223</v>
      </c>
      <c r="C215" s="4">
        <v>45</v>
      </c>
      <c r="D215" s="4">
        <v>1.8104079205807704</v>
      </c>
      <c r="E215" s="5">
        <v>4.2980323059010717</v>
      </c>
      <c r="F215" s="5">
        <v>2.6458691723145322</v>
      </c>
      <c r="G215" s="4">
        <v>6.3938624097114899E-4</v>
      </c>
      <c r="H215" s="4">
        <v>8.8193311627023991</v>
      </c>
      <c r="I215" s="4">
        <v>0.01</v>
      </c>
      <c r="J215" s="4">
        <v>0</v>
      </c>
      <c r="K215" s="4">
        <v>7.186364430443688</v>
      </c>
      <c r="L215" s="4">
        <v>1</v>
      </c>
      <c r="M215" s="4">
        <v>21.782984739421774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0.6885944285714285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1</v>
      </c>
      <c r="AN215" s="4">
        <v>1</v>
      </c>
      <c r="AO215" s="4">
        <v>4.0000000000000001E-3</v>
      </c>
      <c r="AP215" s="4">
        <v>1</v>
      </c>
      <c r="AQ215" s="4">
        <v>1</v>
      </c>
      <c r="AR215" s="4">
        <v>1</v>
      </c>
      <c r="AS215" s="4">
        <v>1</v>
      </c>
      <c r="AT215" s="4">
        <v>1</v>
      </c>
      <c r="AU215" s="4">
        <v>1</v>
      </c>
      <c r="AV215" s="4">
        <v>1</v>
      </c>
      <c r="AW215" s="4">
        <v>1</v>
      </c>
      <c r="AX215" s="4">
        <v>1</v>
      </c>
      <c r="AY215" s="4">
        <v>1</v>
      </c>
      <c r="AZ215" s="4">
        <v>1</v>
      </c>
      <c r="BA215" s="4">
        <v>1</v>
      </c>
      <c r="BB215" s="4">
        <v>1</v>
      </c>
      <c r="BC215" s="4">
        <v>1</v>
      </c>
      <c r="BE215" s="5"/>
      <c r="BF215" s="5"/>
    </row>
    <row r="216" spans="1:58" x14ac:dyDescent="0.25">
      <c r="A216" s="4">
        <v>224</v>
      </c>
      <c r="B216" s="4">
        <v>224</v>
      </c>
      <c r="C216" s="4">
        <v>40.344050666900003</v>
      </c>
      <c r="D216" s="4">
        <v>1.9731308692666185</v>
      </c>
      <c r="E216" s="5">
        <v>4.6530933006933166</v>
      </c>
      <c r="F216" s="5">
        <v>2.801579554973852</v>
      </c>
      <c r="G216" s="4">
        <v>1.9341219817226E-4</v>
      </c>
      <c r="H216" s="4">
        <v>19.9982164338731</v>
      </c>
      <c r="I216" s="4">
        <v>0.01</v>
      </c>
      <c r="J216" s="4">
        <v>0</v>
      </c>
      <c r="K216" s="4">
        <v>12.834802084577984</v>
      </c>
      <c r="L216" s="4">
        <v>1</v>
      </c>
      <c r="M216" s="4">
        <v>25.401360169163379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0.55989912903225825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1</v>
      </c>
      <c r="AN216" s="4">
        <v>1</v>
      </c>
      <c r="AO216" s="4">
        <v>4.0000000000000001E-3</v>
      </c>
      <c r="AP216" s="4">
        <v>1</v>
      </c>
      <c r="AQ216" s="4">
        <v>1</v>
      </c>
      <c r="AR216" s="4">
        <v>1</v>
      </c>
      <c r="AS216" s="4">
        <v>1</v>
      </c>
      <c r="AT216" s="4">
        <v>1</v>
      </c>
      <c r="AU216" s="4">
        <v>1</v>
      </c>
      <c r="AV216" s="4">
        <v>1</v>
      </c>
      <c r="AW216" s="4">
        <v>1</v>
      </c>
      <c r="AX216" s="4">
        <v>1</v>
      </c>
      <c r="AY216" s="4">
        <v>1</v>
      </c>
      <c r="AZ216" s="4">
        <v>1</v>
      </c>
      <c r="BA216" s="4">
        <v>1</v>
      </c>
      <c r="BB216" s="4">
        <v>1</v>
      </c>
      <c r="BC216" s="4">
        <v>1</v>
      </c>
      <c r="BE216" s="5"/>
      <c r="BF216" s="5"/>
    </row>
    <row r="217" spans="1:58" x14ac:dyDescent="0.25">
      <c r="A217" s="4">
        <v>225</v>
      </c>
      <c r="B217" s="4">
        <v>225</v>
      </c>
      <c r="C217" s="4">
        <v>2961.9223632899998</v>
      </c>
      <c r="D217" s="4">
        <v>20</v>
      </c>
      <c r="E217" s="5">
        <v>20</v>
      </c>
      <c r="F217" s="5">
        <v>20</v>
      </c>
      <c r="G217" s="4">
        <v>1E-3</v>
      </c>
      <c r="H217" s="4">
        <v>3.1494826817189101</v>
      </c>
      <c r="I217" s="4">
        <v>0.01</v>
      </c>
      <c r="J217" s="4">
        <v>0</v>
      </c>
      <c r="K217" s="4">
        <v>100</v>
      </c>
      <c r="L217" s="4">
        <v>1</v>
      </c>
      <c r="M217" s="4">
        <v>623.59271904415766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1.027191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1</v>
      </c>
      <c r="AN217" s="4">
        <v>1</v>
      </c>
      <c r="AO217" s="4">
        <v>4.0000000000000001E-3</v>
      </c>
      <c r="AP217" s="4">
        <v>1</v>
      </c>
      <c r="AQ217" s="4">
        <v>1</v>
      </c>
      <c r="AR217" s="4">
        <v>1</v>
      </c>
      <c r="AS217" s="4">
        <v>1</v>
      </c>
      <c r="AT217" s="4">
        <v>1</v>
      </c>
      <c r="AU217" s="4">
        <v>1</v>
      </c>
      <c r="AV217" s="4">
        <v>1</v>
      </c>
      <c r="AW217" s="4">
        <v>1</v>
      </c>
      <c r="AX217" s="4">
        <v>1</v>
      </c>
      <c r="AY217" s="4">
        <v>1</v>
      </c>
      <c r="AZ217" s="4">
        <v>1</v>
      </c>
      <c r="BA217" s="4">
        <v>1</v>
      </c>
      <c r="BB217" s="4">
        <v>1</v>
      </c>
      <c r="BC217" s="4">
        <v>1</v>
      </c>
      <c r="BE217" s="5"/>
      <c r="BF217" s="5"/>
    </row>
    <row r="218" spans="1:58" x14ac:dyDescent="0.25">
      <c r="A218" s="4">
        <v>226</v>
      </c>
      <c r="B218" s="4">
        <v>226</v>
      </c>
      <c r="C218" s="4">
        <v>25.233284037499999</v>
      </c>
      <c r="D218" s="4">
        <v>1.0608164782428748</v>
      </c>
      <c r="E218" s="5">
        <v>2.430714963078235</v>
      </c>
      <c r="F218" s="5">
        <v>1.3203867581043884</v>
      </c>
      <c r="G218" s="4">
        <v>2.3932024971168799E-3</v>
      </c>
      <c r="H218" s="4">
        <v>3.6719090885901</v>
      </c>
      <c r="I218" s="4">
        <v>0.01</v>
      </c>
      <c r="J218" s="4">
        <v>0</v>
      </c>
      <c r="K218" s="4">
        <v>38.873024593748205</v>
      </c>
      <c r="L218" s="4">
        <v>1</v>
      </c>
      <c r="M218" s="4">
        <v>33.411544798149954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0.72312200000000004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1</v>
      </c>
      <c r="AN218" s="4">
        <v>1</v>
      </c>
      <c r="AO218" s="4">
        <v>4.0000000000000001E-3</v>
      </c>
      <c r="AP218" s="4">
        <v>1</v>
      </c>
      <c r="AQ218" s="4">
        <v>1</v>
      </c>
      <c r="AR218" s="4">
        <v>1</v>
      </c>
      <c r="AS218" s="4">
        <v>1</v>
      </c>
      <c r="AT218" s="4">
        <v>1</v>
      </c>
      <c r="AU218" s="4">
        <v>1</v>
      </c>
      <c r="AV218" s="4">
        <v>1</v>
      </c>
      <c r="AW218" s="4">
        <v>1</v>
      </c>
      <c r="AX218" s="4">
        <v>1</v>
      </c>
      <c r="AY218" s="4">
        <v>1</v>
      </c>
      <c r="AZ218" s="4">
        <v>1</v>
      </c>
      <c r="BA218" s="4">
        <v>1</v>
      </c>
      <c r="BB218" s="4">
        <v>1</v>
      </c>
      <c r="BC218" s="4">
        <v>1</v>
      </c>
      <c r="BE218" s="5"/>
      <c r="BF218" s="5"/>
    </row>
    <row r="219" spans="1:58" x14ac:dyDescent="0.25">
      <c r="A219" s="4">
        <v>227</v>
      </c>
      <c r="B219" s="4">
        <v>227</v>
      </c>
      <c r="C219" s="4">
        <v>283.07122518099999</v>
      </c>
      <c r="D219" s="4">
        <v>8.5552756589851491</v>
      </c>
      <c r="E219" s="5">
        <v>20</v>
      </c>
      <c r="F219" s="5">
        <v>20</v>
      </c>
      <c r="G219" s="4">
        <v>2.9798466696177799E-5</v>
      </c>
      <c r="H219" s="4">
        <v>2.2340411229460599</v>
      </c>
      <c r="I219" s="4">
        <v>0.01</v>
      </c>
      <c r="J219" s="4">
        <v>0</v>
      </c>
      <c r="K219" s="4">
        <v>100</v>
      </c>
      <c r="L219" s="4">
        <v>1</v>
      </c>
      <c r="M219" s="4">
        <v>102.53991029363374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0.65572600000000003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1</v>
      </c>
      <c r="AN219" s="4">
        <v>1</v>
      </c>
      <c r="AO219" s="4">
        <v>4.0000000000000001E-3</v>
      </c>
      <c r="AP219" s="4">
        <v>1</v>
      </c>
      <c r="AQ219" s="4">
        <v>1</v>
      </c>
      <c r="AR219" s="4">
        <v>1</v>
      </c>
      <c r="AS219" s="4">
        <v>1</v>
      </c>
      <c r="AT219" s="4">
        <v>1</v>
      </c>
      <c r="AU219" s="4">
        <v>1</v>
      </c>
      <c r="AV219" s="4">
        <v>1</v>
      </c>
      <c r="AW219" s="4">
        <v>1</v>
      </c>
      <c r="AX219" s="4">
        <v>1</v>
      </c>
      <c r="AY219" s="4">
        <v>1</v>
      </c>
      <c r="AZ219" s="4">
        <v>1</v>
      </c>
      <c r="BA219" s="4">
        <v>1</v>
      </c>
      <c r="BB219" s="4">
        <v>1</v>
      </c>
      <c r="BC219" s="4">
        <v>1</v>
      </c>
      <c r="BE219" s="5"/>
      <c r="BF219" s="5"/>
    </row>
    <row r="220" spans="1:58" x14ac:dyDescent="0.25">
      <c r="A220" s="4">
        <v>228</v>
      </c>
      <c r="B220" s="4">
        <v>228</v>
      </c>
      <c r="C220" s="4">
        <v>145</v>
      </c>
      <c r="D220" s="4">
        <v>6.3607770696606538</v>
      </c>
      <c r="E220" s="5">
        <v>16.223716655646687</v>
      </c>
      <c r="F220" s="5">
        <v>12.880184366996223</v>
      </c>
      <c r="G220" s="4">
        <v>1.14140973051369E-5</v>
      </c>
      <c r="H220" s="4">
        <v>5.4919805153394599</v>
      </c>
      <c r="I220" s="4">
        <v>0.01</v>
      </c>
      <c r="J220" s="4">
        <v>0</v>
      </c>
      <c r="K220" s="4">
        <v>100</v>
      </c>
      <c r="L220" s="4">
        <v>1</v>
      </c>
      <c r="M220" s="4">
        <v>60.910649496136607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0.74794800000000006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1</v>
      </c>
      <c r="AN220" s="4">
        <v>1</v>
      </c>
      <c r="AO220" s="4">
        <v>4.0000000000000001E-3</v>
      </c>
      <c r="AP220" s="4">
        <v>1</v>
      </c>
      <c r="AQ220" s="4">
        <v>1</v>
      </c>
      <c r="AR220" s="4">
        <v>1</v>
      </c>
      <c r="AS220" s="4">
        <v>1</v>
      </c>
      <c r="AT220" s="4">
        <v>1</v>
      </c>
      <c r="AU220" s="4">
        <v>1</v>
      </c>
      <c r="AV220" s="4">
        <v>1</v>
      </c>
      <c r="AW220" s="4">
        <v>1</v>
      </c>
      <c r="AX220" s="4">
        <v>1</v>
      </c>
      <c r="AY220" s="4">
        <v>1</v>
      </c>
      <c r="AZ220" s="4">
        <v>1</v>
      </c>
      <c r="BA220" s="4">
        <v>1</v>
      </c>
      <c r="BB220" s="4">
        <v>1</v>
      </c>
      <c r="BC220" s="4">
        <v>1</v>
      </c>
      <c r="BE220" s="5"/>
      <c r="BF220" s="5"/>
    </row>
    <row r="221" spans="1:58" x14ac:dyDescent="0.25">
      <c r="A221" s="4">
        <v>229</v>
      </c>
      <c r="B221" s="4">
        <v>229</v>
      </c>
      <c r="C221" s="4">
        <v>6.9191227</v>
      </c>
      <c r="D221" s="4">
        <v>1</v>
      </c>
      <c r="E221" s="5">
        <v>1.2017552490639469</v>
      </c>
      <c r="F221" s="5">
        <v>1</v>
      </c>
      <c r="G221" s="4">
        <v>5.5824056348243302E-4</v>
      </c>
      <c r="H221" s="4">
        <v>5.5080465325174401</v>
      </c>
      <c r="I221" s="4">
        <v>0.01</v>
      </c>
      <c r="J221" s="4">
        <v>0</v>
      </c>
      <c r="K221" s="4">
        <v>100</v>
      </c>
      <c r="L221" s="4">
        <v>100</v>
      </c>
      <c r="M221" s="4">
        <v>10.484402473905378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0.4941180095287539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1</v>
      </c>
      <c r="AN221" s="4">
        <v>1</v>
      </c>
      <c r="AO221" s="4">
        <v>4.0000000000000001E-3</v>
      </c>
      <c r="AP221" s="4">
        <v>1</v>
      </c>
      <c r="AQ221" s="4">
        <v>1</v>
      </c>
      <c r="AR221" s="4">
        <v>1</v>
      </c>
      <c r="AS221" s="4">
        <v>1</v>
      </c>
      <c r="AT221" s="4">
        <v>1</v>
      </c>
      <c r="AU221" s="4">
        <v>1</v>
      </c>
      <c r="AV221" s="4">
        <v>1</v>
      </c>
      <c r="AW221" s="4">
        <v>1</v>
      </c>
      <c r="AX221" s="4">
        <v>1</v>
      </c>
      <c r="AY221" s="4">
        <v>1</v>
      </c>
      <c r="AZ221" s="4">
        <v>1</v>
      </c>
      <c r="BA221" s="4">
        <v>1</v>
      </c>
      <c r="BB221" s="4">
        <v>1</v>
      </c>
      <c r="BC221" s="4">
        <v>1</v>
      </c>
      <c r="BE221" s="5"/>
      <c r="BF221" s="5"/>
    </row>
    <row r="222" spans="1:58" x14ac:dyDescent="0.25">
      <c r="A222" s="4">
        <v>230</v>
      </c>
      <c r="B222" s="4">
        <v>230</v>
      </c>
      <c r="C222" s="4">
        <v>105</v>
      </c>
      <c r="D222" s="4">
        <v>3.0475857826390662</v>
      </c>
      <c r="E222" s="5">
        <v>7.6208600558527984</v>
      </c>
      <c r="F222" s="5">
        <v>5.6235457379025791</v>
      </c>
      <c r="G222" s="4">
        <v>7.0098825853100101E-4</v>
      </c>
      <c r="H222" s="4">
        <v>4.4064675298172604</v>
      </c>
      <c r="I222" s="4">
        <v>0.01</v>
      </c>
      <c r="J222" s="4">
        <v>0</v>
      </c>
      <c r="K222" s="4">
        <v>22.676830630074605</v>
      </c>
      <c r="L222" s="4">
        <v>1</v>
      </c>
      <c r="M222" s="4">
        <v>63.04586839108925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0.73553500000000005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1</v>
      </c>
      <c r="AN222" s="4">
        <v>1</v>
      </c>
      <c r="AO222" s="4">
        <v>4.0000000000000001E-3</v>
      </c>
      <c r="AP222" s="4">
        <v>1</v>
      </c>
      <c r="AQ222" s="4">
        <v>1</v>
      </c>
      <c r="AR222" s="4">
        <v>1</v>
      </c>
      <c r="AS222" s="4">
        <v>1</v>
      </c>
      <c r="AT222" s="4">
        <v>1</v>
      </c>
      <c r="AU222" s="4">
        <v>1</v>
      </c>
      <c r="AV222" s="4">
        <v>1</v>
      </c>
      <c r="AW222" s="4">
        <v>1</v>
      </c>
      <c r="AX222" s="4">
        <v>1</v>
      </c>
      <c r="AY222" s="4">
        <v>1</v>
      </c>
      <c r="AZ222" s="4">
        <v>1</v>
      </c>
      <c r="BA222" s="4">
        <v>1</v>
      </c>
      <c r="BB222" s="4">
        <v>1</v>
      </c>
      <c r="BC222" s="4">
        <v>1</v>
      </c>
      <c r="BE222" s="5"/>
      <c r="BF222" s="5"/>
    </row>
    <row r="223" spans="1:58" x14ac:dyDescent="0.25">
      <c r="A223" s="4">
        <v>231</v>
      </c>
      <c r="B223" s="4">
        <v>231</v>
      </c>
      <c r="C223" s="4">
        <v>188.438699845</v>
      </c>
      <c r="D223" s="4">
        <v>5.8111987209167051</v>
      </c>
      <c r="E223" s="5">
        <v>15.061953562700516</v>
      </c>
      <c r="F223" s="5">
        <v>12.622943080865694</v>
      </c>
      <c r="G223" s="4">
        <v>8.1953108236212005E-5</v>
      </c>
      <c r="H223" s="4">
        <v>5.3334523779155996</v>
      </c>
      <c r="I223" s="4">
        <v>0.01</v>
      </c>
      <c r="J223" s="4">
        <v>0</v>
      </c>
      <c r="K223" s="4">
        <v>17.640954112385</v>
      </c>
      <c r="L223" s="4">
        <v>1</v>
      </c>
      <c r="M223" s="4">
        <v>197.05321618081172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0.85218775000000013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1</v>
      </c>
      <c r="AN223" s="4">
        <v>1</v>
      </c>
      <c r="AO223" s="4">
        <v>4.0000000000000001E-3</v>
      </c>
      <c r="AP223" s="4">
        <v>1</v>
      </c>
      <c r="AQ223" s="4">
        <v>1</v>
      </c>
      <c r="AR223" s="4">
        <v>1</v>
      </c>
      <c r="AS223" s="4">
        <v>1</v>
      </c>
      <c r="AT223" s="4">
        <v>1</v>
      </c>
      <c r="AU223" s="4">
        <v>1</v>
      </c>
      <c r="AV223" s="4">
        <v>1</v>
      </c>
      <c r="AW223" s="4">
        <v>1</v>
      </c>
      <c r="AX223" s="4">
        <v>1</v>
      </c>
      <c r="AY223" s="4">
        <v>1</v>
      </c>
      <c r="AZ223" s="4">
        <v>1</v>
      </c>
      <c r="BA223" s="4">
        <v>1</v>
      </c>
      <c r="BB223" s="4">
        <v>1</v>
      </c>
      <c r="BC223" s="4">
        <v>1</v>
      </c>
      <c r="BE223" s="5"/>
      <c r="BF223" s="5"/>
    </row>
    <row r="224" spans="1:58" x14ac:dyDescent="0.25">
      <c r="A224" s="4">
        <v>232</v>
      </c>
      <c r="B224" s="4">
        <v>232</v>
      </c>
      <c r="C224" s="4">
        <v>28.0209175743</v>
      </c>
      <c r="D224" s="4">
        <v>1.2590566536021408</v>
      </c>
      <c r="E224" s="5">
        <v>2.9035443081775134</v>
      </c>
      <c r="F224" s="5">
        <v>1.6142995154726754</v>
      </c>
      <c r="G224" s="4">
        <v>1.0595477333960701E-3</v>
      </c>
      <c r="H224" s="4">
        <v>8.5257272657702892</v>
      </c>
      <c r="I224" s="4">
        <v>0.01</v>
      </c>
      <c r="J224" s="4">
        <v>0</v>
      </c>
      <c r="K224" s="4">
        <v>9.352108376598304</v>
      </c>
      <c r="L224" s="4">
        <v>1</v>
      </c>
      <c r="M224" s="4">
        <v>21.750514073332692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0.67024387499999993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1</v>
      </c>
      <c r="AN224" s="4">
        <v>1</v>
      </c>
      <c r="AO224" s="4">
        <v>4.0000000000000001E-3</v>
      </c>
      <c r="AP224" s="4">
        <v>1</v>
      </c>
      <c r="AQ224" s="4">
        <v>1</v>
      </c>
      <c r="AR224" s="4">
        <v>1</v>
      </c>
      <c r="AS224" s="4">
        <v>1</v>
      </c>
      <c r="AT224" s="4">
        <v>1</v>
      </c>
      <c r="AU224" s="4">
        <v>1</v>
      </c>
      <c r="AV224" s="4">
        <v>1</v>
      </c>
      <c r="AW224" s="4">
        <v>1</v>
      </c>
      <c r="AX224" s="4">
        <v>1</v>
      </c>
      <c r="AY224" s="4">
        <v>1</v>
      </c>
      <c r="AZ224" s="4">
        <v>1</v>
      </c>
      <c r="BA224" s="4">
        <v>1</v>
      </c>
      <c r="BB224" s="4">
        <v>1</v>
      </c>
      <c r="BC224" s="4">
        <v>1</v>
      </c>
      <c r="BE224" s="5"/>
      <c r="BF224" s="5"/>
    </row>
    <row r="225" spans="1:58" x14ac:dyDescent="0.25">
      <c r="A225" s="4">
        <v>233</v>
      </c>
      <c r="B225" s="4">
        <v>233</v>
      </c>
      <c r="C225" s="4">
        <v>27.874697876500001</v>
      </c>
      <c r="D225" s="4">
        <v>1.1397326429006751</v>
      </c>
      <c r="E225" s="5">
        <v>2.6275252659536932</v>
      </c>
      <c r="F225" s="5">
        <v>1.4581325526465729</v>
      </c>
      <c r="G225" s="4">
        <v>2.22959914894692E-3</v>
      </c>
      <c r="H225" s="4">
        <v>1.42216774773065</v>
      </c>
      <c r="I225" s="4">
        <v>0.01</v>
      </c>
      <c r="J225" s="4">
        <v>0</v>
      </c>
      <c r="K225" s="4">
        <v>5.5321995929086265</v>
      </c>
      <c r="L225" s="4">
        <v>1</v>
      </c>
      <c r="M225" s="4">
        <v>49.72284742153694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0.52069166666666666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1</v>
      </c>
      <c r="AN225" s="4">
        <v>1</v>
      </c>
      <c r="AO225" s="4">
        <v>4.0000000000000001E-3</v>
      </c>
      <c r="AP225" s="4">
        <v>1</v>
      </c>
      <c r="AQ225" s="4">
        <v>1</v>
      </c>
      <c r="AR225" s="4">
        <v>1</v>
      </c>
      <c r="AS225" s="4">
        <v>1</v>
      </c>
      <c r="AT225" s="4">
        <v>1</v>
      </c>
      <c r="AU225" s="4">
        <v>1</v>
      </c>
      <c r="AV225" s="4">
        <v>1</v>
      </c>
      <c r="AW225" s="4">
        <v>1</v>
      </c>
      <c r="AX225" s="4">
        <v>1</v>
      </c>
      <c r="AY225" s="4">
        <v>1</v>
      </c>
      <c r="AZ225" s="4">
        <v>1</v>
      </c>
      <c r="BA225" s="4">
        <v>1</v>
      </c>
      <c r="BB225" s="4">
        <v>1</v>
      </c>
      <c r="BC225" s="4">
        <v>1</v>
      </c>
      <c r="BE225" s="5"/>
      <c r="BF225" s="5"/>
    </row>
    <row r="226" spans="1:58" x14ac:dyDescent="0.25">
      <c r="A226" s="4">
        <v>234</v>
      </c>
      <c r="B226" s="4">
        <v>234</v>
      </c>
      <c r="C226" s="4">
        <v>220</v>
      </c>
      <c r="D226" s="4">
        <v>4.4421471448882661</v>
      </c>
      <c r="E226" s="5">
        <v>11.623333678003229</v>
      </c>
      <c r="F226" s="5">
        <v>10.041260509932318</v>
      </c>
      <c r="G226" s="4">
        <v>1.38628710842089E-3</v>
      </c>
      <c r="H226" s="4">
        <v>2.7655129855222098</v>
      </c>
      <c r="I226" s="4">
        <v>0.01</v>
      </c>
      <c r="J226" s="4">
        <v>0</v>
      </c>
      <c r="K226" s="4">
        <v>100</v>
      </c>
      <c r="L226" s="4">
        <v>1</v>
      </c>
      <c r="M226" s="4">
        <v>84.223218633943034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0.81086899999999995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1</v>
      </c>
      <c r="AN226" s="4">
        <v>1</v>
      </c>
      <c r="AO226" s="4">
        <v>4.0000000000000001E-3</v>
      </c>
      <c r="AP226" s="4">
        <v>1</v>
      </c>
      <c r="AQ226" s="4">
        <v>1</v>
      </c>
      <c r="AR226" s="4">
        <v>1</v>
      </c>
      <c r="AS226" s="4">
        <v>1</v>
      </c>
      <c r="AT226" s="4">
        <v>1</v>
      </c>
      <c r="AU226" s="4">
        <v>1</v>
      </c>
      <c r="AV226" s="4">
        <v>1</v>
      </c>
      <c r="AW226" s="4">
        <v>1</v>
      </c>
      <c r="AX226" s="4">
        <v>1</v>
      </c>
      <c r="AY226" s="4">
        <v>1</v>
      </c>
      <c r="AZ226" s="4">
        <v>1</v>
      </c>
      <c r="BA226" s="4">
        <v>1</v>
      </c>
      <c r="BB226" s="4">
        <v>1</v>
      </c>
      <c r="BC226" s="4">
        <v>1</v>
      </c>
      <c r="BE226" s="5"/>
      <c r="BF226" s="5"/>
    </row>
    <row r="227" spans="1:58" x14ac:dyDescent="0.25">
      <c r="A227" s="4">
        <v>235</v>
      </c>
      <c r="B227" s="4">
        <v>235</v>
      </c>
      <c r="C227" s="4">
        <v>180.73150199</v>
      </c>
      <c r="D227" s="4">
        <v>5.2568226090713059</v>
      </c>
      <c r="E227" s="5">
        <v>13.590244010414049</v>
      </c>
      <c r="F227" s="5">
        <v>11.28184124675998</v>
      </c>
      <c r="G227" s="4">
        <v>1.4518452205335001E-4</v>
      </c>
      <c r="H227" s="4">
        <v>2.6433809511662401</v>
      </c>
      <c r="I227" s="4">
        <v>0.01</v>
      </c>
      <c r="J227" s="4">
        <v>0</v>
      </c>
      <c r="K227" s="4">
        <v>100</v>
      </c>
      <c r="L227" s="4">
        <v>1</v>
      </c>
      <c r="M227" s="4">
        <v>65.968547134852443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0.6583592857142857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1</v>
      </c>
      <c r="AN227" s="4">
        <v>1</v>
      </c>
      <c r="AO227" s="4">
        <v>4.0000000000000001E-3</v>
      </c>
      <c r="AP227" s="4">
        <v>1</v>
      </c>
      <c r="AQ227" s="4">
        <v>1</v>
      </c>
      <c r="AR227" s="4">
        <v>1</v>
      </c>
      <c r="AS227" s="4">
        <v>1</v>
      </c>
      <c r="AT227" s="4">
        <v>1</v>
      </c>
      <c r="AU227" s="4">
        <v>1</v>
      </c>
      <c r="AV227" s="4">
        <v>1</v>
      </c>
      <c r="AW227" s="4">
        <v>1</v>
      </c>
      <c r="AX227" s="4">
        <v>1</v>
      </c>
      <c r="AY227" s="4">
        <v>1</v>
      </c>
      <c r="AZ227" s="4">
        <v>1</v>
      </c>
      <c r="BA227" s="4">
        <v>1</v>
      </c>
      <c r="BB227" s="4">
        <v>1</v>
      </c>
      <c r="BC227" s="4">
        <v>1</v>
      </c>
      <c r="BE227" s="5"/>
      <c r="BF227" s="5"/>
    </row>
    <row r="228" spans="1:58" x14ac:dyDescent="0.25">
      <c r="A228" s="4">
        <v>236</v>
      </c>
      <c r="B228" s="4">
        <v>236</v>
      </c>
      <c r="C228" s="4">
        <v>2639.2571840000001</v>
      </c>
      <c r="D228" s="4">
        <v>20</v>
      </c>
      <c r="E228" s="5">
        <v>20</v>
      </c>
      <c r="F228" s="5">
        <v>20</v>
      </c>
      <c r="G228" s="4">
        <v>1E-3</v>
      </c>
      <c r="H228" s="4">
        <v>2.5537467504308302</v>
      </c>
      <c r="I228" s="4">
        <v>0.01</v>
      </c>
      <c r="J228" s="4">
        <v>0</v>
      </c>
      <c r="K228" s="4">
        <v>10.090475756717819</v>
      </c>
      <c r="L228" s="4">
        <v>1</v>
      </c>
      <c r="M228" s="4">
        <v>555.48876953884474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0.78675333333333342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1</v>
      </c>
      <c r="AN228" s="4">
        <v>1</v>
      </c>
      <c r="AO228" s="4">
        <v>4.0000000000000001E-3</v>
      </c>
      <c r="AP228" s="4">
        <v>1</v>
      </c>
      <c r="AQ228" s="4">
        <v>1</v>
      </c>
      <c r="AR228" s="4">
        <v>1</v>
      </c>
      <c r="AS228" s="4">
        <v>1</v>
      </c>
      <c r="AT228" s="4">
        <v>1</v>
      </c>
      <c r="AU228" s="4">
        <v>1</v>
      </c>
      <c r="AV228" s="4">
        <v>1</v>
      </c>
      <c r="AW228" s="4">
        <v>1</v>
      </c>
      <c r="AX228" s="4">
        <v>1</v>
      </c>
      <c r="AY228" s="4">
        <v>1</v>
      </c>
      <c r="AZ228" s="4">
        <v>1</v>
      </c>
      <c r="BA228" s="4">
        <v>1</v>
      </c>
      <c r="BB228" s="4">
        <v>1</v>
      </c>
      <c r="BC228" s="4">
        <v>1</v>
      </c>
      <c r="BE228" s="5"/>
      <c r="BF228" s="5"/>
    </row>
    <row r="229" spans="1:58" x14ac:dyDescent="0.25">
      <c r="A229" s="4">
        <v>237</v>
      </c>
      <c r="B229" s="4">
        <v>237</v>
      </c>
      <c r="C229" s="4">
        <v>33.974051555999999</v>
      </c>
      <c r="D229" s="4">
        <v>1.3381095585033806</v>
      </c>
      <c r="E229" s="5">
        <v>3.1225041927809287</v>
      </c>
      <c r="F229" s="5">
        <v>1.8082699782422471</v>
      </c>
      <c r="G229" s="4">
        <v>1.6874142432370799E-3</v>
      </c>
      <c r="H229" s="4">
        <v>4.7037110370561503</v>
      </c>
      <c r="I229" s="4">
        <v>0.01</v>
      </c>
      <c r="J229" s="4">
        <v>0</v>
      </c>
      <c r="K229" s="4">
        <v>100</v>
      </c>
      <c r="L229" s="4">
        <v>1</v>
      </c>
      <c r="M229" s="4">
        <v>52.509890691370927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0.51587400000000005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1</v>
      </c>
      <c r="AN229" s="4">
        <v>1</v>
      </c>
      <c r="AO229" s="4">
        <v>4.0000000000000001E-3</v>
      </c>
      <c r="AP229" s="4">
        <v>1</v>
      </c>
      <c r="AQ229" s="4">
        <v>1</v>
      </c>
      <c r="AR229" s="4">
        <v>1</v>
      </c>
      <c r="AS229" s="4">
        <v>1</v>
      </c>
      <c r="AT229" s="4">
        <v>1</v>
      </c>
      <c r="AU229" s="4">
        <v>1</v>
      </c>
      <c r="AV229" s="4">
        <v>1</v>
      </c>
      <c r="AW229" s="4">
        <v>1</v>
      </c>
      <c r="AX229" s="4">
        <v>1</v>
      </c>
      <c r="AY229" s="4">
        <v>1</v>
      </c>
      <c r="AZ229" s="4">
        <v>1</v>
      </c>
      <c r="BA229" s="4">
        <v>1</v>
      </c>
      <c r="BB229" s="4">
        <v>1</v>
      </c>
      <c r="BC229" s="4">
        <v>1</v>
      </c>
      <c r="BE229" s="5"/>
      <c r="BF229" s="5"/>
    </row>
    <row r="230" spans="1:58" x14ac:dyDescent="0.25">
      <c r="A230" s="4">
        <v>238</v>
      </c>
      <c r="B230" s="4">
        <v>238</v>
      </c>
      <c r="C230" s="4">
        <v>47.892602601999997</v>
      </c>
      <c r="D230" s="4">
        <v>2.0730664324858878</v>
      </c>
      <c r="E230" s="5">
        <v>4.9404308289510368</v>
      </c>
      <c r="F230" s="5">
        <v>3.0844155649525775</v>
      </c>
      <c r="G230" s="4">
        <v>3.0377920478987398E-4</v>
      </c>
      <c r="H230" s="4">
        <v>2.9052186130069799</v>
      </c>
      <c r="I230" s="4">
        <v>0.01</v>
      </c>
      <c r="J230" s="4">
        <v>0</v>
      </c>
      <c r="K230" s="4">
        <v>34.276648017736093</v>
      </c>
      <c r="L230" s="4">
        <v>1</v>
      </c>
      <c r="M230" s="4">
        <v>60.158371089274617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0.74990016666666681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1</v>
      </c>
      <c r="AN230" s="4">
        <v>1</v>
      </c>
      <c r="AO230" s="4">
        <v>4.0000000000000001E-3</v>
      </c>
      <c r="AP230" s="4">
        <v>1</v>
      </c>
      <c r="AQ230" s="4">
        <v>1</v>
      </c>
      <c r="AR230" s="4">
        <v>1</v>
      </c>
      <c r="AS230" s="4">
        <v>1</v>
      </c>
      <c r="AT230" s="4">
        <v>1</v>
      </c>
      <c r="AU230" s="4">
        <v>1</v>
      </c>
      <c r="AV230" s="4">
        <v>1</v>
      </c>
      <c r="AW230" s="4">
        <v>1</v>
      </c>
      <c r="AX230" s="4">
        <v>1</v>
      </c>
      <c r="AY230" s="4">
        <v>1</v>
      </c>
      <c r="AZ230" s="4">
        <v>1</v>
      </c>
      <c r="BA230" s="4">
        <v>1</v>
      </c>
      <c r="BB230" s="4">
        <v>1</v>
      </c>
      <c r="BC230" s="4">
        <v>1</v>
      </c>
      <c r="BE230" s="5"/>
      <c r="BF230" s="5"/>
    </row>
    <row r="231" spans="1:58" x14ac:dyDescent="0.25">
      <c r="A231" s="4">
        <v>239</v>
      </c>
      <c r="B231" s="4">
        <v>239</v>
      </c>
      <c r="C231" s="4">
        <v>750</v>
      </c>
      <c r="D231" s="4">
        <v>10.018977917472977</v>
      </c>
      <c r="E231" s="5">
        <v>20</v>
      </c>
      <c r="F231" s="5">
        <v>20</v>
      </c>
      <c r="G231" s="4">
        <v>1E-3</v>
      </c>
      <c r="H231" s="4">
        <v>4.6752186130069804</v>
      </c>
      <c r="I231" s="4">
        <v>0.01</v>
      </c>
      <c r="J231" s="4">
        <v>0</v>
      </c>
      <c r="K231" s="4">
        <v>100</v>
      </c>
      <c r="L231" s="4">
        <v>1</v>
      </c>
      <c r="M231" s="4">
        <v>157.78060001690145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0.77744728571428567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1</v>
      </c>
      <c r="AN231" s="4">
        <v>1</v>
      </c>
      <c r="AO231" s="4">
        <v>4.0000000000000001E-3</v>
      </c>
      <c r="AP231" s="4">
        <v>1</v>
      </c>
      <c r="AQ231" s="4">
        <v>1</v>
      </c>
      <c r="AR231" s="4">
        <v>1</v>
      </c>
      <c r="AS231" s="4">
        <v>1</v>
      </c>
      <c r="AT231" s="4">
        <v>1</v>
      </c>
      <c r="AU231" s="4">
        <v>1</v>
      </c>
      <c r="AV231" s="4">
        <v>1</v>
      </c>
      <c r="AW231" s="4">
        <v>1</v>
      </c>
      <c r="AX231" s="4">
        <v>1</v>
      </c>
      <c r="AY231" s="4">
        <v>1</v>
      </c>
      <c r="AZ231" s="4">
        <v>1</v>
      </c>
      <c r="BA231" s="4">
        <v>1</v>
      </c>
      <c r="BB231" s="4">
        <v>1</v>
      </c>
      <c r="BC231" s="4">
        <v>1</v>
      </c>
      <c r="BE231" s="5"/>
      <c r="BF231" s="5"/>
    </row>
    <row r="232" spans="1:58" x14ac:dyDescent="0.25">
      <c r="A232" s="4">
        <v>240</v>
      </c>
      <c r="B232" s="4">
        <v>240</v>
      </c>
      <c r="C232" s="4">
        <v>401.12170134000002</v>
      </c>
      <c r="D232" s="4">
        <v>8.5824634020900952</v>
      </c>
      <c r="E232" s="5">
        <v>20</v>
      </c>
      <c r="F232" s="5">
        <v>20</v>
      </c>
      <c r="G232" s="4">
        <v>1.5811744844135601E-4</v>
      </c>
      <c r="H232" s="4">
        <v>3.90249783362056</v>
      </c>
      <c r="I232" s="4">
        <v>0.01</v>
      </c>
      <c r="J232" s="4">
        <v>0</v>
      </c>
      <c r="K232" s="4">
        <v>100</v>
      </c>
      <c r="L232" s="4">
        <v>1</v>
      </c>
      <c r="M232" s="4">
        <v>400.11193883994963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1.0310087777777779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1</v>
      </c>
      <c r="AN232" s="4">
        <v>1</v>
      </c>
      <c r="AO232" s="4">
        <v>4.0000000000000001E-3</v>
      </c>
      <c r="AP232" s="4">
        <v>1</v>
      </c>
      <c r="AQ232" s="4">
        <v>1</v>
      </c>
      <c r="AR232" s="4">
        <v>1</v>
      </c>
      <c r="AS232" s="4">
        <v>1</v>
      </c>
      <c r="AT232" s="4">
        <v>1</v>
      </c>
      <c r="AU232" s="4">
        <v>1</v>
      </c>
      <c r="AV232" s="4">
        <v>1</v>
      </c>
      <c r="AW232" s="4">
        <v>1</v>
      </c>
      <c r="AX232" s="4">
        <v>1</v>
      </c>
      <c r="AY232" s="4">
        <v>1</v>
      </c>
      <c r="AZ232" s="4">
        <v>1</v>
      </c>
      <c r="BA232" s="4">
        <v>1</v>
      </c>
      <c r="BB232" s="4">
        <v>1</v>
      </c>
      <c r="BC232" s="4">
        <v>1</v>
      </c>
      <c r="BE232" s="5"/>
      <c r="BF232" s="5"/>
    </row>
    <row r="233" spans="1:58" x14ac:dyDescent="0.25">
      <c r="A233" s="4">
        <v>241</v>
      </c>
      <c r="B233" s="4">
        <v>241</v>
      </c>
      <c r="C233" s="4">
        <v>120</v>
      </c>
      <c r="D233" s="4">
        <v>3.9439114076776929</v>
      </c>
      <c r="E233" s="5">
        <v>9.9432821682826287</v>
      </c>
      <c r="F233" s="5">
        <v>7.5600195824528686</v>
      </c>
      <c r="G233" s="4">
        <v>1.82900145777138E-4</v>
      </c>
      <c r="H233" s="4">
        <v>2.4449242404917499</v>
      </c>
      <c r="I233" s="4">
        <v>0.01</v>
      </c>
      <c r="J233" s="4">
        <v>0</v>
      </c>
      <c r="K233" s="4">
        <v>21.40647268770574</v>
      </c>
      <c r="L233" s="4">
        <v>1</v>
      </c>
      <c r="M233" s="4">
        <v>84.186322009735179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0.63021799999999994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1</v>
      </c>
      <c r="AN233" s="4">
        <v>1</v>
      </c>
      <c r="AO233" s="4">
        <v>4.0000000000000001E-3</v>
      </c>
      <c r="AP233" s="4">
        <v>1</v>
      </c>
      <c r="AQ233" s="4">
        <v>1</v>
      </c>
      <c r="AR233" s="4">
        <v>1</v>
      </c>
      <c r="AS233" s="4">
        <v>1</v>
      </c>
      <c r="AT233" s="4">
        <v>1</v>
      </c>
      <c r="AU233" s="4">
        <v>1</v>
      </c>
      <c r="AV233" s="4">
        <v>1</v>
      </c>
      <c r="AW233" s="4">
        <v>1</v>
      </c>
      <c r="AX233" s="4">
        <v>1</v>
      </c>
      <c r="AY233" s="4">
        <v>1</v>
      </c>
      <c r="AZ233" s="4">
        <v>1</v>
      </c>
      <c r="BA233" s="4">
        <v>1</v>
      </c>
      <c r="BB233" s="4">
        <v>1</v>
      </c>
      <c r="BC233" s="4">
        <v>1</v>
      </c>
      <c r="BE233" s="5"/>
      <c r="BF233" s="5"/>
    </row>
    <row r="234" spans="1:58" x14ac:dyDescent="0.25">
      <c r="A234" s="4">
        <v>242</v>
      </c>
      <c r="B234" s="4">
        <v>242</v>
      </c>
      <c r="C234" s="4">
        <v>113.897898127</v>
      </c>
      <c r="D234" s="4">
        <v>3.9110864460799108</v>
      </c>
      <c r="E234" s="5">
        <v>9.829032344267306</v>
      </c>
      <c r="F234" s="5">
        <v>7.391534293915309</v>
      </c>
      <c r="G234" s="4">
        <v>1.51407960438334E-4</v>
      </c>
      <c r="H234" s="4">
        <v>6.86293505963451</v>
      </c>
      <c r="I234" s="4">
        <v>0.01</v>
      </c>
      <c r="J234" s="4">
        <v>0</v>
      </c>
      <c r="K234" s="4">
        <v>5.1289297077919116</v>
      </c>
      <c r="L234" s="4">
        <v>1</v>
      </c>
      <c r="M234" s="4">
        <v>60.578391308739185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0.65898066666666677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1</v>
      </c>
      <c r="AN234" s="4">
        <v>1</v>
      </c>
      <c r="AO234" s="4">
        <v>4.0000000000000001E-3</v>
      </c>
      <c r="AP234" s="4">
        <v>1</v>
      </c>
      <c r="AQ234" s="4">
        <v>1</v>
      </c>
      <c r="AR234" s="4">
        <v>1</v>
      </c>
      <c r="AS234" s="4">
        <v>1</v>
      </c>
      <c r="AT234" s="4">
        <v>1</v>
      </c>
      <c r="AU234" s="4">
        <v>1</v>
      </c>
      <c r="AV234" s="4">
        <v>1</v>
      </c>
      <c r="AW234" s="4">
        <v>1</v>
      </c>
      <c r="AX234" s="4">
        <v>1</v>
      </c>
      <c r="AY234" s="4">
        <v>1</v>
      </c>
      <c r="AZ234" s="4">
        <v>1</v>
      </c>
      <c r="BA234" s="4">
        <v>1</v>
      </c>
      <c r="BB234" s="4">
        <v>1</v>
      </c>
      <c r="BC234" s="4">
        <v>1</v>
      </c>
      <c r="BE234" s="5"/>
      <c r="BF234" s="5"/>
    </row>
    <row r="235" spans="1:58" x14ac:dyDescent="0.25">
      <c r="A235" s="4">
        <v>243</v>
      </c>
      <c r="B235" s="4">
        <v>243</v>
      </c>
      <c r="C235" s="4">
        <v>70</v>
      </c>
      <c r="D235" s="4">
        <v>2.999465269888085</v>
      </c>
      <c r="E235" s="5">
        <v>7.3164182891560889</v>
      </c>
      <c r="F235" s="5">
        <v>4.9592257881399977</v>
      </c>
      <c r="G235" s="4">
        <v>1.1057044447492799E-4</v>
      </c>
      <c r="H235" s="4">
        <v>10.6887424176719</v>
      </c>
      <c r="I235" s="4">
        <v>0.01</v>
      </c>
      <c r="J235" s="4">
        <v>0</v>
      </c>
      <c r="K235" s="4">
        <v>14.529035182694654</v>
      </c>
      <c r="L235" s="4">
        <v>1</v>
      </c>
      <c r="M235" s="4">
        <v>43.47971109346939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0.64400725000000003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1</v>
      </c>
      <c r="AN235" s="4">
        <v>1</v>
      </c>
      <c r="AO235" s="4">
        <v>4.0000000000000001E-3</v>
      </c>
      <c r="AP235" s="4">
        <v>1</v>
      </c>
      <c r="AQ235" s="4">
        <v>1</v>
      </c>
      <c r="AR235" s="4">
        <v>1</v>
      </c>
      <c r="AS235" s="4">
        <v>1</v>
      </c>
      <c r="AT235" s="4">
        <v>1</v>
      </c>
      <c r="AU235" s="4">
        <v>1</v>
      </c>
      <c r="AV235" s="4">
        <v>1</v>
      </c>
      <c r="AW235" s="4">
        <v>1</v>
      </c>
      <c r="AX235" s="4">
        <v>1</v>
      </c>
      <c r="AY235" s="4">
        <v>1</v>
      </c>
      <c r="AZ235" s="4">
        <v>1</v>
      </c>
      <c r="BA235" s="4">
        <v>1</v>
      </c>
      <c r="BB235" s="4">
        <v>1</v>
      </c>
      <c r="BC235" s="4">
        <v>1</v>
      </c>
      <c r="BE235" s="5"/>
      <c r="BF235" s="5"/>
    </row>
    <row r="236" spans="1:58" x14ac:dyDescent="0.25">
      <c r="A236" s="4">
        <v>244</v>
      </c>
      <c r="B236" s="4">
        <v>244</v>
      </c>
      <c r="C236" s="4">
        <v>19.718155621800001</v>
      </c>
      <c r="D236" s="4">
        <v>1</v>
      </c>
      <c r="E236" s="5">
        <v>2.2182262171400695</v>
      </c>
      <c r="F236" s="5">
        <v>1.1437021537092951</v>
      </c>
      <c r="G236" s="4">
        <v>1.3028440518726701E-3</v>
      </c>
      <c r="H236" s="4">
        <v>2.3253657992645902</v>
      </c>
      <c r="I236" s="4">
        <v>0.01</v>
      </c>
      <c r="J236" s="4">
        <v>0</v>
      </c>
      <c r="K236" s="4">
        <v>100</v>
      </c>
      <c r="L236" s="4">
        <v>100</v>
      </c>
      <c r="M236" s="4">
        <v>36.103734379463042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0.79893550000000002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1</v>
      </c>
      <c r="AN236" s="4">
        <v>1</v>
      </c>
      <c r="AO236" s="4">
        <v>4.0000000000000001E-3</v>
      </c>
      <c r="AP236" s="4">
        <v>1</v>
      </c>
      <c r="AQ236" s="4">
        <v>1</v>
      </c>
      <c r="AR236" s="4">
        <v>1</v>
      </c>
      <c r="AS236" s="4">
        <v>1</v>
      </c>
      <c r="AT236" s="4">
        <v>1</v>
      </c>
      <c r="AU236" s="4">
        <v>1</v>
      </c>
      <c r="AV236" s="4">
        <v>1</v>
      </c>
      <c r="AW236" s="4">
        <v>1</v>
      </c>
      <c r="AX236" s="4">
        <v>1</v>
      </c>
      <c r="AY236" s="4">
        <v>1</v>
      </c>
      <c r="AZ236" s="4">
        <v>1</v>
      </c>
      <c r="BA236" s="4">
        <v>1</v>
      </c>
      <c r="BB236" s="4">
        <v>1</v>
      </c>
      <c r="BC236" s="4">
        <v>1</v>
      </c>
      <c r="BE236" s="5"/>
      <c r="BF236" s="5"/>
    </row>
    <row r="237" spans="1:58" x14ac:dyDescent="0.25">
      <c r="A237" s="4">
        <v>245</v>
      </c>
      <c r="B237" s="4">
        <v>245</v>
      </c>
      <c r="C237" s="4">
        <v>27.192348224900002</v>
      </c>
      <c r="D237" s="4">
        <v>1.1726192484532969</v>
      </c>
      <c r="E237" s="5">
        <v>2.6992381043734186</v>
      </c>
      <c r="F237" s="5">
        <v>1.4905067172155395</v>
      </c>
      <c r="G237" s="4">
        <v>1.5866202274789701E-3</v>
      </c>
      <c r="H237" s="4">
        <v>4.49459415460184</v>
      </c>
      <c r="I237" s="4">
        <v>0.01</v>
      </c>
      <c r="J237" s="4">
        <v>0</v>
      </c>
      <c r="K237" s="4">
        <v>16.620350529956898</v>
      </c>
      <c r="L237" s="4">
        <v>1</v>
      </c>
      <c r="M237" s="4">
        <v>42.265036598143325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0.52818524999999994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1</v>
      </c>
      <c r="AN237" s="4">
        <v>1</v>
      </c>
      <c r="AO237" s="4">
        <v>4.0000000000000001E-3</v>
      </c>
      <c r="AP237" s="4">
        <v>1</v>
      </c>
      <c r="AQ237" s="4">
        <v>1</v>
      </c>
      <c r="AR237" s="4">
        <v>1</v>
      </c>
      <c r="AS237" s="4">
        <v>1</v>
      </c>
      <c r="AT237" s="4">
        <v>1</v>
      </c>
      <c r="AU237" s="4">
        <v>1</v>
      </c>
      <c r="AV237" s="4">
        <v>1</v>
      </c>
      <c r="AW237" s="4">
        <v>1</v>
      </c>
      <c r="AX237" s="4">
        <v>1</v>
      </c>
      <c r="AY237" s="4">
        <v>1</v>
      </c>
      <c r="AZ237" s="4">
        <v>1</v>
      </c>
      <c r="BA237" s="4">
        <v>1</v>
      </c>
      <c r="BB237" s="4">
        <v>1</v>
      </c>
      <c r="BC237" s="4">
        <v>1</v>
      </c>
      <c r="BE237" s="5"/>
      <c r="BF237" s="5"/>
    </row>
    <row r="238" spans="1:58" x14ac:dyDescent="0.25">
      <c r="A238" s="4">
        <v>246</v>
      </c>
      <c r="B238" s="4">
        <v>246</v>
      </c>
      <c r="C238" s="4">
        <v>95</v>
      </c>
      <c r="D238" s="4">
        <v>2.9385235019272864</v>
      </c>
      <c r="E238" s="5">
        <v>7.3031971534387701</v>
      </c>
      <c r="F238" s="5">
        <v>5.2760078475278647</v>
      </c>
      <c r="G238" s="4">
        <v>5.7127375042817703E-4</v>
      </c>
      <c r="H238" s="4">
        <v>1.9276450198781701</v>
      </c>
      <c r="I238" s="4">
        <v>0.01</v>
      </c>
      <c r="J238" s="4">
        <v>0</v>
      </c>
      <c r="K238" s="4">
        <v>100</v>
      </c>
      <c r="L238" s="4">
        <v>1</v>
      </c>
      <c r="M238" s="4">
        <v>69.913308233719746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0.39342833333333332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1</v>
      </c>
      <c r="AN238" s="4">
        <v>1</v>
      </c>
      <c r="AO238" s="4">
        <v>4.0000000000000001E-3</v>
      </c>
      <c r="AP238" s="4">
        <v>1</v>
      </c>
      <c r="AQ238" s="4">
        <v>1</v>
      </c>
      <c r="AR238" s="4">
        <v>1</v>
      </c>
      <c r="AS238" s="4">
        <v>1</v>
      </c>
      <c r="AT238" s="4">
        <v>1</v>
      </c>
      <c r="AU238" s="4">
        <v>1</v>
      </c>
      <c r="AV238" s="4">
        <v>1</v>
      </c>
      <c r="AW238" s="4">
        <v>1</v>
      </c>
      <c r="AX238" s="4">
        <v>1</v>
      </c>
      <c r="AY238" s="4">
        <v>1</v>
      </c>
      <c r="AZ238" s="4">
        <v>1</v>
      </c>
      <c r="BA238" s="4">
        <v>1</v>
      </c>
      <c r="BB238" s="4">
        <v>1</v>
      </c>
      <c r="BC238" s="4">
        <v>1</v>
      </c>
      <c r="BE238" s="5"/>
      <c r="BF238" s="5"/>
    </row>
    <row r="239" spans="1:58" x14ac:dyDescent="0.25">
      <c r="A239" s="4">
        <v>247</v>
      </c>
      <c r="B239" s="4">
        <v>247</v>
      </c>
      <c r="C239" s="4">
        <v>28.419127441800001</v>
      </c>
      <c r="D239" s="4">
        <v>1.3103231016826036</v>
      </c>
      <c r="E239" s="5">
        <v>3.0243859882578907</v>
      </c>
      <c r="F239" s="5">
        <v>1.6869697333359555</v>
      </c>
      <c r="G239" s="4">
        <v>8.3359586769078296E-4</v>
      </c>
      <c r="H239" s="4">
        <v>4.4364675298172598</v>
      </c>
      <c r="I239" s="4">
        <v>0.01</v>
      </c>
      <c r="J239" s="4">
        <v>0</v>
      </c>
      <c r="K239" s="4">
        <v>100</v>
      </c>
      <c r="L239" s="4">
        <v>100</v>
      </c>
      <c r="M239" s="4">
        <v>18.307043436887689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0.66945100000000002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1</v>
      </c>
      <c r="AN239" s="4">
        <v>1</v>
      </c>
      <c r="AO239" s="4">
        <v>4.0000000000000001E-3</v>
      </c>
      <c r="AP239" s="4">
        <v>1</v>
      </c>
      <c r="AQ239" s="4">
        <v>1</v>
      </c>
      <c r="AR239" s="4">
        <v>1</v>
      </c>
      <c r="AS239" s="4">
        <v>1</v>
      </c>
      <c r="AT239" s="4">
        <v>1</v>
      </c>
      <c r="AU239" s="4">
        <v>1</v>
      </c>
      <c r="AV239" s="4">
        <v>1</v>
      </c>
      <c r="AW239" s="4">
        <v>1</v>
      </c>
      <c r="AX239" s="4">
        <v>1</v>
      </c>
      <c r="AY239" s="4">
        <v>1</v>
      </c>
      <c r="AZ239" s="4">
        <v>1</v>
      </c>
      <c r="BA239" s="4">
        <v>1</v>
      </c>
      <c r="BB239" s="4">
        <v>1</v>
      </c>
      <c r="BC239" s="4">
        <v>1</v>
      </c>
      <c r="BE239" s="5"/>
      <c r="BF239" s="5"/>
    </row>
    <row r="240" spans="1:58" x14ac:dyDescent="0.25">
      <c r="A240" s="4">
        <v>248</v>
      </c>
      <c r="B240" s="4">
        <v>248</v>
      </c>
      <c r="C240" s="4">
        <v>10.090674913999999</v>
      </c>
      <c r="D240" s="4">
        <v>1</v>
      </c>
      <c r="E240" s="5">
        <v>1.5074246039049781</v>
      </c>
      <c r="F240" s="5">
        <v>1</v>
      </c>
      <c r="G240" s="4">
        <v>7.2448134994421902E-4</v>
      </c>
      <c r="H240" s="4">
        <v>15.162382027978699</v>
      </c>
      <c r="I240" s="4">
        <v>0.01</v>
      </c>
      <c r="J240" s="4">
        <v>0</v>
      </c>
      <c r="K240" s="4">
        <v>100</v>
      </c>
      <c r="L240" s="4">
        <v>100</v>
      </c>
      <c r="M240" s="4">
        <v>13.960531435934854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0.4941180095287539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1</v>
      </c>
      <c r="AN240" s="4">
        <v>1</v>
      </c>
      <c r="AO240" s="4">
        <v>4.0000000000000001E-3</v>
      </c>
      <c r="AP240" s="4">
        <v>1</v>
      </c>
      <c r="AQ240" s="4">
        <v>1</v>
      </c>
      <c r="AR240" s="4">
        <v>1</v>
      </c>
      <c r="AS240" s="4">
        <v>1</v>
      </c>
      <c r="AT240" s="4">
        <v>1</v>
      </c>
      <c r="AU240" s="4">
        <v>1</v>
      </c>
      <c r="AV240" s="4">
        <v>1</v>
      </c>
      <c r="AW240" s="4">
        <v>1</v>
      </c>
      <c r="AX240" s="4">
        <v>1</v>
      </c>
      <c r="AY240" s="4">
        <v>1</v>
      </c>
      <c r="AZ240" s="4">
        <v>1</v>
      </c>
      <c r="BA240" s="4">
        <v>1</v>
      </c>
      <c r="BB240" s="4">
        <v>1</v>
      </c>
      <c r="BC240" s="4">
        <v>1</v>
      </c>
      <c r="BE240" s="5"/>
      <c r="BF240" s="5"/>
    </row>
    <row r="241" spans="1:58" x14ac:dyDescent="0.25">
      <c r="A241" s="4">
        <v>249</v>
      </c>
      <c r="B241" s="4">
        <v>249</v>
      </c>
      <c r="C241" s="4">
        <v>35.674696869800002</v>
      </c>
      <c r="D241" s="4">
        <v>1.4129521058465595</v>
      </c>
      <c r="E241" s="5">
        <v>3.3070367973899017</v>
      </c>
      <c r="F241" s="5">
        <v>1.9356083556284893</v>
      </c>
      <c r="G241" s="4">
        <v>1.4048761833854501E-3</v>
      </c>
      <c r="H241" s="4">
        <v>1.4588225099390899</v>
      </c>
      <c r="I241" s="4">
        <v>0.01</v>
      </c>
      <c r="J241" s="4">
        <v>0</v>
      </c>
      <c r="K241" s="4">
        <v>100</v>
      </c>
      <c r="L241" s="4">
        <v>100</v>
      </c>
      <c r="M241" s="4">
        <v>23.612877675914458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0.66945100000000002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1</v>
      </c>
      <c r="AN241" s="4">
        <v>1</v>
      </c>
      <c r="AO241" s="4">
        <v>4.0000000000000001E-3</v>
      </c>
      <c r="AP241" s="4">
        <v>1</v>
      </c>
      <c r="AQ241" s="4">
        <v>1</v>
      </c>
      <c r="AR241" s="4">
        <v>1</v>
      </c>
      <c r="AS241" s="4">
        <v>1</v>
      </c>
      <c r="AT241" s="4">
        <v>1</v>
      </c>
      <c r="AU241" s="4">
        <v>1</v>
      </c>
      <c r="AV241" s="4">
        <v>1</v>
      </c>
      <c r="AW241" s="4">
        <v>1</v>
      </c>
      <c r="AX241" s="4">
        <v>1</v>
      </c>
      <c r="AY241" s="4">
        <v>1</v>
      </c>
      <c r="AZ241" s="4">
        <v>1</v>
      </c>
      <c r="BA241" s="4">
        <v>1</v>
      </c>
      <c r="BB241" s="4">
        <v>1</v>
      </c>
      <c r="BC241" s="4">
        <v>1</v>
      </c>
      <c r="BE241" s="5"/>
      <c r="BF241" s="5"/>
    </row>
    <row r="242" spans="1:58" x14ac:dyDescent="0.25">
      <c r="A242" s="4">
        <v>250</v>
      </c>
      <c r="B242" s="4">
        <v>250</v>
      </c>
      <c r="C242" s="4">
        <v>9.4331661161499998</v>
      </c>
      <c r="D242" s="4">
        <v>1</v>
      </c>
      <c r="E242" s="5">
        <v>1.3845040513628355</v>
      </c>
      <c r="F242" s="5">
        <v>1</v>
      </c>
      <c r="G242" s="4">
        <v>9.7602215199308804E-4</v>
      </c>
      <c r="H242" s="4">
        <v>10.9794383028264</v>
      </c>
      <c r="I242" s="4">
        <v>0.01</v>
      </c>
      <c r="J242" s="4">
        <v>0</v>
      </c>
      <c r="K242" s="4">
        <v>100</v>
      </c>
      <c r="L242" s="4">
        <v>1</v>
      </c>
      <c r="M242" s="4">
        <v>13.109368699261676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0.45707966666666672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1</v>
      </c>
      <c r="AN242" s="4">
        <v>1</v>
      </c>
      <c r="AO242" s="4">
        <v>4.0000000000000001E-3</v>
      </c>
      <c r="AP242" s="4">
        <v>1</v>
      </c>
      <c r="AQ242" s="4">
        <v>1</v>
      </c>
      <c r="AR242" s="4">
        <v>1</v>
      </c>
      <c r="AS242" s="4">
        <v>1</v>
      </c>
      <c r="AT242" s="4">
        <v>1</v>
      </c>
      <c r="AU242" s="4">
        <v>1</v>
      </c>
      <c r="AV242" s="4">
        <v>1</v>
      </c>
      <c r="AW242" s="4">
        <v>1</v>
      </c>
      <c r="AX242" s="4">
        <v>1</v>
      </c>
      <c r="AY242" s="4">
        <v>1</v>
      </c>
      <c r="AZ242" s="4">
        <v>1</v>
      </c>
      <c r="BA242" s="4">
        <v>1</v>
      </c>
      <c r="BB242" s="4">
        <v>1</v>
      </c>
      <c r="BC242" s="4">
        <v>1</v>
      </c>
      <c r="BE242" s="5"/>
      <c r="BF242" s="5"/>
    </row>
    <row r="243" spans="1:58" x14ac:dyDescent="0.25">
      <c r="A243" s="4">
        <v>251</v>
      </c>
      <c r="B243" s="4">
        <v>251</v>
      </c>
      <c r="C243" s="4">
        <v>29.289923545000001</v>
      </c>
      <c r="D243" s="4">
        <v>1.4324045471068694</v>
      </c>
      <c r="E243" s="5">
        <v>3.3122867170383752</v>
      </c>
      <c r="F243" s="5">
        <v>1.8605249699181947</v>
      </c>
      <c r="G243" s="4">
        <v>4.8493875206904102E-4</v>
      </c>
      <c r="H243" s="4">
        <v>2.3352186130069801</v>
      </c>
      <c r="I243" s="4">
        <v>0.01</v>
      </c>
      <c r="J243" s="4">
        <v>0</v>
      </c>
      <c r="K243" s="4">
        <v>100</v>
      </c>
      <c r="L243" s="4">
        <v>1</v>
      </c>
      <c r="M243" s="4">
        <v>33.855930727279073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0.46360250000000003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1</v>
      </c>
      <c r="AN243" s="4">
        <v>1</v>
      </c>
      <c r="AO243" s="4">
        <v>4.0000000000000001E-3</v>
      </c>
      <c r="AP243" s="4">
        <v>1</v>
      </c>
      <c r="AQ243" s="4">
        <v>1</v>
      </c>
      <c r="AR243" s="4">
        <v>1</v>
      </c>
      <c r="AS243" s="4">
        <v>1</v>
      </c>
      <c r="AT243" s="4">
        <v>1</v>
      </c>
      <c r="AU243" s="4">
        <v>1</v>
      </c>
      <c r="AV243" s="4">
        <v>1</v>
      </c>
      <c r="AW243" s="4">
        <v>1</v>
      </c>
      <c r="AX243" s="4">
        <v>1</v>
      </c>
      <c r="AY243" s="4">
        <v>1</v>
      </c>
      <c r="AZ243" s="4">
        <v>1</v>
      </c>
      <c r="BA243" s="4">
        <v>1</v>
      </c>
      <c r="BB243" s="4">
        <v>1</v>
      </c>
      <c r="BC243" s="4">
        <v>1</v>
      </c>
      <c r="BE243" s="5"/>
      <c r="BF243" s="5"/>
    </row>
    <row r="244" spans="1:58" x14ac:dyDescent="0.25">
      <c r="A244" s="4">
        <v>252</v>
      </c>
      <c r="B244" s="4">
        <v>252</v>
      </c>
      <c r="C244" s="4">
        <v>2164.711785</v>
      </c>
      <c r="D244" s="4">
        <v>19.509275476700939</v>
      </c>
      <c r="E244" s="5">
        <v>20</v>
      </c>
      <c r="F244" s="5">
        <v>20</v>
      </c>
      <c r="G244" s="4">
        <v>1E-3</v>
      </c>
      <c r="H244" s="4">
        <v>5.2674220741123001</v>
      </c>
      <c r="I244" s="4">
        <v>0.01</v>
      </c>
      <c r="J244" s="4">
        <v>0</v>
      </c>
      <c r="K244" s="4">
        <v>19.50641352038711</v>
      </c>
      <c r="L244" s="4">
        <v>1</v>
      </c>
      <c r="M244" s="4">
        <v>454.07640801359213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1.06795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1</v>
      </c>
      <c r="AN244" s="4">
        <v>1</v>
      </c>
      <c r="AO244" s="4">
        <v>4.0000000000000001E-3</v>
      </c>
      <c r="AP244" s="4">
        <v>1</v>
      </c>
      <c r="AQ244" s="4">
        <v>1</v>
      </c>
      <c r="AR244" s="4">
        <v>1</v>
      </c>
      <c r="AS244" s="4">
        <v>1</v>
      </c>
      <c r="AT244" s="4">
        <v>1</v>
      </c>
      <c r="AU244" s="4">
        <v>1</v>
      </c>
      <c r="AV244" s="4">
        <v>1</v>
      </c>
      <c r="AW244" s="4">
        <v>1</v>
      </c>
      <c r="AX244" s="4">
        <v>1</v>
      </c>
      <c r="AY244" s="4">
        <v>1</v>
      </c>
      <c r="AZ244" s="4">
        <v>1</v>
      </c>
      <c r="BA244" s="4">
        <v>1</v>
      </c>
      <c r="BB244" s="4">
        <v>1</v>
      </c>
      <c r="BC244" s="4">
        <v>1</v>
      </c>
      <c r="BE244" s="5"/>
      <c r="BF244" s="5"/>
    </row>
    <row r="245" spans="1:58" x14ac:dyDescent="0.25">
      <c r="A245" s="4">
        <v>253</v>
      </c>
      <c r="B245" s="4">
        <v>253</v>
      </c>
      <c r="C245" s="4">
        <v>400</v>
      </c>
      <c r="D245" s="4">
        <v>6.7481684397955268</v>
      </c>
      <c r="E245" s="5">
        <v>18.316307250032452</v>
      </c>
      <c r="F245" s="5">
        <v>17.988627076912884</v>
      </c>
      <c r="G245" s="4">
        <v>1E-3</v>
      </c>
      <c r="H245" s="4">
        <v>2.3358430714121199</v>
      </c>
      <c r="I245" s="4">
        <v>0.01</v>
      </c>
      <c r="J245" s="4">
        <v>0</v>
      </c>
      <c r="K245" s="4">
        <v>2.3425613968696126</v>
      </c>
      <c r="L245" s="4">
        <v>1</v>
      </c>
      <c r="M245" s="4">
        <v>581.77299392309021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0.74655274999999999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1</v>
      </c>
      <c r="AN245" s="4">
        <v>1</v>
      </c>
      <c r="AO245" s="4">
        <v>4.0000000000000001E-3</v>
      </c>
      <c r="AP245" s="4">
        <v>1</v>
      </c>
      <c r="AQ245" s="4">
        <v>1</v>
      </c>
      <c r="AR245" s="4">
        <v>1</v>
      </c>
      <c r="AS245" s="4">
        <v>1</v>
      </c>
      <c r="AT245" s="4">
        <v>1</v>
      </c>
      <c r="AU245" s="4">
        <v>1</v>
      </c>
      <c r="AV245" s="4">
        <v>1</v>
      </c>
      <c r="AW245" s="4">
        <v>1</v>
      </c>
      <c r="AX245" s="4">
        <v>1</v>
      </c>
      <c r="AY245" s="4">
        <v>1</v>
      </c>
      <c r="AZ245" s="4">
        <v>1</v>
      </c>
      <c r="BA245" s="4">
        <v>1</v>
      </c>
      <c r="BB245" s="4">
        <v>1</v>
      </c>
      <c r="BC245" s="4">
        <v>1</v>
      </c>
      <c r="BE245" s="5"/>
      <c r="BF245" s="5"/>
    </row>
    <row r="246" spans="1:58" x14ac:dyDescent="0.25">
      <c r="A246" s="4">
        <v>254</v>
      </c>
      <c r="B246" s="4">
        <v>254</v>
      </c>
      <c r="C246" s="4">
        <v>57.629863775799997</v>
      </c>
      <c r="D246" s="4">
        <v>2.1936070750430599</v>
      </c>
      <c r="E246" s="5">
        <v>5.2873396703108728</v>
      </c>
      <c r="F246" s="5">
        <v>3.432795634438297</v>
      </c>
      <c r="G246" s="4">
        <v>4.8237401516684899E-4</v>
      </c>
      <c r="H246" s="4">
        <v>9.3671277015970702</v>
      </c>
      <c r="I246" s="4">
        <v>0.01</v>
      </c>
      <c r="J246" s="4">
        <v>0</v>
      </c>
      <c r="K246" s="4">
        <v>30.879614201383159</v>
      </c>
      <c r="L246" s="4">
        <v>1</v>
      </c>
      <c r="M246" s="4">
        <v>52.812725317919522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0.54531788888888899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1</v>
      </c>
      <c r="AN246" s="4">
        <v>1</v>
      </c>
      <c r="AO246" s="4">
        <v>4.0000000000000001E-3</v>
      </c>
      <c r="AP246" s="4">
        <v>1</v>
      </c>
      <c r="AQ246" s="4">
        <v>1</v>
      </c>
      <c r="AR246" s="4">
        <v>1</v>
      </c>
      <c r="AS246" s="4">
        <v>1</v>
      </c>
      <c r="AT246" s="4">
        <v>1</v>
      </c>
      <c r="AU246" s="4">
        <v>1</v>
      </c>
      <c r="AV246" s="4">
        <v>1</v>
      </c>
      <c r="AW246" s="4">
        <v>1</v>
      </c>
      <c r="AX246" s="4">
        <v>1</v>
      </c>
      <c r="AY246" s="4">
        <v>1</v>
      </c>
      <c r="AZ246" s="4">
        <v>1</v>
      </c>
      <c r="BA246" s="4">
        <v>1</v>
      </c>
      <c r="BB246" s="4">
        <v>1</v>
      </c>
      <c r="BC246" s="4">
        <v>1</v>
      </c>
      <c r="BE246" s="5"/>
      <c r="BF246" s="5"/>
    </row>
    <row r="247" spans="1:58" x14ac:dyDescent="0.25">
      <c r="A247" s="4">
        <v>255</v>
      </c>
      <c r="B247" s="4">
        <v>255</v>
      </c>
      <c r="C247" s="4">
        <v>28.311709633500001</v>
      </c>
      <c r="D247" s="4">
        <v>1.0259803705816108</v>
      </c>
      <c r="E247" s="5">
        <v>2.3675385769866937</v>
      </c>
      <c r="F247" s="5">
        <v>1.3170789041530206</v>
      </c>
      <c r="G247" s="4">
        <v>5.4188359683169703E-3</v>
      </c>
      <c r="H247" s="4">
        <v>1.47488852711707</v>
      </c>
      <c r="I247" s="4">
        <v>0.01</v>
      </c>
      <c r="J247" s="4">
        <v>0</v>
      </c>
      <c r="K247" s="4">
        <v>100</v>
      </c>
      <c r="L247" s="4">
        <v>1</v>
      </c>
      <c r="M247" s="4">
        <v>53.377481254436468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0.4941180095287539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0</v>
      </c>
      <c r="AL247" s="4">
        <v>0</v>
      </c>
      <c r="AM247" s="4">
        <v>1</v>
      </c>
      <c r="AN247" s="4">
        <v>1</v>
      </c>
      <c r="AO247" s="4">
        <v>4.0000000000000001E-3</v>
      </c>
      <c r="AP247" s="4">
        <v>1</v>
      </c>
      <c r="AQ247" s="4">
        <v>1</v>
      </c>
      <c r="AR247" s="4">
        <v>1</v>
      </c>
      <c r="AS247" s="4">
        <v>1</v>
      </c>
      <c r="AT247" s="4">
        <v>1</v>
      </c>
      <c r="AU247" s="4">
        <v>1</v>
      </c>
      <c r="AV247" s="4">
        <v>1</v>
      </c>
      <c r="AW247" s="4">
        <v>1</v>
      </c>
      <c r="AX247" s="4">
        <v>1</v>
      </c>
      <c r="AY247" s="4">
        <v>1</v>
      </c>
      <c r="AZ247" s="4">
        <v>1</v>
      </c>
      <c r="BA247" s="4">
        <v>1</v>
      </c>
      <c r="BB247" s="4">
        <v>1</v>
      </c>
      <c r="BC247" s="4">
        <v>1</v>
      </c>
      <c r="BE247" s="5"/>
      <c r="BF247" s="5"/>
    </row>
    <row r="248" spans="1:58" x14ac:dyDescent="0.25">
      <c r="A248" s="4">
        <v>256</v>
      </c>
      <c r="B248" s="4">
        <v>256</v>
      </c>
      <c r="C248" s="4">
        <v>77.692653355700003</v>
      </c>
      <c r="D248" s="4">
        <v>2.5484774660509188</v>
      </c>
      <c r="E248" s="5">
        <v>6.2562054448413669</v>
      </c>
      <c r="F248" s="5">
        <v>4.3287141801146367</v>
      </c>
      <c r="G248" s="4">
        <v>6.46297030009741E-4</v>
      </c>
      <c r="H248" s="4">
        <v>22.131124445650698</v>
      </c>
      <c r="I248" s="4">
        <v>0.01</v>
      </c>
      <c r="J248" s="4">
        <v>0</v>
      </c>
      <c r="K248" s="4">
        <v>15.170428526357723</v>
      </c>
      <c r="L248" s="4">
        <v>1</v>
      </c>
      <c r="M248" s="4">
        <v>87.951939235764613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0.54445750000000004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1</v>
      </c>
      <c r="AN248" s="4">
        <v>1</v>
      </c>
      <c r="AO248" s="4">
        <v>4.0000000000000001E-3</v>
      </c>
      <c r="AP248" s="4">
        <v>1</v>
      </c>
      <c r="AQ248" s="4">
        <v>1</v>
      </c>
      <c r="AR248" s="4">
        <v>1</v>
      </c>
      <c r="AS248" s="4">
        <v>1</v>
      </c>
      <c r="AT248" s="4">
        <v>1</v>
      </c>
      <c r="AU248" s="4">
        <v>1</v>
      </c>
      <c r="AV248" s="4">
        <v>1</v>
      </c>
      <c r="AW248" s="4">
        <v>1</v>
      </c>
      <c r="AX248" s="4">
        <v>1</v>
      </c>
      <c r="AY248" s="4">
        <v>1</v>
      </c>
      <c r="AZ248" s="4">
        <v>1</v>
      </c>
      <c r="BA248" s="4">
        <v>1</v>
      </c>
      <c r="BB248" s="4">
        <v>1</v>
      </c>
      <c r="BC248" s="4">
        <v>1</v>
      </c>
      <c r="BE248" s="5"/>
      <c r="BF248" s="5"/>
    </row>
    <row r="249" spans="1:58" x14ac:dyDescent="0.25">
      <c r="A249" s="4">
        <v>257</v>
      </c>
      <c r="B249" s="4">
        <v>257</v>
      </c>
      <c r="C249" s="4">
        <v>5.2990126999999996</v>
      </c>
      <c r="D249" s="4">
        <v>1</v>
      </c>
      <c r="E249" s="5">
        <v>1</v>
      </c>
      <c r="F249" s="5">
        <v>1</v>
      </c>
      <c r="G249" s="4">
        <v>1.19059337368819E-2</v>
      </c>
      <c r="H249" s="4">
        <v>0.41955844122715702</v>
      </c>
      <c r="I249" s="4">
        <v>0.01</v>
      </c>
      <c r="J249" s="4">
        <v>0</v>
      </c>
      <c r="K249" s="4">
        <v>100</v>
      </c>
      <c r="L249" s="4">
        <v>100</v>
      </c>
      <c r="M249" s="4">
        <v>10.180690394784671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0.4941180095287539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1</v>
      </c>
      <c r="AN249" s="4">
        <v>1</v>
      </c>
      <c r="AO249" s="4">
        <v>4.0000000000000001E-3</v>
      </c>
      <c r="AP249" s="4">
        <v>1</v>
      </c>
      <c r="AQ249" s="4">
        <v>1</v>
      </c>
      <c r="AR249" s="4">
        <v>1</v>
      </c>
      <c r="AS249" s="4">
        <v>1</v>
      </c>
      <c r="AT249" s="4">
        <v>1</v>
      </c>
      <c r="AU249" s="4">
        <v>1</v>
      </c>
      <c r="AV249" s="4">
        <v>1</v>
      </c>
      <c r="AW249" s="4">
        <v>1</v>
      </c>
      <c r="AX249" s="4">
        <v>1</v>
      </c>
      <c r="AY249" s="4">
        <v>1</v>
      </c>
      <c r="AZ249" s="4">
        <v>1</v>
      </c>
      <c r="BA249" s="4">
        <v>1</v>
      </c>
      <c r="BB249" s="4">
        <v>1</v>
      </c>
      <c r="BC249" s="4">
        <v>1</v>
      </c>
      <c r="BE249" s="5"/>
      <c r="BF249" s="5"/>
    </row>
    <row r="250" spans="1:58" x14ac:dyDescent="0.25">
      <c r="A250" s="4">
        <v>258</v>
      </c>
      <c r="B250" s="4">
        <v>258</v>
      </c>
      <c r="C250" s="4">
        <v>35.071399383900001</v>
      </c>
      <c r="D250" s="4">
        <v>1.6057730910821408</v>
      </c>
      <c r="E250" s="5">
        <v>3.7544104032818693</v>
      </c>
      <c r="F250" s="5">
        <v>2.1917695104720418</v>
      </c>
      <c r="G250" s="4">
        <v>4.8122755098905899E-4</v>
      </c>
      <c r="H250" s="4">
        <v>4.5101428534987296</v>
      </c>
      <c r="I250" s="4">
        <v>0.01</v>
      </c>
      <c r="J250" s="4">
        <v>0</v>
      </c>
      <c r="K250" s="4">
        <v>100</v>
      </c>
      <c r="L250" s="4">
        <v>100</v>
      </c>
      <c r="M250" s="4">
        <v>24.110659720181761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0.61401060000000007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1</v>
      </c>
      <c r="AN250" s="4">
        <v>1</v>
      </c>
      <c r="AO250" s="4">
        <v>4.0000000000000001E-3</v>
      </c>
      <c r="AP250" s="4">
        <v>1</v>
      </c>
      <c r="AQ250" s="4">
        <v>1</v>
      </c>
      <c r="AR250" s="4">
        <v>1</v>
      </c>
      <c r="AS250" s="4">
        <v>1</v>
      </c>
      <c r="AT250" s="4">
        <v>1</v>
      </c>
      <c r="AU250" s="4">
        <v>1</v>
      </c>
      <c r="AV250" s="4">
        <v>1</v>
      </c>
      <c r="AW250" s="4">
        <v>1</v>
      </c>
      <c r="AX250" s="4">
        <v>1</v>
      </c>
      <c r="AY250" s="4">
        <v>1</v>
      </c>
      <c r="AZ250" s="4">
        <v>1</v>
      </c>
      <c r="BA250" s="4">
        <v>1</v>
      </c>
      <c r="BB250" s="4">
        <v>1</v>
      </c>
      <c r="BC250" s="4">
        <v>1</v>
      </c>
      <c r="BE250" s="5"/>
      <c r="BF250" s="5"/>
    </row>
    <row r="251" spans="1:58" x14ac:dyDescent="0.25">
      <c r="A251" s="4">
        <v>259</v>
      </c>
      <c r="B251" s="4">
        <v>259</v>
      </c>
      <c r="C251" s="4">
        <v>36.282735348199999</v>
      </c>
      <c r="D251" s="4">
        <v>1.2128910358702143</v>
      </c>
      <c r="E251" s="5">
        <v>2.841732897082438</v>
      </c>
      <c r="F251" s="5">
        <v>1.6672120590840365</v>
      </c>
      <c r="G251" s="4">
        <v>4.9620105940657898E-3</v>
      </c>
      <c r="H251" s="4">
        <v>0.28455844122715701</v>
      </c>
      <c r="I251" s="4">
        <v>0.01</v>
      </c>
      <c r="J251" s="4">
        <v>0</v>
      </c>
      <c r="K251" s="4">
        <v>100</v>
      </c>
      <c r="L251" s="4">
        <v>100</v>
      </c>
      <c r="M251" s="4">
        <v>25.908211689977776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0.69811999999999996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1</v>
      </c>
      <c r="AN251" s="4">
        <v>1</v>
      </c>
      <c r="AO251" s="4">
        <v>4.0000000000000001E-3</v>
      </c>
      <c r="AP251" s="4">
        <v>1</v>
      </c>
      <c r="AQ251" s="4">
        <v>1</v>
      </c>
      <c r="AR251" s="4">
        <v>1</v>
      </c>
      <c r="AS251" s="4">
        <v>1</v>
      </c>
      <c r="AT251" s="4">
        <v>1</v>
      </c>
      <c r="AU251" s="4">
        <v>1</v>
      </c>
      <c r="AV251" s="4">
        <v>1</v>
      </c>
      <c r="AW251" s="4">
        <v>1</v>
      </c>
      <c r="AX251" s="4">
        <v>1</v>
      </c>
      <c r="AY251" s="4">
        <v>1</v>
      </c>
      <c r="AZ251" s="4">
        <v>1</v>
      </c>
      <c r="BA251" s="4">
        <v>1</v>
      </c>
      <c r="BB251" s="4">
        <v>1</v>
      </c>
      <c r="BC251" s="4">
        <v>1</v>
      </c>
      <c r="BE251" s="5"/>
      <c r="BF251" s="5"/>
    </row>
    <row r="252" spans="1:58" x14ac:dyDescent="0.25">
      <c r="A252" s="4">
        <v>260</v>
      </c>
      <c r="B252" s="4">
        <v>260</v>
      </c>
      <c r="C252" s="4">
        <v>58.235503176800002</v>
      </c>
      <c r="D252" s="4">
        <v>2.1092276364277938</v>
      </c>
      <c r="E252" s="5">
        <v>5.0872152775920521</v>
      </c>
      <c r="F252" s="5">
        <v>3.3091052329134771</v>
      </c>
      <c r="G252" s="4">
        <v>6.8719230051911002E-4</v>
      </c>
      <c r="H252" s="4">
        <v>5.1838939366884498</v>
      </c>
      <c r="I252" s="4">
        <v>0.01</v>
      </c>
      <c r="J252" s="4">
        <v>0</v>
      </c>
      <c r="K252" s="4">
        <v>9.1890842531800203</v>
      </c>
      <c r="L252" s="4">
        <v>1</v>
      </c>
      <c r="M252" s="4">
        <v>87.292573332847681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0.65742433333333328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1</v>
      </c>
      <c r="AN252" s="4">
        <v>1</v>
      </c>
      <c r="AO252" s="4">
        <v>4.0000000000000001E-3</v>
      </c>
      <c r="AP252" s="4">
        <v>1</v>
      </c>
      <c r="AQ252" s="4">
        <v>1</v>
      </c>
      <c r="AR252" s="4">
        <v>1</v>
      </c>
      <c r="AS252" s="4">
        <v>1</v>
      </c>
      <c r="AT252" s="4">
        <v>1</v>
      </c>
      <c r="AU252" s="4">
        <v>1</v>
      </c>
      <c r="AV252" s="4">
        <v>1</v>
      </c>
      <c r="AW252" s="4">
        <v>1</v>
      </c>
      <c r="AX252" s="4">
        <v>1</v>
      </c>
      <c r="AY252" s="4">
        <v>1</v>
      </c>
      <c r="AZ252" s="4">
        <v>1</v>
      </c>
      <c r="BA252" s="4">
        <v>1</v>
      </c>
      <c r="BB252" s="4">
        <v>1</v>
      </c>
      <c r="BC252" s="4">
        <v>1</v>
      </c>
      <c r="BE252" s="5"/>
      <c r="BF252" s="5"/>
    </row>
    <row r="253" spans="1:58" x14ac:dyDescent="0.25">
      <c r="A253" s="4">
        <v>261</v>
      </c>
      <c r="B253" s="4">
        <v>261</v>
      </c>
      <c r="C253" s="4">
        <v>62.025731870999998</v>
      </c>
      <c r="D253" s="4">
        <v>2.116183391112775</v>
      </c>
      <c r="E253" s="5">
        <v>5.1237560815141849</v>
      </c>
      <c r="F253" s="5">
        <v>3.3772137246773006</v>
      </c>
      <c r="G253" s="4">
        <v>9.1005204011599305E-4</v>
      </c>
      <c r="H253" s="4">
        <v>0.80183766184073602</v>
      </c>
      <c r="I253" s="4">
        <v>0.01</v>
      </c>
      <c r="J253" s="4">
        <v>0</v>
      </c>
      <c r="K253" s="4">
        <v>12.5294205249225</v>
      </c>
      <c r="L253" s="4">
        <v>1</v>
      </c>
      <c r="M253" s="4">
        <v>54.906733456603867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0.49468800000000002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1</v>
      </c>
      <c r="AN253" s="4">
        <v>1</v>
      </c>
      <c r="AO253" s="4">
        <v>4.0000000000000001E-3</v>
      </c>
      <c r="AP253" s="4">
        <v>1</v>
      </c>
      <c r="AQ253" s="4">
        <v>1</v>
      </c>
      <c r="AR253" s="4">
        <v>1</v>
      </c>
      <c r="AS253" s="4">
        <v>1</v>
      </c>
      <c r="AT253" s="4">
        <v>1</v>
      </c>
      <c r="AU253" s="4">
        <v>1</v>
      </c>
      <c r="AV253" s="4">
        <v>1</v>
      </c>
      <c r="AW253" s="4">
        <v>1</v>
      </c>
      <c r="AX253" s="4">
        <v>1</v>
      </c>
      <c r="AY253" s="4">
        <v>1</v>
      </c>
      <c r="AZ253" s="4">
        <v>1</v>
      </c>
      <c r="BA253" s="4">
        <v>1</v>
      </c>
      <c r="BB253" s="4">
        <v>1</v>
      </c>
      <c r="BC253" s="4">
        <v>1</v>
      </c>
      <c r="BE253" s="5"/>
      <c r="BF253" s="5"/>
    </row>
    <row r="254" spans="1:58" x14ac:dyDescent="0.25">
      <c r="A254" s="4">
        <v>262</v>
      </c>
      <c r="B254" s="4">
        <v>262</v>
      </c>
      <c r="C254" s="4">
        <v>5.2443166000000003</v>
      </c>
      <c r="D254" s="4">
        <v>1</v>
      </c>
      <c r="E254" s="5">
        <v>1</v>
      </c>
      <c r="F254" s="5">
        <v>1</v>
      </c>
      <c r="G254" s="4">
        <v>1.21993415089985E-2</v>
      </c>
      <c r="H254" s="4">
        <v>0.82518289963229596</v>
      </c>
      <c r="I254" s="4">
        <v>0.01</v>
      </c>
      <c r="J254" s="4">
        <v>0</v>
      </c>
      <c r="K254" s="4">
        <v>100</v>
      </c>
      <c r="L254" s="4">
        <v>100</v>
      </c>
      <c r="M254" s="4">
        <v>10.169056366988475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0.47226899999999999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1</v>
      </c>
      <c r="AN254" s="4">
        <v>1</v>
      </c>
      <c r="AO254" s="4">
        <v>4.0000000000000001E-3</v>
      </c>
      <c r="AP254" s="4">
        <v>1</v>
      </c>
      <c r="AQ254" s="4">
        <v>1</v>
      </c>
      <c r="AR254" s="4">
        <v>1</v>
      </c>
      <c r="AS254" s="4">
        <v>1</v>
      </c>
      <c r="AT254" s="4">
        <v>1</v>
      </c>
      <c r="AU254" s="4">
        <v>1</v>
      </c>
      <c r="AV254" s="4">
        <v>1</v>
      </c>
      <c r="AW254" s="4">
        <v>1</v>
      </c>
      <c r="AX254" s="4">
        <v>1</v>
      </c>
      <c r="AY254" s="4">
        <v>1</v>
      </c>
      <c r="AZ254" s="4">
        <v>1</v>
      </c>
      <c r="BA254" s="4">
        <v>1</v>
      </c>
      <c r="BB254" s="4">
        <v>1</v>
      </c>
      <c r="BC254" s="4">
        <v>1</v>
      </c>
      <c r="BE254" s="5"/>
      <c r="BF254" s="5"/>
    </row>
    <row r="255" spans="1:58" x14ac:dyDescent="0.25">
      <c r="A255" s="4">
        <v>263</v>
      </c>
      <c r="B255" s="4">
        <v>263</v>
      </c>
      <c r="C255" s="4">
        <v>100</v>
      </c>
      <c r="D255" s="4">
        <v>3.4713575452979204</v>
      </c>
      <c r="E255" s="5">
        <v>8.6546321973230782</v>
      </c>
      <c r="F255" s="5">
        <v>6.3278164060928184</v>
      </c>
      <c r="G255" s="4">
        <v>2.02228758474361E-4</v>
      </c>
      <c r="H255" s="4">
        <v>5.2580108191427604</v>
      </c>
      <c r="I255" s="4">
        <v>0.01</v>
      </c>
      <c r="J255" s="4">
        <v>0</v>
      </c>
      <c r="K255" s="4">
        <v>10.699251553328281</v>
      </c>
      <c r="L255" s="4">
        <v>1</v>
      </c>
      <c r="M255" s="4">
        <v>81.253798107225265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0.44059899999999996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1</v>
      </c>
      <c r="AN255" s="4">
        <v>1</v>
      </c>
      <c r="AO255" s="4">
        <v>4.0000000000000001E-3</v>
      </c>
      <c r="AP255" s="4">
        <v>1</v>
      </c>
      <c r="AQ255" s="4">
        <v>1</v>
      </c>
      <c r="AR255" s="4">
        <v>1</v>
      </c>
      <c r="AS255" s="4">
        <v>1</v>
      </c>
      <c r="AT255" s="4">
        <v>1</v>
      </c>
      <c r="AU255" s="4">
        <v>1</v>
      </c>
      <c r="AV255" s="4">
        <v>1</v>
      </c>
      <c r="AW255" s="4">
        <v>1</v>
      </c>
      <c r="AX255" s="4">
        <v>1</v>
      </c>
      <c r="AY255" s="4">
        <v>1</v>
      </c>
      <c r="AZ255" s="4">
        <v>1</v>
      </c>
      <c r="BA255" s="4">
        <v>1</v>
      </c>
      <c r="BB255" s="4">
        <v>1</v>
      </c>
      <c r="BC255" s="4">
        <v>1</v>
      </c>
      <c r="BE255" s="5"/>
      <c r="BF255" s="5"/>
    </row>
    <row r="256" spans="1:58" x14ac:dyDescent="0.25">
      <c r="A256" s="4">
        <v>264</v>
      </c>
      <c r="B256" s="4">
        <v>264</v>
      </c>
      <c r="C256" s="4">
        <v>35.946239799099999</v>
      </c>
      <c r="D256" s="4">
        <v>1.5466039872383939</v>
      </c>
      <c r="E256" s="5">
        <v>3.6215339770736183</v>
      </c>
      <c r="F256" s="5">
        <v>2.1245144798245219</v>
      </c>
      <c r="G256" s="4">
        <v>7.2498398765077302E-4</v>
      </c>
      <c r="H256" s="4">
        <v>4.7519090885901001</v>
      </c>
      <c r="I256" s="4">
        <v>0.01</v>
      </c>
      <c r="J256" s="4">
        <v>0</v>
      </c>
      <c r="K256" s="4">
        <v>100</v>
      </c>
      <c r="L256" s="4">
        <v>100</v>
      </c>
      <c r="M256" s="4">
        <v>26.154619730329667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0.77169157142857148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1</v>
      </c>
      <c r="AN256" s="4">
        <v>1</v>
      </c>
      <c r="AO256" s="4">
        <v>4.0000000000000001E-3</v>
      </c>
      <c r="AP256" s="4">
        <v>1</v>
      </c>
      <c r="AQ256" s="4">
        <v>1</v>
      </c>
      <c r="AR256" s="4">
        <v>1</v>
      </c>
      <c r="AS256" s="4">
        <v>1</v>
      </c>
      <c r="AT256" s="4">
        <v>1</v>
      </c>
      <c r="AU256" s="4">
        <v>1</v>
      </c>
      <c r="AV256" s="4">
        <v>1</v>
      </c>
      <c r="AW256" s="4">
        <v>1</v>
      </c>
      <c r="AX256" s="4">
        <v>1</v>
      </c>
      <c r="AY256" s="4">
        <v>1</v>
      </c>
      <c r="AZ256" s="4">
        <v>1</v>
      </c>
      <c r="BA256" s="4">
        <v>1</v>
      </c>
      <c r="BB256" s="4">
        <v>1</v>
      </c>
      <c r="BC256" s="4">
        <v>1</v>
      </c>
      <c r="BE256" s="5"/>
      <c r="BF256" s="5"/>
    </row>
    <row r="257" spans="1:58" x14ac:dyDescent="0.25">
      <c r="A257" s="4">
        <v>265</v>
      </c>
      <c r="B257" s="4">
        <v>265</v>
      </c>
      <c r="C257" s="4">
        <v>6.6984043</v>
      </c>
      <c r="D257" s="4">
        <v>1</v>
      </c>
      <c r="E257" s="5">
        <v>1.021119890312133</v>
      </c>
      <c r="F257" s="5">
        <v>1</v>
      </c>
      <c r="G257" s="4">
        <v>1.6533809904474401E-3</v>
      </c>
      <c r="H257" s="4">
        <v>7.48183332908184</v>
      </c>
      <c r="I257" s="4">
        <v>0.01</v>
      </c>
      <c r="J257" s="4">
        <v>0</v>
      </c>
      <c r="K257" s="4">
        <v>100</v>
      </c>
      <c r="L257" s="4">
        <v>100</v>
      </c>
      <c r="M257" s="4">
        <v>10.44701462368999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0.66945100000000002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1</v>
      </c>
      <c r="AN257" s="4">
        <v>1</v>
      </c>
      <c r="AO257" s="4">
        <v>4.0000000000000001E-3</v>
      </c>
      <c r="AP257" s="4">
        <v>1</v>
      </c>
      <c r="AQ257" s="4">
        <v>1</v>
      </c>
      <c r="AR257" s="4">
        <v>1</v>
      </c>
      <c r="AS257" s="4">
        <v>1</v>
      </c>
      <c r="AT257" s="4">
        <v>1</v>
      </c>
      <c r="AU257" s="4">
        <v>1</v>
      </c>
      <c r="AV257" s="4">
        <v>1</v>
      </c>
      <c r="AW257" s="4">
        <v>1</v>
      </c>
      <c r="AX257" s="4">
        <v>1</v>
      </c>
      <c r="AY257" s="4">
        <v>1</v>
      </c>
      <c r="AZ257" s="4">
        <v>1</v>
      </c>
      <c r="BA257" s="4">
        <v>1</v>
      </c>
      <c r="BB257" s="4">
        <v>1</v>
      </c>
      <c r="BC257" s="4">
        <v>1</v>
      </c>
      <c r="BE257" s="5"/>
      <c r="BF257" s="5"/>
    </row>
    <row r="258" spans="1:58" x14ac:dyDescent="0.25">
      <c r="A258" s="4">
        <v>266</v>
      </c>
      <c r="B258" s="4">
        <v>266</v>
      </c>
      <c r="C258" s="4">
        <v>26.867393667000002</v>
      </c>
      <c r="D258" s="4">
        <v>1.6023257996342357</v>
      </c>
      <c r="E258" s="5">
        <v>3.685657506254548</v>
      </c>
      <c r="F258" s="5">
        <v>2.0349366859278453</v>
      </c>
      <c r="G258" s="4">
        <v>1.34071728615996E-4</v>
      </c>
      <c r="H258" s="4">
        <v>5.0416147160748697</v>
      </c>
      <c r="I258" s="4">
        <v>0.01</v>
      </c>
      <c r="J258" s="4">
        <v>0</v>
      </c>
      <c r="K258" s="4">
        <v>100</v>
      </c>
      <c r="L258" s="4">
        <v>100</v>
      </c>
      <c r="M258" s="4">
        <v>21.047545327508701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0.81851574999999999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1</v>
      </c>
      <c r="AN258" s="4">
        <v>1</v>
      </c>
      <c r="AO258" s="4">
        <v>4.0000000000000001E-3</v>
      </c>
      <c r="AP258" s="4">
        <v>1</v>
      </c>
      <c r="AQ258" s="4">
        <v>1</v>
      </c>
      <c r="AR258" s="4">
        <v>1</v>
      </c>
      <c r="AS258" s="4">
        <v>1</v>
      </c>
      <c r="AT258" s="4">
        <v>1</v>
      </c>
      <c r="AU258" s="4">
        <v>1</v>
      </c>
      <c r="AV258" s="4">
        <v>1</v>
      </c>
      <c r="AW258" s="4">
        <v>1</v>
      </c>
      <c r="AX258" s="4">
        <v>1</v>
      </c>
      <c r="AY258" s="4">
        <v>1</v>
      </c>
      <c r="AZ258" s="4">
        <v>1</v>
      </c>
      <c r="BA258" s="4">
        <v>1</v>
      </c>
      <c r="BB258" s="4">
        <v>1</v>
      </c>
      <c r="BC258" s="4">
        <v>1</v>
      </c>
      <c r="BE258" s="5"/>
      <c r="BF258" s="5"/>
    </row>
    <row r="259" spans="1:58" x14ac:dyDescent="0.25">
      <c r="A259" s="4">
        <v>267</v>
      </c>
      <c r="B259" s="4">
        <v>267</v>
      </c>
      <c r="C259" s="4">
        <v>16.114221608899999</v>
      </c>
      <c r="D259" s="4">
        <v>1</v>
      </c>
      <c r="E259" s="5">
        <v>1.7920174773683122</v>
      </c>
      <c r="F259" s="5">
        <v>1</v>
      </c>
      <c r="G259" s="4">
        <v>2.3097146864013698E-3</v>
      </c>
      <c r="H259" s="4">
        <v>4.2269090885900997</v>
      </c>
      <c r="I259" s="4">
        <v>0.01</v>
      </c>
      <c r="J259" s="4">
        <v>0</v>
      </c>
      <c r="K259" s="4">
        <v>100</v>
      </c>
      <c r="L259" s="4">
        <v>100</v>
      </c>
      <c r="M259" s="4">
        <v>27.596549963042982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0.50094300000000003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0</v>
      </c>
      <c r="AL259" s="4">
        <v>0</v>
      </c>
      <c r="AM259" s="4">
        <v>1</v>
      </c>
      <c r="AN259" s="4">
        <v>1</v>
      </c>
      <c r="AO259" s="4">
        <v>4.0000000000000001E-3</v>
      </c>
      <c r="AP259" s="4">
        <v>1</v>
      </c>
      <c r="AQ259" s="4">
        <v>1</v>
      </c>
      <c r="AR259" s="4">
        <v>1</v>
      </c>
      <c r="AS259" s="4">
        <v>1</v>
      </c>
      <c r="AT259" s="4">
        <v>1</v>
      </c>
      <c r="AU259" s="4">
        <v>1</v>
      </c>
      <c r="AV259" s="4">
        <v>1</v>
      </c>
      <c r="AW259" s="4">
        <v>1</v>
      </c>
      <c r="AX259" s="4">
        <v>1</v>
      </c>
      <c r="AY259" s="4">
        <v>1</v>
      </c>
      <c r="AZ259" s="4">
        <v>1</v>
      </c>
      <c r="BA259" s="4">
        <v>1</v>
      </c>
      <c r="BB259" s="4">
        <v>1</v>
      </c>
      <c r="BC259" s="4">
        <v>1</v>
      </c>
      <c r="BE259" s="5"/>
      <c r="BF259" s="5"/>
    </row>
    <row r="260" spans="1:58" x14ac:dyDescent="0.25">
      <c r="A260" s="4">
        <v>268</v>
      </c>
      <c r="B260" s="4">
        <v>268</v>
      </c>
      <c r="C260" s="4">
        <v>16.589323775899999</v>
      </c>
      <c r="D260" s="4">
        <v>1</v>
      </c>
      <c r="E260" s="5">
        <v>1.9229707311295492</v>
      </c>
      <c r="F260" s="5">
        <v>1</v>
      </c>
      <c r="G260" s="4">
        <v>1.5636973755904201E-3</v>
      </c>
      <c r="H260" s="4">
        <v>3.3704015126392699</v>
      </c>
      <c r="I260" s="4">
        <v>0.01</v>
      </c>
      <c r="J260" s="4">
        <v>0</v>
      </c>
      <c r="K260" s="4">
        <v>100</v>
      </c>
      <c r="L260" s="4">
        <v>100</v>
      </c>
      <c r="M260" s="4">
        <v>30.032562446651106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0.62550375000000003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1</v>
      </c>
      <c r="AN260" s="4">
        <v>1</v>
      </c>
      <c r="AO260" s="4">
        <v>4.0000000000000001E-3</v>
      </c>
      <c r="AP260" s="4">
        <v>1</v>
      </c>
      <c r="AQ260" s="4">
        <v>1</v>
      </c>
      <c r="AR260" s="4">
        <v>1</v>
      </c>
      <c r="AS260" s="4">
        <v>1</v>
      </c>
      <c r="AT260" s="4">
        <v>1</v>
      </c>
      <c r="AU260" s="4">
        <v>1</v>
      </c>
      <c r="AV260" s="4">
        <v>1</v>
      </c>
      <c r="AW260" s="4">
        <v>1</v>
      </c>
      <c r="AX260" s="4">
        <v>1</v>
      </c>
      <c r="AY260" s="4">
        <v>1</v>
      </c>
      <c r="AZ260" s="4">
        <v>1</v>
      </c>
      <c r="BA260" s="4">
        <v>1</v>
      </c>
      <c r="BB260" s="4">
        <v>1</v>
      </c>
      <c r="BC260" s="4">
        <v>1</v>
      </c>
      <c r="BE260" s="5"/>
      <c r="BF260" s="5"/>
    </row>
    <row r="261" spans="1:58" x14ac:dyDescent="0.25">
      <c r="A261" s="4">
        <v>269</v>
      </c>
      <c r="B261" s="4">
        <v>269</v>
      </c>
      <c r="C261" s="4">
        <v>35</v>
      </c>
      <c r="D261" s="4">
        <v>1.370124668999479</v>
      </c>
      <c r="E261" s="5">
        <v>3.2030476992193537</v>
      </c>
      <c r="F261" s="5">
        <v>1.8668312368419568</v>
      </c>
      <c r="G261" s="4">
        <v>1.6242243123675601E-3</v>
      </c>
      <c r="H261" s="4">
        <v>5.5266861428242304</v>
      </c>
      <c r="I261" s="4">
        <v>0.01</v>
      </c>
      <c r="J261" s="4">
        <v>0</v>
      </c>
      <c r="K261" s="4">
        <v>12.419685896337368</v>
      </c>
      <c r="L261" s="4">
        <v>1</v>
      </c>
      <c r="M261" s="4">
        <v>47.777434690294385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0.59968900000000003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1</v>
      </c>
      <c r="AN261" s="4">
        <v>1</v>
      </c>
      <c r="AO261" s="4">
        <v>4.0000000000000001E-3</v>
      </c>
      <c r="AP261" s="4">
        <v>1</v>
      </c>
      <c r="AQ261" s="4">
        <v>1</v>
      </c>
      <c r="AR261" s="4">
        <v>1</v>
      </c>
      <c r="AS261" s="4">
        <v>1</v>
      </c>
      <c r="AT261" s="4">
        <v>1</v>
      </c>
      <c r="AU261" s="4">
        <v>1</v>
      </c>
      <c r="AV261" s="4">
        <v>1</v>
      </c>
      <c r="AW261" s="4">
        <v>1</v>
      </c>
      <c r="AX261" s="4">
        <v>1</v>
      </c>
      <c r="AY261" s="4">
        <v>1</v>
      </c>
      <c r="AZ261" s="4">
        <v>1</v>
      </c>
      <c r="BA261" s="4">
        <v>1</v>
      </c>
      <c r="BB261" s="4">
        <v>1</v>
      </c>
      <c r="BC261" s="4">
        <v>1</v>
      </c>
      <c r="BE261" s="5"/>
      <c r="BF261" s="5"/>
    </row>
    <row r="262" spans="1:58" x14ac:dyDescent="0.25">
      <c r="A262" s="4">
        <v>270</v>
      </c>
      <c r="B262" s="4">
        <v>270</v>
      </c>
      <c r="C262" s="4">
        <v>15.454959216400001</v>
      </c>
      <c r="D262" s="4">
        <v>1</v>
      </c>
      <c r="E262" s="5">
        <v>2.1558816199254665</v>
      </c>
      <c r="F262" s="5">
        <v>1.05621923004433</v>
      </c>
      <c r="G262" s="4">
        <v>4.43062730305181E-4</v>
      </c>
      <c r="H262" s="4">
        <v>2.7309902576697298</v>
      </c>
      <c r="I262" s="4">
        <v>0.01</v>
      </c>
      <c r="J262" s="4">
        <v>0</v>
      </c>
      <c r="K262" s="4">
        <v>16.829754373944873</v>
      </c>
      <c r="L262" s="4">
        <v>1</v>
      </c>
      <c r="M262" s="4">
        <v>27.151675786175289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0.86065199999999997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1</v>
      </c>
      <c r="AN262" s="4">
        <v>1</v>
      </c>
      <c r="AO262" s="4">
        <v>4.0000000000000001E-3</v>
      </c>
      <c r="AP262" s="4">
        <v>1</v>
      </c>
      <c r="AQ262" s="4">
        <v>1</v>
      </c>
      <c r="AR262" s="4">
        <v>1</v>
      </c>
      <c r="AS262" s="4">
        <v>1</v>
      </c>
      <c r="AT262" s="4">
        <v>1</v>
      </c>
      <c r="AU262" s="4">
        <v>1</v>
      </c>
      <c r="AV262" s="4">
        <v>1</v>
      </c>
      <c r="AW262" s="4">
        <v>1</v>
      </c>
      <c r="AX262" s="4">
        <v>1</v>
      </c>
      <c r="AY262" s="4">
        <v>1</v>
      </c>
      <c r="AZ262" s="4">
        <v>1</v>
      </c>
      <c r="BA262" s="4">
        <v>1</v>
      </c>
      <c r="BB262" s="4">
        <v>1</v>
      </c>
      <c r="BC262" s="4">
        <v>1</v>
      </c>
      <c r="BE262" s="5"/>
      <c r="BF262" s="5"/>
    </row>
    <row r="263" spans="1:58" x14ac:dyDescent="0.25">
      <c r="A263" s="4">
        <v>271</v>
      </c>
      <c r="B263" s="4">
        <v>271</v>
      </c>
      <c r="C263" s="4">
        <v>52.662292379100002</v>
      </c>
      <c r="D263" s="4">
        <v>1.924471377077827</v>
      </c>
      <c r="E263" s="5">
        <v>4.6130726828140221</v>
      </c>
      <c r="F263" s="5">
        <v>2.9361432496253066</v>
      </c>
      <c r="G263" s="4">
        <v>8.5599622323773205E-4</v>
      </c>
      <c r="H263" s="4">
        <v>13.1486666581637</v>
      </c>
      <c r="I263" s="4">
        <v>0.01</v>
      </c>
      <c r="J263" s="4">
        <v>0</v>
      </c>
      <c r="K263" s="4">
        <v>100</v>
      </c>
      <c r="L263" s="4">
        <v>1</v>
      </c>
      <c r="M263" s="4">
        <v>70.285428872734059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0.69774533333333333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>
        <v>0</v>
      </c>
      <c r="AM263" s="4">
        <v>1</v>
      </c>
      <c r="AN263" s="4">
        <v>1</v>
      </c>
      <c r="AO263" s="4">
        <v>4.0000000000000001E-3</v>
      </c>
      <c r="AP263" s="4">
        <v>1</v>
      </c>
      <c r="AQ263" s="4">
        <v>1</v>
      </c>
      <c r="AR263" s="4">
        <v>1</v>
      </c>
      <c r="AS263" s="4">
        <v>1</v>
      </c>
      <c r="AT263" s="4">
        <v>1</v>
      </c>
      <c r="AU263" s="4">
        <v>1</v>
      </c>
      <c r="AV263" s="4">
        <v>1</v>
      </c>
      <c r="AW263" s="4">
        <v>1</v>
      </c>
      <c r="AX263" s="4">
        <v>1</v>
      </c>
      <c r="AY263" s="4">
        <v>1</v>
      </c>
      <c r="AZ263" s="4">
        <v>1</v>
      </c>
      <c r="BA263" s="4">
        <v>1</v>
      </c>
      <c r="BB263" s="4">
        <v>1</v>
      </c>
      <c r="BC263" s="4">
        <v>1</v>
      </c>
      <c r="BE263" s="5"/>
      <c r="BF263" s="5"/>
    </row>
    <row r="264" spans="1:58" x14ac:dyDescent="0.25">
      <c r="A264" s="4">
        <v>272</v>
      </c>
      <c r="B264" s="4">
        <v>272</v>
      </c>
      <c r="C264" s="4">
        <v>26.755695602399999</v>
      </c>
      <c r="D264" s="4">
        <v>1.194453522508728</v>
      </c>
      <c r="E264" s="5">
        <v>2.7467713353229297</v>
      </c>
      <c r="F264" s="5">
        <v>1.5118394248003735</v>
      </c>
      <c r="G264" s="4">
        <v>1.2717594078013299E-3</v>
      </c>
      <c r="H264" s="4">
        <v>4.8675692603699199</v>
      </c>
      <c r="I264" s="4">
        <v>0.01</v>
      </c>
      <c r="J264" s="4">
        <v>0</v>
      </c>
      <c r="K264" s="4">
        <v>9.7823649929569996</v>
      </c>
      <c r="L264" s="4">
        <v>1</v>
      </c>
      <c r="M264" s="4">
        <v>37.807015011206154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0.83070890909090911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1</v>
      </c>
      <c r="AN264" s="4">
        <v>1</v>
      </c>
      <c r="AO264" s="4">
        <v>4.0000000000000001E-3</v>
      </c>
      <c r="AP264" s="4">
        <v>1</v>
      </c>
      <c r="AQ264" s="4">
        <v>1</v>
      </c>
      <c r="AR264" s="4">
        <v>1</v>
      </c>
      <c r="AS264" s="4">
        <v>1</v>
      </c>
      <c r="AT264" s="4">
        <v>1</v>
      </c>
      <c r="AU264" s="4">
        <v>1</v>
      </c>
      <c r="AV264" s="4">
        <v>1</v>
      </c>
      <c r="AW264" s="4">
        <v>1</v>
      </c>
      <c r="AX264" s="4">
        <v>1</v>
      </c>
      <c r="AY264" s="4">
        <v>1</v>
      </c>
      <c r="AZ264" s="4">
        <v>1</v>
      </c>
      <c r="BA264" s="4">
        <v>1</v>
      </c>
      <c r="BB264" s="4">
        <v>1</v>
      </c>
      <c r="BC264" s="4">
        <v>1</v>
      </c>
      <c r="BE264" s="5"/>
      <c r="BF264" s="5"/>
    </row>
    <row r="265" spans="1:58" x14ac:dyDescent="0.25">
      <c r="A265" s="4">
        <v>273</v>
      </c>
      <c r="B265" s="4">
        <v>273</v>
      </c>
      <c r="C265" s="4">
        <v>28.170416672799998</v>
      </c>
      <c r="D265" s="4">
        <v>1.3678423057478626</v>
      </c>
      <c r="E265" s="5">
        <v>3.1554468026264715</v>
      </c>
      <c r="F265" s="5">
        <v>1.7574169184309012</v>
      </c>
      <c r="G265" s="4">
        <v>5.7310865094855896E-4</v>
      </c>
      <c r="H265" s="4">
        <v>3.0196298679765201</v>
      </c>
      <c r="I265" s="4">
        <v>0.01</v>
      </c>
      <c r="J265" s="4">
        <v>0</v>
      </c>
      <c r="K265" s="4">
        <v>7.0741343478662557</v>
      </c>
      <c r="L265" s="4">
        <v>1</v>
      </c>
      <c r="M265" s="4">
        <v>48.259599351545845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0.54194520000000002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1</v>
      </c>
      <c r="AN265" s="4">
        <v>1</v>
      </c>
      <c r="AO265" s="4">
        <v>4.0000000000000001E-3</v>
      </c>
      <c r="AP265" s="4">
        <v>1</v>
      </c>
      <c r="AQ265" s="4">
        <v>1</v>
      </c>
      <c r="AR265" s="4">
        <v>1</v>
      </c>
      <c r="AS265" s="4">
        <v>1</v>
      </c>
      <c r="AT265" s="4">
        <v>1</v>
      </c>
      <c r="AU265" s="4">
        <v>1</v>
      </c>
      <c r="AV265" s="4">
        <v>1</v>
      </c>
      <c r="AW265" s="4">
        <v>1</v>
      </c>
      <c r="AX265" s="4">
        <v>1</v>
      </c>
      <c r="AY265" s="4">
        <v>1</v>
      </c>
      <c r="AZ265" s="4">
        <v>1</v>
      </c>
      <c r="BA265" s="4">
        <v>1</v>
      </c>
      <c r="BB265" s="4">
        <v>1</v>
      </c>
      <c r="BC265" s="4">
        <v>1</v>
      </c>
      <c r="BE265" s="5"/>
      <c r="BF265" s="5"/>
    </row>
    <row r="266" spans="1:58" x14ac:dyDescent="0.25">
      <c r="A266" s="4">
        <v>274</v>
      </c>
      <c r="B266" s="4">
        <v>274</v>
      </c>
      <c r="C266" s="4">
        <v>23.3074205568</v>
      </c>
      <c r="D266" s="4">
        <v>1.0929783092535637</v>
      </c>
      <c r="E266" s="5">
        <v>2.492251843435735</v>
      </c>
      <c r="F266" s="5">
        <v>1.3318184196367435</v>
      </c>
      <c r="G266" s="4">
        <v>1.2919294081673899E-3</v>
      </c>
      <c r="H266" s="4">
        <v>5.4363961030678896</v>
      </c>
      <c r="I266" s="4">
        <v>0.01</v>
      </c>
      <c r="J266" s="4">
        <v>0</v>
      </c>
      <c r="K266" s="4">
        <v>22.608944840618225</v>
      </c>
      <c r="L266" s="4">
        <v>1</v>
      </c>
      <c r="M266" s="4">
        <v>31.587648901628349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0.4941180095287539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1</v>
      </c>
      <c r="AN266" s="4">
        <v>1</v>
      </c>
      <c r="AO266" s="4">
        <v>4.0000000000000001E-3</v>
      </c>
      <c r="AP266" s="4">
        <v>1</v>
      </c>
      <c r="AQ266" s="4">
        <v>1</v>
      </c>
      <c r="AR266" s="4">
        <v>1</v>
      </c>
      <c r="AS266" s="4">
        <v>1</v>
      </c>
      <c r="AT266" s="4">
        <v>1</v>
      </c>
      <c r="AU266" s="4">
        <v>1</v>
      </c>
      <c r="AV266" s="4">
        <v>1</v>
      </c>
      <c r="AW266" s="4">
        <v>1</v>
      </c>
      <c r="AX266" s="4">
        <v>1</v>
      </c>
      <c r="AY266" s="4">
        <v>1</v>
      </c>
      <c r="AZ266" s="4">
        <v>1</v>
      </c>
      <c r="BA266" s="4">
        <v>1</v>
      </c>
      <c r="BB266" s="4">
        <v>1</v>
      </c>
      <c r="BC266" s="4">
        <v>1</v>
      </c>
      <c r="BE266" s="5"/>
      <c r="BF266" s="5"/>
    </row>
    <row r="267" spans="1:58" x14ac:dyDescent="0.25">
      <c r="A267" s="4">
        <v>275</v>
      </c>
      <c r="B267" s="4">
        <v>275</v>
      </c>
      <c r="C267" s="4">
        <v>20.652800080799999</v>
      </c>
      <c r="D267" s="4">
        <v>1</v>
      </c>
      <c r="E267" s="5">
        <v>1.9292426065083912</v>
      </c>
      <c r="F267" s="5">
        <v>1.0032962065630286</v>
      </c>
      <c r="G267" s="4">
        <v>4.9039825697740702E-3</v>
      </c>
      <c r="H267" s="4">
        <v>0.69985281374238595</v>
      </c>
      <c r="I267" s="4">
        <v>0.01</v>
      </c>
      <c r="J267" s="4">
        <v>0</v>
      </c>
      <c r="K267" s="4">
        <v>12.329993663943309</v>
      </c>
      <c r="L267" s="4">
        <v>1</v>
      </c>
      <c r="M267" s="4">
        <v>40.597538492747979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0.4941180095287539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1</v>
      </c>
      <c r="AN267" s="4">
        <v>1</v>
      </c>
      <c r="AO267" s="4">
        <v>4.0000000000000001E-3</v>
      </c>
      <c r="AP267" s="4">
        <v>1</v>
      </c>
      <c r="AQ267" s="4">
        <v>1</v>
      </c>
      <c r="AR267" s="4">
        <v>1</v>
      </c>
      <c r="AS267" s="4">
        <v>1</v>
      </c>
      <c r="AT267" s="4">
        <v>1</v>
      </c>
      <c r="AU267" s="4">
        <v>1</v>
      </c>
      <c r="AV267" s="4">
        <v>1</v>
      </c>
      <c r="AW267" s="4">
        <v>1</v>
      </c>
      <c r="AX267" s="4">
        <v>1</v>
      </c>
      <c r="AY267" s="4">
        <v>1</v>
      </c>
      <c r="AZ267" s="4">
        <v>1</v>
      </c>
      <c r="BA267" s="4">
        <v>1</v>
      </c>
      <c r="BB267" s="4">
        <v>1</v>
      </c>
      <c r="BC267" s="4">
        <v>1</v>
      </c>
      <c r="BE267" s="5"/>
      <c r="BF267" s="5"/>
    </row>
    <row r="268" spans="1:58" x14ac:dyDescent="0.25">
      <c r="A268" s="4">
        <v>276</v>
      </c>
      <c r="B268" s="4">
        <v>276</v>
      </c>
      <c r="C268" s="4">
        <v>26.9434205811</v>
      </c>
      <c r="D268" s="4">
        <v>1.5968592038353713</v>
      </c>
      <c r="E268" s="5">
        <v>3.6737195162262553</v>
      </c>
      <c r="F268" s="5">
        <v>2.029491863619783</v>
      </c>
      <c r="G268" s="4">
        <v>1.3956224455258199E-4</v>
      </c>
      <c r="H268" s="4">
        <v>4.3207315985291803</v>
      </c>
      <c r="I268" s="4">
        <v>0.01</v>
      </c>
      <c r="J268" s="4">
        <v>0</v>
      </c>
      <c r="K268" s="4">
        <v>100</v>
      </c>
      <c r="L268" s="4">
        <v>1</v>
      </c>
      <c r="M268" s="4">
        <v>31.205921679258445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0.71325299999999991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1</v>
      </c>
      <c r="AN268" s="4">
        <v>1</v>
      </c>
      <c r="AO268" s="4">
        <v>4.0000000000000001E-3</v>
      </c>
      <c r="AP268" s="4">
        <v>1</v>
      </c>
      <c r="AQ268" s="4">
        <v>1</v>
      </c>
      <c r="AR268" s="4">
        <v>1</v>
      </c>
      <c r="AS268" s="4">
        <v>1</v>
      </c>
      <c r="AT268" s="4">
        <v>1</v>
      </c>
      <c r="AU268" s="4">
        <v>1</v>
      </c>
      <c r="AV268" s="4">
        <v>1</v>
      </c>
      <c r="AW268" s="4">
        <v>1</v>
      </c>
      <c r="AX268" s="4">
        <v>1</v>
      </c>
      <c r="AY268" s="4">
        <v>1</v>
      </c>
      <c r="AZ268" s="4">
        <v>1</v>
      </c>
      <c r="BA268" s="4">
        <v>1</v>
      </c>
      <c r="BB268" s="4">
        <v>1</v>
      </c>
      <c r="BC268" s="4">
        <v>1</v>
      </c>
      <c r="BE268" s="5"/>
      <c r="BF268" s="5"/>
    </row>
    <row r="269" spans="1:58" x14ac:dyDescent="0.25">
      <c r="A269" s="4">
        <v>277</v>
      </c>
      <c r="B269" s="4">
        <v>277</v>
      </c>
      <c r="C269" s="4">
        <v>21.962054412200001</v>
      </c>
      <c r="D269" s="4">
        <v>1.1256377756549192</v>
      </c>
      <c r="E269" s="5">
        <v>2.5573863995496353</v>
      </c>
      <c r="F269" s="5">
        <v>1.35003588231561</v>
      </c>
      <c r="G269" s="4">
        <v>7.7087669927635198E-4</v>
      </c>
      <c r="H269" s="4">
        <v>3.0031222920256999</v>
      </c>
      <c r="I269" s="4">
        <v>0.01</v>
      </c>
      <c r="J269" s="4">
        <v>0</v>
      </c>
      <c r="K269" s="4">
        <v>22.454534665393457</v>
      </c>
      <c r="L269" s="4">
        <v>1</v>
      </c>
      <c r="M269" s="4">
        <v>40.486497490108839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0.7257988333333335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1</v>
      </c>
      <c r="AN269" s="4">
        <v>1</v>
      </c>
      <c r="AO269" s="4">
        <v>4.0000000000000001E-3</v>
      </c>
      <c r="AP269" s="4">
        <v>1</v>
      </c>
      <c r="AQ269" s="4">
        <v>1</v>
      </c>
      <c r="AR269" s="4">
        <v>1</v>
      </c>
      <c r="AS269" s="4">
        <v>1</v>
      </c>
      <c r="AT269" s="4">
        <v>1</v>
      </c>
      <c r="AU269" s="4">
        <v>1</v>
      </c>
      <c r="AV269" s="4">
        <v>1</v>
      </c>
      <c r="AW269" s="4">
        <v>1</v>
      </c>
      <c r="AX269" s="4">
        <v>1</v>
      </c>
      <c r="AY269" s="4">
        <v>1</v>
      </c>
      <c r="AZ269" s="4">
        <v>1</v>
      </c>
      <c r="BA269" s="4">
        <v>1</v>
      </c>
      <c r="BB269" s="4">
        <v>1</v>
      </c>
      <c r="BC269" s="4">
        <v>1</v>
      </c>
      <c r="BE269" s="5"/>
      <c r="BF269" s="5"/>
    </row>
    <row r="270" spans="1:58" x14ac:dyDescent="0.25">
      <c r="A270" s="4">
        <v>278</v>
      </c>
      <c r="B270" s="4">
        <v>278</v>
      </c>
      <c r="C270" s="4">
        <v>5.5348686999999996</v>
      </c>
      <c r="D270" s="4">
        <v>1</v>
      </c>
      <c r="E270" s="5">
        <v>1.1311803119340109</v>
      </c>
      <c r="F270" s="5">
        <v>1</v>
      </c>
      <c r="G270" s="4">
        <v>2.7104428333130001E-4</v>
      </c>
      <c r="H270" s="4">
        <v>2.3129393923934001</v>
      </c>
      <c r="I270" s="4">
        <v>0.01</v>
      </c>
      <c r="J270" s="4">
        <v>0</v>
      </c>
      <c r="K270" s="4">
        <v>100</v>
      </c>
      <c r="L270" s="4">
        <v>100</v>
      </c>
      <c r="M270" s="4">
        <v>10.229661250639484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0.4941180095287539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1</v>
      </c>
      <c r="AN270" s="4">
        <v>1</v>
      </c>
      <c r="AO270" s="4">
        <v>4.0000000000000001E-3</v>
      </c>
      <c r="AP270" s="4">
        <v>1</v>
      </c>
      <c r="AQ270" s="4">
        <v>1</v>
      </c>
      <c r="AR270" s="4">
        <v>1</v>
      </c>
      <c r="AS270" s="4">
        <v>1</v>
      </c>
      <c r="AT270" s="4">
        <v>1</v>
      </c>
      <c r="AU270" s="4">
        <v>1</v>
      </c>
      <c r="AV270" s="4">
        <v>1</v>
      </c>
      <c r="AW270" s="4">
        <v>1</v>
      </c>
      <c r="AX270" s="4">
        <v>1</v>
      </c>
      <c r="AY270" s="4">
        <v>1</v>
      </c>
      <c r="AZ270" s="4">
        <v>1</v>
      </c>
      <c r="BA270" s="4">
        <v>1</v>
      </c>
      <c r="BB270" s="4">
        <v>1</v>
      </c>
      <c r="BC270" s="4">
        <v>1</v>
      </c>
      <c r="BE270" s="5"/>
      <c r="BF270" s="5"/>
    </row>
    <row r="271" spans="1:58" x14ac:dyDescent="0.25">
      <c r="A271" s="4">
        <v>279</v>
      </c>
      <c r="B271" s="4">
        <v>279</v>
      </c>
      <c r="C271" s="4">
        <v>21.0381608446</v>
      </c>
      <c r="D271" s="4">
        <v>1</v>
      </c>
      <c r="E271" s="5">
        <v>2.2408570542974164</v>
      </c>
      <c r="F271" s="5">
        <v>1.1711942147579493</v>
      </c>
      <c r="G271" s="4">
        <v>1.7016624375704101E-3</v>
      </c>
      <c r="H271" s="4">
        <v>3.3299242404917502</v>
      </c>
      <c r="I271" s="4">
        <v>0.01</v>
      </c>
      <c r="J271" s="4">
        <v>0</v>
      </c>
      <c r="K271" s="4">
        <v>17.856495739113651</v>
      </c>
      <c r="L271" s="4">
        <v>1</v>
      </c>
      <c r="M271" s="4">
        <v>33.357837279119778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0.59210399999999996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1</v>
      </c>
      <c r="AN271" s="4">
        <v>1</v>
      </c>
      <c r="AO271" s="4">
        <v>4.0000000000000001E-3</v>
      </c>
      <c r="AP271" s="4">
        <v>1</v>
      </c>
      <c r="AQ271" s="4">
        <v>1</v>
      </c>
      <c r="AR271" s="4">
        <v>1</v>
      </c>
      <c r="AS271" s="4">
        <v>1</v>
      </c>
      <c r="AT271" s="4">
        <v>1</v>
      </c>
      <c r="AU271" s="4">
        <v>1</v>
      </c>
      <c r="AV271" s="4">
        <v>1</v>
      </c>
      <c r="AW271" s="4">
        <v>1</v>
      </c>
      <c r="AX271" s="4">
        <v>1</v>
      </c>
      <c r="AY271" s="4">
        <v>1</v>
      </c>
      <c r="AZ271" s="4">
        <v>1</v>
      </c>
      <c r="BA271" s="4">
        <v>1</v>
      </c>
      <c r="BB271" s="4">
        <v>1</v>
      </c>
      <c r="BC271" s="4">
        <v>1</v>
      </c>
      <c r="BE271" s="5"/>
      <c r="BF271" s="5"/>
    </row>
    <row r="272" spans="1:58" x14ac:dyDescent="0.25">
      <c r="A272" s="4">
        <v>280</v>
      </c>
      <c r="B272" s="4">
        <v>280</v>
      </c>
      <c r="C272" s="4">
        <v>63.485242419999999</v>
      </c>
      <c r="D272" s="4">
        <v>2.3466275587303884</v>
      </c>
      <c r="E272" s="5">
        <v>5.689818812310353</v>
      </c>
      <c r="F272" s="5">
        <v>3.7715896451920474</v>
      </c>
      <c r="G272" s="4">
        <v>4.5841011651019301E-4</v>
      </c>
      <c r="H272" s="4">
        <v>20.2126320216015</v>
      </c>
      <c r="I272" s="4">
        <v>0.01</v>
      </c>
      <c r="J272" s="4">
        <v>0</v>
      </c>
      <c r="K272" s="4">
        <v>10.319706785570459</v>
      </c>
      <c r="L272" s="4">
        <v>1</v>
      </c>
      <c r="M272" s="4">
        <v>54.049212068767943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0.55471577777777759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1</v>
      </c>
      <c r="AN272" s="4">
        <v>1</v>
      </c>
      <c r="AO272" s="4">
        <v>4.0000000000000001E-3</v>
      </c>
      <c r="AP272" s="4">
        <v>1</v>
      </c>
      <c r="AQ272" s="4">
        <v>1</v>
      </c>
      <c r="AR272" s="4">
        <v>1</v>
      </c>
      <c r="AS272" s="4">
        <v>1</v>
      </c>
      <c r="AT272" s="4">
        <v>1</v>
      </c>
      <c r="AU272" s="4">
        <v>1</v>
      </c>
      <c r="AV272" s="4">
        <v>1</v>
      </c>
      <c r="AW272" s="4">
        <v>1</v>
      </c>
      <c r="AX272" s="4">
        <v>1</v>
      </c>
      <c r="AY272" s="4">
        <v>1</v>
      </c>
      <c r="AZ272" s="4">
        <v>1</v>
      </c>
      <c r="BA272" s="4">
        <v>1</v>
      </c>
      <c r="BB272" s="4">
        <v>1</v>
      </c>
      <c r="BC272" s="4">
        <v>1</v>
      </c>
      <c r="BE272" s="5"/>
      <c r="BF272" s="5"/>
    </row>
    <row r="273" spans="1:58" x14ac:dyDescent="0.25">
      <c r="A273" s="4">
        <v>281</v>
      </c>
      <c r="B273" s="4">
        <v>281</v>
      </c>
      <c r="C273" s="4">
        <v>2900</v>
      </c>
      <c r="D273" s="4">
        <v>20</v>
      </c>
      <c r="E273" s="5">
        <v>20</v>
      </c>
      <c r="F273" s="5">
        <v>20</v>
      </c>
      <c r="G273" s="4">
        <v>1E-3</v>
      </c>
      <c r="H273" s="4">
        <v>5.6671991283464402</v>
      </c>
      <c r="I273" s="4">
        <v>0.01</v>
      </c>
      <c r="J273" s="4">
        <v>0</v>
      </c>
      <c r="K273" s="4">
        <v>12.373825349859461</v>
      </c>
      <c r="L273" s="4">
        <v>1</v>
      </c>
      <c r="M273" s="4">
        <v>3588.7260542254035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1.1676836874999998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1</v>
      </c>
      <c r="AN273" s="4">
        <v>1</v>
      </c>
      <c r="AO273" s="4">
        <v>4.0000000000000001E-3</v>
      </c>
      <c r="AP273" s="4">
        <v>1</v>
      </c>
      <c r="AQ273" s="4">
        <v>1</v>
      </c>
      <c r="AR273" s="4">
        <v>1</v>
      </c>
      <c r="AS273" s="4">
        <v>1</v>
      </c>
      <c r="AT273" s="4">
        <v>1</v>
      </c>
      <c r="AU273" s="4">
        <v>1</v>
      </c>
      <c r="AV273" s="4">
        <v>1</v>
      </c>
      <c r="AW273" s="4">
        <v>1</v>
      </c>
      <c r="AX273" s="4">
        <v>1</v>
      </c>
      <c r="AY273" s="4">
        <v>1</v>
      </c>
      <c r="AZ273" s="4">
        <v>1</v>
      </c>
      <c r="BA273" s="4">
        <v>1</v>
      </c>
      <c r="BB273" s="4">
        <v>1</v>
      </c>
      <c r="BC273" s="4">
        <v>1</v>
      </c>
      <c r="BE273" s="5"/>
      <c r="BF273" s="5"/>
    </row>
    <row r="274" spans="1:58" x14ac:dyDescent="0.25">
      <c r="A274" s="4">
        <v>282</v>
      </c>
      <c r="B274" s="4">
        <v>282</v>
      </c>
      <c r="C274" s="4">
        <v>2900</v>
      </c>
      <c r="D274" s="4">
        <v>20</v>
      </c>
      <c r="E274" s="5">
        <v>20</v>
      </c>
      <c r="F274" s="5">
        <v>20</v>
      </c>
      <c r="G274" s="4">
        <v>1E-3</v>
      </c>
      <c r="H274" s="4">
        <v>8.3472792206135793</v>
      </c>
      <c r="I274" s="4">
        <v>0.01</v>
      </c>
      <c r="J274" s="4">
        <v>0</v>
      </c>
      <c r="K274" s="4">
        <v>1.9173148274876501</v>
      </c>
      <c r="L274" s="4">
        <v>1</v>
      </c>
      <c r="M274" s="4">
        <v>608.2917209357272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1.1612235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1</v>
      </c>
      <c r="AN274" s="4">
        <v>1</v>
      </c>
      <c r="AO274" s="4">
        <v>4.0000000000000001E-3</v>
      </c>
      <c r="AP274" s="4">
        <v>1</v>
      </c>
      <c r="AQ274" s="4">
        <v>1</v>
      </c>
      <c r="AR274" s="4">
        <v>1</v>
      </c>
      <c r="AS274" s="4">
        <v>1</v>
      </c>
      <c r="AT274" s="4">
        <v>1</v>
      </c>
      <c r="AU274" s="4">
        <v>1</v>
      </c>
      <c r="AV274" s="4">
        <v>1</v>
      </c>
      <c r="AW274" s="4">
        <v>1</v>
      </c>
      <c r="AX274" s="4">
        <v>1</v>
      </c>
      <c r="AY274" s="4">
        <v>1</v>
      </c>
      <c r="AZ274" s="4">
        <v>1</v>
      </c>
      <c r="BA274" s="4">
        <v>1</v>
      </c>
      <c r="BB274" s="4">
        <v>1</v>
      </c>
      <c r="BC274" s="4">
        <v>1</v>
      </c>
      <c r="BE274" s="5"/>
      <c r="BF274" s="5"/>
    </row>
    <row r="275" spans="1:58" x14ac:dyDescent="0.25">
      <c r="A275" s="4">
        <v>283</v>
      </c>
      <c r="B275" s="4">
        <v>283</v>
      </c>
      <c r="C275" s="4">
        <v>57.4250611123</v>
      </c>
      <c r="D275" s="4">
        <v>2.4111254339231389</v>
      </c>
      <c r="E275" s="5">
        <v>5.8103649174029925</v>
      </c>
      <c r="F275" s="5">
        <v>3.7722829149102197</v>
      </c>
      <c r="G275" s="4">
        <v>2.2834065573783699E-4</v>
      </c>
      <c r="H275" s="4">
        <v>2.64764501987817</v>
      </c>
      <c r="I275" s="4">
        <v>0.01</v>
      </c>
      <c r="J275" s="4">
        <v>0</v>
      </c>
      <c r="K275" s="4">
        <v>34.061110845876804</v>
      </c>
      <c r="L275" s="4">
        <v>1</v>
      </c>
      <c r="M275" s="4">
        <v>60.621896185759859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0.5950700000000001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>
        <v>0</v>
      </c>
      <c r="AM275" s="4">
        <v>1</v>
      </c>
      <c r="AN275" s="4">
        <v>1</v>
      </c>
      <c r="AO275" s="4">
        <v>4.0000000000000001E-3</v>
      </c>
      <c r="AP275" s="4">
        <v>1</v>
      </c>
      <c r="AQ275" s="4">
        <v>1</v>
      </c>
      <c r="AR275" s="4">
        <v>1</v>
      </c>
      <c r="AS275" s="4">
        <v>1</v>
      </c>
      <c r="AT275" s="4">
        <v>1</v>
      </c>
      <c r="AU275" s="4">
        <v>1</v>
      </c>
      <c r="AV275" s="4">
        <v>1</v>
      </c>
      <c r="AW275" s="4">
        <v>1</v>
      </c>
      <c r="AX275" s="4">
        <v>1</v>
      </c>
      <c r="AY275" s="4">
        <v>1</v>
      </c>
      <c r="AZ275" s="4">
        <v>1</v>
      </c>
      <c r="BA275" s="4">
        <v>1</v>
      </c>
      <c r="BB275" s="4">
        <v>1</v>
      </c>
      <c r="BC275" s="4">
        <v>1</v>
      </c>
      <c r="BE275" s="5"/>
      <c r="BF275" s="5"/>
    </row>
    <row r="276" spans="1:58" x14ac:dyDescent="0.25">
      <c r="A276" s="4">
        <v>284</v>
      </c>
      <c r="B276" s="4">
        <v>284</v>
      </c>
      <c r="C276" s="4">
        <v>43.299090490799998</v>
      </c>
      <c r="D276" s="4">
        <v>2.1629887020796477</v>
      </c>
      <c r="E276" s="5">
        <v>5.1229699173561976</v>
      </c>
      <c r="F276" s="5">
        <v>3.1326360388328367</v>
      </c>
      <c r="G276" s="4">
        <v>1.3406672421600399E-4</v>
      </c>
      <c r="H276" s="4">
        <v>6.8859144981614797</v>
      </c>
      <c r="I276" s="4">
        <v>0.01</v>
      </c>
      <c r="J276" s="4">
        <v>0</v>
      </c>
      <c r="K276" s="4">
        <v>15.17051958670279</v>
      </c>
      <c r="L276" s="4">
        <v>1</v>
      </c>
      <c r="M276" s="4">
        <v>65.750678955772244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0.52798383333333332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1</v>
      </c>
      <c r="AN276" s="4">
        <v>1</v>
      </c>
      <c r="AO276" s="4">
        <v>4.0000000000000001E-3</v>
      </c>
      <c r="AP276" s="4">
        <v>1</v>
      </c>
      <c r="AQ276" s="4">
        <v>1</v>
      </c>
      <c r="AR276" s="4">
        <v>1</v>
      </c>
      <c r="AS276" s="4">
        <v>1</v>
      </c>
      <c r="AT276" s="4">
        <v>1</v>
      </c>
      <c r="AU276" s="4">
        <v>1</v>
      </c>
      <c r="AV276" s="4">
        <v>1</v>
      </c>
      <c r="AW276" s="4">
        <v>1</v>
      </c>
      <c r="AX276" s="4">
        <v>1</v>
      </c>
      <c r="AY276" s="4">
        <v>1</v>
      </c>
      <c r="AZ276" s="4">
        <v>1</v>
      </c>
      <c r="BA276" s="4">
        <v>1</v>
      </c>
      <c r="BB276" s="4">
        <v>1</v>
      </c>
      <c r="BC276" s="4">
        <v>1</v>
      </c>
      <c r="BE276" s="5"/>
      <c r="BF276" s="5"/>
    </row>
    <row r="277" spans="1:58" x14ac:dyDescent="0.25">
      <c r="A277" s="4">
        <v>285</v>
      </c>
      <c r="B277" s="4">
        <v>285</v>
      </c>
      <c r="C277" s="4">
        <v>27.885683100400001</v>
      </c>
      <c r="D277" s="4">
        <v>1.3678748010851001</v>
      </c>
      <c r="E277" s="5">
        <v>3.1535574812674176</v>
      </c>
      <c r="F277" s="5">
        <v>1.7526362425283204</v>
      </c>
      <c r="G277" s="4">
        <v>5.4540990782098197E-4</v>
      </c>
      <c r="H277" s="4">
        <v>2.2921677477306499</v>
      </c>
      <c r="I277" s="4">
        <v>0.01</v>
      </c>
      <c r="J277" s="4">
        <v>0</v>
      </c>
      <c r="K277" s="4">
        <v>12.930789444052264</v>
      </c>
      <c r="L277" s="4">
        <v>1</v>
      </c>
      <c r="M277" s="4">
        <v>53.493208150718822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0.59152499999999997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1</v>
      </c>
      <c r="AN277" s="4">
        <v>1</v>
      </c>
      <c r="AO277" s="4">
        <v>4.0000000000000001E-3</v>
      </c>
      <c r="AP277" s="4">
        <v>1</v>
      </c>
      <c r="AQ277" s="4">
        <v>1</v>
      </c>
      <c r="AR277" s="4">
        <v>1</v>
      </c>
      <c r="AS277" s="4">
        <v>1</v>
      </c>
      <c r="AT277" s="4">
        <v>1</v>
      </c>
      <c r="AU277" s="4">
        <v>1</v>
      </c>
      <c r="AV277" s="4">
        <v>1</v>
      </c>
      <c r="AW277" s="4">
        <v>1</v>
      </c>
      <c r="AX277" s="4">
        <v>1</v>
      </c>
      <c r="AY277" s="4">
        <v>1</v>
      </c>
      <c r="AZ277" s="4">
        <v>1</v>
      </c>
      <c r="BA277" s="4">
        <v>1</v>
      </c>
      <c r="BB277" s="4">
        <v>1</v>
      </c>
      <c r="BC277" s="4">
        <v>1</v>
      </c>
      <c r="BE277" s="5"/>
      <c r="BF277" s="5"/>
    </row>
    <row r="278" spans="1:58" x14ac:dyDescent="0.25">
      <c r="A278" s="4">
        <v>286</v>
      </c>
      <c r="B278" s="4">
        <v>286</v>
      </c>
      <c r="C278" s="4">
        <v>171.533719631</v>
      </c>
      <c r="D278" s="4">
        <v>7.4706759347320419</v>
      </c>
      <c r="E278" s="5">
        <v>19.251891830340828</v>
      </c>
      <c r="F278" s="5">
        <v>15.850617789540017</v>
      </c>
      <c r="G278" s="4">
        <v>7.4516271017994601E-6</v>
      </c>
      <c r="H278" s="4">
        <v>1.7045941546018399</v>
      </c>
      <c r="I278" s="4">
        <v>0.01</v>
      </c>
      <c r="J278" s="4">
        <v>0</v>
      </c>
      <c r="K278" s="4">
        <v>9.4054217789497834</v>
      </c>
      <c r="L278" s="4">
        <v>1</v>
      </c>
      <c r="M278" s="4">
        <v>288.54540076880971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0.73378549999999987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1</v>
      </c>
      <c r="AN278" s="4">
        <v>1</v>
      </c>
      <c r="AO278" s="4">
        <v>4.0000000000000001E-3</v>
      </c>
      <c r="AP278" s="4">
        <v>1</v>
      </c>
      <c r="AQ278" s="4">
        <v>1</v>
      </c>
      <c r="AR278" s="4">
        <v>1</v>
      </c>
      <c r="AS278" s="4">
        <v>1</v>
      </c>
      <c r="AT278" s="4">
        <v>1</v>
      </c>
      <c r="AU278" s="4">
        <v>1</v>
      </c>
      <c r="AV278" s="4">
        <v>1</v>
      </c>
      <c r="AW278" s="4">
        <v>1</v>
      </c>
      <c r="AX278" s="4">
        <v>1</v>
      </c>
      <c r="AY278" s="4">
        <v>1</v>
      </c>
      <c r="AZ278" s="4">
        <v>1</v>
      </c>
      <c r="BA278" s="4">
        <v>1</v>
      </c>
      <c r="BB278" s="4">
        <v>1</v>
      </c>
      <c r="BC278" s="4">
        <v>1</v>
      </c>
      <c r="BE278" s="5"/>
      <c r="BF278" s="5"/>
    </row>
    <row r="279" spans="1:58" x14ac:dyDescent="0.25">
      <c r="A279" s="4">
        <v>287</v>
      </c>
      <c r="B279" s="4">
        <v>287</v>
      </c>
      <c r="C279" s="4">
        <v>35</v>
      </c>
      <c r="D279" s="4">
        <v>1.276241913118505</v>
      </c>
      <c r="E279" s="5">
        <v>2.9835706311650161</v>
      </c>
      <c r="F279" s="5">
        <v>1.737971172356108</v>
      </c>
      <c r="G279" s="4">
        <v>2.81096404470488E-3</v>
      </c>
      <c r="H279" s="4">
        <v>3.0558430714121201</v>
      </c>
      <c r="I279" s="4">
        <v>0.01</v>
      </c>
      <c r="J279" s="4">
        <v>0</v>
      </c>
      <c r="K279" s="4">
        <v>12.555852706118294</v>
      </c>
      <c r="L279" s="4">
        <v>1</v>
      </c>
      <c r="M279" s="4">
        <v>55.990638365265333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0.58063799999999999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1</v>
      </c>
      <c r="AN279" s="4">
        <v>1</v>
      </c>
      <c r="AO279" s="4">
        <v>4.0000000000000001E-3</v>
      </c>
      <c r="AP279" s="4">
        <v>1</v>
      </c>
      <c r="AQ279" s="4">
        <v>1</v>
      </c>
      <c r="AR279" s="4">
        <v>1</v>
      </c>
      <c r="AS279" s="4">
        <v>1</v>
      </c>
      <c r="AT279" s="4">
        <v>1</v>
      </c>
      <c r="AU279" s="4">
        <v>1</v>
      </c>
      <c r="AV279" s="4">
        <v>1</v>
      </c>
      <c r="AW279" s="4">
        <v>1</v>
      </c>
      <c r="AX279" s="4">
        <v>1</v>
      </c>
      <c r="AY279" s="4">
        <v>1</v>
      </c>
      <c r="AZ279" s="4">
        <v>1</v>
      </c>
      <c r="BA279" s="4">
        <v>1</v>
      </c>
      <c r="BB279" s="4">
        <v>1</v>
      </c>
      <c r="BC279" s="4">
        <v>1</v>
      </c>
      <c r="BE279" s="5"/>
      <c r="BF279" s="5"/>
    </row>
    <row r="280" spans="1:58" x14ac:dyDescent="0.25">
      <c r="A280" s="4">
        <v>288</v>
      </c>
      <c r="B280" s="4">
        <v>288</v>
      </c>
      <c r="C280" s="4">
        <v>29.675884539799998</v>
      </c>
      <c r="D280" s="4">
        <v>1.4100583841098087</v>
      </c>
      <c r="E280" s="5">
        <v>3.2632309464153111</v>
      </c>
      <c r="F280" s="5">
        <v>1.837776238400544</v>
      </c>
      <c r="G280" s="4">
        <v>5.8354478293428497E-4</v>
      </c>
      <c r="H280" s="4">
        <v>3.3367619023324799</v>
      </c>
      <c r="I280" s="4">
        <v>0.01</v>
      </c>
      <c r="J280" s="4">
        <v>0</v>
      </c>
      <c r="K280" s="4">
        <v>21.088013300640313</v>
      </c>
      <c r="L280" s="4">
        <v>1</v>
      </c>
      <c r="M280" s="4">
        <v>29.076746546510531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0.50623399999999996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1</v>
      </c>
      <c r="AN280" s="4">
        <v>1</v>
      </c>
      <c r="AO280" s="4">
        <v>4.0000000000000001E-3</v>
      </c>
      <c r="AP280" s="4">
        <v>1</v>
      </c>
      <c r="AQ280" s="4">
        <v>1</v>
      </c>
      <c r="AR280" s="4">
        <v>1</v>
      </c>
      <c r="AS280" s="4">
        <v>1</v>
      </c>
      <c r="AT280" s="4">
        <v>1</v>
      </c>
      <c r="AU280" s="4">
        <v>1</v>
      </c>
      <c r="AV280" s="4">
        <v>1</v>
      </c>
      <c r="AW280" s="4">
        <v>1</v>
      </c>
      <c r="AX280" s="4">
        <v>1</v>
      </c>
      <c r="AY280" s="4">
        <v>1</v>
      </c>
      <c r="AZ280" s="4">
        <v>1</v>
      </c>
      <c r="BA280" s="4">
        <v>1</v>
      </c>
      <c r="BB280" s="4">
        <v>1</v>
      </c>
      <c r="BC280" s="4">
        <v>1</v>
      </c>
      <c r="BE280" s="5"/>
      <c r="BF280" s="5"/>
    </row>
    <row r="281" spans="1:58" x14ac:dyDescent="0.25">
      <c r="A281" s="4">
        <v>172</v>
      </c>
      <c r="B281" s="4">
        <v>172</v>
      </c>
      <c r="C281" s="4">
        <v>30</v>
      </c>
      <c r="D281" s="4">
        <v>1.3610022333774892</v>
      </c>
      <c r="E281" s="5">
        <v>3.1518004531305643</v>
      </c>
      <c r="F281" s="5">
        <v>1.7785783987322232</v>
      </c>
      <c r="G281" s="4">
        <v>8.0877004072593705E-4</v>
      </c>
      <c r="H281" s="4">
        <v>15.874951288348599</v>
      </c>
      <c r="I281" s="4">
        <v>0.01</v>
      </c>
      <c r="J281" s="4">
        <v>0</v>
      </c>
      <c r="K281" s="4">
        <v>20.764731346821833</v>
      </c>
      <c r="L281" s="4">
        <v>1</v>
      </c>
      <c r="M281" s="4">
        <v>42.712122996107361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0.48455499999999996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1</v>
      </c>
      <c r="AN281" s="4">
        <v>1</v>
      </c>
      <c r="AO281" s="4">
        <v>4.0000000000000001E-3</v>
      </c>
      <c r="AP281" s="4">
        <v>1</v>
      </c>
      <c r="AQ281" s="4">
        <v>1</v>
      </c>
      <c r="AR281" s="4">
        <v>1</v>
      </c>
      <c r="AS281" s="4">
        <v>1</v>
      </c>
      <c r="AT281" s="4">
        <v>1</v>
      </c>
      <c r="AU281" s="4">
        <v>1</v>
      </c>
      <c r="AV281" s="4">
        <v>1</v>
      </c>
      <c r="AW281" s="4">
        <v>1</v>
      </c>
      <c r="AX281" s="4">
        <v>1</v>
      </c>
      <c r="AY281" s="4">
        <v>1</v>
      </c>
      <c r="AZ281" s="4">
        <v>1</v>
      </c>
      <c r="BA281" s="4">
        <v>1</v>
      </c>
      <c r="BB281" s="4">
        <v>1</v>
      </c>
      <c r="BC281" s="4">
        <v>1</v>
      </c>
      <c r="BE281" s="5"/>
      <c r="BF281" s="5"/>
    </row>
    <row r="282" spans="1:58" x14ac:dyDescent="0.25">
      <c r="A282" s="4">
        <v>173</v>
      </c>
      <c r="B282" s="4">
        <v>173</v>
      </c>
      <c r="C282" s="4">
        <v>42.014717720699998</v>
      </c>
      <c r="D282" s="4">
        <v>2.1114143208158436</v>
      </c>
      <c r="E282" s="5">
        <v>4.9915963038614137</v>
      </c>
      <c r="F282" s="5">
        <v>3.0325766782828363</v>
      </c>
      <c r="G282" s="4">
        <v>1.3956511887444701E-4</v>
      </c>
      <c r="H282" s="4">
        <v>10.513006486383899</v>
      </c>
      <c r="I282" s="4">
        <v>0.01</v>
      </c>
      <c r="J282" s="4">
        <v>0</v>
      </c>
      <c r="K282" s="4">
        <v>30.663421708685593</v>
      </c>
      <c r="L282" s="4">
        <v>1</v>
      </c>
      <c r="M282" s="4">
        <v>23.57667142451189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0.69215883333333339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1</v>
      </c>
      <c r="AN282" s="4">
        <v>1</v>
      </c>
      <c r="AO282" s="4">
        <v>4.0000000000000001E-3</v>
      </c>
      <c r="AP282" s="4">
        <v>1</v>
      </c>
      <c r="AQ282" s="4">
        <v>1</v>
      </c>
      <c r="AR282" s="4">
        <v>1</v>
      </c>
      <c r="AS282" s="4">
        <v>1</v>
      </c>
      <c r="AT282" s="4">
        <v>1</v>
      </c>
      <c r="AU282" s="4">
        <v>1</v>
      </c>
      <c r="AV282" s="4">
        <v>1</v>
      </c>
      <c r="AW282" s="4">
        <v>1</v>
      </c>
      <c r="AX282" s="4">
        <v>1</v>
      </c>
      <c r="AY282" s="4">
        <v>1</v>
      </c>
      <c r="AZ282" s="4">
        <v>1</v>
      </c>
      <c r="BA282" s="4">
        <v>1</v>
      </c>
      <c r="BB282" s="4">
        <v>1</v>
      </c>
      <c r="BC282" s="4">
        <v>1</v>
      </c>
      <c r="BE282" s="5"/>
      <c r="BF282" s="5"/>
    </row>
    <row r="283" spans="1:58" x14ac:dyDescent="0.25">
      <c r="A283" s="4">
        <v>174</v>
      </c>
      <c r="B283" s="4">
        <v>174</v>
      </c>
      <c r="C283" s="4">
        <v>17.624145384599998</v>
      </c>
      <c r="D283" s="4">
        <v>1.1933090675758027</v>
      </c>
      <c r="E283" s="5">
        <v>2.6748107896485087</v>
      </c>
      <c r="F283" s="5">
        <v>1.3490982105978619</v>
      </c>
      <c r="G283" s="4">
        <v>1.68575247839424E-4</v>
      </c>
      <c r="H283" s="4">
        <v>0.24985281374238599</v>
      </c>
      <c r="I283" s="4">
        <v>0.01</v>
      </c>
      <c r="J283" s="4">
        <v>0</v>
      </c>
      <c r="K283" s="4">
        <v>9.0076962730512182</v>
      </c>
      <c r="L283" s="4">
        <v>1</v>
      </c>
      <c r="M283" s="4">
        <v>34.593056762451056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0.7672064999999999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0</v>
      </c>
      <c r="AM283" s="4">
        <v>1</v>
      </c>
      <c r="AN283" s="4">
        <v>1</v>
      </c>
      <c r="AO283" s="4">
        <v>4.0000000000000001E-3</v>
      </c>
      <c r="AP283" s="4">
        <v>1</v>
      </c>
      <c r="AQ283" s="4">
        <v>1</v>
      </c>
      <c r="AR283" s="4">
        <v>1</v>
      </c>
      <c r="AS283" s="4">
        <v>1</v>
      </c>
      <c r="AT283" s="4">
        <v>1</v>
      </c>
      <c r="AU283" s="4">
        <v>1</v>
      </c>
      <c r="AV283" s="4">
        <v>1</v>
      </c>
      <c r="AW283" s="4">
        <v>1</v>
      </c>
      <c r="AX283" s="4">
        <v>1</v>
      </c>
      <c r="AY283" s="4">
        <v>1</v>
      </c>
      <c r="AZ283" s="4">
        <v>1</v>
      </c>
      <c r="BA283" s="4">
        <v>1</v>
      </c>
      <c r="BB283" s="4">
        <v>1</v>
      </c>
      <c r="BC283" s="4">
        <v>1</v>
      </c>
      <c r="BE283" s="5"/>
      <c r="BF283" s="5"/>
    </row>
    <row r="284" spans="1:58" x14ac:dyDescent="0.25">
      <c r="A284" s="4">
        <v>175</v>
      </c>
      <c r="B284" s="4">
        <v>175</v>
      </c>
      <c r="C284" s="4">
        <v>41.731594032499999</v>
      </c>
      <c r="D284" s="4">
        <v>1.6589424612994239</v>
      </c>
      <c r="E284" s="5">
        <v>3.9202821588497576</v>
      </c>
      <c r="F284" s="5">
        <v>2.3739715049684866</v>
      </c>
      <c r="G284" s="4">
        <v>8.7072710254834998E-4</v>
      </c>
      <c r="H284" s="4">
        <v>6.1438181771801998</v>
      </c>
      <c r="I284" s="4">
        <v>0.01</v>
      </c>
      <c r="J284" s="4">
        <v>0</v>
      </c>
      <c r="K284" s="4">
        <v>100</v>
      </c>
      <c r="L284" s="4">
        <v>1</v>
      </c>
      <c r="M284" s="4">
        <v>48.633352479629373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0.59619783333333332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0</v>
      </c>
      <c r="AM284" s="4">
        <v>1</v>
      </c>
      <c r="AN284" s="4">
        <v>1</v>
      </c>
      <c r="AO284" s="4">
        <v>4.0000000000000001E-3</v>
      </c>
      <c r="AP284" s="4">
        <v>1</v>
      </c>
      <c r="AQ284" s="4">
        <v>1</v>
      </c>
      <c r="AR284" s="4">
        <v>1</v>
      </c>
      <c r="AS284" s="4">
        <v>1</v>
      </c>
      <c r="AT284" s="4">
        <v>1</v>
      </c>
      <c r="AU284" s="4">
        <v>1</v>
      </c>
      <c r="AV284" s="4">
        <v>1</v>
      </c>
      <c r="AW284" s="4">
        <v>1</v>
      </c>
      <c r="AX284" s="4">
        <v>1</v>
      </c>
      <c r="AY284" s="4">
        <v>1</v>
      </c>
      <c r="AZ284" s="4">
        <v>1</v>
      </c>
      <c r="BA284" s="4">
        <v>1</v>
      </c>
      <c r="BB284" s="4">
        <v>1</v>
      </c>
      <c r="BC284" s="4">
        <v>1</v>
      </c>
      <c r="BE284" s="5"/>
      <c r="BF284" s="5"/>
    </row>
    <row r="285" spans="1:58" x14ac:dyDescent="0.25">
      <c r="A285" s="4">
        <v>176</v>
      </c>
      <c r="B285" s="4">
        <v>176</v>
      </c>
      <c r="C285" s="4">
        <v>18.193146928699999</v>
      </c>
      <c r="D285" s="4">
        <v>1.2077349256690233</v>
      </c>
      <c r="E285" s="5">
        <v>2.7124241059108409</v>
      </c>
      <c r="F285" s="5">
        <v>1.37731996405946</v>
      </c>
      <c r="G285" s="4">
        <v>1.7927071494877299E-4</v>
      </c>
      <c r="H285" s="4">
        <v>8.6984480451567201</v>
      </c>
      <c r="I285" s="4">
        <v>0.01</v>
      </c>
      <c r="J285" s="4">
        <v>0</v>
      </c>
      <c r="K285" s="4">
        <v>11.726888762586452</v>
      </c>
      <c r="L285" s="4">
        <v>1</v>
      </c>
      <c r="M285" s="4">
        <v>11.738716798017759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0.58416463157894738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1</v>
      </c>
      <c r="AN285" s="4">
        <v>1</v>
      </c>
      <c r="AO285" s="4">
        <v>4.0000000000000001E-3</v>
      </c>
      <c r="AP285" s="4">
        <v>1</v>
      </c>
      <c r="AQ285" s="4">
        <v>1</v>
      </c>
      <c r="AR285" s="4">
        <v>1</v>
      </c>
      <c r="AS285" s="4">
        <v>1</v>
      </c>
      <c r="AT285" s="4">
        <v>1</v>
      </c>
      <c r="AU285" s="4">
        <v>1</v>
      </c>
      <c r="AV285" s="4">
        <v>1</v>
      </c>
      <c r="AW285" s="4">
        <v>1</v>
      </c>
      <c r="AX285" s="4">
        <v>1</v>
      </c>
      <c r="AY285" s="4">
        <v>1</v>
      </c>
      <c r="AZ285" s="4">
        <v>1</v>
      </c>
      <c r="BA285" s="4">
        <v>1</v>
      </c>
      <c r="BB285" s="4">
        <v>1</v>
      </c>
      <c r="BC285" s="4">
        <v>1</v>
      </c>
      <c r="BE285" s="5"/>
      <c r="BF285" s="5"/>
    </row>
    <row r="286" spans="1:58" x14ac:dyDescent="0.25">
      <c r="A286" s="4">
        <v>177</v>
      </c>
      <c r="B286" s="4">
        <v>177</v>
      </c>
      <c r="C286" s="4">
        <v>44.085181979799998</v>
      </c>
      <c r="D286" s="4">
        <v>1.8071083208139356</v>
      </c>
      <c r="E286" s="5">
        <v>4.28480127125348</v>
      </c>
      <c r="F286" s="5">
        <v>2.6263783895525084</v>
      </c>
      <c r="G286" s="4">
        <v>5.8688212165557195E-4</v>
      </c>
      <c r="H286" s="4">
        <v>1.25139610306789</v>
      </c>
      <c r="I286" s="4">
        <v>0.01</v>
      </c>
      <c r="J286" s="4">
        <v>0</v>
      </c>
      <c r="K286" s="4">
        <v>16.462120852503833</v>
      </c>
      <c r="L286" s="4">
        <v>1</v>
      </c>
      <c r="M286" s="4">
        <v>84.860319316408052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0.44082466666666664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1</v>
      </c>
      <c r="AN286" s="4">
        <v>1</v>
      </c>
      <c r="AO286" s="4">
        <v>4.0000000000000001E-3</v>
      </c>
      <c r="AP286" s="4">
        <v>1</v>
      </c>
      <c r="AQ286" s="4">
        <v>1</v>
      </c>
      <c r="AR286" s="4">
        <v>1</v>
      </c>
      <c r="AS286" s="4">
        <v>1</v>
      </c>
      <c r="AT286" s="4">
        <v>1</v>
      </c>
      <c r="AU286" s="4">
        <v>1</v>
      </c>
      <c r="AV286" s="4">
        <v>1</v>
      </c>
      <c r="AW286" s="4">
        <v>1</v>
      </c>
      <c r="AX286" s="4">
        <v>1</v>
      </c>
      <c r="AY286" s="4">
        <v>1</v>
      </c>
      <c r="AZ286" s="4">
        <v>1</v>
      </c>
      <c r="BA286" s="4">
        <v>1</v>
      </c>
      <c r="BB286" s="4">
        <v>1</v>
      </c>
      <c r="BC286" s="4">
        <v>1</v>
      </c>
      <c r="BE286" s="5"/>
      <c r="BF286" s="5"/>
    </row>
    <row r="287" spans="1:58" x14ac:dyDescent="0.25">
      <c r="A287" s="4">
        <v>178</v>
      </c>
      <c r="B287" s="4">
        <v>178</v>
      </c>
      <c r="C287" s="4">
        <v>119.246335359</v>
      </c>
      <c r="D287" s="4">
        <v>5.656855603967708</v>
      </c>
      <c r="E287" s="5">
        <v>14.256403968096741</v>
      </c>
      <c r="F287" s="5">
        <v>10.854928440145249</v>
      </c>
      <c r="G287" s="4">
        <v>1.09259612112225E-5</v>
      </c>
      <c r="H287" s="4">
        <v>18.540794359760799</v>
      </c>
      <c r="I287" s="4">
        <v>0.01</v>
      </c>
      <c r="J287" s="4">
        <v>0</v>
      </c>
      <c r="K287" s="4">
        <v>10.230546912289315</v>
      </c>
      <c r="L287" s="4">
        <v>1</v>
      </c>
      <c r="M287" s="4">
        <v>27.783350623379693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0.42587119354838721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1</v>
      </c>
      <c r="AN287" s="4">
        <v>1</v>
      </c>
      <c r="AO287" s="4">
        <v>4.0000000000000001E-3</v>
      </c>
      <c r="AP287" s="4">
        <v>1</v>
      </c>
      <c r="AQ287" s="4">
        <v>1</v>
      </c>
      <c r="AR287" s="4">
        <v>1</v>
      </c>
      <c r="AS287" s="4">
        <v>1</v>
      </c>
      <c r="AT287" s="4">
        <v>1</v>
      </c>
      <c r="AU287" s="4">
        <v>1</v>
      </c>
      <c r="AV287" s="4">
        <v>1</v>
      </c>
      <c r="AW287" s="4">
        <v>1</v>
      </c>
      <c r="AX287" s="4">
        <v>1</v>
      </c>
      <c r="AY287" s="4">
        <v>1</v>
      </c>
      <c r="AZ287" s="4">
        <v>1</v>
      </c>
      <c r="BA287" s="4">
        <v>1</v>
      </c>
      <c r="BB287" s="4">
        <v>1</v>
      </c>
      <c r="BC287" s="4">
        <v>1</v>
      </c>
      <c r="BE287" s="5"/>
      <c r="BF287" s="5"/>
    </row>
    <row r="288" spans="1:58" x14ac:dyDescent="0.25">
      <c r="A288" s="4">
        <v>179</v>
      </c>
      <c r="B288" s="4">
        <v>179</v>
      </c>
      <c r="C288" s="4">
        <v>55.613771956299999</v>
      </c>
      <c r="D288" s="4">
        <v>2.9132194982264683</v>
      </c>
      <c r="E288" s="5">
        <v>7.0065407601099716</v>
      </c>
      <c r="F288" s="5">
        <v>4.5250146826315563</v>
      </c>
      <c r="G288" s="4">
        <v>4.5304346898011901E-5</v>
      </c>
      <c r="H288" s="4">
        <v>2.7449242404917502</v>
      </c>
      <c r="I288" s="4">
        <v>0.01</v>
      </c>
      <c r="J288" s="4">
        <v>0</v>
      </c>
      <c r="K288" s="4">
        <v>5.636393136158758</v>
      </c>
      <c r="L288" s="4">
        <v>1</v>
      </c>
      <c r="M288" s="4">
        <v>30.960828415881778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0.67565499999999989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1</v>
      </c>
      <c r="AN288" s="4">
        <v>1</v>
      </c>
      <c r="AO288" s="4">
        <v>4.0000000000000001E-3</v>
      </c>
      <c r="AP288" s="4">
        <v>1</v>
      </c>
      <c r="AQ288" s="4">
        <v>1</v>
      </c>
      <c r="AR288" s="4">
        <v>1</v>
      </c>
      <c r="AS288" s="4">
        <v>1</v>
      </c>
      <c r="AT288" s="4">
        <v>1</v>
      </c>
      <c r="AU288" s="4">
        <v>1</v>
      </c>
      <c r="AV288" s="4">
        <v>1</v>
      </c>
      <c r="AW288" s="4">
        <v>1</v>
      </c>
      <c r="AX288" s="4">
        <v>1</v>
      </c>
      <c r="AY288" s="4">
        <v>1</v>
      </c>
      <c r="AZ288" s="4">
        <v>1</v>
      </c>
      <c r="BA288" s="4">
        <v>1</v>
      </c>
      <c r="BB288" s="4">
        <v>1</v>
      </c>
      <c r="BC288" s="4">
        <v>1</v>
      </c>
      <c r="BE288" s="5"/>
      <c r="BF288" s="5"/>
    </row>
    <row r="289" spans="1:58" x14ac:dyDescent="0.25">
      <c r="A289" s="4">
        <v>180</v>
      </c>
      <c r="B289" s="4">
        <v>180</v>
      </c>
      <c r="C289" s="4">
        <v>47.9044774459</v>
      </c>
      <c r="D289" s="4">
        <v>1.9529211286094112</v>
      </c>
      <c r="E289" s="5">
        <v>4.6541771231813396</v>
      </c>
      <c r="F289" s="5">
        <v>2.9045275068888805</v>
      </c>
      <c r="G289" s="4">
        <v>4.8243391736917698E-4</v>
      </c>
      <c r="H289" s="4">
        <v>1.8286753236814699</v>
      </c>
      <c r="I289" s="4">
        <v>0.01</v>
      </c>
      <c r="J289" s="4">
        <v>0</v>
      </c>
      <c r="K289" s="4">
        <v>5.3958833234004953</v>
      </c>
      <c r="L289" s="4">
        <v>1</v>
      </c>
      <c r="M289" s="4">
        <v>83.606954621025366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0.64070166666666661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1</v>
      </c>
      <c r="AN289" s="4">
        <v>1</v>
      </c>
      <c r="AO289" s="4">
        <v>4.0000000000000001E-3</v>
      </c>
      <c r="AP289" s="4">
        <v>1</v>
      </c>
      <c r="AQ289" s="4">
        <v>1</v>
      </c>
      <c r="AR289" s="4">
        <v>1</v>
      </c>
      <c r="AS289" s="4">
        <v>1</v>
      </c>
      <c r="AT289" s="4">
        <v>1</v>
      </c>
      <c r="AU289" s="4">
        <v>1</v>
      </c>
      <c r="AV289" s="4">
        <v>1</v>
      </c>
      <c r="AW289" s="4">
        <v>1</v>
      </c>
      <c r="AX289" s="4">
        <v>1</v>
      </c>
      <c r="AY289" s="4">
        <v>1</v>
      </c>
      <c r="AZ289" s="4">
        <v>1</v>
      </c>
      <c r="BA289" s="4">
        <v>1</v>
      </c>
      <c r="BB289" s="4">
        <v>1</v>
      </c>
      <c r="BC289" s="4">
        <v>1</v>
      </c>
      <c r="BE289" s="5"/>
      <c r="BF289" s="5"/>
    </row>
    <row r="290" spans="1:58" x14ac:dyDescent="0.25">
      <c r="A290" s="4">
        <v>289</v>
      </c>
      <c r="B290" s="4">
        <v>289</v>
      </c>
      <c r="C290" s="4">
        <v>168.774642648</v>
      </c>
      <c r="D290" s="4">
        <v>4.7982332065824966</v>
      </c>
      <c r="E290" s="5">
        <v>12.35273756551412</v>
      </c>
      <c r="F290" s="5">
        <v>10.10169929704934</v>
      </c>
      <c r="G290" s="4">
        <v>2.1077889188851899E-4</v>
      </c>
      <c r="H290" s="4">
        <v>2.11279220613579</v>
      </c>
      <c r="I290" s="4">
        <v>0.01</v>
      </c>
      <c r="J290" s="4">
        <v>0</v>
      </c>
      <c r="K290" s="4">
        <v>15.389207645063728</v>
      </c>
      <c r="L290" s="4">
        <v>1</v>
      </c>
      <c r="M290" s="4">
        <v>160.45867905553217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0.46790466666666664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1</v>
      </c>
      <c r="AN290" s="4">
        <v>1</v>
      </c>
      <c r="AO290" s="4">
        <v>4.0000000000000001E-3</v>
      </c>
      <c r="AP290" s="4">
        <v>1</v>
      </c>
      <c r="AQ290" s="4">
        <v>1</v>
      </c>
      <c r="AR290" s="4">
        <v>1</v>
      </c>
      <c r="AS290" s="4">
        <v>1</v>
      </c>
      <c r="AT290" s="4">
        <v>1</v>
      </c>
      <c r="AU290" s="4">
        <v>1</v>
      </c>
      <c r="AV290" s="4">
        <v>1</v>
      </c>
      <c r="AW290" s="4">
        <v>1</v>
      </c>
      <c r="AX290" s="4">
        <v>1</v>
      </c>
      <c r="AY290" s="4">
        <v>1</v>
      </c>
      <c r="AZ290" s="4">
        <v>1</v>
      </c>
      <c r="BA290" s="4">
        <v>1</v>
      </c>
      <c r="BB290" s="4">
        <v>1</v>
      </c>
      <c r="BC290" s="4">
        <v>1</v>
      </c>
      <c r="BE290" s="5"/>
      <c r="BF290" s="5"/>
    </row>
    <row r="291" spans="1:58" x14ac:dyDescent="0.25">
      <c r="A291" s="4">
        <v>290</v>
      </c>
      <c r="B291" s="4">
        <v>290</v>
      </c>
      <c r="C291" s="4">
        <v>66.145965626299997</v>
      </c>
      <c r="D291" s="4">
        <v>2.3987036098215984</v>
      </c>
      <c r="E291" s="5">
        <v>5.8307412399843654</v>
      </c>
      <c r="F291" s="5">
        <v>3.8989951776649705</v>
      </c>
      <c r="G291" s="4">
        <v>4.72300887379876E-4</v>
      </c>
      <c r="H291" s="4">
        <v>9.2758030252785506</v>
      </c>
      <c r="I291" s="4">
        <v>0.01</v>
      </c>
      <c r="J291" s="4">
        <v>0</v>
      </c>
      <c r="K291" s="4">
        <v>7.0624319137158826</v>
      </c>
      <c r="L291" s="4">
        <v>1</v>
      </c>
      <c r="M291" s="4">
        <v>81.030736626326046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0.5834474999999999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1</v>
      </c>
      <c r="AN291" s="4">
        <v>1</v>
      </c>
      <c r="AO291" s="4">
        <v>4.0000000000000001E-3</v>
      </c>
      <c r="AP291" s="4">
        <v>1</v>
      </c>
      <c r="AQ291" s="4">
        <v>1</v>
      </c>
      <c r="AR291" s="4">
        <v>1</v>
      </c>
      <c r="AS291" s="4">
        <v>1</v>
      </c>
      <c r="AT291" s="4">
        <v>1</v>
      </c>
      <c r="AU291" s="4">
        <v>1</v>
      </c>
      <c r="AV291" s="4">
        <v>1</v>
      </c>
      <c r="AW291" s="4">
        <v>1</v>
      </c>
      <c r="AX291" s="4">
        <v>1</v>
      </c>
      <c r="AY291" s="4">
        <v>1</v>
      </c>
      <c r="AZ291" s="4">
        <v>1</v>
      </c>
      <c r="BA291" s="4">
        <v>1</v>
      </c>
      <c r="BB291" s="4">
        <v>1</v>
      </c>
      <c r="BC291" s="4">
        <v>1</v>
      </c>
      <c r="BE291" s="5"/>
      <c r="BF291" s="5"/>
    </row>
    <row r="292" spans="1:58" x14ac:dyDescent="0.25">
      <c r="A292" s="4">
        <v>291</v>
      </c>
      <c r="B292" s="4">
        <v>291</v>
      </c>
      <c r="C292" s="4">
        <v>29.6758845431</v>
      </c>
      <c r="D292" s="4">
        <v>1.5221481720585641</v>
      </c>
      <c r="E292" s="5">
        <v>3.5226350029900932</v>
      </c>
      <c r="F292" s="5">
        <v>1.9850257609649555</v>
      </c>
      <c r="G292" s="4">
        <v>3.2312864123107198E-4</v>
      </c>
      <c r="H292" s="4">
        <v>7.9223463146040496</v>
      </c>
      <c r="I292" s="4">
        <v>0.01</v>
      </c>
      <c r="J292" s="4">
        <v>0</v>
      </c>
      <c r="K292" s="4">
        <v>8.4269370484416406</v>
      </c>
      <c r="L292" s="4">
        <v>1</v>
      </c>
      <c r="M292" s="4">
        <v>29.421873738367186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0.54174516666666661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0</v>
      </c>
      <c r="AL292" s="4">
        <v>0</v>
      </c>
      <c r="AM292" s="4">
        <v>1</v>
      </c>
      <c r="AN292" s="4">
        <v>1</v>
      </c>
      <c r="AO292" s="4">
        <v>4.0000000000000001E-3</v>
      </c>
      <c r="AP292" s="4">
        <v>1</v>
      </c>
      <c r="AQ292" s="4">
        <v>1</v>
      </c>
      <c r="AR292" s="4">
        <v>1</v>
      </c>
      <c r="AS292" s="4">
        <v>1</v>
      </c>
      <c r="AT292" s="4">
        <v>1</v>
      </c>
      <c r="AU292" s="4">
        <v>1</v>
      </c>
      <c r="AV292" s="4">
        <v>1</v>
      </c>
      <c r="AW292" s="4">
        <v>1</v>
      </c>
      <c r="AX292" s="4">
        <v>1</v>
      </c>
      <c r="AY292" s="4">
        <v>1</v>
      </c>
      <c r="AZ292" s="4">
        <v>1</v>
      </c>
      <c r="BA292" s="4">
        <v>1</v>
      </c>
      <c r="BB292" s="4">
        <v>1</v>
      </c>
      <c r="BC292" s="4">
        <v>1</v>
      </c>
      <c r="BE292" s="5"/>
      <c r="BF292" s="5"/>
    </row>
    <row r="293" spans="1:58" x14ac:dyDescent="0.25">
      <c r="A293" s="4">
        <v>292</v>
      </c>
      <c r="B293" s="4">
        <v>292</v>
      </c>
      <c r="C293" s="4">
        <v>12.5503145549</v>
      </c>
      <c r="D293" s="4">
        <v>1</v>
      </c>
      <c r="E293" s="5">
        <v>1.9894432650056784</v>
      </c>
      <c r="F293" s="5">
        <v>1</v>
      </c>
      <c r="G293" s="4">
        <v>2.7166183616988802E-4</v>
      </c>
      <c r="H293" s="4">
        <v>2.6864318164425698</v>
      </c>
      <c r="I293" s="4">
        <v>0.01</v>
      </c>
      <c r="J293" s="4">
        <v>0</v>
      </c>
      <c r="K293" s="4">
        <v>11.787033764492577</v>
      </c>
      <c r="L293" s="4">
        <v>1</v>
      </c>
      <c r="M293" s="4">
        <v>22.149606082041142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0.65729799999999994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1</v>
      </c>
      <c r="AN293" s="4">
        <v>1</v>
      </c>
      <c r="AO293" s="4">
        <v>4.0000000000000001E-3</v>
      </c>
      <c r="AP293" s="4">
        <v>1</v>
      </c>
      <c r="AQ293" s="4">
        <v>1</v>
      </c>
      <c r="AR293" s="4">
        <v>1</v>
      </c>
      <c r="AS293" s="4">
        <v>1</v>
      </c>
      <c r="AT293" s="4">
        <v>1</v>
      </c>
      <c r="AU293" s="4">
        <v>1</v>
      </c>
      <c r="AV293" s="4">
        <v>1</v>
      </c>
      <c r="AW293" s="4">
        <v>1</v>
      </c>
      <c r="AX293" s="4">
        <v>1</v>
      </c>
      <c r="AY293" s="4">
        <v>1</v>
      </c>
      <c r="AZ293" s="4">
        <v>1</v>
      </c>
      <c r="BA293" s="4">
        <v>1</v>
      </c>
      <c r="BB293" s="4">
        <v>1</v>
      </c>
      <c r="BC293" s="4">
        <v>1</v>
      </c>
      <c r="BE293" s="5"/>
      <c r="BF293" s="5"/>
    </row>
    <row r="294" spans="1:58" x14ac:dyDescent="0.25">
      <c r="A294" s="4">
        <v>293</v>
      </c>
      <c r="B294" s="4">
        <v>293</v>
      </c>
      <c r="C294" s="4">
        <v>20.392705729999999</v>
      </c>
      <c r="D294" s="4">
        <v>1.1840613744544803</v>
      </c>
      <c r="E294" s="5">
        <v>2.6779246393136606</v>
      </c>
      <c r="F294" s="5">
        <v>1.3924490549613517</v>
      </c>
      <c r="G294" s="4">
        <v>3.6370521256464598E-4</v>
      </c>
      <c r="H294" s="4">
        <v>6.6422748878546898</v>
      </c>
      <c r="I294" s="4">
        <v>0.01</v>
      </c>
      <c r="J294" s="4">
        <v>0</v>
      </c>
      <c r="K294" s="4">
        <v>7.5793657730680817</v>
      </c>
      <c r="L294" s="4">
        <v>1</v>
      </c>
      <c r="M294" s="4">
        <v>24.776898662200693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0.51039174999999992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v>0</v>
      </c>
      <c r="AL294" s="4">
        <v>0</v>
      </c>
      <c r="AM294" s="4">
        <v>1</v>
      </c>
      <c r="AN294" s="4">
        <v>1</v>
      </c>
      <c r="AO294" s="4">
        <v>4.0000000000000001E-3</v>
      </c>
      <c r="AP294" s="4">
        <v>1</v>
      </c>
      <c r="AQ294" s="4">
        <v>1</v>
      </c>
      <c r="AR294" s="4">
        <v>1</v>
      </c>
      <c r="AS294" s="4">
        <v>1</v>
      </c>
      <c r="AT294" s="4">
        <v>1</v>
      </c>
      <c r="AU294" s="4">
        <v>1</v>
      </c>
      <c r="AV294" s="4">
        <v>1</v>
      </c>
      <c r="AW294" s="4">
        <v>1</v>
      </c>
      <c r="AX294" s="4">
        <v>1</v>
      </c>
      <c r="AY294" s="4">
        <v>1</v>
      </c>
      <c r="AZ294" s="4">
        <v>1</v>
      </c>
      <c r="BA294" s="4">
        <v>1</v>
      </c>
      <c r="BB294" s="4">
        <v>1</v>
      </c>
      <c r="BC294" s="4">
        <v>1</v>
      </c>
      <c r="BE294" s="5"/>
      <c r="BF294" s="5"/>
    </row>
    <row r="295" spans="1:58" x14ac:dyDescent="0.25">
      <c r="A295" s="4">
        <v>294</v>
      </c>
      <c r="B295" s="4">
        <v>294</v>
      </c>
      <c r="C295" s="4">
        <v>340.98485868099999</v>
      </c>
      <c r="D295" s="4">
        <v>7.0862562968175551</v>
      </c>
      <c r="E295" s="5">
        <v>19.046696125991069</v>
      </c>
      <c r="F295" s="5">
        <v>18.09835838358827</v>
      </c>
      <c r="G295" s="4">
        <v>3.1560927344443702E-4</v>
      </c>
      <c r="H295" s="4">
        <v>3.50007142674936</v>
      </c>
      <c r="I295" s="4">
        <v>0.01</v>
      </c>
      <c r="J295" s="4">
        <v>0</v>
      </c>
      <c r="K295" s="4">
        <v>10.624823524751374</v>
      </c>
      <c r="L295" s="4">
        <v>1</v>
      </c>
      <c r="M295" s="4">
        <v>426.35066471270187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0.58426716666666667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1</v>
      </c>
      <c r="AN295" s="4">
        <v>1</v>
      </c>
      <c r="AO295" s="4">
        <v>4.0000000000000001E-3</v>
      </c>
      <c r="AP295" s="4">
        <v>1</v>
      </c>
      <c r="AQ295" s="4">
        <v>1</v>
      </c>
      <c r="AR295" s="4">
        <v>1</v>
      </c>
      <c r="AS295" s="4">
        <v>1</v>
      </c>
      <c r="AT295" s="4">
        <v>1</v>
      </c>
      <c r="AU295" s="4">
        <v>1</v>
      </c>
      <c r="AV295" s="4">
        <v>1</v>
      </c>
      <c r="AW295" s="4">
        <v>1</v>
      </c>
      <c r="AX295" s="4">
        <v>1</v>
      </c>
      <c r="AY295" s="4">
        <v>1</v>
      </c>
      <c r="AZ295" s="4">
        <v>1</v>
      </c>
      <c r="BA295" s="4">
        <v>1</v>
      </c>
      <c r="BB295" s="4">
        <v>1</v>
      </c>
      <c r="BC295" s="4">
        <v>1</v>
      </c>
      <c r="BE295" s="5"/>
      <c r="BF295" s="5"/>
    </row>
    <row r="296" spans="1:58" x14ac:dyDescent="0.25">
      <c r="A296" s="4">
        <v>295</v>
      </c>
      <c r="B296" s="4">
        <v>295</v>
      </c>
      <c r="C296" s="4">
        <v>471.71971156199999</v>
      </c>
      <c r="D296" s="4">
        <v>7.9179489538384829</v>
      </c>
      <c r="E296" s="5">
        <v>20</v>
      </c>
      <c r="F296" s="5">
        <v>20</v>
      </c>
      <c r="G296" s="4">
        <v>6.4786255353559304E-4</v>
      </c>
      <c r="H296" s="4">
        <v>2.8482337649086298</v>
      </c>
      <c r="I296" s="4">
        <v>0.01</v>
      </c>
      <c r="J296" s="4">
        <v>0</v>
      </c>
      <c r="K296" s="4">
        <v>30.573272522807905</v>
      </c>
      <c r="L296" s="4">
        <v>1</v>
      </c>
      <c r="M296" s="4">
        <v>390.29241879100448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0.53677449999999993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1</v>
      </c>
      <c r="AN296" s="4">
        <v>1</v>
      </c>
      <c r="AO296" s="4">
        <v>4.0000000000000001E-3</v>
      </c>
      <c r="AP296" s="4">
        <v>1</v>
      </c>
      <c r="AQ296" s="4">
        <v>1</v>
      </c>
      <c r="AR296" s="4">
        <v>1</v>
      </c>
      <c r="AS296" s="4">
        <v>1</v>
      </c>
      <c r="AT296" s="4">
        <v>1</v>
      </c>
      <c r="AU296" s="4">
        <v>1</v>
      </c>
      <c r="AV296" s="4">
        <v>1</v>
      </c>
      <c r="AW296" s="4">
        <v>1</v>
      </c>
      <c r="AX296" s="4">
        <v>1</v>
      </c>
      <c r="AY296" s="4">
        <v>1</v>
      </c>
      <c r="AZ296" s="4">
        <v>1</v>
      </c>
      <c r="BA296" s="4">
        <v>1</v>
      </c>
      <c r="BB296" s="4">
        <v>1</v>
      </c>
      <c r="BC296" s="4">
        <v>1</v>
      </c>
      <c r="BE296" s="5"/>
      <c r="BF296" s="5"/>
    </row>
    <row r="297" spans="1:58" x14ac:dyDescent="0.25">
      <c r="A297" s="4">
        <v>296</v>
      </c>
      <c r="B297" s="4">
        <v>296</v>
      </c>
      <c r="C297" s="4">
        <v>15.1945792209</v>
      </c>
      <c r="D297" s="4">
        <v>1</v>
      </c>
      <c r="E297" s="5">
        <v>2.0609851058214144</v>
      </c>
      <c r="F297" s="5">
        <v>1.0058065454738065</v>
      </c>
      <c r="G297" s="4">
        <v>5.7304584443039301E-4</v>
      </c>
      <c r="H297" s="4">
        <v>8.9204328932550592</v>
      </c>
      <c r="I297" s="4">
        <v>0.01</v>
      </c>
      <c r="J297" s="4">
        <v>0</v>
      </c>
      <c r="K297" s="4">
        <v>12.055956317325789</v>
      </c>
      <c r="L297" s="4">
        <v>1</v>
      </c>
      <c r="M297" s="4">
        <v>23.80606679184978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0.53590333333333329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1</v>
      </c>
      <c r="AN297" s="4">
        <v>1</v>
      </c>
      <c r="AO297" s="4">
        <v>4.0000000000000001E-3</v>
      </c>
      <c r="AP297" s="4">
        <v>1</v>
      </c>
      <c r="AQ297" s="4">
        <v>1</v>
      </c>
      <c r="AR297" s="4">
        <v>1</v>
      </c>
      <c r="AS297" s="4">
        <v>1</v>
      </c>
      <c r="AT297" s="4">
        <v>1</v>
      </c>
      <c r="AU297" s="4">
        <v>1</v>
      </c>
      <c r="AV297" s="4">
        <v>1</v>
      </c>
      <c r="AW297" s="4">
        <v>1</v>
      </c>
      <c r="AX297" s="4">
        <v>1</v>
      </c>
      <c r="AY297" s="4">
        <v>1</v>
      </c>
      <c r="AZ297" s="4">
        <v>1</v>
      </c>
      <c r="BA297" s="4">
        <v>1</v>
      </c>
      <c r="BB297" s="4">
        <v>1</v>
      </c>
      <c r="BC297" s="4">
        <v>1</v>
      </c>
      <c r="BE297" s="5"/>
      <c r="BF297" s="5"/>
    </row>
    <row r="298" spans="1:58" x14ac:dyDescent="0.25">
      <c r="A298" s="4">
        <v>297</v>
      </c>
      <c r="B298" s="4">
        <v>297</v>
      </c>
      <c r="C298" s="4">
        <v>27.8348259395</v>
      </c>
      <c r="D298" s="4">
        <v>1.3134839348528464</v>
      </c>
      <c r="E298" s="5">
        <v>3.0278236376212102</v>
      </c>
      <c r="F298" s="5">
        <v>1.6815941895320008</v>
      </c>
      <c r="G298" s="4">
        <v>7.3967059292757596E-4</v>
      </c>
      <c r="H298" s="4">
        <v>4.3234880912902902</v>
      </c>
      <c r="I298" s="4">
        <v>0.01</v>
      </c>
      <c r="J298" s="4">
        <v>0</v>
      </c>
      <c r="K298" s="4">
        <v>11.536873600426143</v>
      </c>
      <c r="L298" s="4">
        <v>1</v>
      </c>
      <c r="M298" s="4">
        <v>45.101050543468226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0.59619999999999995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1</v>
      </c>
      <c r="AN298" s="4">
        <v>1</v>
      </c>
      <c r="AO298" s="4">
        <v>4.0000000000000001E-3</v>
      </c>
      <c r="AP298" s="4">
        <v>1</v>
      </c>
      <c r="AQ298" s="4">
        <v>1</v>
      </c>
      <c r="AR298" s="4">
        <v>1</v>
      </c>
      <c r="AS298" s="4">
        <v>1</v>
      </c>
      <c r="AT298" s="4">
        <v>1</v>
      </c>
      <c r="AU298" s="4">
        <v>1</v>
      </c>
      <c r="AV298" s="4">
        <v>1</v>
      </c>
      <c r="AW298" s="4">
        <v>1</v>
      </c>
      <c r="AX298" s="4">
        <v>1</v>
      </c>
      <c r="AY298" s="4">
        <v>1</v>
      </c>
      <c r="AZ298" s="4">
        <v>1</v>
      </c>
      <c r="BA298" s="4">
        <v>1</v>
      </c>
      <c r="BB298" s="4">
        <v>1</v>
      </c>
      <c r="BC298" s="4">
        <v>1</v>
      </c>
      <c r="BE298" s="5"/>
      <c r="BF298" s="5"/>
    </row>
    <row r="299" spans="1:58" x14ac:dyDescent="0.25">
      <c r="A299" s="4">
        <v>298</v>
      </c>
      <c r="B299" s="4">
        <v>298</v>
      </c>
      <c r="C299" s="4">
        <v>38.153616807200002</v>
      </c>
      <c r="D299" s="4">
        <v>1.6908646584985718</v>
      </c>
      <c r="E299" s="5">
        <v>3.9738247924590895</v>
      </c>
      <c r="F299" s="5">
        <v>2.3620339783097237</v>
      </c>
      <c r="G299" s="4">
        <v>4.8617648237485301E-4</v>
      </c>
      <c r="H299" s="4">
        <v>3.8585638507985398</v>
      </c>
      <c r="I299" s="4">
        <v>0.01</v>
      </c>
      <c r="J299" s="4">
        <v>0</v>
      </c>
      <c r="K299" s="4">
        <v>9.5305367376070436</v>
      </c>
      <c r="L299" s="4">
        <v>1</v>
      </c>
      <c r="M299" s="4">
        <v>63.385934752069033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0.78422500000000006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0</v>
      </c>
      <c r="AJ299" s="4">
        <v>0</v>
      </c>
      <c r="AK299" s="4">
        <v>0</v>
      </c>
      <c r="AL299" s="4">
        <v>0</v>
      </c>
      <c r="AM299" s="4">
        <v>1</v>
      </c>
      <c r="AN299" s="4">
        <v>1</v>
      </c>
      <c r="AO299" s="4">
        <v>4.0000000000000001E-3</v>
      </c>
      <c r="AP299" s="4">
        <v>1</v>
      </c>
      <c r="AQ299" s="4">
        <v>1</v>
      </c>
      <c r="AR299" s="4">
        <v>1</v>
      </c>
      <c r="AS299" s="4">
        <v>1</v>
      </c>
      <c r="AT299" s="4">
        <v>1</v>
      </c>
      <c r="AU299" s="4">
        <v>1</v>
      </c>
      <c r="AV299" s="4">
        <v>1</v>
      </c>
      <c r="AW299" s="4">
        <v>1</v>
      </c>
      <c r="AX299" s="4">
        <v>1</v>
      </c>
      <c r="AY299" s="4">
        <v>1</v>
      </c>
      <c r="AZ299" s="4">
        <v>1</v>
      </c>
      <c r="BA299" s="4">
        <v>1</v>
      </c>
      <c r="BB299" s="4">
        <v>1</v>
      </c>
      <c r="BC299" s="4">
        <v>1</v>
      </c>
      <c r="BE299" s="5"/>
      <c r="BF299" s="5"/>
    </row>
    <row r="300" spans="1:58" x14ac:dyDescent="0.25">
      <c r="A300" s="4">
        <v>299</v>
      </c>
      <c r="B300" s="4">
        <v>299</v>
      </c>
      <c r="C300" s="4">
        <v>22.378852825300001</v>
      </c>
      <c r="D300" s="4">
        <v>1.3842744346030453</v>
      </c>
      <c r="E300" s="5">
        <v>3.1486207112957483</v>
      </c>
      <c r="F300" s="5">
        <v>1.6713342623782228</v>
      </c>
      <c r="G300" s="4">
        <v>1.70828478122523E-4</v>
      </c>
      <c r="H300" s="4">
        <v>5.5273863607376201</v>
      </c>
      <c r="I300" s="4">
        <v>0.01</v>
      </c>
      <c r="J300" s="4">
        <v>0</v>
      </c>
      <c r="K300" s="4">
        <v>8.8205160706315393</v>
      </c>
      <c r="L300" s="4">
        <v>1</v>
      </c>
      <c r="M300" s="4">
        <v>38.412162389990634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0.671137125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4">
        <v>1</v>
      </c>
      <c r="AN300" s="4">
        <v>1</v>
      </c>
      <c r="AO300" s="4">
        <v>4.0000000000000001E-3</v>
      </c>
      <c r="AP300" s="4">
        <v>1</v>
      </c>
      <c r="AQ300" s="4">
        <v>1</v>
      </c>
      <c r="AR300" s="4">
        <v>1</v>
      </c>
      <c r="AS300" s="4">
        <v>1</v>
      </c>
      <c r="AT300" s="4">
        <v>1</v>
      </c>
      <c r="AU300" s="4">
        <v>1</v>
      </c>
      <c r="AV300" s="4">
        <v>1</v>
      </c>
      <c r="AW300" s="4">
        <v>1</v>
      </c>
      <c r="AX300" s="4">
        <v>1</v>
      </c>
      <c r="AY300" s="4">
        <v>1</v>
      </c>
      <c r="AZ300" s="4">
        <v>1</v>
      </c>
      <c r="BA300" s="4">
        <v>1</v>
      </c>
      <c r="BB300" s="4">
        <v>1</v>
      </c>
      <c r="BC300" s="4">
        <v>1</v>
      </c>
      <c r="BE300" s="5"/>
      <c r="BF300" s="5"/>
    </row>
    <row r="301" spans="1:58" x14ac:dyDescent="0.25">
      <c r="A301" s="4">
        <v>300</v>
      </c>
      <c r="B301" s="4">
        <v>300</v>
      </c>
      <c r="C301" s="4">
        <v>19.1994291293</v>
      </c>
      <c r="D301" s="4">
        <v>1</v>
      </c>
      <c r="E301" s="5">
        <v>2.0196105575391292</v>
      </c>
      <c r="F301" s="5">
        <v>1.0347774676224395</v>
      </c>
      <c r="G301" s="4">
        <v>2.3332215802061699E-3</v>
      </c>
      <c r="H301" s="4">
        <v>0.916690475583121</v>
      </c>
      <c r="I301" s="4">
        <v>0.01</v>
      </c>
      <c r="J301" s="4">
        <v>0</v>
      </c>
      <c r="K301" s="4">
        <v>17.094981438276069</v>
      </c>
      <c r="L301" s="4">
        <v>1</v>
      </c>
      <c r="M301" s="4">
        <v>15.446433818671496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0.56959749999999998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1</v>
      </c>
      <c r="AN301" s="4">
        <v>1</v>
      </c>
      <c r="AO301" s="4">
        <v>4.0000000000000001E-3</v>
      </c>
      <c r="AP301" s="4">
        <v>1</v>
      </c>
      <c r="AQ301" s="4">
        <v>1</v>
      </c>
      <c r="AR301" s="4">
        <v>1</v>
      </c>
      <c r="AS301" s="4">
        <v>1</v>
      </c>
      <c r="AT301" s="4">
        <v>1</v>
      </c>
      <c r="AU301" s="4">
        <v>1</v>
      </c>
      <c r="AV301" s="4">
        <v>1</v>
      </c>
      <c r="AW301" s="4">
        <v>1</v>
      </c>
      <c r="AX301" s="4">
        <v>1</v>
      </c>
      <c r="AY301" s="4">
        <v>1</v>
      </c>
      <c r="AZ301" s="4">
        <v>1</v>
      </c>
      <c r="BA301" s="4">
        <v>1</v>
      </c>
      <c r="BB301" s="4">
        <v>1</v>
      </c>
      <c r="BC301" s="4">
        <v>1</v>
      </c>
      <c r="BE301" s="5"/>
      <c r="BF301" s="5"/>
    </row>
    <row r="302" spans="1:58" x14ac:dyDescent="0.25">
      <c r="A302" s="4">
        <v>301</v>
      </c>
      <c r="B302" s="4">
        <v>301</v>
      </c>
      <c r="C302" s="4">
        <v>27.234471778300001</v>
      </c>
      <c r="D302" s="4">
        <v>1.2473304731342594</v>
      </c>
      <c r="E302" s="5">
        <v>2.8714873965120691</v>
      </c>
      <c r="F302" s="5">
        <v>1.5868838169191144</v>
      </c>
      <c r="G302" s="4">
        <v>9.9187861158340097E-4</v>
      </c>
      <c r="H302" s="4">
        <v>7.7845140623346998</v>
      </c>
      <c r="I302" s="4">
        <v>0.01</v>
      </c>
      <c r="J302" s="4">
        <v>0</v>
      </c>
      <c r="K302" s="4">
        <v>24.631260024794909</v>
      </c>
      <c r="L302" s="4">
        <v>1</v>
      </c>
      <c r="M302" s="4">
        <v>38.862357204002159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0.69709857142857135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0</v>
      </c>
      <c r="AL302" s="4">
        <v>0</v>
      </c>
      <c r="AM302" s="4">
        <v>1</v>
      </c>
      <c r="AN302" s="4">
        <v>1</v>
      </c>
      <c r="AO302" s="4">
        <v>4.0000000000000001E-3</v>
      </c>
      <c r="AP302" s="4">
        <v>1</v>
      </c>
      <c r="AQ302" s="4">
        <v>1</v>
      </c>
      <c r="AR302" s="4">
        <v>1</v>
      </c>
      <c r="AS302" s="4">
        <v>1</v>
      </c>
      <c r="AT302" s="4">
        <v>1</v>
      </c>
      <c r="AU302" s="4">
        <v>1</v>
      </c>
      <c r="AV302" s="4">
        <v>1</v>
      </c>
      <c r="AW302" s="4">
        <v>1</v>
      </c>
      <c r="AX302" s="4">
        <v>1</v>
      </c>
      <c r="AY302" s="4">
        <v>1</v>
      </c>
      <c r="AZ302" s="4">
        <v>1</v>
      </c>
      <c r="BA302" s="4">
        <v>1</v>
      </c>
      <c r="BB302" s="4">
        <v>1</v>
      </c>
      <c r="BC302" s="4">
        <v>1</v>
      </c>
      <c r="BE302" s="5"/>
      <c r="BF302" s="5"/>
    </row>
    <row r="303" spans="1:58" x14ac:dyDescent="0.25">
      <c r="A303" s="4">
        <v>302</v>
      </c>
      <c r="B303" s="4">
        <v>302</v>
      </c>
      <c r="C303" s="4">
        <v>845.69677976699995</v>
      </c>
      <c r="D303" s="4">
        <v>13.504826845829839</v>
      </c>
      <c r="E303" s="5">
        <v>20</v>
      </c>
      <c r="F303" s="5">
        <v>20</v>
      </c>
      <c r="G303" s="4">
        <v>1.78405926161874E-4</v>
      </c>
      <c r="H303" s="4">
        <v>7.5240157593310801</v>
      </c>
      <c r="I303" s="4">
        <v>0.01</v>
      </c>
      <c r="J303" s="4">
        <v>0</v>
      </c>
      <c r="K303" s="4">
        <v>100</v>
      </c>
      <c r="L303" s="4">
        <v>1</v>
      </c>
      <c r="M303" s="4">
        <v>431.07915665314107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0.675155888888889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1</v>
      </c>
      <c r="AN303" s="4">
        <v>1</v>
      </c>
      <c r="AO303" s="4">
        <v>4.0000000000000001E-3</v>
      </c>
      <c r="AP303" s="4">
        <v>1</v>
      </c>
      <c r="AQ303" s="4">
        <v>1</v>
      </c>
      <c r="AR303" s="4">
        <v>1</v>
      </c>
      <c r="AS303" s="4">
        <v>1</v>
      </c>
      <c r="AT303" s="4">
        <v>1</v>
      </c>
      <c r="AU303" s="4">
        <v>1</v>
      </c>
      <c r="AV303" s="4">
        <v>1</v>
      </c>
      <c r="AW303" s="4">
        <v>1</v>
      </c>
      <c r="AX303" s="4">
        <v>1</v>
      </c>
      <c r="AY303" s="4">
        <v>1</v>
      </c>
      <c r="AZ303" s="4">
        <v>1</v>
      </c>
      <c r="BA303" s="4">
        <v>1</v>
      </c>
      <c r="BB303" s="4">
        <v>1</v>
      </c>
      <c r="BC303" s="4">
        <v>1</v>
      </c>
      <c r="BE303" s="5"/>
      <c r="BF303" s="5"/>
    </row>
    <row r="304" spans="1:58" x14ac:dyDescent="0.25">
      <c r="A304" s="4">
        <v>303</v>
      </c>
      <c r="B304" s="4">
        <v>303</v>
      </c>
      <c r="C304" s="4">
        <v>29.181093208699998</v>
      </c>
      <c r="D304" s="4">
        <v>1.4470788584492542</v>
      </c>
      <c r="E304" s="5">
        <v>3.3454561176708442</v>
      </c>
      <c r="F304" s="5">
        <v>1.8778396828655173</v>
      </c>
      <c r="G304" s="4">
        <v>4.4017759256519199E-4</v>
      </c>
      <c r="H304" s="4">
        <v>14.3807229330114</v>
      </c>
      <c r="I304" s="4">
        <v>0.01</v>
      </c>
      <c r="J304" s="4">
        <v>0</v>
      </c>
      <c r="K304" s="4">
        <v>12.991246962570548</v>
      </c>
      <c r="L304" s="4">
        <v>1</v>
      </c>
      <c r="M304" s="4">
        <v>24.428172151972696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0.5570222711864411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1</v>
      </c>
      <c r="AN304" s="4">
        <v>1</v>
      </c>
      <c r="AO304" s="4">
        <v>4.0000000000000001E-3</v>
      </c>
      <c r="AP304" s="4">
        <v>1</v>
      </c>
      <c r="AQ304" s="4">
        <v>1</v>
      </c>
      <c r="AR304" s="4">
        <v>1</v>
      </c>
      <c r="AS304" s="4">
        <v>1</v>
      </c>
      <c r="AT304" s="4">
        <v>1</v>
      </c>
      <c r="AU304" s="4">
        <v>1</v>
      </c>
      <c r="AV304" s="4">
        <v>1</v>
      </c>
      <c r="AW304" s="4">
        <v>1</v>
      </c>
      <c r="AX304" s="4">
        <v>1</v>
      </c>
      <c r="AY304" s="4">
        <v>1</v>
      </c>
      <c r="AZ304" s="4">
        <v>1</v>
      </c>
      <c r="BA304" s="4">
        <v>1</v>
      </c>
      <c r="BB304" s="4">
        <v>1</v>
      </c>
      <c r="BC304" s="4">
        <v>1</v>
      </c>
      <c r="BE304" s="5"/>
      <c r="BF304" s="5"/>
    </row>
    <row r="305" spans="1:58" x14ac:dyDescent="0.25">
      <c r="A305" s="4">
        <v>304</v>
      </c>
      <c r="B305" s="4">
        <v>304</v>
      </c>
      <c r="C305" s="4">
        <v>127.44595717</v>
      </c>
      <c r="D305" s="4">
        <v>3.1508717333850478</v>
      </c>
      <c r="E305" s="5">
        <v>7.9732587991910364</v>
      </c>
      <c r="F305" s="5">
        <v>6.1284968041447456</v>
      </c>
      <c r="G305" s="4">
        <v>1.3887108797818999E-3</v>
      </c>
      <c r="H305" s="4">
        <v>0.63577164466275404</v>
      </c>
      <c r="I305" s="4">
        <v>0.01</v>
      </c>
      <c r="J305" s="4">
        <v>0</v>
      </c>
      <c r="K305" s="4">
        <v>21.536242400065934</v>
      </c>
      <c r="L305" s="4">
        <v>1</v>
      </c>
      <c r="M305" s="4">
        <v>249.20637067558479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0.89918399999999998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>
        <v>0</v>
      </c>
      <c r="AI305" s="4">
        <v>0</v>
      </c>
      <c r="AJ305" s="4">
        <v>0</v>
      </c>
      <c r="AK305" s="4">
        <v>0</v>
      </c>
      <c r="AL305" s="4">
        <v>0</v>
      </c>
      <c r="AM305" s="4">
        <v>1</v>
      </c>
      <c r="AN305" s="4">
        <v>1</v>
      </c>
      <c r="AO305" s="4">
        <v>4.0000000000000001E-3</v>
      </c>
      <c r="AP305" s="4">
        <v>1</v>
      </c>
      <c r="AQ305" s="4">
        <v>1</v>
      </c>
      <c r="AR305" s="4">
        <v>1</v>
      </c>
      <c r="AS305" s="4">
        <v>1</v>
      </c>
      <c r="AT305" s="4">
        <v>1</v>
      </c>
      <c r="AU305" s="4">
        <v>1</v>
      </c>
      <c r="AV305" s="4">
        <v>1</v>
      </c>
      <c r="AW305" s="4">
        <v>1</v>
      </c>
      <c r="AX305" s="4">
        <v>1</v>
      </c>
      <c r="AY305" s="4">
        <v>1</v>
      </c>
      <c r="AZ305" s="4">
        <v>1</v>
      </c>
      <c r="BA305" s="4">
        <v>1</v>
      </c>
      <c r="BB305" s="4">
        <v>1</v>
      </c>
      <c r="BC305" s="4">
        <v>1</v>
      </c>
      <c r="BE305" s="5"/>
      <c r="BF305" s="5"/>
    </row>
    <row r="306" spans="1:58" x14ac:dyDescent="0.25">
      <c r="A306" s="4">
        <v>305</v>
      </c>
      <c r="B306" s="4">
        <v>305</v>
      </c>
      <c r="C306" s="4">
        <v>28.939294630599999</v>
      </c>
      <c r="D306" s="4">
        <v>1.4568530851209003</v>
      </c>
      <c r="E306" s="5">
        <v>3.3663355507928219</v>
      </c>
      <c r="F306" s="5">
        <v>1.8863702523016972</v>
      </c>
      <c r="G306" s="4">
        <v>4.0131111011381098E-4</v>
      </c>
      <c r="H306" s="4">
        <v>3.5116147160748699</v>
      </c>
      <c r="I306" s="4">
        <v>0.01</v>
      </c>
      <c r="J306" s="4">
        <v>0</v>
      </c>
      <c r="K306" s="4">
        <v>14.874624926475754</v>
      </c>
      <c r="L306" s="4">
        <v>1</v>
      </c>
      <c r="M306" s="4">
        <v>21.981946890352226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0.53379783333333342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  <c r="AJ306" s="4">
        <v>0</v>
      </c>
      <c r="AK306" s="4">
        <v>0</v>
      </c>
      <c r="AL306" s="4">
        <v>0</v>
      </c>
      <c r="AM306" s="4">
        <v>1</v>
      </c>
      <c r="AN306" s="4">
        <v>1</v>
      </c>
      <c r="AO306" s="4">
        <v>4.0000000000000001E-3</v>
      </c>
      <c r="AP306" s="4">
        <v>1</v>
      </c>
      <c r="AQ306" s="4">
        <v>1</v>
      </c>
      <c r="AR306" s="4">
        <v>1</v>
      </c>
      <c r="AS306" s="4">
        <v>1</v>
      </c>
      <c r="AT306" s="4">
        <v>1</v>
      </c>
      <c r="AU306" s="4">
        <v>1</v>
      </c>
      <c r="AV306" s="4">
        <v>1</v>
      </c>
      <c r="AW306" s="4">
        <v>1</v>
      </c>
      <c r="AX306" s="4">
        <v>1</v>
      </c>
      <c r="AY306" s="4">
        <v>1</v>
      </c>
      <c r="AZ306" s="4">
        <v>1</v>
      </c>
      <c r="BA306" s="4">
        <v>1</v>
      </c>
      <c r="BB306" s="4">
        <v>1</v>
      </c>
      <c r="BC306" s="4">
        <v>1</v>
      </c>
      <c r="BE306" s="5"/>
      <c r="BF306" s="5"/>
    </row>
    <row r="307" spans="1:58" x14ac:dyDescent="0.25">
      <c r="A307" s="4">
        <v>306</v>
      </c>
      <c r="B307" s="4">
        <v>306</v>
      </c>
      <c r="C307" s="4">
        <v>49.981145198699998</v>
      </c>
      <c r="D307" s="4">
        <v>2.1776726143149072</v>
      </c>
      <c r="E307" s="5">
        <v>5.2033189659495447</v>
      </c>
      <c r="F307" s="5">
        <v>3.2789127039355228</v>
      </c>
      <c r="G307" s="4">
        <v>2.5551337842919902E-4</v>
      </c>
      <c r="H307" s="4">
        <v>2.7806958851545001</v>
      </c>
      <c r="I307" s="4">
        <v>0.01</v>
      </c>
      <c r="J307" s="4">
        <v>0</v>
      </c>
      <c r="K307" s="4">
        <v>17.999879982488793</v>
      </c>
      <c r="L307" s="4">
        <v>1</v>
      </c>
      <c r="M307" s="4">
        <v>89.191936003664665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0.513127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4">
        <v>0</v>
      </c>
      <c r="AJ307" s="4">
        <v>0</v>
      </c>
      <c r="AK307" s="4">
        <v>0</v>
      </c>
      <c r="AL307" s="4">
        <v>0</v>
      </c>
      <c r="AM307" s="4">
        <v>1</v>
      </c>
      <c r="AN307" s="4">
        <v>1</v>
      </c>
      <c r="AO307" s="4">
        <v>4.0000000000000001E-3</v>
      </c>
      <c r="AP307" s="4">
        <v>1</v>
      </c>
      <c r="AQ307" s="4">
        <v>1</v>
      </c>
      <c r="AR307" s="4">
        <v>1</v>
      </c>
      <c r="AS307" s="4">
        <v>1</v>
      </c>
      <c r="AT307" s="4">
        <v>1</v>
      </c>
      <c r="AU307" s="4">
        <v>1</v>
      </c>
      <c r="AV307" s="4">
        <v>1</v>
      </c>
      <c r="AW307" s="4">
        <v>1</v>
      </c>
      <c r="AX307" s="4">
        <v>1</v>
      </c>
      <c r="AY307" s="4">
        <v>1</v>
      </c>
      <c r="AZ307" s="4">
        <v>1</v>
      </c>
      <c r="BA307" s="4">
        <v>1</v>
      </c>
      <c r="BB307" s="4">
        <v>1</v>
      </c>
      <c r="BC307" s="4">
        <v>1</v>
      </c>
      <c r="BE307" s="5"/>
      <c r="BF307" s="5"/>
    </row>
    <row r="308" spans="1:58" x14ac:dyDescent="0.25">
      <c r="A308" s="4">
        <v>307</v>
      </c>
      <c r="B308" s="4">
        <v>307</v>
      </c>
      <c r="C308" s="4">
        <v>33.760372094099999</v>
      </c>
      <c r="D308" s="4">
        <v>1.4261792284378056</v>
      </c>
      <c r="E308" s="5">
        <v>3.3267296660833101</v>
      </c>
      <c r="F308" s="5">
        <v>1.9249343275478117</v>
      </c>
      <c r="G308" s="4">
        <v>1E-3</v>
      </c>
      <c r="H308" s="4">
        <v>0.23742640687119301</v>
      </c>
      <c r="I308" s="4">
        <v>0.01</v>
      </c>
      <c r="J308" s="4">
        <v>0</v>
      </c>
      <c r="K308" s="4">
        <v>14.615816092917143</v>
      </c>
      <c r="L308" s="4">
        <v>1</v>
      </c>
      <c r="M308" s="4">
        <v>66.537637289716969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0.61724199999999996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1</v>
      </c>
      <c r="AN308" s="4">
        <v>1</v>
      </c>
      <c r="AO308" s="4">
        <v>4.0000000000000001E-3</v>
      </c>
      <c r="AP308" s="4">
        <v>1</v>
      </c>
      <c r="AQ308" s="4">
        <v>1</v>
      </c>
      <c r="AR308" s="4">
        <v>1</v>
      </c>
      <c r="AS308" s="4">
        <v>1</v>
      </c>
      <c r="AT308" s="4">
        <v>1</v>
      </c>
      <c r="AU308" s="4">
        <v>1</v>
      </c>
      <c r="AV308" s="4">
        <v>1</v>
      </c>
      <c r="AW308" s="4">
        <v>1</v>
      </c>
      <c r="AX308" s="4">
        <v>1</v>
      </c>
      <c r="AY308" s="4">
        <v>1</v>
      </c>
      <c r="AZ308" s="4">
        <v>1</v>
      </c>
      <c r="BA308" s="4">
        <v>1</v>
      </c>
      <c r="BB308" s="4">
        <v>1</v>
      </c>
      <c r="BC308" s="4">
        <v>1</v>
      </c>
      <c r="BE308" s="5"/>
      <c r="BF308" s="5"/>
    </row>
    <row r="309" spans="1:58" x14ac:dyDescent="0.25">
      <c r="A309" s="4">
        <v>308</v>
      </c>
      <c r="B309" s="4">
        <v>308</v>
      </c>
      <c r="C309" s="4">
        <v>21.434967322799999</v>
      </c>
      <c r="D309" s="4">
        <v>1.1276668686458653</v>
      </c>
      <c r="E309" s="5">
        <v>2.5581844302595895</v>
      </c>
      <c r="F309" s="5">
        <v>1.3436300465125397</v>
      </c>
      <c r="G309" s="4">
        <v>6.7559504463585098E-4</v>
      </c>
      <c r="H309" s="4">
        <v>19.124179643685899</v>
      </c>
      <c r="I309" s="4">
        <v>0.01</v>
      </c>
      <c r="J309" s="4">
        <v>0</v>
      </c>
      <c r="K309" s="4">
        <v>8.6362951170405431</v>
      </c>
      <c r="L309" s="4">
        <v>1</v>
      </c>
      <c r="M309" s="4">
        <v>25.749462243014026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0.57731929999999998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1</v>
      </c>
      <c r="AN309" s="4">
        <v>1</v>
      </c>
      <c r="AO309" s="4">
        <v>4.0000000000000001E-3</v>
      </c>
      <c r="AP309" s="4">
        <v>1</v>
      </c>
      <c r="AQ309" s="4">
        <v>1</v>
      </c>
      <c r="AR309" s="4">
        <v>1</v>
      </c>
      <c r="AS309" s="4">
        <v>1</v>
      </c>
      <c r="AT309" s="4">
        <v>1</v>
      </c>
      <c r="AU309" s="4">
        <v>1</v>
      </c>
      <c r="AV309" s="4">
        <v>1</v>
      </c>
      <c r="AW309" s="4">
        <v>1</v>
      </c>
      <c r="AX309" s="4">
        <v>1</v>
      </c>
      <c r="AY309" s="4">
        <v>1</v>
      </c>
      <c r="AZ309" s="4">
        <v>1</v>
      </c>
      <c r="BA309" s="4">
        <v>1</v>
      </c>
      <c r="BB309" s="4">
        <v>1</v>
      </c>
      <c r="BC309" s="4">
        <v>1</v>
      </c>
      <c r="BE309" s="5"/>
      <c r="BF309" s="5"/>
    </row>
    <row r="310" spans="1:58" x14ac:dyDescent="0.25">
      <c r="A310" s="4">
        <v>309</v>
      </c>
      <c r="B310" s="4">
        <v>309</v>
      </c>
      <c r="C310" s="4">
        <v>83.494970584100002</v>
      </c>
      <c r="D310" s="4">
        <v>2.5200817994521927</v>
      </c>
      <c r="E310" s="5">
        <v>6.213869727454</v>
      </c>
      <c r="F310" s="5">
        <v>4.3643212630875787</v>
      </c>
      <c r="G310" s="4">
        <v>1E-3</v>
      </c>
      <c r="H310" s="4">
        <v>1.9327922061357901</v>
      </c>
      <c r="I310" s="4">
        <v>0.01</v>
      </c>
      <c r="J310" s="4">
        <v>0</v>
      </c>
      <c r="K310" s="4">
        <v>3.8310465812268104</v>
      </c>
      <c r="L310" s="4">
        <v>1</v>
      </c>
      <c r="M310" s="4">
        <v>49.099427321590163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0.64679666666666658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1</v>
      </c>
      <c r="AN310" s="4">
        <v>1</v>
      </c>
      <c r="AO310" s="4">
        <v>4.0000000000000001E-3</v>
      </c>
      <c r="AP310" s="4">
        <v>1</v>
      </c>
      <c r="AQ310" s="4">
        <v>1</v>
      </c>
      <c r="AR310" s="4">
        <v>1</v>
      </c>
      <c r="AS310" s="4">
        <v>1</v>
      </c>
      <c r="AT310" s="4">
        <v>1</v>
      </c>
      <c r="AU310" s="4">
        <v>1</v>
      </c>
      <c r="AV310" s="4">
        <v>1</v>
      </c>
      <c r="AW310" s="4">
        <v>1</v>
      </c>
      <c r="AX310" s="4">
        <v>1</v>
      </c>
      <c r="AY310" s="4">
        <v>1</v>
      </c>
      <c r="AZ310" s="4">
        <v>1</v>
      </c>
      <c r="BA310" s="4">
        <v>1</v>
      </c>
      <c r="BB310" s="4">
        <v>1</v>
      </c>
      <c r="BC310" s="4">
        <v>1</v>
      </c>
      <c r="BE310" s="5"/>
      <c r="BF310" s="5"/>
    </row>
    <row r="311" spans="1:58" x14ac:dyDescent="0.25">
      <c r="A311" s="4">
        <v>310</v>
      </c>
      <c r="B311" s="4">
        <v>310</v>
      </c>
      <c r="C311" s="4">
        <v>27.830477789</v>
      </c>
      <c r="D311" s="4">
        <v>1.8534580697186802</v>
      </c>
      <c r="E311" s="5">
        <v>4.272523072496643</v>
      </c>
      <c r="F311" s="5">
        <v>2.3790465002847303</v>
      </c>
      <c r="G311" s="4">
        <v>5.1645589461685698E-5</v>
      </c>
      <c r="H311" s="4">
        <v>3.5458787847868001</v>
      </c>
      <c r="I311" s="4">
        <v>0.01</v>
      </c>
      <c r="J311" s="4">
        <v>0</v>
      </c>
      <c r="K311" s="4">
        <v>17.387488551608168</v>
      </c>
      <c r="L311" s="4">
        <v>1</v>
      </c>
      <c r="M311" s="4">
        <v>19.55726553574252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0.59926075000000001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1</v>
      </c>
      <c r="AN311" s="4">
        <v>1</v>
      </c>
      <c r="AO311" s="4">
        <v>4.0000000000000001E-3</v>
      </c>
      <c r="AP311" s="4">
        <v>1</v>
      </c>
      <c r="AQ311" s="4">
        <v>1</v>
      </c>
      <c r="AR311" s="4">
        <v>1</v>
      </c>
      <c r="AS311" s="4">
        <v>1</v>
      </c>
      <c r="AT311" s="4">
        <v>1</v>
      </c>
      <c r="AU311" s="4">
        <v>1</v>
      </c>
      <c r="AV311" s="4">
        <v>1</v>
      </c>
      <c r="AW311" s="4">
        <v>1</v>
      </c>
      <c r="AX311" s="4">
        <v>1</v>
      </c>
      <c r="AY311" s="4">
        <v>1</v>
      </c>
      <c r="AZ311" s="4">
        <v>1</v>
      </c>
      <c r="BA311" s="4">
        <v>1</v>
      </c>
      <c r="BB311" s="4">
        <v>1</v>
      </c>
      <c r="BC311" s="4">
        <v>1</v>
      </c>
      <c r="BE311" s="5"/>
      <c r="BF311" s="5"/>
    </row>
    <row r="312" spans="1:58" x14ac:dyDescent="0.25">
      <c r="A312" s="4">
        <v>311</v>
      </c>
      <c r="B312" s="4">
        <v>311</v>
      </c>
      <c r="C312" s="4">
        <v>23.3449345364</v>
      </c>
      <c r="D312" s="4">
        <v>1</v>
      </c>
      <c r="E312" s="5">
        <v>2.1907307479136753</v>
      </c>
      <c r="F312" s="5">
        <v>1.1699309276442302</v>
      </c>
      <c r="G312" s="4">
        <v>3.5294956368440498E-3</v>
      </c>
      <c r="H312" s="4">
        <v>0.92760930650348905</v>
      </c>
      <c r="I312" s="4">
        <v>0.01</v>
      </c>
      <c r="J312" s="4">
        <v>0</v>
      </c>
      <c r="K312" s="4">
        <v>6.8630492028594796</v>
      </c>
      <c r="L312" s="4">
        <v>1</v>
      </c>
      <c r="M312" s="4">
        <v>44.814559035404464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0.72158800000000001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0</v>
      </c>
      <c r="AI312" s="4">
        <v>0</v>
      </c>
      <c r="AJ312" s="4">
        <v>0</v>
      </c>
      <c r="AK312" s="4">
        <v>0</v>
      </c>
      <c r="AL312" s="4">
        <v>0</v>
      </c>
      <c r="AM312" s="4">
        <v>1</v>
      </c>
      <c r="AN312" s="4">
        <v>1</v>
      </c>
      <c r="AO312" s="4">
        <v>4.0000000000000001E-3</v>
      </c>
      <c r="AP312" s="4">
        <v>1</v>
      </c>
      <c r="AQ312" s="4">
        <v>1</v>
      </c>
      <c r="AR312" s="4">
        <v>1</v>
      </c>
      <c r="AS312" s="4">
        <v>1</v>
      </c>
      <c r="AT312" s="4">
        <v>1</v>
      </c>
      <c r="AU312" s="4">
        <v>1</v>
      </c>
      <c r="AV312" s="4">
        <v>1</v>
      </c>
      <c r="AW312" s="4">
        <v>1</v>
      </c>
      <c r="AX312" s="4">
        <v>1</v>
      </c>
      <c r="AY312" s="4">
        <v>1</v>
      </c>
      <c r="AZ312" s="4">
        <v>1</v>
      </c>
      <c r="BA312" s="4">
        <v>1</v>
      </c>
      <c r="BB312" s="4">
        <v>1</v>
      </c>
      <c r="BC312" s="4">
        <v>1</v>
      </c>
      <c r="BE312" s="5"/>
      <c r="BF312" s="5"/>
    </row>
    <row r="313" spans="1:58" x14ac:dyDescent="0.25">
      <c r="A313" s="4">
        <v>312</v>
      </c>
      <c r="B313" s="4">
        <v>312</v>
      </c>
      <c r="C313" s="4">
        <v>19.607503006000002</v>
      </c>
      <c r="D313" s="4">
        <v>1.0164870445917051</v>
      </c>
      <c r="E313" s="5">
        <v>2.2934050425670303</v>
      </c>
      <c r="F313" s="5">
        <v>1.1813763331201248</v>
      </c>
      <c r="G313" s="4">
        <v>9.7725914468437501E-4</v>
      </c>
      <c r="H313" s="4">
        <v>7.2679350596345103</v>
      </c>
      <c r="I313" s="4">
        <v>0.01</v>
      </c>
      <c r="J313" s="4">
        <v>0</v>
      </c>
      <c r="K313" s="4">
        <v>11.656281108238419</v>
      </c>
      <c r="L313" s="4">
        <v>1</v>
      </c>
      <c r="M313" s="4">
        <v>28.562875690800492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0.72752620000000001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1</v>
      </c>
      <c r="AN313" s="4">
        <v>1</v>
      </c>
      <c r="AO313" s="4">
        <v>4.0000000000000001E-3</v>
      </c>
      <c r="AP313" s="4">
        <v>1</v>
      </c>
      <c r="AQ313" s="4">
        <v>1</v>
      </c>
      <c r="AR313" s="4">
        <v>1</v>
      </c>
      <c r="AS313" s="4">
        <v>1</v>
      </c>
      <c r="AT313" s="4">
        <v>1</v>
      </c>
      <c r="AU313" s="4">
        <v>1</v>
      </c>
      <c r="AV313" s="4">
        <v>1</v>
      </c>
      <c r="AW313" s="4">
        <v>1</v>
      </c>
      <c r="AX313" s="4">
        <v>1</v>
      </c>
      <c r="AY313" s="4">
        <v>1</v>
      </c>
      <c r="AZ313" s="4">
        <v>1</v>
      </c>
      <c r="BA313" s="4">
        <v>1</v>
      </c>
      <c r="BB313" s="4">
        <v>1</v>
      </c>
      <c r="BC313" s="4">
        <v>1</v>
      </c>
      <c r="BE313" s="5"/>
      <c r="BF313" s="5"/>
    </row>
    <row r="314" spans="1:58" x14ac:dyDescent="0.25">
      <c r="A314" s="4">
        <v>313</v>
      </c>
      <c r="B314" s="4">
        <v>313</v>
      </c>
      <c r="C314" s="4">
        <v>125.851282629</v>
      </c>
      <c r="D314" s="4">
        <v>3.2617325452102417</v>
      </c>
      <c r="E314" s="5">
        <v>8.2474236130763661</v>
      </c>
      <c r="F314" s="5">
        <v>6.324221880165811</v>
      </c>
      <c r="G314" s="4">
        <v>1E-3</v>
      </c>
      <c r="H314" s="4">
        <v>5.96683332908185</v>
      </c>
      <c r="I314" s="4">
        <v>0.01</v>
      </c>
      <c r="J314" s="4">
        <v>0</v>
      </c>
      <c r="K314" s="4">
        <v>13.971042577236341</v>
      </c>
      <c r="L314" s="4">
        <v>1</v>
      </c>
      <c r="M314" s="4">
        <v>74.900755355557735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0.57430340000000002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1</v>
      </c>
      <c r="AN314" s="4">
        <v>1</v>
      </c>
      <c r="AO314" s="4">
        <v>4.0000000000000001E-3</v>
      </c>
      <c r="AP314" s="4">
        <v>1</v>
      </c>
      <c r="AQ314" s="4">
        <v>1</v>
      </c>
      <c r="AR314" s="4">
        <v>1</v>
      </c>
      <c r="AS314" s="4">
        <v>1</v>
      </c>
      <c r="AT314" s="4">
        <v>1</v>
      </c>
      <c r="AU314" s="4">
        <v>1</v>
      </c>
      <c r="AV314" s="4">
        <v>1</v>
      </c>
      <c r="AW314" s="4">
        <v>1</v>
      </c>
      <c r="AX314" s="4">
        <v>1</v>
      </c>
      <c r="AY314" s="4">
        <v>1</v>
      </c>
      <c r="AZ314" s="4">
        <v>1</v>
      </c>
      <c r="BA314" s="4">
        <v>1</v>
      </c>
      <c r="BB314" s="4">
        <v>1</v>
      </c>
      <c r="BC314" s="4">
        <v>1</v>
      </c>
      <c r="BE314" s="5"/>
      <c r="BF314" s="5"/>
    </row>
    <row r="315" spans="1:58" x14ac:dyDescent="0.25">
      <c r="A315" s="4">
        <v>314</v>
      </c>
      <c r="B315" s="4">
        <v>314</v>
      </c>
      <c r="C315" s="4">
        <v>31.9128064561</v>
      </c>
      <c r="D315" s="4">
        <v>1.6832109578800243</v>
      </c>
      <c r="E315" s="5">
        <v>3.9127652175646865</v>
      </c>
      <c r="F315" s="5">
        <v>2.2403633360912365</v>
      </c>
      <c r="G315" s="4">
        <v>2.11429858729374E-4</v>
      </c>
      <c r="H315" s="4">
        <v>4.2885995641732197</v>
      </c>
      <c r="I315" s="4">
        <v>0.01</v>
      </c>
      <c r="J315" s="4">
        <v>0</v>
      </c>
      <c r="K315" s="4">
        <v>16.444848403802119</v>
      </c>
      <c r="L315" s="4">
        <v>1</v>
      </c>
      <c r="M315" s="4">
        <v>21.435346347606547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0.59946414285714289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1</v>
      </c>
      <c r="AN315" s="4">
        <v>1</v>
      </c>
      <c r="AO315" s="4">
        <v>4.0000000000000001E-3</v>
      </c>
      <c r="AP315" s="4">
        <v>1</v>
      </c>
      <c r="AQ315" s="4">
        <v>1</v>
      </c>
      <c r="AR315" s="4">
        <v>1</v>
      </c>
      <c r="AS315" s="4">
        <v>1</v>
      </c>
      <c r="AT315" s="4">
        <v>1</v>
      </c>
      <c r="AU315" s="4">
        <v>1</v>
      </c>
      <c r="AV315" s="4">
        <v>1</v>
      </c>
      <c r="AW315" s="4">
        <v>1</v>
      </c>
      <c r="AX315" s="4">
        <v>1</v>
      </c>
      <c r="AY315" s="4">
        <v>1</v>
      </c>
      <c r="AZ315" s="4">
        <v>1</v>
      </c>
      <c r="BA315" s="4">
        <v>1</v>
      </c>
      <c r="BB315" s="4">
        <v>1</v>
      </c>
      <c r="BC315" s="4">
        <v>1</v>
      </c>
      <c r="BE315" s="5"/>
      <c r="BF315" s="5"/>
    </row>
    <row r="316" spans="1:58" x14ac:dyDescent="0.25">
      <c r="A316" s="4">
        <v>315</v>
      </c>
      <c r="B316" s="4">
        <v>315</v>
      </c>
      <c r="C316" s="4">
        <v>57.485372935299999</v>
      </c>
      <c r="D316" s="4">
        <v>2.8674048828683967</v>
      </c>
      <c r="E316" s="5">
        <v>6.9103583370315995</v>
      </c>
      <c r="F316" s="5">
        <v>4.4933637054062059</v>
      </c>
      <c r="G316" s="4">
        <v>6.01412213964034E-5</v>
      </c>
      <c r="H316" s="4">
        <v>4.3940411229460601</v>
      </c>
      <c r="I316" s="4">
        <v>0.01</v>
      </c>
      <c r="J316" s="4">
        <v>0</v>
      </c>
      <c r="K316" s="4">
        <v>14.106639682539923</v>
      </c>
      <c r="L316" s="4">
        <v>1</v>
      </c>
      <c r="M316" s="4">
        <v>35.239317109743723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0.57879369230769229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1</v>
      </c>
      <c r="AN316" s="4">
        <v>1</v>
      </c>
      <c r="AO316" s="4">
        <v>4.0000000000000001E-3</v>
      </c>
      <c r="AP316" s="4">
        <v>1</v>
      </c>
      <c r="AQ316" s="4">
        <v>1</v>
      </c>
      <c r="AR316" s="4">
        <v>1</v>
      </c>
      <c r="AS316" s="4">
        <v>1</v>
      </c>
      <c r="AT316" s="4">
        <v>1</v>
      </c>
      <c r="AU316" s="4">
        <v>1</v>
      </c>
      <c r="AV316" s="4">
        <v>1</v>
      </c>
      <c r="AW316" s="4">
        <v>1</v>
      </c>
      <c r="AX316" s="4">
        <v>1</v>
      </c>
      <c r="AY316" s="4">
        <v>1</v>
      </c>
      <c r="AZ316" s="4">
        <v>1</v>
      </c>
      <c r="BA316" s="4">
        <v>1</v>
      </c>
      <c r="BB316" s="4">
        <v>1</v>
      </c>
      <c r="BC316" s="4">
        <v>1</v>
      </c>
      <c r="BE316" s="5"/>
      <c r="BF316" s="5"/>
    </row>
    <row r="317" spans="1:58" x14ac:dyDescent="0.25">
      <c r="A317" s="4">
        <v>316</v>
      </c>
      <c r="B317" s="4">
        <v>316</v>
      </c>
      <c r="C317" s="4">
        <v>45.104370859900001</v>
      </c>
      <c r="D317" s="4">
        <v>2.0663214453007805</v>
      </c>
      <c r="E317" s="5">
        <v>4.9062851615498779</v>
      </c>
      <c r="F317" s="5">
        <v>3.0248263576800518</v>
      </c>
      <c r="G317" s="4">
        <v>2.3277697501302699E-4</v>
      </c>
      <c r="H317" s="4">
        <v>1.6336753236814701</v>
      </c>
      <c r="I317" s="4">
        <v>0.01</v>
      </c>
      <c r="J317" s="4">
        <v>0</v>
      </c>
      <c r="K317" s="4">
        <v>18.290940785604878</v>
      </c>
      <c r="L317" s="4">
        <v>1</v>
      </c>
      <c r="M317" s="4">
        <v>28.156630368671287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0.65392699999999992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1</v>
      </c>
      <c r="AN317" s="4">
        <v>1</v>
      </c>
      <c r="AO317" s="4">
        <v>4.0000000000000001E-3</v>
      </c>
      <c r="AP317" s="4">
        <v>1</v>
      </c>
      <c r="AQ317" s="4">
        <v>1</v>
      </c>
      <c r="AR317" s="4">
        <v>1</v>
      </c>
      <c r="AS317" s="4">
        <v>1</v>
      </c>
      <c r="AT317" s="4">
        <v>1</v>
      </c>
      <c r="AU317" s="4">
        <v>1</v>
      </c>
      <c r="AV317" s="4">
        <v>1</v>
      </c>
      <c r="AW317" s="4">
        <v>1</v>
      </c>
      <c r="AX317" s="4">
        <v>1</v>
      </c>
      <c r="AY317" s="4">
        <v>1</v>
      </c>
      <c r="AZ317" s="4">
        <v>1</v>
      </c>
      <c r="BA317" s="4">
        <v>1</v>
      </c>
      <c r="BB317" s="4">
        <v>1</v>
      </c>
      <c r="BC317" s="4">
        <v>1</v>
      </c>
      <c r="BE317" s="5"/>
      <c r="BF317" s="5"/>
    </row>
    <row r="318" spans="1:58" x14ac:dyDescent="0.25">
      <c r="A318" s="4">
        <v>317</v>
      </c>
      <c r="B318" s="4">
        <v>317</v>
      </c>
      <c r="C318" s="4">
        <v>18.369057398500001</v>
      </c>
      <c r="D318" s="4">
        <v>1</v>
      </c>
      <c r="E318" s="5">
        <v>1.7951041175235785</v>
      </c>
      <c r="F318" s="5">
        <v>1</v>
      </c>
      <c r="G318" s="4">
        <v>4.58187951516524E-3</v>
      </c>
      <c r="H318" s="4">
        <v>0.99382250993908605</v>
      </c>
      <c r="I318" s="4">
        <v>0.01</v>
      </c>
      <c r="J318" s="4">
        <v>0</v>
      </c>
      <c r="K318" s="4">
        <v>16.491241537785495</v>
      </c>
      <c r="L318" s="4">
        <v>1</v>
      </c>
      <c r="M318" s="4">
        <v>35.0013078975539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0.65436349999999999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1</v>
      </c>
      <c r="AN318" s="4">
        <v>1</v>
      </c>
      <c r="AO318" s="4">
        <v>4.0000000000000001E-3</v>
      </c>
      <c r="AP318" s="4">
        <v>1</v>
      </c>
      <c r="AQ318" s="4">
        <v>1</v>
      </c>
      <c r="AR318" s="4">
        <v>1</v>
      </c>
      <c r="AS318" s="4">
        <v>1</v>
      </c>
      <c r="AT318" s="4">
        <v>1</v>
      </c>
      <c r="AU318" s="4">
        <v>1</v>
      </c>
      <c r="AV318" s="4">
        <v>1</v>
      </c>
      <c r="AW318" s="4">
        <v>1</v>
      </c>
      <c r="AX318" s="4">
        <v>1</v>
      </c>
      <c r="AY318" s="4">
        <v>1</v>
      </c>
      <c r="AZ318" s="4">
        <v>1</v>
      </c>
      <c r="BA318" s="4">
        <v>1</v>
      </c>
      <c r="BB318" s="4">
        <v>1</v>
      </c>
      <c r="BC318" s="4">
        <v>1</v>
      </c>
      <c r="BE318" s="5"/>
      <c r="BF318" s="5"/>
    </row>
    <row r="319" spans="1:58" x14ac:dyDescent="0.25">
      <c r="A319" s="4">
        <v>318</v>
      </c>
      <c r="B319" s="4">
        <v>318</v>
      </c>
      <c r="C319" s="4">
        <v>5.3001155999999998</v>
      </c>
      <c r="D319" s="4">
        <v>1</v>
      </c>
      <c r="E319" s="5">
        <v>1</v>
      </c>
      <c r="F319" s="5">
        <v>1</v>
      </c>
      <c r="G319" s="4">
        <v>1.1316413069462699E-3</v>
      </c>
      <c r="H319" s="4">
        <v>1.31139610306789</v>
      </c>
      <c r="I319" s="4">
        <v>0.01</v>
      </c>
      <c r="J319" s="4">
        <v>0</v>
      </c>
      <c r="K319" s="4">
        <v>2.3115984887212586</v>
      </c>
      <c r="L319" s="4">
        <v>1</v>
      </c>
      <c r="M319" s="4">
        <v>10.180923746928501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0.4941180095287539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  <c r="AJ319" s="4">
        <v>0</v>
      </c>
      <c r="AK319" s="4">
        <v>0</v>
      </c>
      <c r="AL319" s="4">
        <v>0</v>
      </c>
      <c r="AM319" s="4">
        <v>1</v>
      </c>
      <c r="AN319" s="4">
        <v>1</v>
      </c>
      <c r="AO319" s="4">
        <v>4.0000000000000001E-3</v>
      </c>
      <c r="AP319" s="4">
        <v>1</v>
      </c>
      <c r="AQ319" s="4">
        <v>1</v>
      </c>
      <c r="AR319" s="4">
        <v>1</v>
      </c>
      <c r="AS319" s="4">
        <v>1</v>
      </c>
      <c r="AT319" s="4">
        <v>1</v>
      </c>
      <c r="AU319" s="4">
        <v>1</v>
      </c>
      <c r="AV319" s="4">
        <v>1</v>
      </c>
      <c r="AW319" s="4">
        <v>1</v>
      </c>
      <c r="AX319" s="4">
        <v>1</v>
      </c>
      <c r="AY319" s="4">
        <v>1</v>
      </c>
      <c r="AZ319" s="4">
        <v>1</v>
      </c>
      <c r="BA319" s="4">
        <v>1</v>
      </c>
      <c r="BB319" s="4">
        <v>1</v>
      </c>
      <c r="BC319" s="4">
        <v>1</v>
      </c>
      <c r="BE319" s="5"/>
      <c r="BF319" s="5"/>
    </row>
    <row r="320" spans="1:58" x14ac:dyDescent="0.25">
      <c r="A320" s="4">
        <v>319</v>
      </c>
      <c r="B320" s="4">
        <v>319</v>
      </c>
      <c r="C320" s="4">
        <v>30</v>
      </c>
      <c r="D320" s="4">
        <v>1.7894474453464055</v>
      </c>
      <c r="E320" s="5">
        <v>4.1439911932398861</v>
      </c>
      <c r="F320" s="5">
        <v>2.3433695747167462</v>
      </c>
      <c r="G320" s="4">
        <v>9.7579937214450994E-5</v>
      </c>
      <c r="H320" s="4">
        <v>7.7729707730091899</v>
      </c>
      <c r="I320" s="4">
        <v>0.01</v>
      </c>
      <c r="J320" s="4">
        <v>0</v>
      </c>
      <c r="K320" s="4">
        <v>5.0987512624800528</v>
      </c>
      <c r="L320" s="4">
        <v>1</v>
      </c>
      <c r="M320" s="4">
        <v>39.780786649143671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0.63690633333333335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1</v>
      </c>
      <c r="AN320" s="4">
        <v>1</v>
      </c>
      <c r="AO320" s="4">
        <v>4.0000000000000001E-3</v>
      </c>
      <c r="AP320" s="4">
        <v>1</v>
      </c>
      <c r="AQ320" s="4">
        <v>1</v>
      </c>
      <c r="AR320" s="4">
        <v>1</v>
      </c>
      <c r="AS320" s="4">
        <v>1</v>
      </c>
      <c r="AT320" s="4">
        <v>1</v>
      </c>
      <c r="AU320" s="4">
        <v>1</v>
      </c>
      <c r="AV320" s="4">
        <v>1</v>
      </c>
      <c r="AW320" s="4">
        <v>1</v>
      </c>
      <c r="AX320" s="4">
        <v>1</v>
      </c>
      <c r="AY320" s="4">
        <v>1</v>
      </c>
      <c r="AZ320" s="4">
        <v>1</v>
      </c>
      <c r="BA320" s="4">
        <v>1</v>
      </c>
      <c r="BB320" s="4">
        <v>1</v>
      </c>
      <c r="BC320" s="4">
        <v>1</v>
      </c>
      <c r="BE320" s="5"/>
      <c r="BF320" s="5"/>
    </row>
    <row r="321" spans="1:58" x14ac:dyDescent="0.25">
      <c r="A321" s="4">
        <v>320</v>
      </c>
      <c r="B321" s="4">
        <v>320</v>
      </c>
      <c r="C321" s="4">
        <v>27.325750856399999</v>
      </c>
      <c r="D321" s="4">
        <v>1.3006193233747891</v>
      </c>
      <c r="E321" s="5">
        <v>2.9947781326126335</v>
      </c>
      <c r="F321" s="5">
        <v>1.6567066304061466</v>
      </c>
      <c r="G321" s="4">
        <v>7.2966566931954402E-4</v>
      </c>
      <c r="H321" s="4">
        <v>13.369768388716301</v>
      </c>
      <c r="I321" s="4">
        <v>0.01</v>
      </c>
      <c r="J321" s="4">
        <v>0</v>
      </c>
      <c r="K321" s="4">
        <v>10.466782029112126</v>
      </c>
      <c r="L321" s="4">
        <v>1</v>
      </c>
      <c r="M321" s="4">
        <v>28.729128566072657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0.65130360000000009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  <c r="AJ321" s="4">
        <v>0</v>
      </c>
      <c r="AK321" s="4">
        <v>0</v>
      </c>
      <c r="AL321" s="4">
        <v>0</v>
      </c>
      <c r="AM321" s="4">
        <v>1</v>
      </c>
      <c r="AN321" s="4">
        <v>1</v>
      </c>
      <c r="AO321" s="4">
        <v>4.0000000000000001E-3</v>
      </c>
      <c r="AP321" s="4">
        <v>1</v>
      </c>
      <c r="AQ321" s="4">
        <v>1</v>
      </c>
      <c r="AR321" s="4">
        <v>1</v>
      </c>
      <c r="AS321" s="4">
        <v>1</v>
      </c>
      <c r="AT321" s="4">
        <v>1</v>
      </c>
      <c r="AU321" s="4">
        <v>1</v>
      </c>
      <c r="AV321" s="4">
        <v>1</v>
      </c>
      <c r="AW321" s="4">
        <v>1</v>
      </c>
      <c r="AX321" s="4">
        <v>1</v>
      </c>
      <c r="AY321" s="4">
        <v>1</v>
      </c>
      <c r="AZ321" s="4">
        <v>1</v>
      </c>
      <c r="BA321" s="4">
        <v>1</v>
      </c>
      <c r="BB321" s="4">
        <v>1</v>
      </c>
      <c r="BC321" s="4">
        <v>1</v>
      </c>
      <c r="BE321" s="5"/>
      <c r="BF321" s="5"/>
    </row>
    <row r="322" spans="1:58" x14ac:dyDescent="0.25">
      <c r="A322" s="4">
        <v>321</v>
      </c>
      <c r="B322" s="4">
        <v>321</v>
      </c>
      <c r="C322" s="4">
        <v>29.059090364100001</v>
      </c>
      <c r="D322" s="4">
        <v>1.3931757710294019</v>
      </c>
      <c r="E322" s="5">
        <v>3.2200122560737658</v>
      </c>
      <c r="F322" s="5">
        <v>1.8053198497023268</v>
      </c>
      <c r="G322" s="4">
        <v>5.7833875157946204E-4</v>
      </c>
      <c r="H322" s="4">
        <v>4.7835995641732199</v>
      </c>
      <c r="I322" s="4">
        <v>0.01</v>
      </c>
      <c r="J322" s="4">
        <v>0</v>
      </c>
      <c r="K322" s="4">
        <v>8.7890335029951547</v>
      </c>
      <c r="L322" s="4">
        <v>1</v>
      </c>
      <c r="M322" s="4">
        <v>39.748156719467993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0.65894100000000011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1</v>
      </c>
      <c r="AN322" s="4">
        <v>1</v>
      </c>
      <c r="AO322" s="4">
        <v>4.0000000000000001E-3</v>
      </c>
      <c r="AP322" s="4">
        <v>1</v>
      </c>
      <c r="AQ322" s="4">
        <v>1</v>
      </c>
      <c r="AR322" s="4">
        <v>1</v>
      </c>
      <c r="AS322" s="4">
        <v>1</v>
      </c>
      <c r="AT322" s="4">
        <v>1</v>
      </c>
      <c r="AU322" s="4">
        <v>1</v>
      </c>
      <c r="AV322" s="4">
        <v>1</v>
      </c>
      <c r="AW322" s="4">
        <v>1</v>
      </c>
      <c r="AX322" s="4">
        <v>1</v>
      </c>
      <c r="AY322" s="4">
        <v>1</v>
      </c>
      <c r="AZ322" s="4">
        <v>1</v>
      </c>
      <c r="BA322" s="4">
        <v>1</v>
      </c>
      <c r="BB322" s="4">
        <v>1</v>
      </c>
      <c r="BC322" s="4">
        <v>1</v>
      </c>
      <c r="BE322" s="5"/>
      <c r="BF322" s="5"/>
    </row>
    <row r="323" spans="1:58" x14ac:dyDescent="0.25">
      <c r="A323" s="4">
        <v>322</v>
      </c>
      <c r="B323" s="4">
        <v>322</v>
      </c>
      <c r="C323" s="4">
        <v>9581.5895988600005</v>
      </c>
      <c r="D323" s="4">
        <v>20</v>
      </c>
      <c r="E323" s="5">
        <v>20</v>
      </c>
      <c r="F323" s="5">
        <v>20</v>
      </c>
      <c r="G323" s="4">
        <v>2.7184508803800298E-6</v>
      </c>
      <c r="H323" s="4">
        <v>20.380725066569799</v>
      </c>
      <c r="I323" s="4">
        <v>0.01</v>
      </c>
      <c r="J323" s="4">
        <v>0</v>
      </c>
      <c r="K323" s="4">
        <v>10.160489465863222</v>
      </c>
      <c r="L323" s="4">
        <v>1</v>
      </c>
      <c r="M323" s="4">
        <v>1905.2385385180391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0.99917054166666663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>
        <v>0</v>
      </c>
      <c r="AI323" s="4">
        <v>0</v>
      </c>
      <c r="AJ323" s="4">
        <v>0</v>
      </c>
      <c r="AK323" s="4">
        <v>0</v>
      </c>
      <c r="AL323" s="4">
        <v>0</v>
      </c>
      <c r="AM323" s="4">
        <v>1</v>
      </c>
      <c r="AN323" s="4">
        <v>1</v>
      </c>
      <c r="AO323" s="4">
        <v>4.0000000000000001E-3</v>
      </c>
      <c r="AP323" s="4">
        <v>1</v>
      </c>
      <c r="AQ323" s="4">
        <v>1</v>
      </c>
      <c r="AR323" s="4">
        <v>1</v>
      </c>
      <c r="AS323" s="4">
        <v>1</v>
      </c>
      <c r="AT323" s="4">
        <v>1</v>
      </c>
      <c r="AU323" s="4">
        <v>1</v>
      </c>
      <c r="AV323" s="4">
        <v>1</v>
      </c>
      <c r="AW323" s="4">
        <v>1</v>
      </c>
      <c r="AX323" s="4">
        <v>1</v>
      </c>
      <c r="AY323" s="4">
        <v>1</v>
      </c>
      <c r="AZ323" s="4">
        <v>1</v>
      </c>
      <c r="BA323" s="4">
        <v>1</v>
      </c>
      <c r="BB323" s="4">
        <v>1</v>
      </c>
      <c r="BC323" s="4">
        <v>1</v>
      </c>
      <c r="BE323" s="5"/>
      <c r="BF323" s="5"/>
    </row>
    <row r="324" spans="1:58" x14ac:dyDescent="0.25">
      <c r="A324" s="4">
        <v>323</v>
      </c>
      <c r="B324" s="4">
        <v>323</v>
      </c>
      <c r="C324" s="4">
        <v>260.73595242099998</v>
      </c>
      <c r="D324" s="4">
        <v>6.5910096567825196</v>
      </c>
      <c r="E324" s="5">
        <v>17.426568805300509</v>
      </c>
      <c r="F324" s="5">
        <v>15.646323680431399</v>
      </c>
      <c r="G324" s="4">
        <v>1.5001803040481099E-4</v>
      </c>
      <c r="H324" s="4">
        <v>4.1013203435596397</v>
      </c>
      <c r="I324" s="4">
        <v>0.01</v>
      </c>
      <c r="J324" s="4">
        <v>0</v>
      </c>
      <c r="K324" s="4">
        <v>8.4704600596246404</v>
      </c>
      <c r="L324" s="4">
        <v>1</v>
      </c>
      <c r="M324" s="4">
        <v>181.01897786561884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0.91795514285714286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0</v>
      </c>
      <c r="AI324" s="4">
        <v>0</v>
      </c>
      <c r="AJ324" s="4">
        <v>0</v>
      </c>
      <c r="AK324" s="4">
        <v>0</v>
      </c>
      <c r="AL324" s="4">
        <v>0</v>
      </c>
      <c r="AM324" s="4">
        <v>1</v>
      </c>
      <c r="AN324" s="4">
        <v>1</v>
      </c>
      <c r="AO324" s="4">
        <v>4.0000000000000001E-3</v>
      </c>
      <c r="AP324" s="4">
        <v>1</v>
      </c>
      <c r="AQ324" s="4">
        <v>1</v>
      </c>
      <c r="AR324" s="4">
        <v>1</v>
      </c>
      <c r="AS324" s="4">
        <v>1</v>
      </c>
      <c r="AT324" s="4">
        <v>1</v>
      </c>
      <c r="AU324" s="4">
        <v>1</v>
      </c>
      <c r="AV324" s="4">
        <v>1</v>
      </c>
      <c r="AW324" s="4">
        <v>1</v>
      </c>
      <c r="AX324" s="4">
        <v>1</v>
      </c>
      <c r="AY324" s="4">
        <v>1</v>
      </c>
      <c r="AZ324" s="4">
        <v>1</v>
      </c>
      <c r="BA324" s="4">
        <v>1</v>
      </c>
      <c r="BB324" s="4">
        <v>1</v>
      </c>
      <c r="BC324" s="4">
        <v>1</v>
      </c>
      <c r="BE324" s="5"/>
      <c r="BF324" s="5"/>
    </row>
    <row r="325" spans="1:58" x14ac:dyDescent="0.25">
      <c r="A325" s="4">
        <v>324</v>
      </c>
      <c r="B325" s="4">
        <v>324</v>
      </c>
      <c r="C325" s="4">
        <v>157.928254686</v>
      </c>
      <c r="D325" s="4">
        <v>6.3959204824121976</v>
      </c>
      <c r="E325" s="5">
        <v>16.398976556950878</v>
      </c>
      <c r="F325" s="5">
        <v>13.254590580398864</v>
      </c>
      <c r="G325" s="4">
        <v>1.65634196174933E-5</v>
      </c>
      <c r="H325" s="4">
        <v>3.7443354954612902</v>
      </c>
      <c r="I325" s="4">
        <v>0.01</v>
      </c>
      <c r="J325" s="4">
        <v>0</v>
      </c>
      <c r="K325" s="4">
        <v>7.3210626374925782</v>
      </c>
      <c r="L325" s="4">
        <v>1</v>
      </c>
      <c r="M325" s="4">
        <v>112.66680902853999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0.59139399999999998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4">
        <v>0</v>
      </c>
      <c r="AH325" s="4">
        <v>0</v>
      </c>
      <c r="AI325" s="4">
        <v>0</v>
      </c>
      <c r="AJ325" s="4">
        <v>0</v>
      </c>
      <c r="AK325" s="4">
        <v>0</v>
      </c>
      <c r="AL325" s="4">
        <v>0</v>
      </c>
      <c r="AM325" s="4">
        <v>1</v>
      </c>
      <c r="AN325" s="4">
        <v>1</v>
      </c>
      <c r="AO325" s="4">
        <v>4.0000000000000001E-3</v>
      </c>
      <c r="AP325" s="4">
        <v>1</v>
      </c>
      <c r="AQ325" s="4">
        <v>1</v>
      </c>
      <c r="AR325" s="4">
        <v>1</v>
      </c>
      <c r="AS325" s="4">
        <v>1</v>
      </c>
      <c r="AT325" s="4">
        <v>1</v>
      </c>
      <c r="AU325" s="4">
        <v>1</v>
      </c>
      <c r="AV325" s="4">
        <v>1</v>
      </c>
      <c r="AW325" s="4">
        <v>1</v>
      </c>
      <c r="AX325" s="4">
        <v>1</v>
      </c>
      <c r="AY325" s="4">
        <v>1</v>
      </c>
      <c r="AZ325" s="4">
        <v>1</v>
      </c>
      <c r="BA325" s="4">
        <v>1</v>
      </c>
      <c r="BB325" s="4">
        <v>1</v>
      </c>
      <c r="BC325" s="4">
        <v>1</v>
      </c>
      <c r="BE325" s="5"/>
      <c r="BF325" s="5"/>
    </row>
    <row r="326" spans="1:58" x14ac:dyDescent="0.25">
      <c r="A326" s="4">
        <v>325</v>
      </c>
      <c r="B326" s="4">
        <v>325</v>
      </c>
      <c r="C326" s="4">
        <v>91.569742737300004</v>
      </c>
      <c r="D326" s="4">
        <v>3.6911192384507712</v>
      </c>
      <c r="E326" s="5">
        <v>9.1529895258005318</v>
      </c>
      <c r="F326" s="5">
        <v>6.5731017255841815</v>
      </c>
      <c r="G326" s="4">
        <v>8.2040420825255306E-5</v>
      </c>
      <c r="H326" s="4">
        <v>7.1441125496954303</v>
      </c>
      <c r="I326" s="4">
        <v>0.01</v>
      </c>
      <c r="J326" s="4">
        <v>0</v>
      </c>
      <c r="K326" s="4">
        <v>7.2173286057156352</v>
      </c>
      <c r="L326" s="4">
        <v>1</v>
      </c>
      <c r="M326" s="4">
        <v>69.273315610324445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0.6989611818181819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</v>
      </c>
      <c r="AI326" s="4">
        <v>0</v>
      </c>
      <c r="AJ326" s="4">
        <v>0</v>
      </c>
      <c r="AK326" s="4">
        <v>0</v>
      </c>
      <c r="AL326" s="4">
        <v>0</v>
      </c>
      <c r="AM326" s="4">
        <v>1</v>
      </c>
      <c r="AN326" s="4">
        <v>1</v>
      </c>
      <c r="AO326" s="4">
        <v>4.0000000000000001E-3</v>
      </c>
      <c r="AP326" s="4">
        <v>1</v>
      </c>
      <c r="AQ326" s="4">
        <v>1</v>
      </c>
      <c r="AR326" s="4">
        <v>1</v>
      </c>
      <c r="AS326" s="4">
        <v>1</v>
      </c>
      <c r="AT326" s="4">
        <v>1</v>
      </c>
      <c r="AU326" s="4">
        <v>1</v>
      </c>
      <c r="AV326" s="4">
        <v>1</v>
      </c>
      <c r="AW326" s="4">
        <v>1</v>
      </c>
      <c r="AX326" s="4">
        <v>1</v>
      </c>
      <c r="AY326" s="4">
        <v>1</v>
      </c>
      <c r="AZ326" s="4">
        <v>1</v>
      </c>
      <c r="BA326" s="4">
        <v>1</v>
      </c>
      <c r="BB326" s="4">
        <v>1</v>
      </c>
      <c r="BC326" s="4">
        <v>1</v>
      </c>
      <c r="BE326" s="5"/>
      <c r="BF326" s="5"/>
    </row>
    <row r="327" spans="1:58" x14ac:dyDescent="0.25">
      <c r="A327" s="4">
        <v>326</v>
      </c>
      <c r="B327" s="4">
        <v>326</v>
      </c>
      <c r="C327" s="4">
        <v>26.1572161512</v>
      </c>
      <c r="D327" s="4">
        <v>1.2360873869351507</v>
      </c>
      <c r="E327" s="5">
        <v>2.8385740490342082</v>
      </c>
      <c r="F327" s="5">
        <v>1.5553985677625322</v>
      </c>
      <c r="G327" s="4">
        <v>8.7436639357929395E-4</v>
      </c>
      <c r="H327" s="4">
        <v>5.7395183950935902</v>
      </c>
      <c r="I327" s="4">
        <v>0.01</v>
      </c>
      <c r="J327" s="4">
        <v>0</v>
      </c>
      <c r="K327" s="4">
        <v>11.284741197193149</v>
      </c>
      <c r="L327" s="4">
        <v>1</v>
      </c>
      <c r="M327" s="4">
        <v>40.464888566152901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0.84273825000000002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4">
        <v>0</v>
      </c>
      <c r="AJ327" s="4">
        <v>0</v>
      </c>
      <c r="AK327" s="4">
        <v>0</v>
      </c>
      <c r="AL327" s="4">
        <v>0</v>
      </c>
      <c r="AM327" s="4">
        <v>1</v>
      </c>
      <c r="AN327" s="4">
        <v>1</v>
      </c>
      <c r="AO327" s="4">
        <v>4.0000000000000001E-3</v>
      </c>
      <c r="AP327" s="4">
        <v>1</v>
      </c>
      <c r="AQ327" s="4">
        <v>1</v>
      </c>
      <c r="AR327" s="4">
        <v>1</v>
      </c>
      <c r="AS327" s="4">
        <v>1</v>
      </c>
      <c r="AT327" s="4">
        <v>1</v>
      </c>
      <c r="AU327" s="4">
        <v>1</v>
      </c>
      <c r="AV327" s="4">
        <v>1</v>
      </c>
      <c r="AW327" s="4">
        <v>1</v>
      </c>
      <c r="AX327" s="4">
        <v>1</v>
      </c>
      <c r="AY327" s="4">
        <v>1</v>
      </c>
      <c r="AZ327" s="4">
        <v>1</v>
      </c>
      <c r="BA327" s="4">
        <v>1</v>
      </c>
      <c r="BB327" s="4">
        <v>1</v>
      </c>
      <c r="BC327" s="4">
        <v>1</v>
      </c>
      <c r="BE327" s="5"/>
      <c r="BF327" s="5"/>
    </row>
    <row r="328" spans="1:58" x14ac:dyDescent="0.25">
      <c r="A328" s="4">
        <v>327</v>
      </c>
      <c r="B328" s="4">
        <v>327</v>
      </c>
      <c r="C328" s="4">
        <v>58.747437241</v>
      </c>
      <c r="D328" s="4">
        <v>2.5735811695097617</v>
      </c>
      <c r="E328" s="5">
        <v>6.2105136129687564</v>
      </c>
      <c r="F328" s="5">
        <v>4.0533402388912192</v>
      </c>
      <c r="G328" s="4">
        <v>1.5409796256216101E-4</v>
      </c>
      <c r="H328" s="4">
        <v>2.3461374439273501</v>
      </c>
      <c r="I328" s="4">
        <v>0.01</v>
      </c>
      <c r="J328" s="4">
        <v>0</v>
      </c>
      <c r="K328" s="4">
        <v>2.2927028245186518</v>
      </c>
      <c r="L328" s="4">
        <v>1</v>
      </c>
      <c r="M328" s="4">
        <v>99.754579853586137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0.70896760000000003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1</v>
      </c>
      <c r="AN328" s="4">
        <v>1</v>
      </c>
      <c r="AO328" s="4">
        <v>4.0000000000000001E-3</v>
      </c>
      <c r="AP328" s="4">
        <v>1</v>
      </c>
      <c r="AQ328" s="4">
        <v>1</v>
      </c>
      <c r="AR328" s="4">
        <v>1</v>
      </c>
      <c r="AS328" s="4">
        <v>1</v>
      </c>
      <c r="AT328" s="4">
        <v>1</v>
      </c>
      <c r="AU328" s="4">
        <v>1</v>
      </c>
      <c r="AV328" s="4">
        <v>1</v>
      </c>
      <c r="AW328" s="4">
        <v>1</v>
      </c>
      <c r="AX328" s="4">
        <v>1</v>
      </c>
      <c r="AY328" s="4">
        <v>1</v>
      </c>
      <c r="AZ328" s="4">
        <v>1</v>
      </c>
      <c r="BA328" s="4">
        <v>1</v>
      </c>
      <c r="BB328" s="4">
        <v>1</v>
      </c>
      <c r="BC328" s="4">
        <v>1</v>
      </c>
      <c r="BE328" s="5"/>
      <c r="BF328" s="5"/>
    </row>
    <row r="329" spans="1:58" x14ac:dyDescent="0.25">
      <c r="A329" s="4">
        <v>328</v>
      </c>
      <c r="B329" s="4">
        <v>328</v>
      </c>
      <c r="C329" s="4">
        <v>47.826414925999998</v>
      </c>
      <c r="D329" s="4">
        <v>3.2153691520382846</v>
      </c>
      <c r="E329" s="5">
        <v>7.6620614469350325</v>
      </c>
      <c r="F329" s="5">
        <v>4.7982589135652871</v>
      </c>
      <c r="G329" s="4">
        <v>1.0155136445345601E-5</v>
      </c>
      <c r="H329" s="4">
        <v>4.8971277015970802</v>
      </c>
      <c r="I329" s="4">
        <v>0.01</v>
      </c>
      <c r="J329" s="4">
        <v>0</v>
      </c>
      <c r="K329" s="4">
        <v>13.822693837075372</v>
      </c>
      <c r="L329" s="4">
        <v>1</v>
      </c>
      <c r="M329" s="4">
        <v>39.986247416960651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0.76103044444444445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  <c r="AK329" s="4">
        <v>0</v>
      </c>
      <c r="AL329" s="4">
        <v>0</v>
      </c>
      <c r="AM329" s="4">
        <v>1</v>
      </c>
      <c r="AN329" s="4">
        <v>1</v>
      </c>
      <c r="AO329" s="4">
        <v>4.0000000000000001E-3</v>
      </c>
      <c r="AP329" s="4">
        <v>1</v>
      </c>
      <c r="AQ329" s="4">
        <v>1</v>
      </c>
      <c r="AR329" s="4">
        <v>1</v>
      </c>
      <c r="AS329" s="4">
        <v>1</v>
      </c>
      <c r="AT329" s="4">
        <v>1</v>
      </c>
      <c r="AU329" s="4">
        <v>1</v>
      </c>
      <c r="AV329" s="4">
        <v>1</v>
      </c>
      <c r="AW329" s="4">
        <v>1</v>
      </c>
      <c r="AX329" s="4">
        <v>1</v>
      </c>
      <c r="AY329" s="4">
        <v>1</v>
      </c>
      <c r="AZ329" s="4">
        <v>1</v>
      </c>
      <c r="BA329" s="4">
        <v>1</v>
      </c>
      <c r="BB329" s="4">
        <v>1</v>
      </c>
      <c r="BC329" s="4">
        <v>1</v>
      </c>
      <c r="BE329" s="5"/>
      <c r="BF329" s="5"/>
    </row>
    <row r="330" spans="1:58" x14ac:dyDescent="0.25">
      <c r="A330" s="4">
        <v>329</v>
      </c>
      <c r="B330" s="4">
        <v>329</v>
      </c>
      <c r="C330" s="4">
        <v>26.523130082000002</v>
      </c>
      <c r="D330" s="4">
        <v>1.3181591065109606</v>
      </c>
      <c r="E330" s="5">
        <v>3.0296237065139593</v>
      </c>
      <c r="F330" s="5">
        <v>1.6657334446614958</v>
      </c>
      <c r="G330" s="4">
        <v>5.6920538475926604E-4</v>
      </c>
      <c r="H330" s="4">
        <v>9.7469404692058905</v>
      </c>
      <c r="I330" s="4">
        <v>0.01</v>
      </c>
      <c r="J330" s="4">
        <v>0</v>
      </c>
      <c r="K330" s="4">
        <v>10.713612341067398</v>
      </c>
      <c r="L330" s="4">
        <v>1</v>
      </c>
      <c r="M330" s="4">
        <v>29.021806002493701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0.66767485714285713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1</v>
      </c>
      <c r="AN330" s="4">
        <v>1</v>
      </c>
      <c r="AO330" s="4">
        <v>4.0000000000000001E-3</v>
      </c>
      <c r="AP330" s="4">
        <v>1</v>
      </c>
      <c r="AQ330" s="4">
        <v>1</v>
      </c>
      <c r="AR330" s="4">
        <v>1</v>
      </c>
      <c r="AS330" s="4">
        <v>1</v>
      </c>
      <c r="AT330" s="4">
        <v>1</v>
      </c>
      <c r="AU330" s="4">
        <v>1</v>
      </c>
      <c r="AV330" s="4">
        <v>1</v>
      </c>
      <c r="AW330" s="4">
        <v>1</v>
      </c>
      <c r="AX330" s="4">
        <v>1</v>
      </c>
      <c r="AY330" s="4">
        <v>1</v>
      </c>
      <c r="AZ330" s="4">
        <v>1</v>
      </c>
      <c r="BA330" s="4">
        <v>1</v>
      </c>
      <c r="BB330" s="4">
        <v>1</v>
      </c>
      <c r="BC330" s="4">
        <v>1</v>
      </c>
      <c r="BE330" s="5"/>
      <c r="BF330" s="5"/>
    </row>
    <row r="331" spans="1:58" x14ac:dyDescent="0.25">
      <c r="A331" s="4">
        <v>330</v>
      </c>
      <c r="B331" s="4">
        <v>330</v>
      </c>
      <c r="C331" s="4">
        <v>55.732637472500002</v>
      </c>
      <c r="D331" s="4">
        <v>2.0637989067228282</v>
      </c>
      <c r="E331" s="5">
        <v>4.9642615791341695</v>
      </c>
      <c r="F331" s="5">
        <v>3.1990554084980882</v>
      </c>
      <c r="G331" s="4">
        <v>6.5684426803273399E-4</v>
      </c>
      <c r="H331" s="4">
        <v>6.7365389565666201</v>
      </c>
      <c r="I331" s="4">
        <v>0.01</v>
      </c>
      <c r="J331" s="4">
        <v>0</v>
      </c>
      <c r="K331" s="4">
        <v>18.134570664609853</v>
      </c>
      <c r="L331" s="4">
        <v>1</v>
      </c>
      <c r="M331" s="4">
        <v>52.031282897866198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0.79722457142857162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4">
        <v>0</v>
      </c>
      <c r="AJ331" s="4">
        <v>0</v>
      </c>
      <c r="AK331" s="4">
        <v>0</v>
      </c>
      <c r="AL331" s="4">
        <v>0</v>
      </c>
      <c r="AM331" s="4">
        <v>1</v>
      </c>
      <c r="AN331" s="4">
        <v>1</v>
      </c>
      <c r="AO331" s="4">
        <v>4.0000000000000001E-3</v>
      </c>
      <c r="AP331" s="4">
        <v>1</v>
      </c>
      <c r="AQ331" s="4">
        <v>1</v>
      </c>
      <c r="AR331" s="4">
        <v>1</v>
      </c>
      <c r="AS331" s="4">
        <v>1</v>
      </c>
      <c r="AT331" s="4">
        <v>1</v>
      </c>
      <c r="AU331" s="4">
        <v>1</v>
      </c>
      <c r="AV331" s="4">
        <v>1</v>
      </c>
      <c r="AW331" s="4">
        <v>1</v>
      </c>
      <c r="AX331" s="4">
        <v>1</v>
      </c>
      <c r="AY331" s="4">
        <v>1</v>
      </c>
      <c r="AZ331" s="4">
        <v>1</v>
      </c>
      <c r="BA331" s="4">
        <v>1</v>
      </c>
      <c r="BB331" s="4">
        <v>1</v>
      </c>
      <c r="BC331" s="4">
        <v>1</v>
      </c>
      <c r="BE331" s="5"/>
      <c r="BF331" s="5"/>
    </row>
    <row r="332" spans="1:58" x14ac:dyDescent="0.25">
      <c r="A332" s="4">
        <v>331</v>
      </c>
      <c r="B332" s="4">
        <v>331</v>
      </c>
      <c r="C332" s="4">
        <v>33.706416065900001</v>
      </c>
      <c r="D332" s="4">
        <v>1.5160277567452798</v>
      </c>
      <c r="E332" s="5">
        <v>3.5359651756063006</v>
      </c>
      <c r="F332" s="5">
        <v>2.0462735140796404</v>
      </c>
      <c r="G332" s="4">
        <v>6.1886680365559903E-4</v>
      </c>
      <c r="H332" s="4">
        <v>1.6900357133746799</v>
      </c>
      <c r="I332" s="4">
        <v>0.01</v>
      </c>
      <c r="J332" s="4">
        <v>0</v>
      </c>
      <c r="K332" s="4">
        <v>5.9878784450665448</v>
      </c>
      <c r="L332" s="4">
        <v>1</v>
      </c>
      <c r="M332" s="4">
        <v>61.672548655135671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0.98576799999999998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4">
        <v>0</v>
      </c>
      <c r="AJ332" s="4">
        <v>0</v>
      </c>
      <c r="AK332" s="4">
        <v>0</v>
      </c>
      <c r="AL332" s="4">
        <v>0</v>
      </c>
      <c r="AM332" s="4">
        <v>1</v>
      </c>
      <c r="AN332" s="4">
        <v>1</v>
      </c>
      <c r="AO332" s="4">
        <v>4.0000000000000001E-3</v>
      </c>
      <c r="AP332" s="4">
        <v>1</v>
      </c>
      <c r="AQ332" s="4">
        <v>1</v>
      </c>
      <c r="AR332" s="4">
        <v>1</v>
      </c>
      <c r="AS332" s="4">
        <v>1</v>
      </c>
      <c r="AT332" s="4">
        <v>1</v>
      </c>
      <c r="AU332" s="4">
        <v>1</v>
      </c>
      <c r="AV332" s="4">
        <v>1</v>
      </c>
      <c r="AW332" s="4">
        <v>1</v>
      </c>
      <c r="AX332" s="4">
        <v>1</v>
      </c>
      <c r="AY332" s="4">
        <v>1</v>
      </c>
      <c r="AZ332" s="4">
        <v>1</v>
      </c>
      <c r="BA332" s="4">
        <v>1</v>
      </c>
      <c r="BB332" s="4">
        <v>1</v>
      </c>
      <c r="BC332" s="4">
        <v>1</v>
      </c>
      <c r="BE332" s="5"/>
      <c r="BF332" s="5"/>
    </row>
    <row r="333" spans="1:58" x14ac:dyDescent="0.25">
      <c r="A333" s="4">
        <v>332</v>
      </c>
      <c r="B333" s="4">
        <v>332</v>
      </c>
      <c r="C333" s="4">
        <v>43.868690583999999</v>
      </c>
      <c r="D333" s="4">
        <v>1.5316322702602088</v>
      </c>
      <c r="E333" s="5">
        <v>3.6305294317147072</v>
      </c>
      <c r="F333" s="5">
        <v>2.2202444515141289</v>
      </c>
      <c r="G333" s="4">
        <v>2.0568933742069299E-3</v>
      </c>
      <c r="H333" s="4">
        <v>2.9212846301849602</v>
      </c>
      <c r="I333" s="4">
        <v>0.01</v>
      </c>
      <c r="J333" s="4">
        <v>0</v>
      </c>
      <c r="K333" s="4">
        <v>6.1403017885888929</v>
      </c>
      <c r="L333" s="4">
        <v>1</v>
      </c>
      <c r="M333" s="4">
        <v>74.511639643006063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0.8699635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1</v>
      </c>
      <c r="AN333" s="4">
        <v>1</v>
      </c>
      <c r="AO333" s="4">
        <v>4.0000000000000001E-3</v>
      </c>
      <c r="AP333" s="4">
        <v>1</v>
      </c>
      <c r="AQ333" s="4">
        <v>1</v>
      </c>
      <c r="AR333" s="4">
        <v>1</v>
      </c>
      <c r="AS333" s="4">
        <v>1</v>
      </c>
      <c r="AT333" s="4">
        <v>1</v>
      </c>
      <c r="AU333" s="4">
        <v>1</v>
      </c>
      <c r="AV333" s="4">
        <v>1</v>
      </c>
      <c r="AW333" s="4">
        <v>1</v>
      </c>
      <c r="AX333" s="4">
        <v>1</v>
      </c>
      <c r="AY333" s="4">
        <v>1</v>
      </c>
      <c r="AZ333" s="4">
        <v>1</v>
      </c>
      <c r="BA333" s="4">
        <v>1</v>
      </c>
      <c r="BB333" s="4">
        <v>1</v>
      </c>
      <c r="BC333" s="4">
        <v>1</v>
      </c>
      <c r="BE333" s="5"/>
      <c r="BF333" s="5"/>
    </row>
  </sheetData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3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75</v>
      </c>
      <c r="B1" t="s">
        <v>77</v>
      </c>
      <c r="C1" t="s">
        <v>78</v>
      </c>
      <c r="D1" t="s">
        <v>79</v>
      </c>
      <c r="E1">
        <f>SUM(D2:D333)</f>
        <v>0</v>
      </c>
    </row>
    <row r="2" spans="1:5" x14ac:dyDescent="0.25">
      <c r="A2">
        <v>1</v>
      </c>
      <c r="B2">
        <f>VLOOKUP(A2,'.shp'!$A$2:$B$333,2,FALSE)</f>
        <v>20</v>
      </c>
      <c r="C2">
        <f>VLOOKUP(A2,'swat_project.mdb .rte'!$B$2:$C$333,2,FALSE)</f>
        <v>20</v>
      </c>
      <c r="D2">
        <f>B2-C2</f>
        <v>0</v>
      </c>
    </row>
    <row r="3" spans="1:5" x14ac:dyDescent="0.25">
      <c r="A3">
        <v>13</v>
      </c>
      <c r="B3">
        <f>VLOOKUP(A3,'.shp'!$A$2:$B$333,2,FALSE)</f>
        <v>45</v>
      </c>
      <c r="C3">
        <f>VLOOKUP(A3,'swat_project.mdb .rte'!$B$2:$C$333,2,FALSE)</f>
        <v>45</v>
      </c>
      <c r="D3">
        <f t="shared" ref="D3:D66" si="0">B3-C3</f>
        <v>0</v>
      </c>
    </row>
    <row r="4" spans="1:5" x14ac:dyDescent="0.25">
      <c r="A4">
        <v>24</v>
      </c>
      <c r="B4">
        <f>VLOOKUP(A4,'.shp'!$A$2:$B$333,2,FALSE)</f>
        <v>34.4788850801</v>
      </c>
      <c r="C4">
        <f>VLOOKUP(A4,'swat_project.mdb .rte'!$B$2:$C$333,2,FALSE)</f>
        <v>34.4788850801</v>
      </c>
      <c r="D4">
        <f t="shared" si="0"/>
        <v>0</v>
      </c>
    </row>
    <row r="5" spans="1:5" x14ac:dyDescent="0.25">
      <c r="A5">
        <v>29</v>
      </c>
      <c r="B5">
        <f>VLOOKUP(A5,'.shp'!$A$2:$B$333,2,FALSE)</f>
        <v>29.128643540199999</v>
      </c>
      <c r="C5">
        <f>VLOOKUP(A5,'swat_project.mdb .rte'!$B$2:$C$333,2,FALSE)</f>
        <v>29.128643540199999</v>
      </c>
      <c r="D5">
        <f t="shared" si="0"/>
        <v>0</v>
      </c>
    </row>
    <row r="6" spans="1:5" x14ac:dyDescent="0.25">
      <c r="A6">
        <v>36</v>
      </c>
      <c r="B6">
        <f>VLOOKUP(A6,'.shp'!$A$2:$B$333,2,FALSE)</f>
        <v>26.515392500099999</v>
      </c>
      <c r="C6">
        <f>VLOOKUP(A6,'swat_project.mdb .rte'!$B$2:$C$333,2,FALSE)</f>
        <v>26.515392500099999</v>
      </c>
      <c r="D6">
        <f t="shared" si="0"/>
        <v>0</v>
      </c>
    </row>
    <row r="7" spans="1:5" x14ac:dyDescent="0.25">
      <c r="A7">
        <v>43</v>
      </c>
      <c r="B7">
        <f>VLOOKUP(A7,'.shp'!$A$2:$B$333,2,FALSE)</f>
        <v>28.015099014099999</v>
      </c>
      <c r="C7">
        <f>VLOOKUP(A7,'swat_project.mdb .rte'!$B$2:$C$333,2,FALSE)</f>
        <v>28.015099014099999</v>
      </c>
      <c r="D7">
        <f t="shared" si="0"/>
        <v>0</v>
      </c>
    </row>
    <row r="8" spans="1:5" x14ac:dyDescent="0.25">
      <c r="A8">
        <v>44</v>
      </c>
      <c r="B8">
        <f>VLOOKUP(A8,'.shp'!$A$2:$B$333,2,FALSE)</f>
        <v>30.065506148000001</v>
      </c>
      <c r="C8">
        <f>VLOOKUP(A8,'swat_project.mdb .rte'!$B$2:$C$333,2,FALSE)</f>
        <v>30.065506148000001</v>
      </c>
      <c r="D8">
        <f t="shared" si="0"/>
        <v>0</v>
      </c>
    </row>
    <row r="9" spans="1:5" x14ac:dyDescent="0.25">
      <c r="A9">
        <v>51</v>
      </c>
      <c r="B9">
        <f>VLOOKUP(A9,'.shp'!$A$2:$B$333,2,FALSE)</f>
        <v>7.4680171998500002</v>
      </c>
      <c r="C9">
        <f>VLOOKUP(A9,'swat_project.mdb .rte'!$B$2:$C$333,2,FALSE)</f>
        <v>7.4680171998500002</v>
      </c>
      <c r="D9">
        <f t="shared" si="0"/>
        <v>0</v>
      </c>
    </row>
    <row r="10" spans="1:5" x14ac:dyDescent="0.25">
      <c r="A10">
        <v>73</v>
      </c>
      <c r="B10">
        <f>VLOOKUP(A10,'.shp'!$A$2:$B$333,2,FALSE)</f>
        <v>57.908516851500003</v>
      </c>
      <c r="C10">
        <f>VLOOKUP(A10,'swat_project.mdb .rte'!$B$2:$C$333,2,FALSE)</f>
        <v>57.908516851500003</v>
      </c>
      <c r="D10">
        <f t="shared" si="0"/>
        <v>0</v>
      </c>
    </row>
    <row r="11" spans="1:5" x14ac:dyDescent="0.25">
      <c r="A11">
        <v>74</v>
      </c>
      <c r="B11">
        <f>VLOOKUP(A11,'.shp'!$A$2:$B$333,2,FALSE)</f>
        <v>15.041866006499999</v>
      </c>
      <c r="C11">
        <f>VLOOKUP(A11,'swat_project.mdb .rte'!$B$2:$C$333,2,FALSE)</f>
        <v>15.041866006499999</v>
      </c>
      <c r="D11">
        <f t="shared" si="0"/>
        <v>0</v>
      </c>
    </row>
    <row r="12" spans="1:5" x14ac:dyDescent="0.25">
      <c r="A12">
        <v>92</v>
      </c>
      <c r="B12">
        <f>VLOOKUP(A12,'.shp'!$A$2:$B$333,2,FALSE)</f>
        <v>350</v>
      </c>
      <c r="C12">
        <f>VLOOKUP(A12,'swat_project.mdb .rte'!$B$2:$C$333,2,FALSE)</f>
        <v>350</v>
      </c>
      <c r="D12">
        <f t="shared" si="0"/>
        <v>0</v>
      </c>
    </row>
    <row r="13" spans="1:5" x14ac:dyDescent="0.25">
      <c r="A13">
        <v>96</v>
      </c>
      <c r="B13">
        <f>VLOOKUP(A13,'.shp'!$A$2:$B$333,2,FALSE)</f>
        <v>20.625631565500001</v>
      </c>
      <c r="C13">
        <f>VLOOKUP(A13,'swat_project.mdb .rte'!$B$2:$C$333,2,FALSE)</f>
        <v>20.625631565500001</v>
      </c>
      <c r="D13">
        <f t="shared" si="0"/>
        <v>0</v>
      </c>
    </row>
    <row r="14" spans="1:5" x14ac:dyDescent="0.25">
      <c r="A14">
        <v>106</v>
      </c>
      <c r="B14">
        <f>VLOOKUP(A14,'.shp'!$A$2:$B$333,2,FALSE)</f>
        <v>16.8857578559</v>
      </c>
      <c r="C14">
        <f>VLOOKUP(A14,'swat_project.mdb .rte'!$B$2:$C$333,2,FALSE)</f>
        <v>16.8857578559</v>
      </c>
      <c r="D14">
        <f t="shared" si="0"/>
        <v>0</v>
      </c>
    </row>
    <row r="15" spans="1:5" x14ac:dyDescent="0.25">
      <c r="A15">
        <v>111</v>
      </c>
      <c r="B15">
        <f>VLOOKUP(A15,'.shp'!$A$2:$B$333,2,FALSE)</f>
        <v>42.792498173799999</v>
      </c>
      <c r="C15">
        <f>VLOOKUP(A15,'swat_project.mdb .rte'!$B$2:$C$333,2,FALSE)</f>
        <v>42.792498173799999</v>
      </c>
      <c r="D15">
        <f t="shared" si="0"/>
        <v>0</v>
      </c>
    </row>
    <row r="16" spans="1:5" x14ac:dyDescent="0.25">
      <c r="A16">
        <v>115</v>
      </c>
      <c r="B16">
        <f>VLOOKUP(A16,'.shp'!$A$2:$B$333,2,FALSE)</f>
        <v>66.012745793799994</v>
      </c>
      <c r="C16">
        <f>VLOOKUP(A16,'swat_project.mdb .rte'!$B$2:$C$333,2,FALSE)</f>
        <v>66.012745793799994</v>
      </c>
      <c r="D16">
        <f t="shared" si="0"/>
        <v>0</v>
      </c>
    </row>
    <row r="17" spans="1:4" x14ac:dyDescent="0.25">
      <c r="A17">
        <v>139</v>
      </c>
      <c r="B17">
        <f>VLOOKUP(A17,'.shp'!$A$2:$B$333,2,FALSE)</f>
        <v>12.175745743</v>
      </c>
      <c r="C17">
        <f>VLOOKUP(A17,'swat_project.mdb .rte'!$B$2:$C$333,2,FALSE)</f>
        <v>12.175745743</v>
      </c>
      <c r="D17">
        <f t="shared" si="0"/>
        <v>0</v>
      </c>
    </row>
    <row r="18" spans="1:4" x14ac:dyDescent="0.25">
      <c r="A18">
        <v>176</v>
      </c>
      <c r="B18">
        <f>VLOOKUP(A18,'.shp'!$A$2:$B$333,2,FALSE)</f>
        <v>18.193146928699999</v>
      </c>
      <c r="C18">
        <f>VLOOKUP(A18,'swat_project.mdb .rte'!$B$2:$C$333,2,FALSE)</f>
        <v>18.193146928699999</v>
      </c>
      <c r="D18">
        <f t="shared" si="0"/>
        <v>0</v>
      </c>
    </row>
    <row r="19" spans="1:4" x14ac:dyDescent="0.25">
      <c r="A19">
        <v>224</v>
      </c>
      <c r="B19">
        <f>VLOOKUP(A19,'.shp'!$A$2:$B$333,2,FALSE)</f>
        <v>40.344050666900003</v>
      </c>
      <c r="C19">
        <f>VLOOKUP(A19,'swat_project.mdb .rte'!$B$2:$C$333,2,FALSE)</f>
        <v>40.344050666900003</v>
      </c>
      <c r="D19">
        <f t="shared" si="0"/>
        <v>0</v>
      </c>
    </row>
    <row r="20" spans="1:4" x14ac:dyDescent="0.25">
      <c r="A20">
        <v>232</v>
      </c>
      <c r="B20">
        <f>VLOOKUP(A20,'.shp'!$A$2:$B$333,2,FALSE)</f>
        <v>28.0209175743</v>
      </c>
      <c r="C20">
        <f>VLOOKUP(A20,'swat_project.mdb .rte'!$B$2:$C$333,2,FALSE)</f>
        <v>28.0209175743</v>
      </c>
      <c r="D20">
        <f t="shared" si="0"/>
        <v>0</v>
      </c>
    </row>
    <row r="21" spans="1:4" x14ac:dyDescent="0.25">
      <c r="A21">
        <v>302</v>
      </c>
      <c r="B21">
        <f>VLOOKUP(A21,'.shp'!$A$2:$B$333,2,FALSE)</f>
        <v>845.69677976699995</v>
      </c>
      <c r="C21">
        <f>VLOOKUP(A21,'swat_project.mdb .rte'!$B$2:$C$333,2,FALSE)</f>
        <v>845.69677976699995</v>
      </c>
      <c r="D21">
        <f t="shared" si="0"/>
        <v>0</v>
      </c>
    </row>
    <row r="22" spans="1:4" x14ac:dyDescent="0.25">
      <c r="A22">
        <v>322</v>
      </c>
      <c r="B22">
        <f>VLOOKUP(A22,'.shp'!$A$2:$B$333,2,FALSE)</f>
        <v>9581.5895988600005</v>
      </c>
      <c r="C22">
        <f>VLOOKUP(A22,'swat_project.mdb .rte'!$B$2:$C$333,2,FALSE)</f>
        <v>9581.5895988600005</v>
      </c>
      <c r="D22">
        <f t="shared" si="0"/>
        <v>0</v>
      </c>
    </row>
    <row r="23" spans="1:4" x14ac:dyDescent="0.25">
      <c r="A23">
        <v>325</v>
      </c>
      <c r="B23">
        <f>VLOOKUP(A23,'.shp'!$A$2:$B$333,2,FALSE)</f>
        <v>91.569742737300004</v>
      </c>
      <c r="C23">
        <f>VLOOKUP(A23,'swat_project.mdb .rte'!$B$2:$C$333,2,FALSE)</f>
        <v>91.569742737300004</v>
      </c>
      <c r="D23">
        <f t="shared" si="0"/>
        <v>0</v>
      </c>
    </row>
    <row r="24" spans="1:4" x14ac:dyDescent="0.25">
      <c r="A24">
        <v>2</v>
      </c>
      <c r="B24">
        <f>VLOOKUP(A24,'.shp'!$A$2:$B$333,2,FALSE)</f>
        <v>964.26208407299998</v>
      </c>
      <c r="C24">
        <f>VLOOKUP(A24,'swat_project.mdb .rte'!$B$2:$C$333,2,FALSE)</f>
        <v>964.26208407299998</v>
      </c>
      <c r="D24">
        <f t="shared" si="0"/>
        <v>0</v>
      </c>
    </row>
    <row r="25" spans="1:4" x14ac:dyDescent="0.25">
      <c r="A25">
        <v>3</v>
      </c>
      <c r="B25">
        <f>VLOOKUP(A25,'.shp'!$A$2:$B$333,2,FALSE)</f>
        <v>37.139060084199997</v>
      </c>
      <c r="C25">
        <f>VLOOKUP(A25,'swat_project.mdb .rte'!$B$2:$C$333,2,FALSE)</f>
        <v>37.139060084199997</v>
      </c>
      <c r="D25">
        <f t="shared" si="0"/>
        <v>0</v>
      </c>
    </row>
    <row r="26" spans="1:4" x14ac:dyDescent="0.25">
      <c r="A26">
        <v>4</v>
      </c>
      <c r="B26">
        <f>VLOOKUP(A26,'.shp'!$A$2:$B$333,2,FALSE)</f>
        <v>21.087184446999998</v>
      </c>
      <c r="C26">
        <f>VLOOKUP(A26,'swat_project.mdb .rte'!$B$2:$C$333,2,FALSE)</f>
        <v>21.087184446999998</v>
      </c>
      <c r="D26">
        <f t="shared" si="0"/>
        <v>0</v>
      </c>
    </row>
    <row r="27" spans="1:4" x14ac:dyDescent="0.25">
      <c r="A27">
        <v>5</v>
      </c>
      <c r="B27">
        <f>VLOOKUP(A27,'.shp'!$A$2:$B$333,2,FALSE)</f>
        <v>21.787577431799999</v>
      </c>
      <c r="C27">
        <f>VLOOKUP(A27,'swat_project.mdb .rte'!$B$2:$C$333,2,FALSE)</f>
        <v>21.787577431799999</v>
      </c>
      <c r="D27">
        <f t="shared" si="0"/>
        <v>0</v>
      </c>
    </row>
    <row r="28" spans="1:4" x14ac:dyDescent="0.25">
      <c r="A28">
        <v>6</v>
      </c>
      <c r="B28">
        <f>VLOOKUP(A28,'.shp'!$A$2:$B$333,2,FALSE)</f>
        <v>12.0668807125</v>
      </c>
      <c r="C28">
        <f>VLOOKUP(A28,'swat_project.mdb .rte'!$B$2:$C$333,2,FALSE)</f>
        <v>12.0668807125</v>
      </c>
      <c r="D28">
        <f t="shared" si="0"/>
        <v>0</v>
      </c>
    </row>
    <row r="29" spans="1:4" x14ac:dyDescent="0.25">
      <c r="A29">
        <v>7</v>
      </c>
      <c r="B29">
        <f>VLOOKUP(A29,'.shp'!$A$2:$B$333,2,FALSE)</f>
        <v>27.573516338499999</v>
      </c>
      <c r="C29">
        <f>VLOOKUP(A29,'swat_project.mdb .rte'!$B$2:$C$333,2,FALSE)</f>
        <v>27.573516338499999</v>
      </c>
      <c r="D29">
        <f t="shared" si="0"/>
        <v>0</v>
      </c>
    </row>
    <row r="30" spans="1:4" x14ac:dyDescent="0.25">
      <c r="A30">
        <v>8</v>
      </c>
      <c r="B30">
        <f>VLOOKUP(A30,'.shp'!$A$2:$B$333,2,FALSE)</f>
        <v>21.331432965800001</v>
      </c>
      <c r="C30">
        <f>VLOOKUP(A30,'swat_project.mdb .rte'!$B$2:$C$333,2,FALSE)</f>
        <v>21.331432965800001</v>
      </c>
      <c r="D30">
        <f t="shared" si="0"/>
        <v>0</v>
      </c>
    </row>
    <row r="31" spans="1:4" x14ac:dyDescent="0.25">
      <c r="A31">
        <v>9</v>
      </c>
      <c r="B31">
        <f>VLOOKUP(A31,'.shp'!$A$2:$B$333,2,FALSE)</f>
        <v>19.382009543199999</v>
      </c>
      <c r="C31">
        <f>VLOOKUP(A31,'swat_project.mdb .rte'!$B$2:$C$333,2,FALSE)</f>
        <v>19.382009543199999</v>
      </c>
      <c r="D31">
        <f t="shared" si="0"/>
        <v>0</v>
      </c>
    </row>
    <row r="32" spans="1:4" x14ac:dyDescent="0.25">
      <c r="A32">
        <v>10</v>
      </c>
      <c r="B32">
        <f>VLOOKUP(A32,'.shp'!$A$2:$B$333,2,FALSE)</f>
        <v>19.182330038</v>
      </c>
      <c r="C32">
        <f>VLOOKUP(A32,'swat_project.mdb .rte'!$B$2:$C$333,2,FALSE)</f>
        <v>19.182330038</v>
      </c>
      <c r="D32">
        <f t="shared" si="0"/>
        <v>0</v>
      </c>
    </row>
    <row r="33" spans="1:4" x14ac:dyDescent="0.25">
      <c r="A33">
        <v>11</v>
      </c>
      <c r="B33">
        <f>VLOOKUP(A33,'.shp'!$A$2:$B$333,2,FALSE)</f>
        <v>51.861136806799998</v>
      </c>
      <c r="C33">
        <f>VLOOKUP(A33,'swat_project.mdb .rte'!$B$2:$C$333,2,FALSE)</f>
        <v>51.861136806799998</v>
      </c>
      <c r="D33">
        <f t="shared" si="0"/>
        <v>0</v>
      </c>
    </row>
    <row r="34" spans="1:4" x14ac:dyDescent="0.25">
      <c r="A34">
        <v>12</v>
      </c>
      <c r="B34">
        <f>VLOOKUP(A34,'.shp'!$A$2:$B$333,2,FALSE)</f>
        <v>24.053919052200001</v>
      </c>
      <c r="C34">
        <f>VLOOKUP(A34,'swat_project.mdb .rte'!$B$2:$C$333,2,FALSE)</f>
        <v>24.053919052200001</v>
      </c>
      <c r="D34">
        <f t="shared" si="0"/>
        <v>0</v>
      </c>
    </row>
    <row r="35" spans="1:4" x14ac:dyDescent="0.25">
      <c r="A35">
        <v>14</v>
      </c>
      <c r="B35">
        <f>VLOOKUP(A35,'.shp'!$A$2:$B$333,2,FALSE)</f>
        <v>18.857387665600001</v>
      </c>
      <c r="C35">
        <f>VLOOKUP(A35,'swat_project.mdb .rte'!$B$2:$C$333,2,FALSE)</f>
        <v>18.857387665600001</v>
      </c>
      <c r="D35">
        <f t="shared" si="0"/>
        <v>0</v>
      </c>
    </row>
    <row r="36" spans="1:4" x14ac:dyDescent="0.25">
      <c r="A36">
        <v>15</v>
      </c>
      <c r="B36">
        <f>VLOOKUP(A36,'.shp'!$A$2:$B$333,2,FALSE)</f>
        <v>30.237895866900001</v>
      </c>
      <c r="C36">
        <f>VLOOKUP(A36,'swat_project.mdb .rte'!$B$2:$C$333,2,FALSE)</f>
        <v>30.237895866900001</v>
      </c>
      <c r="D36">
        <f t="shared" si="0"/>
        <v>0</v>
      </c>
    </row>
    <row r="37" spans="1:4" x14ac:dyDescent="0.25">
      <c r="A37">
        <v>16</v>
      </c>
      <c r="B37">
        <f>VLOOKUP(A37,'.shp'!$A$2:$B$333,2,FALSE)</f>
        <v>28.0711508065</v>
      </c>
      <c r="C37">
        <f>VLOOKUP(A37,'swat_project.mdb .rte'!$B$2:$C$333,2,FALSE)</f>
        <v>28.0711508065</v>
      </c>
      <c r="D37">
        <f t="shared" si="0"/>
        <v>0</v>
      </c>
    </row>
    <row r="38" spans="1:4" x14ac:dyDescent="0.25">
      <c r="A38">
        <v>17</v>
      </c>
      <c r="B38">
        <f>VLOOKUP(A38,'.shp'!$A$2:$B$333,2,FALSE)</f>
        <v>23.0734725754</v>
      </c>
      <c r="C38">
        <f>VLOOKUP(A38,'swat_project.mdb .rte'!$B$2:$C$333,2,FALSE)</f>
        <v>23.0734725754</v>
      </c>
      <c r="D38">
        <f t="shared" si="0"/>
        <v>0</v>
      </c>
    </row>
    <row r="39" spans="1:4" x14ac:dyDescent="0.25">
      <c r="A39">
        <v>18</v>
      </c>
      <c r="B39">
        <f>VLOOKUP(A39,'.shp'!$A$2:$B$333,2,FALSE)</f>
        <v>25.213328951200001</v>
      </c>
      <c r="C39">
        <f>VLOOKUP(A39,'swat_project.mdb .rte'!$B$2:$C$333,2,FALSE)</f>
        <v>25.213328951200001</v>
      </c>
      <c r="D39">
        <f t="shared" si="0"/>
        <v>0</v>
      </c>
    </row>
    <row r="40" spans="1:4" x14ac:dyDescent="0.25">
      <c r="A40">
        <v>19</v>
      </c>
      <c r="B40">
        <f>VLOOKUP(A40,'.shp'!$A$2:$B$333,2,FALSE)</f>
        <v>81.9185137897</v>
      </c>
      <c r="C40">
        <f>VLOOKUP(A40,'swat_project.mdb .rte'!$B$2:$C$333,2,FALSE)</f>
        <v>81.9185137897</v>
      </c>
      <c r="D40">
        <f t="shared" si="0"/>
        <v>0</v>
      </c>
    </row>
    <row r="41" spans="1:4" x14ac:dyDescent="0.25">
      <c r="A41">
        <v>20</v>
      </c>
      <c r="B41">
        <f>VLOOKUP(A41,'.shp'!$A$2:$B$333,2,FALSE)</f>
        <v>53.6193738606</v>
      </c>
      <c r="C41">
        <f>VLOOKUP(A41,'swat_project.mdb .rte'!$B$2:$C$333,2,FALSE)</f>
        <v>53.6193738606</v>
      </c>
      <c r="D41">
        <f t="shared" si="0"/>
        <v>0</v>
      </c>
    </row>
    <row r="42" spans="1:4" x14ac:dyDescent="0.25">
      <c r="A42">
        <v>21</v>
      </c>
      <c r="B42">
        <f>VLOOKUP(A42,'.shp'!$A$2:$B$333,2,FALSE)</f>
        <v>28</v>
      </c>
      <c r="C42">
        <f>VLOOKUP(A42,'swat_project.mdb .rte'!$B$2:$C$333,2,FALSE)</f>
        <v>28</v>
      </c>
      <c r="D42">
        <f t="shared" si="0"/>
        <v>0</v>
      </c>
    </row>
    <row r="43" spans="1:4" x14ac:dyDescent="0.25">
      <c r="A43">
        <v>22</v>
      </c>
      <c r="B43">
        <f>VLOOKUP(A43,'.shp'!$A$2:$B$333,2,FALSE)</f>
        <v>53.980944039500002</v>
      </c>
      <c r="C43">
        <f>VLOOKUP(A43,'swat_project.mdb .rte'!$B$2:$C$333,2,FALSE)</f>
        <v>53.980944039500002</v>
      </c>
      <c r="D43">
        <f t="shared" si="0"/>
        <v>0</v>
      </c>
    </row>
    <row r="44" spans="1:4" x14ac:dyDescent="0.25">
      <c r="A44">
        <v>23</v>
      </c>
      <c r="B44">
        <f>VLOOKUP(A44,'.shp'!$A$2:$B$333,2,FALSE)</f>
        <v>40.402704</v>
      </c>
      <c r="C44">
        <f>VLOOKUP(A44,'swat_project.mdb .rte'!$B$2:$C$333,2,FALSE)</f>
        <v>40.402704</v>
      </c>
      <c r="D44">
        <f t="shared" si="0"/>
        <v>0</v>
      </c>
    </row>
    <row r="45" spans="1:4" x14ac:dyDescent="0.25">
      <c r="A45">
        <v>25</v>
      </c>
      <c r="B45">
        <f>VLOOKUP(A45,'.shp'!$A$2:$B$333,2,FALSE)</f>
        <v>34.050719873299997</v>
      </c>
      <c r="C45">
        <f>VLOOKUP(A45,'swat_project.mdb .rte'!$B$2:$C$333,2,FALSE)</f>
        <v>34.050719873299997</v>
      </c>
      <c r="D45">
        <f t="shared" si="0"/>
        <v>0</v>
      </c>
    </row>
    <row r="46" spans="1:4" x14ac:dyDescent="0.25">
      <c r="A46">
        <v>26</v>
      </c>
      <c r="B46">
        <f>VLOOKUP(A46,'.shp'!$A$2:$B$333,2,FALSE)</f>
        <v>57.8350305998</v>
      </c>
      <c r="C46">
        <f>VLOOKUP(A46,'swat_project.mdb .rte'!$B$2:$C$333,2,FALSE)</f>
        <v>57.8350305998</v>
      </c>
      <c r="D46">
        <f t="shared" si="0"/>
        <v>0</v>
      </c>
    </row>
    <row r="47" spans="1:4" x14ac:dyDescent="0.25">
      <c r="A47">
        <v>27</v>
      </c>
      <c r="B47">
        <f>VLOOKUP(A47,'.shp'!$A$2:$B$333,2,FALSE)</f>
        <v>70.496581515100004</v>
      </c>
      <c r="C47">
        <f>VLOOKUP(A47,'swat_project.mdb .rte'!$B$2:$C$333,2,FALSE)</f>
        <v>70.496581515100004</v>
      </c>
      <c r="D47">
        <f t="shared" si="0"/>
        <v>0</v>
      </c>
    </row>
    <row r="48" spans="1:4" x14ac:dyDescent="0.25">
      <c r="A48">
        <v>28</v>
      </c>
      <c r="B48">
        <f>VLOOKUP(A48,'.shp'!$A$2:$B$333,2,FALSE)</f>
        <v>36.654654197100001</v>
      </c>
      <c r="C48">
        <f>VLOOKUP(A48,'swat_project.mdb .rte'!$B$2:$C$333,2,FALSE)</f>
        <v>36.654654197100001</v>
      </c>
      <c r="D48">
        <f t="shared" si="0"/>
        <v>0</v>
      </c>
    </row>
    <row r="49" spans="1:4" x14ac:dyDescent="0.25">
      <c r="A49">
        <v>30</v>
      </c>
      <c r="B49">
        <f>VLOOKUP(A49,'.shp'!$A$2:$B$333,2,FALSE)</f>
        <v>34.4985296702</v>
      </c>
      <c r="C49">
        <f>VLOOKUP(A49,'swat_project.mdb .rte'!$B$2:$C$333,2,FALSE)</f>
        <v>34.4985296702</v>
      </c>
      <c r="D49">
        <f t="shared" si="0"/>
        <v>0</v>
      </c>
    </row>
    <row r="50" spans="1:4" x14ac:dyDescent="0.25">
      <c r="A50">
        <v>31</v>
      </c>
      <c r="B50">
        <f>VLOOKUP(A50,'.shp'!$A$2:$B$333,2,FALSE)</f>
        <v>14.779590385300001</v>
      </c>
      <c r="C50">
        <f>VLOOKUP(A50,'swat_project.mdb .rte'!$B$2:$C$333,2,FALSE)</f>
        <v>14.779590385300001</v>
      </c>
      <c r="D50">
        <f t="shared" si="0"/>
        <v>0</v>
      </c>
    </row>
    <row r="51" spans="1:4" x14ac:dyDescent="0.25">
      <c r="A51">
        <v>32</v>
      </c>
      <c r="B51">
        <f>VLOOKUP(A51,'.shp'!$A$2:$B$333,2,FALSE)</f>
        <v>31.860116040800001</v>
      </c>
      <c r="C51">
        <f>VLOOKUP(A51,'swat_project.mdb .rte'!$B$2:$C$333,2,FALSE)</f>
        <v>31.860116040800001</v>
      </c>
      <c r="D51">
        <f t="shared" si="0"/>
        <v>0</v>
      </c>
    </row>
    <row r="52" spans="1:4" x14ac:dyDescent="0.25">
      <c r="A52">
        <v>33</v>
      </c>
      <c r="B52">
        <f>VLOOKUP(A52,'.shp'!$A$2:$B$333,2,FALSE)</f>
        <v>20.808557810700002</v>
      </c>
      <c r="C52">
        <f>VLOOKUP(A52,'swat_project.mdb .rte'!$B$2:$C$333,2,FALSE)</f>
        <v>20.808557810700002</v>
      </c>
      <c r="D52">
        <f t="shared" si="0"/>
        <v>0</v>
      </c>
    </row>
    <row r="53" spans="1:4" x14ac:dyDescent="0.25">
      <c r="A53">
        <v>34</v>
      </c>
      <c r="B53">
        <f>VLOOKUP(A53,'.shp'!$A$2:$B$333,2,FALSE)</f>
        <v>35.987296032700002</v>
      </c>
      <c r="C53">
        <f>VLOOKUP(A53,'swat_project.mdb .rte'!$B$2:$C$333,2,FALSE)</f>
        <v>35.987296032700002</v>
      </c>
      <c r="D53">
        <f t="shared" si="0"/>
        <v>0</v>
      </c>
    </row>
    <row r="54" spans="1:4" x14ac:dyDescent="0.25">
      <c r="A54">
        <v>35</v>
      </c>
      <c r="B54">
        <f>VLOOKUP(A54,'.shp'!$A$2:$B$333,2,FALSE)</f>
        <v>75.469039396300005</v>
      </c>
      <c r="C54">
        <f>VLOOKUP(A54,'swat_project.mdb .rte'!$B$2:$C$333,2,FALSE)</f>
        <v>75.469039396300005</v>
      </c>
      <c r="D54">
        <f t="shared" si="0"/>
        <v>0</v>
      </c>
    </row>
    <row r="55" spans="1:4" x14ac:dyDescent="0.25">
      <c r="A55">
        <v>37</v>
      </c>
      <c r="B55">
        <f>VLOOKUP(A55,'.shp'!$A$2:$B$333,2,FALSE)</f>
        <v>61.124026249400004</v>
      </c>
      <c r="C55">
        <f>VLOOKUP(A55,'swat_project.mdb .rte'!$B$2:$C$333,2,FALSE)</f>
        <v>61.124026249400004</v>
      </c>
      <c r="D55">
        <f t="shared" si="0"/>
        <v>0</v>
      </c>
    </row>
    <row r="56" spans="1:4" x14ac:dyDescent="0.25">
      <c r="A56">
        <v>38</v>
      </c>
      <c r="B56">
        <f>VLOOKUP(A56,'.shp'!$A$2:$B$333,2,FALSE)</f>
        <v>19.912572515400001</v>
      </c>
      <c r="C56">
        <f>VLOOKUP(A56,'swat_project.mdb .rte'!$B$2:$C$333,2,FALSE)</f>
        <v>19.912572515400001</v>
      </c>
      <c r="D56">
        <f t="shared" si="0"/>
        <v>0</v>
      </c>
    </row>
    <row r="57" spans="1:4" x14ac:dyDescent="0.25">
      <c r="A57">
        <v>39</v>
      </c>
      <c r="B57">
        <f>VLOOKUP(A57,'.shp'!$A$2:$B$333,2,FALSE)</f>
        <v>31.838135973699998</v>
      </c>
      <c r="C57">
        <f>VLOOKUP(A57,'swat_project.mdb .rte'!$B$2:$C$333,2,FALSE)</f>
        <v>31.838135973699998</v>
      </c>
      <c r="D57">
        <f t="shared" si="0"/>
        <v>0</v>
      </c>
    </row>
    <row r="58" spans="1:4" x14ac:dyDescent="0.25">
      <c r="A58">
        <v>40</v>
      </c>
      <c r="B58">
        <f>VLOOKUP(A58,'.shp'!$A$2:$B$333,2,FALSE)</f>
        <v>23.858438101699999</v>
      </c>
      <c r="C58">
        <f>VLOOKUP(A58,'swat_project.mdb .rte'!$B$2:$C$333,2,FALSE)</f>
        <v>23.858438101699999</v>
      </c>
      <c r="D58">
        <f t="shared" si="0"/>
        <v>0</v>
      </c>
    </row>
    <row r="59" spans="1:4" x14ac:dyDescent="0.25">
      <c r="A59">
        <v>41</v>
      </c>
      <c r="B59">
        <f>VLOOKUP(A59,'.shp'!$A$2:$B$333,2,FALSE)</f>
        <v>29.5745706069</v>
      </c>
      <c r="C59">
        <f>VLOOKUP(A59,'swat_project.mdb .rte'!$B$2:$C$333,2,FALSE)</f>
        <v>29.5745706069</v>
      </c>
      <c r="D59">
        <f t="shared" si="0"/>
        <v>0</v>
      </c>
    </row>
    <row r="60" spans="1:4" x14ac:dyDescent="0.25">
      <c r="A60">
        <v>42</v>
      </c>
      <c r="B60">
        <f>VLOOKUP(A60,'.shp'!$A$2:$B$333,2,FALSE)</f>
        <v>39.095791065900002</v>
      </c>
      <c r="C60">
        <f>VLOOKUP(A60,'swat_project.mdb .rte'!$B$2:$C$333,2,FALSE)</f>
        <v>39.095791065900002</v>
      </c>
      <c r="D60">
        <f t="shared" si="0"/>
        <v>0</v>
      </c>
    </row>
    <row r="61" spans="1:4" x14ac:dyDescent="0.25">
      <c r="A61">
        <v>45</v>
      </c>
      <c r="B61">
        <f>VLOOKUP(A61,'.shp'!$A$2:$B$333,2,FALSE)</f>
        <v>57.0238074106</v>
      </c>
      <c r="C61">
        <f>VLOOKUP(A61,'swat_project.mdb .rte'!$B$2:$C$333,2,FALSE)</f>
        <v>57.0238074106</v>
      </c>
      <c r="D61">
        <f t="shared" si="0"/>
        <v>0</v>
      </c>
    </row>
    <row r="62" spans="1:4" x14ac:dyDescent="0.25">
      <c r="A62">
        <v>46</v>
      </c>
      <c r="B62">
        <f>VLOOKUP(A62,'.shp'!$A$2:$B$333,2,FALSE)</f>
        <v>42.333417989300003</v>
      </c>
      <c r="C62">
        <f>VLOOKUP(A62,'swat_project.mdb .rte'!$B$2:$C$333,2,FALSE)</f>
        <v>42.333417989300003</v>
      </c>
      <c r="D62">
        <f t="shared" si="0"/>
        <v>0</v>
      </c>
    </row>
    <row r="63" spans="1:4" x14ac:dyDescent="0.25">
      <c r="A63">
        <v>47</v>
      </c>
      <c r="B63">
        <f>VLOOKUP(A63,'.shp'!$A$2:$B$333,2,FALSE)</f>
        <v>30</v>
      </c>
      <c r="C63">
        <f>VLOOKUP(A63,'swat_project.mdb .rte'!$B$2:$C$333,2,FALSE)</f>
        <v>30</v>
      </c>
      <c r="D63">
        <f t="shared" si="0"/>
        <v>0</v>
      </c>
    </row>
    <row r="64" spans="1:4" x14ac:dyDescent="0.25">
      <c r="A64">
        <v>48</v>
      </c>
      <c r="B64">
        <f>VLOOKUP(A64,'.shp'!$A$2:$B$333,2,FALSE)</f>
        <v>42.209212102800002</v>
      </c>
      <c r="C64">
        <f>VLOOKUP(A64,'swat_project.mdb .rte'!$B$2:$C$333,2,FALSE)</f>
        <v>42.209212102800002</v>
      </c>
      <c r="D64">
        <f t="shared" si="0"/>
        <v>0</v>
      </c>
    </row>
    <row r="65" spans="1:4" x14ac:dyDescent="0.25">
      <c r="A65">
        <v>49</v>
      </c>
      <c r="B65">
        <f>VLOOKUP(A65,'.shp'!$A$2:$B$333,2,FALSE)</f>
        <v>21.1799340737</v>
      </c>
      <c r="C65">
        <f>VLOOKUP(A65,'swat_project.mdb .rte'!$B$2:$C$333,2,FALSE)</f>
        <v>21.1799340737</v>
      </c>
      <c r="D65">
        <f t="shared" si="0"/>
        <v>0</v>
      </c>
    </row>
    <row r="66" spans="1:4" x14ac:dyDescent="0.25">
      <c r="A66">
        <v>50</v>
      </c>
      <c r="B66">
        <f>VLOOKUP(A66,'.shp'!$A$2:$B$333,2,FALSE)</f>
        <v>44.343655459399997</v>
      </c>
      <c r="C66">
        <f>VLOOKUP(A66,'swat_project.mdb .rte'!$B$2:$C$333,2,FALSE)</f>
        <v>44.343655459399997</v>
      </c>
      <c r="D66">
        <f t="shared" si="0"/>
        <v>0</v>
      </c>
    </row>
    <row r="67" spans="1:4" x14ac:dyDescent="0.25">
      <c r="A67">
        <v>52</v>
      </c>
      <c r="B67">
        <f>VLOOKUP(A67,'.shp'!$A$2:$B$333,2,FALSE)</f>
        <v>39.029482929499999</v>
      </c>
      <c r="C67">
        <f>VLOOKUP(A67,'swat_project.mdb .rte'!$B$2:$C$333,2,FALSE)</f>
        <v>39.029482929499999</v>
      </c>
      <c r="D67">
        <f t="shared" ref="D67:D130" si="1">B67-C67</f>
        <v>0</v>
      </c>
    </row>
    <row r="68" spans="1:4" x14ac:dyDescent="0.25">
      <c r="A68">
        <v>53</v>
      </c>
      <c r="B68">
        <f>VLOOKUP(A68,'.shp'!$A$2:$B$333,2,FALSE)</f>
        <v>30.869692153399999</v>
      </c>
      <c r="C68">
        <f>VLOOKUP(A68,'swat_project.mdb .rte'!$B$2:$C$333,2,FALSE)</f>
        <v>30.869692153399999</v>
      </c>
      <c r="D68">
        <f t="shared" si="1"/>
        <v>0</v>
      </c>
    </row>
    <row r="69" spans="1:4" x14ac:dyDescent="0.25">
      <c r="A69">
        <v>54</v>
      </c>
      <c r="B69">
        <f>VLOOKUP(A69,'.shp'!$A$2:$B$333,2,FALSE)</f>
        <v>32.729098656700003</v>
      </c>
      <c r="C69">
        <f>VLOOKUP(A69,'swat_project.mdb .rte'!$B$2:$C$333,2,FALSE)</f>
        <v>32.729098656700003</v>
      </c>
      <c r="D69">
        <f t="shared" si="1"/>
        <v>0</v>
      </c>
    </row>
    <row r="70" spans="1:4" x14ac:dyDescent="0.25">
      <c r="A70">
        <v>55</v>
      </c>
      <c r="B70">
        <f>VLOOKUP(A70,'.shp'!$A$2:$B$333,2,FALSE)</f>
        <v>23.5761889383</v>
      </c>
      <c r="C70">
        <f>VLOOKUP(A70,'swat_project.mdb .rte'!$B$2:$C$333,2,FALSE)</f>
        <v>23.5761889383</v>
      </c>
      <c r="D70">
        <f t="shared" si="1"/>
        <v>0</v>
      </c>
    </row>
    <row r="71" spans="1:4" x14ac:dyDescent="0.25">
      <c r="A71">
        <v>56</v>
      </c>
      <c r="B71">
        <f>VLOOKUP(A71,'.shp'!$A$2:$B$333,2,FALSE)</f>
        <v>92.474266410699997</v>
      </c>
      <c r="C71">
        <f>VLOOKUP(A71,'swat_project.mdb .rte'!$B$2:$C$333,2,FALSE)</f>
        <v>92.474266410699997</v>
      </c>
      <c r="D71">
        <f t="shared" si="1"/>
        <v>0</v>
      </c>
    </row>
    <row r="72" spans="1:4" x14ac:dyDescent="0.25">
      <c r="A72">
        <v>57</v>
      </c>
      <c r="B72">
        <f>VLOOKUP(A72,'.shp'!$A$2:$B$333,2,FALSE)</f>
        <v>36.404326227200002</v>
      </c>
      <c r="C72">
        <f>VLOOKUP(A72,'swat_project.mdb .rte'!$B$2:$C$333,2,FALSE)</f>
        <v>36.404326227200002</v>
      </c>
      <c r="D72">
        <f t="shared" si="1"/>
        <v>0</v>
      </c>
    </row>
    <row r="73" spans="1:4" x14ac:dyDescent="0.25">
      <c r="A73">
        <v>58</v>
      </c>
      <c r="B73">
        <f>VLOOKUP(A73,'.shp'!$A$2:$B$333,2,FALSE)</f>
        <v>16.189419334099998</v>
      </c>
      <c r="C73">
        <f>VLOOKUP(A73,'swat_project.mdb .rte'!$B$2:$C$333,2,FALSE)</f>
        <v>16.189419334099998</v>
      </c>
      <c r="D73">
        <f t="shared" si="1"/>
        <v>0</v>
      </c>
    </row>
    <row r="74" spans="1:4" x14ac:dyDescent="0.25">
      <c r="A74">
        <v>59</v>
      </c>
      <c r="B74">
        <f>VLOOKUP(A74,'.shp'!$A$2:$B$333,2,FALSE)</f>
        <v>84.853492597300004</v>
      </c>
      <c r="C74">
        <f>VLOOKUP(A74,'swat_project.mdb .rte'!$B$2:$C$333,2,FALSE)</f>
        <v>84.853492597300004</v>
      </c>
      <c r="D74">
        <f t="shared" si="1"/>
        <v>0</v>
      </c>
    </row>
    <row r="75" spans="1:4" x14ac:dyDescent="0.25">
      <c r="A75">
        <v>60</v>
      </c>
      <c r="B75">
        <f>VLOOKUP(A75,'.shp'!$A$2:$B$333,2,FALSE)</f>
        <v>19.2278938382</v>
      </c>
      <c r="C75">
        <f>VLOOKUP(A75,'swat_project.mdb .rte'!$B$2:$C$333,2,FALSE)</f>
        <v>19.2278938382</v>
      </c>
      <c r="D75">
        <f t="shared" si="1"/>
        <v>0</v>
      </c>
    </row>
    <row r="76" spans="1:4" x14ac:dyDescent="0.25">
      <c r="A76">
        <v>61</v>
      </c>
      <c r="B76">
        <f>VLOOKUP(A76,'.shp'!$A$2:$B$333,2,FALSE)</f>
        <v>152.70982003500001</v>
      </c>
      <c r="C76">
        <f>VLOOKUP(A76,'swat_project.mdb .rte'!$B$2:$C$333,2,FALSE)</f>
        <v>152.70982003500001</v>
      </c>
      <c r="D76">
        <f t="shared" si="1"/>
        <v>0</v>
      </c>
    </row>
    <row r="77" spans="1:4" x14ac:dyDescent="0.25">
      <c r="A77">
        <v>62</v>
      </c>
      <c r="B77">
        <f>VLOOKUP(A77,'.shp'!$A$2:$B$333,2,FALSE)</f>
        <v>55.029945191400003</v>
      </c>
      <c r="C77">
        <f>VLOOKUP(A77,'swat_project.mdb .rte'!$B$2:$C$333,2,FALSE)</f>
        <v>55.029945191400003</v>
      </c>
      <c r="D77">
        <f t="shared" si="1"/>
        <v>0</v>
      </c>
    </row>
    <row r="78" spans="1:4" x14ac:dyDescent="0.25">
      <c r="A78">
        <v>63</v>
      </c>
      <c r="B78">
        <f>VLOOKUP(A78,'.shp'!$A$2:$B$333,2,FALSE)</f>
        <v>40.168849780499997</v>
      </c>
      <c r="C78">
        <f>VLOOKUP(A78,'swat_project.mdb .rte'!$B$2:$C$333,2,FALSE)</f>
        <v>40.168849780499997</v>
      </c>
      <c r="D78">
        <f t="shared" si="1"/>
        <v>0</v>
      </c>
    </row>
    <row r="79" spans="1:4" x14ac:dyDescent="0.25">
      <c r="A79">
        <v>64</v>
      </c>
      <c r="B79">
        <f>VLOOKUP(A79,'.shp'!$A$2:$B$333,2,FALSE)</f>
        <v>5.4111532999999996</v>
      </c>
      <c r="C79">
        <f>VLOOKUP(A79,'swat_project.mdb .rte'!$B$2:$C$333,2,FALSE)</f>
        <v>5.4111532999999996</v>
      </c>
      <c r="D79">
        <f t="shared" si="1"/>
        <v>0</v>
      </c>
    </row>
    <row r="80" spans="1:4" x14ac:dyDescent="0.25">
      <c r="A80">
        <v>65</v>
      </c>
      <c r="B80">
        <f>VLOOKUP(A80,'.shp'!$A$2:$B$333,2,FALSE)</f>
        <v>5.1303139</v>
      </c>
      <c r="C80">
        <f>VLOOKUP(A80,'swat_project.mdb .rte'!$B$2:$C$333,2,FALSE)</f>
        <v>5.1303139</v>
      </c>
      <c r="D80">
        <f t="shared" si="1"/>
        <v>0</v>
      </c>
    </row>
    <row r="81" spans="1:4" x14ac:dyDescent="0.25">
      <c r="A81">
        <v>66</v>
      </c>
      <c r="B81">
        <f>VLOOKUP(A81,'.shp'!$A$2:$B$333,2,FALSE)</f>
        <v>26.3855253658</v>
      </c>
      <c r="C81">
        <f>VLOOKUP(A81,'swat_project.mdb .rte'!$B$2:$C$333,2,FALSE)</f>
        <v>26.3855253658</v>
      </c>
      <c r="D81">
        <f t="shared" si="1"/>
        <v>0</v>
      </c>
    </row>
    <row r="82" spans="1:4" x14ac:dyDescent="0.25">
      <c r="A82">
        <v>67</v>
      </c>
      <c r="B82">
        <f>VLOOKUP(A82,'.shp'!$A$2:$B$333,2,FALSE)</f>
        <v>36.637461586299999</v>
      </c>
      <c r="C82">
        <f>VLOOKUP(A82,'swat_project.mdb .rte'!$B$2:$C$333,2,FALSE)</f>
        <v>36.637461586299999</v>
      </c>
      <c r="D82">
        <f t="shared" si="1"/>
        <v>0</v>
      </c>
    </row>
    <row r="83" spans="1:4" x14ac:dyDescent="0.25">
      <c r="A83">
        <v>68</v>
      </c>
      <c r="B83">
        <f>VLOOKUP(A83,'.shp'!$A$2:$B$333,2,FALSE)</f>
        <v>23.8492670678</v>
      </c>
      <c r="C83">
        <f>VLOOKUP(A83,'swat_project.mdb .rte'!$B$2:$C$333,2,FALSE)</f>
        <v>23.8492670678</v>
      </c>
      <c r="D83">
        <f t="shared" si="1"/>
        <v>0</v>
      </c>
    </row>
    <row r="84" spans="1:4" x14ac:dyDescent="0.25">
      <c r="A84">
        <v>69</v>
      </c>
      <c r="B84">
        <f>VLOOKUP(A84,'.shp'!$A$2:$B$333,2,FALSE)</f>
        <v>32.3182446223</v>
      </c>
      <c r="C84">
        <f>VLOOKUP(A84,'swat_project.mdb .rte'!$B$2:$C$333,2,FALSE)</f>
        <v>32.3182446223</v>
      </c>
      <c r="D84">
        <f t="shared" si="1"/>
        <v>0</v>
      </c>
    </row>
    <row r="85" spans="1:4" x14ac:dyDescent="0.25">
      <c r="A85">
        <v>70</v>
      </c>
      <c r="B85">
        <f>VLOOKUP(A85,'.shp'!$A$2:$B$333,2,FALSE)</f>
        <v>45.520728898999998</v>
      </c>
      <c r="C85">
        <f>VLOOKUP(A85,'swat_project.mdb .rte'!$B$2:$C$333,2,FALSE)</f>
        <v>45.520728898999998</v>
      </c>
      <c r="D85">
        <f t="shared" si="1"/>
        <v>0</v>
      </c>
    </row>
    <row r="86" spans="1:4" x14ac:dyDescent="0.25">
      <c r="A86">
        <v>71</v>
      </c>
      <c r="B86">
        <f>VLOOKUP(A86,'.shp'!$A$2:$B$333,2,FALSE)</f>
        <v>34.564669115199997</v>
      </c>
      <c r="C86">
        <f>VLOOKUP(A86,'swat_project.mdb .rte'!$B$2:$C$333,2,FALSE)</f>
        <v>34.564669115199997</v>
      </c>
      <c r="D86">
        <f t="shared" si="1"/>
        <v>0</v>
      </c>
    </row>
    <row r="87" spans="1:4" x14ac:dyDescent="0.25">
      <c r="A87">
        <v>72</v>
      </c>
      <c r="B87">
        <f>VLOOKUP(A87,'.shp'!$A$2:$B$333,2,FALSE)</f>
        <v>32.570692589300002</v>
      </c>
      <c r="C87">
        <f>VLOOKUP(A87,'swat_project.mdb .rte'!$B$2:$C$333,2,FALSE)</f>
        <v>32.570692589300002</v>
      </c>
      <c r="D87">
        <f t="shared" si="1"/>
        <v>0</v>
      </c>
    </row>
    <row r="88" spans="1:4" x14ac:dyDescent="0.25">
      <c r="A88">
        <v>75</v>
      </c>
      <c r="B88">
        <f>VLOOKUP(A88,'.shp'!$A$2:$B$333,2,FALSE)</f>
        <v>20.944365640899999</v>
      </c>
      <c r="C88">
        <f>VLOOKUP(A88,'swat_project.mdb .rte'!$B$2:$C$333,2,FALSE)</f>
        <v>20.944365640899999</v>
      </c>
      <c r="D88">
        <f t="shared" si="1"/>
        <v>0</v>
      </c>
    </row>
    <row r="89" spans="1:4" x14ac:dyDescent="0.25">
      <c r="A89">
        <v>76</v>
      </c>
      <c r="B89">
        <f>VLOOKUP(A89,'.shp'!$A$2:$B$333,2,FALSE)</f>
        <v>16.3368483834</v>
      </c>
      <c r="C89">
        <f>VLOOKUP(A89,'swat_project.mdb .rte'!$B$2:$C$333,2,FALSE)</f>
        <v>16.3368483834</v>
      </c>
      <c r="D89">
        <f t="shared" si="1"/>
        <v>0</v>
      </c>
    </row>
    <row r="90" spans="1:4" x14ac:dyDescent="0.25">
      <c r="A90">
        <v>77</v>
      </c>
      <c r="B90">
        <f>VLOOKUP(A90,'.shp'!$A$2:$B$333,2,FALSE)</f>
        <v>21.431292861700001</v>
      </c>
      <c r="C90">
        <f>VLOOKUP(A90,'swat_project.mdb .rte'!$B$2:$C$333,2,FALSE)</f>
        <v>21.431292861700001</v>
      </c>
      <c r="D90">
        <f t="shared" si="1"/>
        <v>0</v>
      </c>
    </row>
    <row r="91" spans="1:4" x14ac:dyDescent="0.25">
      <c r="A91">
        <v>78</v>
      </c>
      <c r="B91">
        <f>VLOOKUP(A91,'.shp'!$A$2:$B$333,2,FALSE)</f>
        <v>56.512660375400003</v>
      </c>
      <c r="C91">
        <f>VLOOKUP(A91,'swat_project.mdb .rte'!$B$2:$C$333,2,FALSE)</f>
        <v>56.512660375400003</v>
      </c>
      <c r="D91">
        <f t="shared" si="1"/>
        <v>0</v>
      </c>
    </row>
    <row r="92" spans="1:4" x14ac:dyDescent="0.25">
      <c r="A92">
        <v>79</v>
      </c>
      <c r="B92">
        <f>VLOOKUP(A92,'.shp'!$A$2:$B$333,2,FALSE)</f>
        <v>55.3834130794</v>
      </c>
      <c r="C92">
        <f>VLOOKUP(A92,'swat_project.mdb .rte'!$B$2:$C$333,2,FALSE)</f>
        <v>55.3834130794</v>
      </c>
      <c r="D92">
        <f t="shared" si="1"/>
        <v>0</v>
      </c>
    </row>
    <row r="93" spans="1:4" x14ac:dyDescent="0.25">
      <c r="A93">
        <v>80</v>
      </c>
      <c r="B93">
        <f>VLOOKUP(A93,'.shp'!$A$2:$B$333,2,FALSE)</f>
        <v>42.626956551699998</v>
      </c>
      <c r="C93">
        <f>VLOOKUP(A93,'swat_project.mdb .rte'!$B$2:$C$333,2,FALSE)</f>
        <v>42.626956551699998</v>
      </c>
      <c r="D93">
        <f t="shared" si="1"/>
        <v>0</v>
      </c>
    </row>
    <row r="94" spans="1:4" x14ac:dyDescent="0.25">
      <c r="A94">
        <v>81</v>
      </c>
      <c r="B94">
        <f>VLOOKUP(A94,'.shp'!$A$2:$B$333,2,FALSE)</f>
        <v>49.525265084799997</v>
      </c>
      <c r="C94">
        <f>VLOOKUP(A94,'swat_project.mdb .rte'!$B$2:$C$333,2,FALSE)</f>
        <v>49.525265084799997</v>
      </c>
      <c r="D94">
        <f t="shared" si="1"/>
        <v>0</v>
      </c>
    </row>
    <row r="95" spans="1:4" x14ac:dyDescent="0.25">
      <c r="A95">
        <v>82</v>
      </c>
      <c r="B95">
        <f>VLOOKUP(A95,'.shp'!$A$2:$B$333,2,FALSE)</f>
        <v>56.2276503338</v>
      </c>
      <c r="C95">
        <f>VLOOKUP(A95,'swat_project.mdb .rte'!$B$2:$C$333,2,FALSE)</f>
        <v>56.2276503338</v>
      </c>
      <c r="D95">
        <f t="shared" si="1"/>
        <v>0</v>
      </c>
    </row>
    <row r="96" spans="1:4" x14ac:dyDescent="0.25">
      <c r="A96">
        <v>83</v>
      </c>
      <c r="B96">
        <f>VLOOKUP(A96,'.shp'!$A$2:$B$333,2,FALSE)</f>
        <v>57.90035632</v>
      </c>
      <c r="C96">
        <f>VLOOKUP(A96,'swat_project.mdb .rte'!$B$2:$C$333,2,FALSE)</f>
        <v>57.90035632</v>
      </c>
      <c r="D96">
        <f t="shared" si="1"/>
        <v>0</v>
      </c>
    </row>
    <row r="97" spans="1:4" x14ac:dyDescent="0.25">
      <c r="A97">
        <v>84</v>
      </c>
      <c r="B97">
        <f>VLOOKUP(A97,'.shp'!$A$2:$B$333,2,FALSE)</f>
        <v>54.2880697342</v>
      </c>
      <c r="C97">
        <f>VLOOKUP(A97,'swat_project.mdb .rte'!$B$2:$C$333,2,FALSE)</f>
        <v>54.2880697342</v>
      </c>
      <c r="D97">
        <f t="shared" si="1"/>
        <v>0</v>
      </c>
    </row>
    <row r="98" spans="1:4" x14ac:dyDescent="0.25">
      <c r="A98">
        <v>85</v>
      </c>
      <c r="B98">
        <f>VLOOKUP(A98,'.shp'!$A$2:$B$333,2,FALSE)</f>
        <v>18.022803278800001</v>
      </c>
      <c r="C98">
        <f>VLOOKUP(A98,'swat_project.mdb .rte'!$B$2:$C$333,2,FALSE)</f>
        <v>18.022803278800001</v>
      </c>
      <c r="D98">
        <f t="shared" si="1"/>
        <v>0</v>
      </c>
    </row>
    <row r="99" spans="1:4" x14ac:dyDescent="0.25">
      <c r="A99">
        <v>86</v>
      </c>
      <c r="B99">
        <f>VLOOKUP(A99,'.shp'!$A$2:$B$333,2,FALSE)</f>
        <v>121.42785162200001</v>
      </c>
      <c r="C99">
        <f>VLOOKUP(A99,'swat_project.mdb .rte'!$B$2:$C$333,2,FALSE)</f>
        <v>121.42785162200001</v>
      </c>
      <c r="D99">
        <f t="shared" si="1"/>
        <v>0</v>
      </c>
    </row>
    <row r="100" spans="1:4" x14ac:dyDescent="0.25">
      <c r="A100">
        <v>87</v>
      </c>
      <c r="B100">
        <f>VLOOKUP(A100,'.shp'!$A$2:$B$333,2,FALSE)</f>
        <v>15.3458640354</v>
      </c>
      <c r="C100">
        <f>VLOOKUP(A100,'swat_project.mdb .rte'!$B$2:$C$333,2,FALSE)</f>
        <v>15.3458640354</v>
      </c>
      <c r="D100">
        <f t="shared" si="1"/>
        <v>0</v>
      </c>
    </row>
    <row r="101" spans="1:4" x14ac:dyDescent="0.25">
      <c r="A101">
        <v>88</v>
      </c>
      <c r="B101">
        <f>VLOOKUP(A101,'.shp'!$A$2:$B$333,2,FALSE)</f>
        <v>21.721674440000001</v>
      </c>
      <c r="C101">
        <f>VLOOKUP(A101,'swat_project.mdb .rte'!$B$2:$C$333,2,FALSE)</f>
        <v>21.721674440000001</v>
      </c>
      <c r="D101">
        <f t="shared" si="1"/>
        <v>0</v>
      </c>
    </row>
    <row r="102" spans="1:4" x14ac:dyDescent="0.25">
      <c r="A102">
        <v>89</v>
      </c>
      <c r="B102">
        <f>VLOOKUP(A102,'.shp'!$A$2:$B$333,2,FALSE)</f>
        <v>37.041740767699999</v>
      </c>
      <c r="C102">
        <f>VLOOKUP(A102,'swat_project.mdb .rte'!$B$2:$C$333,2,FALSE)</f>
        <v>37.041740767699999</v>
      </c>
      <c r="D102">
        <f t="shared" si="1"/>
        <v>0</v>
      </c>
    </row>
    <row r="103" spans="1:4" x14ac:dyDescent="0.25">
      <c r="A103">
        <v>90</v>
      </c>
      <c r="B103">
        <f>VLOOKUP(A103,'.shp'!$A$2:$B$333,2,FALSE)</f>
        <v>53.464929263899997</v>
      </c>
      <c r="C103">
        <f>VLOOKUP(A103,'swat_project.mdb .rte'!$B$2:$C$333,2,FALSE)</f>
        <v>53.464929263899997</v>
      </c>
      <c r="D103">
        <f t="shared" si="1"/>
        <v>0</v>
      </c>
    </row>
    <row r="104" spans="1:4" x14ac:dyDescent="0.25">
      <c r="A104">
        <v>91</v>
      </c>
      <c r="B104">
        <f>VLOOKUP(A104,'.shp'!$A$2:$B$333,2,FALSE)</f>
        <v>49.391507445999999</v>
      </c>
      <c r="C104">
        <f>VLOOKUP(A104,'swat_project.mdb .rte'!$B$2:$C$333,2,FALSE)</f>
        <v>49.391507445999999</v>
      </c>
      <c r="D104">
        <f t="shared" si="1"/>
        <v>0</v>
      </c>
    </row>
    <row r="105" spans="1:4" x14ac:dyDescent="0.25">
      <c r="A105">
        <v>93</v>
      </c>
      <c r="B105">
        <f>VLOOKUP(A105,'.shp'!$A$2:$B$333,2,FALSE)</f>
        <v>26.1727474803</v>
      </c>
      <c r="C105">
        <f>VLOOKUP(A105,'swat_project.mdb .rte'!$B$2:$C$333,2,FALSE)</f>
        <v>26.1727474803</v>
      </c>
      <c r="D105">
        <f t="shared" si="1"/>
        <v>0</v>
      </c>
    </row>
    <row r="106" spans="1:4" x14ac:dyDescent="0.25">
      <c r="A106">
        <v>94</v>
      </c>
      <c r="B106">
        <f>VLOOKUP(A106,'.shp'!$A$2:$B$333,2,FALSE)</f>
        <v>23.8492670678</v>
      </c>
      <c r="C106">
        <f>VLOOKUP(A106,'swat_project.mdb .rte'!$B$2:$C$333,2,FALSE)</f>
        <v>23.8492670678</v>
      </c>
      <c r="D106">
        <f t="shared" si="1"/>
        <v>0</v>
      </c>
    </row>
    <row r="107" spans="1:4" x14ac:dyDescent="0.25">
      <c r="A107">
        <v>95</v>
      </c>
      <c r="B107">
        <f>VLOOKUP(A107,'.shp'!$A$2:$B$333,2,FALSE)</f>
        <v>29.142684389900001</v>
      </c>
      <c r="C107">
        <f>VLOOKUP(A107,'swat_project.mdb .rte'!$B$2:$C$333,2,FALSE)</f>
        <v>29.142684389900001</v>
      </c>
      <c r="D107">
        <f t="shared" si="1"/>
        <v>0</v>
      </c>
    </row>
    <row r="108" spans="1:4" x14ac:dyDescent="0.25">
      <c r="A108">
        <v>97</v>
      </c>
      <c r="B108">
        <f>VLOOKUP(A108,'.shp'!$A$2:$B$333,2,FALSE)</f>
        <v>21.166708983500001</v>
      </c>
      <c r="C108">
        <f>VLOOKUP(A108,'swat_project.mdb .rte'!$B$2:$C$333,2,FALSE)</f>
        <v>21.166708983500001</v>
      </c>
      <c r="D108">
        <f t="shared" si="1"/>
        <v>0</v>
      </c>
    </row>
    <row r="109" spans="1:4" x14ac:dyDescent="0.25">
      <c r="A109">
        <v>98</v>
      </c>
      <c r="B109">
        <f>VLOOKUP(A109,'.shp'!$A$2:$B$333,2,FALSE)</f>
        <v>30.434333114299999</v>
      </c>
      <c r="C109">
        <f>VLOOKUP(A109,'swat_project.mdb .rte'!$B$2:$C$333,2,FALSE)</f>
        <v>30.434333114299999</v>
      </c>
      <c r="D109">
        <f t="shared" si="1"/>
        <v>0</v>
      </c>
    </row>
    <row r="110" spans="1:4" x14ac:dyDescent="0.25">
      <c r="A110">
        <v>99</v>
      </c>
      <c r="B110">
        <f>VLOOKUP(A110,'.shp'!$A$2:$B$333,2,FALSE)</f>
        <v>26.203154687000001</v>
      </c>
      <c r="C110">
        <f>VLOOKUP(A110,'swat_project.mdb .rte'!$B$2:$C$333,2,FALSE)</f>
        <v>26.203154687000001</v>
      </c>
      <c r="D110">
        <f t="shared" si="1"/>
        <v>0</v>
      </c>
    </row>
    <row r="111" spans="1:4" x14ac:dyDescent="0.25">
      <c r="A111">
        <v>100</v>
      </c>
      <c r="B111">
        <f>VLOOKUP(A111,'.shp'!$A$2:$B$333,2,FALSE)</f>
        <v>41.8343818771</v>
      </c>
      <c r="C111">
        <f>VLOOKUP(A111,'swat_project.mdb .rte'!$B$2:$C$333,2,FALSE)</f>
        <v>41.8343818771</v>
      </c>
      <c r="D111">
        <f t="shared" si="1"/>
        <v>0</v>
      </c>
    </row>
    <row r="112" spans="1:4" x14ac:dyDescent="0.25">
      <c r="A112">
        <v>101</v>
      </c>
      <c r="B112">
        <f>VLOOKUP(A112,'.shp'!$A$2:$B$333,2,FALSE)</f>
        <v>17.047189803399998</v>
      </c>
      <c r="C112">
        <f>VLOOKUP(A112,'swat_project.mdb .rte'!$B$2:$C$333,2,FALSE)</f>
        <v>17.047189803399998</v>
      </c>
      <c r="D112">
        <f t="shared" si="1"/>
        <v>0</v>
      </c>
    </row>
    <row r="113" spans="1:4" x14ac:dyDescent="0.25">
      <c r="A113">
        <v>102</v>
      </c>
      <c r="B113">
        <f>VLOOKUP(A113,'.shp'!$A$2:$B$333,2,FALSE)</f>
        <v>30.269133952299999</v>
      </c>
      <c r="C113">
        <f>VLOOKUP(A113,'swat_project.mdb .rte'!$B$2:$C$333,2,FALSE)</f>
        <v>30.269133952299999</v>
      </c>
      <c r="D113">
        <f t="shared" si="1"/>
        <v>0</v>
      </c>
    </row>
    <row r="114" spans="1:4" x14ac:dyDescent="0.25">
      <c r="A114">
        <v>103</v>
      </c>
      <c r="B114">
        <f>VLOOKUP(A114,'.shp'!$A$2:$B$333,2,FALSE)</f>
        <v>11.1125222296</v>
      </c>
      <c r="C114">
        <f>VLOOKUP(A114,'swat_project.mdb .rte'!$B$2:$C$333,2,FALSE)</f>
        <v>11.1125222296</v>
      </c>
      <c r="D114">
        <f t="shared" si="1"/>
        <v>0</v>
      </c>
    </row>
    <row r="115" spans="1:4" x14ac:dyDescent="0.25">
      <c r="A115">
        <v>104</v>
      </c>
      <c r="B115">
        <f>VLOOKUP(A115,'.shp'!$A$2:$B$333,2,FALSE)</f>
        <v>28.099815194400001</v>
      </c>
      <c r="C115">
        <f>VLOOKUP(A115,'swat_project.mdb .rte'!$B$2:$C$333,2,FALSE)</f>
        <v>28.099815194400001</v>
      </c>
      <c r="D115">
        <f t="shared" si="1"/>
        <v>0</v>
      </c>
    </row>
    <row r="116" spans="1:4" x14ac:dyDescent="0.25">
      <c r="A116">
        <v>105</v>
      </c>
      <c r="B116">
        <f>VLOOKUP(A116,'.shp'!$A$2:$B$333,2,FALSE)</f>
        <v>20.6443243736</v>
      </c>
      <c r="C116">
        <f>VLOOKUP(A116,'swat_project.mdb .rte'!$B$2:$C$333,2,FALSE)</f>
        <v>20.6443243736</v>
      </c>
      <c r="D116">
        <f t="shared" si="1"/>
        <v>0</v>
      </c>
    </row>
    <row r="117" spans="1:4" x14ac:dyDescent="0.25">
      <c r="A117">
        <v>107</v>
      </c>
      <c r="B117">
        <f>VLOOKUP(A117,'.shp'!$A$2:$B$333,2,FALSE)</f>
        <v>27.623366224600002</v>
      </c>
      <c r="C117">
        <f>VLOOKUP(A117,'swat_project.mdb .rte'!$B$2:$C$333,2,FALSE)</f>
        <v>27.623366224600002</v>
      </c>
      <c r="D117">
        <f t="shared" si="1"/>
        <v>0</v>
      </c>
    </row>
    <row r="118" spans="1:4" x14ac:dyDescent="0.25">
      <c r="A118">
        <v>108</v>
      </c>
      <c r="B118">
        <f>VLOOKUP(A118,'.shp'!$A$2:$B$333,2,FALSE)</f>
        <v>29.9123144094</v>
      </c>
      <c r="C118">
        <f>VLOOKUP(A118,'swat_project.mdb .rte'!$B$2:$C$333,2,FALSE)</f>
        <v>29.9123144094</v>
      </c>
      <c r="D118">
        <f t="shared" si="1"/>
        <v>0</v>
      </c>
    </row>
    <row r="119" spans="1:4" x14ac:dyDescent="0.25">
      <c r="A119">
        <v>109</v>
      </c>
      <c r="B119">
        <f>VLOOKUP(A119,'.shp'!$A$2:$B$333,2,FALSE)</f>
        <v>40.343833767299998</v>
      </c>
      <c r="C119">
        <f>VLOOKUP(A119,'swat_project.mdb .rte'!$B$2:$C$333,2,FALSE)</f>
        <v>40.343833767299998</v>
      </c>
      <c r="D119">
        <f t="shared" si="1"/>
        <v>0</v>
      </c>
    </row>
    <row r="120" spans="1:4" x14ac:dyDescent="0.25">
      <c r="A120">
        <v>110</v>
      </c>
      <c r="B120">
        <f>VLOOKUP(A120,'.shp'!$A$2:$B$333,2,FALSE)</f>
        <v>26.638024188399999</v>
      </c>
      <c r="C120">
        <f>VLOOKUP(A120,'swat_project.mdb .rte'!$B$2:$C$333,2,FALSE)</f>
        <v>26.638024188399999</v>
      </c>
      <c r="D120">
        <f t="shared" si="1"/>
        <v>0</v>
      </c>
    </row>
    <row r="121" spans="1:4" x14ac:dyDescent="0.25">
      <c r="A121">
        <v>112</v>
      </c>
      <c r="B121">
        <f>VLOOKUP(A121,'.shp'!$A$2:$B$333,2,FALSE)</f>
        <v>23.0931850901</v>
      </c>
      <c r="C121">
        <f>VLOOKUP(A121,'swat_project.mdb .rte'!$B$2:$C$333,2,FALSE)</f>
        <v>23.0931850901</v>
      </c>
      <c r="D121">
        <f t="shared" si="1"/>
        <v>0</v>
      </c>
    </row>
    <row r="122" spans="1:4" x14ac:dyDescent="0.25">
      <c r="A122">
        <v>113</v>
      </c>
      <c r="B122">
        <f>VLOOKUP(A122,'.shp'!$A$2:$B$333,2,FALSE)</f>
        <v>17.649945044500001</v>
      </c>
      <c r="C122">
        <f>VLOOKUP(A122,'swat_project.mdb .rte'!$B$2:$C$333,2,FALSE)</f>
        <v>17.649945044500001</v>
      </c>
      <c r="D122">
        <f t="shared" si="1"/>
        <v>0</v>
      </c>
    </row>
    <row r="123" spans="1:4" x14ac:dyDescent="0.25">
      <c r="A123">
        <v>114</v>
      </c>
      <c r="B123">
        <f>VLOOKUP(A123,'.shp'!$A$2:$B$333,2,FALSE)</f>
        <v>33.883266869000003</v>
      </c>
      <c r="C123">
        <f>VLOOKUP(A123,'swat_project.mdb .rte'!$B$2:$C$333,2,FALSE)</f>
        <v>33.883266869000003</v>
      </c>
      <c r="D123">
        <f t="shared" si="1"/>
        <v>0</v>
      </c>
    </row>
    <row r="124" spans="1:4" x14ac:dyDescent="0.25">
      <c r="A124">
        <v>116</v>
      </c>
      <c r="B124">
        <f>VLOOKUP(A124,'.shp'!$A$2:$B$333,2,FALSE)</f>
        <v>20.9289012873</v>
      </c>
      <c r="C124">
        <f>VLOOKUP(A124,'swat_project.mdb .rte'!$B$2:$C$333,2,FALSE)</f>
        <v>20.9289012873</v>
      </c>
      <c r="D124">
        <f t="shared" si="1"/>
        <v>0</v>
      </c>
    </row>
    <row r="125" spans="1:4" x14ac:dyDescent="0.25">
      <c r="A125">
        <v>117</v>
      </c>
      <c r="B125">
        <f>VLOOKUP(A125,'.shp'!$A$2:$B$333,2,FALSE)</f>
        <v>44.139733663199998</v>
      </c>
      <c r="C125">
        <f>VLOOKUP(A125,'swat_project.mdb .rte'!$B$2:$C$333,2,FALSE)</f>
        <v>44.139733663199998</v>
      </c>
      <c r="D125">
        <f t="shared" si="1"/>
        <v>0</v>
      </c>
    </row>
    <row r="126" spans="1:4" x14ac:dyDescent="0.25">
      <c r="A126">
        <v>118</v>
      </c>
      <c r="B126">
        <f>VLOOKUP(A126,'.shp'!$A$2:$B$333,2,FALSE)</f>
        <v>17.5121740642</v>
      </c>
      <c r="C126">
        <f>VLOOKUP(A126,'swat_project.mdb .rte'!$B$2:$C$333,2,FALSE)</f>
        <v>17.5121740642</v>
      </c>
      <c r="D126">
        <f t="shared" si="1"/>
        <v>0</v>
      </c>
    </row>
    <row r="127" spans="1:4" x14ac:dyDescent="0.25">
      <c r="A127">
        <v>119</v>
      </c>
      <c r="B127">
        <f>VLOOKUP(A127,'.shp'!$A$2:$B$333,2,FALSE)</f>
        <v>54.432945491799998</v>
      </c>
      <c r="C127">
        <f>VLOOKUP(A127,'swat_project.mdb .rte'!$B$2:$C$333,2,FALSE)</f>
        <v>54.432945491799998</v>
      </c>
      <c r="D127">
        <f t="shared" si="1"/>
        <v>0</v>
      </c>
    </row>
    <row r="128" spans="1:4" x14ac:dyDescent="0.25">
      <c r="A128">
        <v>120</v>
      </c>
      <c r="B128">
        <f>VLOOKUP(A128,'.shp'!$A$2:$B$333,2,FALSE)</f>
        <v>5.2</v>
      </c>
      <c r="C128">
        <f>VLOOKUP(A128,'swat_project.mdb .rte'!$B$2:$C$333,2,FALSE)</f>
        <v>5.2</v>
      </c>
      <c r="D128">
        <f t="shared" si="1"/>
        <v>0</v>
      </c>
    </row>
    <row r="129" spans="1:4" x14ac:dyDescent="0.25">
      <c r="A129">
        <v>121</v>
      </c>
      <c r="B129">
        <f>VLOOKUP(A129,'.shp'!$A$2:$B$333,2,FALSE)</f>
        <v>52.2173597448</v>
      </c>
      <c r="C129">
        <f>VLOOKUP(A129,'swat_project.mdb .rte'!$B$2:$C$333,2,FALSE)</f>
        <v>52.2173597448</v>
      </c>
      <c r="D129">
        <f t="shared" si="1"/>
        <v>0</v>
      </c>
    </row>
    <row r="130" spans="1:4" x14ac:dyDescent="0.25">
      <c r="A130">
        <v>122</v>
      </c>
      <c r="B130">
        <f>VLOOKUP(A130,'.shp'!$A$2:$B$333,2,FALSE)</f>
        <v>18.369057403399999</v>
      </c>
      <c r="C130">
        <f>VLOOKUP(A130,'swat_project.mdb .rte'!$B$2:$C$333,2,FALSE)</f>
        <v>18.369057403399999</v>
      </c>
      <c r="D130">
        <f t="shared" si="1"/>
        <v>0</v>
      </c>
    </row>
    <row r="131" spans="1:4" x14ac:dyDescent="0.25">
      <c r="A131">
        <v>123</v>
      </c>
      <c r="B131">
        <f>VLOOKUP(A131,'.shp'!$A$2:$B$333,2,FALSE)</f>
        <v>59.536660506499999</v>
      </c>
      <c r="C131">
        <f>VLOOKUP(A131,'swat_project.mdb .rte'!$B$2:$C$333,2,FALSE)</f>
        <v>59.536660506499999</v>
      </c>
      <c r="D131">
        <f t="shared" ref="D131:D194" si="2">B131-C131</f>
        <v>0</v>
      </c>
    </row>
    <row r="132" spans="1:4" x14ac:dyDescent="0.25">
      <c r="A132">
        <v>124</v>
      </c>
      <c r="B132">
        <f>VLOOKUP(A132,'.shp'!$A$2:$B$333,2,FALSE)</f>
        <v>46.422036039399998</v>
      </c>
      <c r="C132">
        <f>VLOOKUP(A132,'swat_project.mdb .rte'!$B$2:$C$333,2,FALSE)</f>
        <v>46.422036039399998</v>
      </c>
      <c r="D132">
        <f t="shared" si="2"/>
        <v>0</v>
      </c>
    </row>
    <row r="133" spans="1:4" x14ac:dyDescent="0.25">
      <c r="A133">
        <v>125</v>
      </c>
      <c r="B133">
        <f>VLOOKUP(A133,'.shp'!$A$2:$B$333,2,FALSE)</f>
        <v>53.222804855699998</v>
      </c>
      <c r="C133">
        <f>VLOOKUP(A133,'swat_project.mdb .rte'!$B$2:$C$333,2,FALSE)</f>
        <v>53.222804855699998</v>
      </c>
      <c r="D133">
        <f t="shared" si="2"/>
        <v>0</v>
      </c>
    </row>
    <row r="134" spans="1:4" x14ac:dyDescent="0.25">
      <c r="A134">
        <v>126</v>
      </c>
      <c r="B134">
        <f>VLOOKUP(A134,'.shp'!$A$2:$B$333,2,FALSE)</f>
        <v>13.7610064315</v>
      </c>
      <c r="C134">
        <f>VLOOKUP(A134,'swat_project.mdb .rte'!$B$2:$C$333,2,FALSE)</f>
        <v>13.7610064315</v>
      </c>
      <c r="D134">
        <f t="shared" si="2"/>
        <v>0</v>
      </c>
    </row>
    <row r="135" spans="1:4" x14ac:dyDescent="0.25">
      <c r="A135">
        <v>127</v>
      </c>
      <c r="B135">
        <f>VLOOKUP(A135,'.shp'!$A$2:$B$333,2,FALSE)</f>
        <v>17.9994828347</v>
      </c>
      <c r="C135">
        <f>VLOOKUP(A135,'swat_project.mdb .rte'!$B$2:$C$333,2,FALSE)</f>
        <v>17.9994828347</v>
      </c>
      <c r="D135">
        <f t="shared" si="2"/>
        <v>0</v>
      </c>
    </row>
    <row r="136" spans="1:4" x14ac:dyDescent="0.25">
      <c r="A136">
        <v>128</v>
      </c>
      <c r="B136">
        <f>VLOOKUP(A136,'.shp'!$A$2:$B$333,2,FALSE)</f>
        <v>14.956157208600001</v>
      </c>
      <c r="C136">
        <f>VLOOKUP(A136,'swat_project.mdb .rte'!$B$2:$C$333,2,FALSE)</f>
        <v>14.956157208600001</v>
      </c>
      <c r="D136">
        <f t="shared" si="2"/>
        <v>0</v>
      </c>
    </row>
    <row r="137" spans="1:4" x14ac:dyDescent="0.25">
      <c r="A137">
        <v>129</v>
      </c>
      <c r="B137">
        <f>VLOOKUP(A137,'.shp'!$A$2:$B$333,2,FALSE)</f>
        <v>17.905897374599999</v>
      </c>
      <c r="C137">
        <f>VLOOKUP(A137,'swat_project.mdb .rte'!$B$2:$C$333,2,FALSE)</f>
        <v>17.905897374599999</v>
      </c>
      <c r="D137">
        <f t="shared" si="2"/>
        <v>0</v>
      </c>
    </row>
    <row r="138" spans="1:4" x14ac:dyDescent="0.25">
      <c r="A138">
        <v>130</v>
      </c>
      <c r="B138">
        <f>VLOOKUP(A138,'.shp'!$A$2:$B$333,2,FALSE)</f>
        <v>5.8739891000000002</v>
      </c>
      <c r="C138">
        <f>VLOOKUP(A138,'swat_project.mdb .rte'!$B$2:$C$333,2,FALSE)</f>
        <v>5.8739891000000002</v>
      </c>
      <c r="D138">
        <f t="shared" si="2"/>
        <v>0</v>
      </c>
    </row>
    <row r="139" spans="1:4" x14ac:dyDescent="0.25">
      <c r="A139">
        <v>131</v>
      </c>
      <c r="B139">
        <f>VLOOKUP(A139,'.shp'!$A$2:$B$333,2,FALSE)</f>
        <v>243.330860857</v>
      </c>
      <c r="C139">
        <f>VLOOKUP(A139,'swat_project.mdb .rte'!$B$2:$C$333,2,FALSE)</f>
        <v>243.330860857</v>
      </c>
      <c r="D139">
        <f t="shared" si="2"/>
        <v>0</v>
      </c>
    </row>
    <row r="140" spans="1:4" x14ac:dyDescent="0.25">
      <c r="A140">
        <v>132</v>
      </c>
      <c r="B140">
        <f>VLOOKUP(A140,'.shp'!$A$2:$B$333,2,FALSE)</f>
        <v>22.901410776900001</v>
      </c>
      <c r="C140">
        <f>VLOOKUP(A140,'swat_project.mdb .rte'!$B$2:$C$333,2,FALSE)</f>
        <v>22.901410776900001</v>
      </c>
      <c r="D140">
        <f t="shared" si="2"/>
        <v>0</v>
      </c>
    </row>
    <row r="141" spans="1:4" x14ac:dyDescent="0.25">
      <c r="A141">
        <v>133</v>
      </c>
      <c r="B141">
        <f>VLOOKUP(A141,'.shp'!$A$2:$B$333,2,FALSE)</f>
        <v>14.0316782484</v>
      </c>
      <c r="C141">
        <f>VLOOKUP(A141,'swat_project.mdb .rte'!$B$2:$C$333,2,FALSE)</f>
        <v>14.0316782484</v>
      </c>
      <c r="D141">
        <f t="shared" si="2"/>
        <v>0</v>
      </c>
    </row>
    <row r="142" spans="1:4" x14ac:dyDescent="0.25">
      <c r="A142">
        <v>134</v>
      </c>
      <c r="B142">
        <f>VLOOKUP(A142,'.shp'!$A$2:$B$333,2,FALSE)</f>
        <v>16.480835141299998</v>
      </c>
      <c r="C142">
        <f>VLOOKUP(A142,'swat_project.mdb .rte'!$B$2:$C$333,2,FALSE)</f>
        <v>16.480835141299998</v>
      </c>
      <c r="D142">
        <f t="shared" si="2"/>
        <v>0</v>
      </c>
    </row>
    <row r="143" spans="1:4" x14ac:dyDescent="0.25">
      <c r="A143">
        <v>135</v>
      </c>
      <c r="B143">
        <f>VLOOKUP(A143,'.shp'!$A$2:$B$333,2,FALSE)</f>
        <v>236.29575778399999</v>
      </c>
      <c r="C143">
        <f>VLOOKUP(A143,'swat_project.mdb .rte'!$B$2:$C$333,2,FALSE)</f>
        <v>236.29575778399999</v>
      </c>
      <c r="D143">
        <f t="shared" si="2"/>
        <v>0</v>
      </c>
    </row>
    <row r="144" spans="1:4" x14ac:dyDescent="0.25">
      <c r="A144">
        <v>136</v>
      </c>
      <c r="B144">
        <f>VLOOKUP(A144,'.shp'!$A$2:$B$333,2,FALSE)</f>
        <v>11.3223655042</v>
      </c>
      <c r="C144">
        <f>VLOOKUP(A144,'swat_project.mdb .rte'!$B$2:$C$333,2,FALSE)</f>
        <v>11.3223655042</v>
      </c>
      <c r="D144">
        <f t="shared" si="2"/>
        <v>0</v>
      </c>
    </row>
    <row r="145" spans="1:4" x14ac:dyDescent="0.25">
      <c r="A145">
        <v>137</v>
      </c>
      <c r="B145">
        <f>VLOOKUP(A145,'.shp'!$A$2:$B$333,2,FALSE)</f>
        <v>36.123207542199999</v>
      </c>
      <c r="C145">
        <f>VLOOKUP(A145,'swat_project.mdb .rte'!$B$2:$C$333,2,FALSE)</f>
        <v>36.123207542199999</v>
      </c>
      <c r="D145">
        <f t="shared" si="2"/>
        <v>0</v>
      </c>
    </row>
    <row r="146" spans="1:4" x14ac:dyDescent="0.25">
      <c r="A146">
        <v>138</v>
      </c>
      <c r="B146">
        <f>VLOOKUP(A146,'.shp'!$A$2:$B$333,2,FALSE)</f>
        <v>22.022534135699999</v>
      </c>
      <c r="C146">
        <f>VLOOKUP(A146,'swat_project.mdb .rte'!$B$2:$C$333,2,FALSE)</f>
        <v>22.022534135699999</v>
      </c>
      <c r="D146">
        <f t="shared" si="2"/>
        <v>0</v>
      </c>
    </row>
    <row r="147" spans="1:4" x14ac:dyDescent="0.25">
      <c r="A147">
        <v>140</v>
      </c>
      <c r="B147">
        <f>VLOOKUP(A147,'.shp'!$A$2:$B$333,2,FALSE)</f>
        <v>27.127266137199999</v>
      </c>
      <c r="C147">
        <f>VLOOKUP(A147,'swat_project.mdb .rte'!$B$2:$C$333,2,FALSE)</f>
        <v>27.127266137199999</v>
      </c>
      <c r="D147">
        <f t="shared" si="2"/>
        <v>0</v>
      </c>
    </row>
    <row r="148" spans="1:4" x14ac:dyDescent="0.25">
      <c r="A148">
        <v>141</v>
      </c>
      <c r="B148">
        <f>VLOOKUP(A148,'.shp'!$A$2:$B$333,2,FALSE)</f>
        <v>49.392924763800004</v>
      </c>
      <c r="C148">
        <f>VLOOKUP(A148,'swat_project.mdb .rte'!$B$2:$C$333,2,FALSE)</f>
        <v>49.392924763800004</v>
      </c>
      <c r="D148">
        <f t="shared" si="2"/>
        <v>0</v>
      </c>
    </row>
    <row r="149" spans="1:4" x14ac:dyDescent="0.25">
      <c r="A149">
        <v>142</v>
      </c>
      <c r="B149">
        <f>VLOOKUP(A149,'.shp'!$A$2:$B$333,2,FALSE)</f>
        <v>21.090503956199999</v>
      </c>
      <c r="C149">
        <f>VLOOKUP(A149,'swat_project.mdb .rte'!$B$2:$C$333,2,FALSE)</f>
        <v>21.090503956199999</v>
      </c>
      <c r="D149">
        <f t="shared" si="2"/>
        <v>0</v>
      </c>
    </row>
    <row r="150" spans="1:4" x14ac:dyDescent="0.25">
      <c r="A150">
        <v>143</v>
      </c>
      <c r="B150">
        <f>VLOOKUP(A150,'.shp'!$A$2:$B$333,2,FALSE)</f>
        <v>39.493074591499997</v>
      </c>
      <c r="C150">
        <f>VLOOKUP(A150,'swat_project.mdb .rte'!$B$2:$C$333,2,FALSE)</f>
        <v>39.493074591499997</v>
      </c>
      <c r="D150">
        <f t="shared" si="2"/>
        <v>0</v>
      </c>
    </row>
    <row r="151" spans="1:4" x14ac:dyDescent="0.25">
      <c r="A151">
        <v>144</v>
      </c>
      <c r="B151">
        <f>VLOOKUP(A151,'.shp'!$A$2:$B$333,2,FALSE)</f>
        <v>24.023282243899999</v>
      </c>
      <c r="C151">
        <f>VLOOKUP(A151,'swat_project.mdb .rte'!$B$2:$C$333,2,FALSE)</f>
        <v>24.023282243899999</v>
      </c>
      <c r="D151">
        <f t="shared" si="2"/>
        <v>0</v>
      </c>
    </row>
    <row r="152" spans="1:4" x14ac:dyDescent="0.25">
      <c r="A152">
        <v>145</v>
      </c>
      <c r="B152">
        <f>VLOOKUP(A152,'.shp'!$A$2:$B$333,2,FALSE)</f>
        <v>43.971895713999999</v>
      </c>
      <c r="C152">
        <f>VLOOKUP(A152,'swat_project.mdb .rte'!$B$2:$C$333,2,FALSE)</f>
        <v>43.971895713999999</v>
      </c>
      <c r="D152">
        <f t="shared" si="2"/>
        <v>0</v>
      </c>
    </row>
    <row r="153" spans="1:4" x14ac:dyDescent="0.25">
      <c r="A153">
        <v>146</v>
      </c>
      <c r="B153">
        <f>VLOOKUP(A153,'.shp'!$A$2:$B$333,2,FALSE)</f>
        <v>21.786243967499999</v>
      </c>
      <c r="C153">
        <f>VLOOKUP(A153,'swat_project.mdb .rte'!$B$2:$C$333,2,FALSE)</f>
        <v>21.786243967499999</v>
      </c>
      <c r="D153">
        <f t="shared" si="2"/>
        <v>0</v>
      </c>
    </row>
    <row r="154" spans="1:4" x14ac:dyDescent="0.25">
      <c r="A154">
        <v>147</v>
      </c>
      <c r="B154">
        <f>VLOOKUP(A154,'.shp'!$A$2:$B$333,2,FALSE)</f>
        <v>27.907013469799999</v>
      </c>
      <c r="C154">
        <f>VLOOKUP(A154,'swat_project.mdb .rte'!$B$2:$C$333,2,FALSE)</f>
        <v>27.907013469799999</v>
      </c>
      <c r="D154">
        <f t="shared" si="2"/>
        <v>0</v>
      </c>
    </row>
    <row r="155" spans="1:4" x14ac:dyDescent="0.25">
      <c r="A155">
        <v>148</v>
      </c>
      <c r="B155">
        <f>VLOOKUP(A155,'.shp'!$A$2:$B$333,2,FALSE)</f>
        <v>45.256216987499997</v>
      </c>
      <c r="C155">
        <f>VLOOKUP(A155,'swat_project.mdb .rte'!$B$2:$C$333,2,FALSE)</f>
        <v>45.256216987499997</v>
      </c>
      <c r="D155">
        <f t="shared" si="2"/>
        <v>0</v>
      </c>
    </row>
    <row r="156" spans="1:4" x14ac:dyDescent="0.25">
      <c r="A156">
        <v>149</v>
      </c>
      <c r="B156">
        <f>VLOOKUP(A156,'.shp'!$A$2:$B$333,2,FALSE)</f>
        <v>11.504455012899999</v>
      </c>
      <c r="C156">
        <f>VLOOKUP(A156,'swat_project.mdb .rte'!$B$2:$C$333,2,FALSE)</f>
        <v>11.504455012899999</v>
      </c>
      <c r="D156">
        <f t="shared" si="2"/>
        <v>0</v>
      </c>
    </row>
    <row r="157" spans="1:4" x14ac:dyDescent="0.25">
      <c r="A157">
        <v>150</v>
      </c>
      <c r="B157">
        <f>VLOOKUP(A157,'.shp'!$A$2:$B$333,2,FALSE)</f>
        <v>14.351278449600001</v>
      </c>
      <c r="C157">
        <f>VLOOKUP(A157,'swat_project.mdb .rte'!$B$2:$C$333,2,FALSE)</f>
        <v>14.351278449600001</v>
      </c>
      <c r="D157">
        <f t="shared" si="2"/>
        <v>0</v>
      </c>
    </row>
    <row r="158" spans="1:4" x14ac:dyDescent="0.25">
      <c r="A158">
        <v>151</v>
      </c>
      <c r="B158">
        <f>VLOOKUP(A158,'.shp'!$A$2:$B$333,2,FALSE)</f>
        <v>22.239214073799999</v>
      </c>
      <c r="C158">
        <f>VLOOKUP(A158,'swat_project.mdb .rte'!$B$2:$C$333,2,FALSE)</f>
        <v>22.239214073799999</v>
      </c>
      <c r="D158">
        <f t="shared" si="2"/>
        <v>0</v>
      </c>
    </row>
    <row r="159" spans="1:4" x14ac:dyDescent="0.25">
      <c r="A159">
        <v>152</v>
      </c>
      <c r="B159">
        <f>VLOOKUP(A159,'.shp'!$A$2:$B$333,2,FALSE)</f>
        <v>166.56683684399999</v>
      </c>
      <c r="C159">
        <f>VLOOKUP(A159,'swat_project.mdb .rte'!$B$2:$C$333,2,FALSE)</f>
        <v>166.56683684399999</v>
      </c>
      <c r="D159">
        <f t="shared" si="2"/>
        <v>0</v>
      </c>
    </row>
    <row r="160" spans="1:4" x14ac:dyDescent="0.25">
      <c r="A160">
        <v>153</v>
      </c>
      <c r="B160">
        <f>VLOOKUP(A160,'.shp'!$A$2:$B$333,2,FALSE)</f>
        <v>12.308305064000001</v>
      </c>
      <c r="C160">
        <f>VLOOKUP(A160,'swat_project.mdb .rte'!$B$2:$C$333,2,FALSE)</f>
        <v>12.308305064000001</v>
      </c>
      <c r="D160">
        <f t="shared" si="2"/>
        <v>0</v>
      </c>
    </row>
    <row r="161" spans="1:4" x14ac:dyDescent="0.25">
      <c r="A161">
        <v>154</v>
      </c>
      <c r="B161">
        <f>VLOOKUP(A161,'.shp'!$A$2:$B$333,2,FALSE)</f>
        <v>49.668529473</v>
      </c>
      <c r="C161">
        <f>VLOOKUP(A161,'swat_project.mdb .rte'!$B$2:$C$333,2,FALSE)</f>
        <v>49.668529473</v>
      </c>
      <c r="D161">
        <f t="shared" si="2"/>
        <v>0</v>
      </c>
    </row>
    <row r="162" spans="1:4" x14ac:dyDescent="0.25">
      <c r="A162">
        <v>155</v>
      </c>
      <c r="B162">
        <f>VLOOKUP(A162,'.shp'!$A$2:$B$333,2,FALSE)</f>
        <v>29.768330254399999</v>
      </c>
      <c r="C162">
        <f>VLOOKUP(A162,'swat_project.mdb .rte'!$B$2:$C$333,2,FALSE)</f>
        <v>29.768330254399999</v>
      </c>
      <c r="D162">
        <f t="shared" si="2"/>
        <v>0</v>
      </c>
    </row>
    <row r="163" spans="1:4" x14ac:dyDescent="0.25">
      <c r="A163">
        <v>156</v>
      </c>
      <c r="B163">
        <f>VLOOKUP(A163,'.shp'!$A$2:$B$333,2,FALSE)</f>
        <v>63.206753415100003</v>
      </c>
      <c r="C163">
        <f>VLOOKUP(A163,'swat_project.mdb .rte'!$B$2:$C$333,2,FALSE)</f>
        <v>63.206753415100003</v>
      </c>
      <c r="D163">
        <f t="shared" si="2"/>
        <v>0</v>
      </c>
    </row>
    <row r="164" spans="1:4" x14ac:dyDescent="0.25">
      <c r="A164">
        <v>157</v>
      </c>
      <c r="B164">
        <f>VLOOKUP(A164,'.shp'!$A$2:$B$333,2,FALSE)</f>
        <v>50.273718890200001</v>
      </c>
      <c r="C164">
        <f>VLOOKUP(A164,'swat_project.mdb .rte'!$B$2:$C$333,2,FALSE)</f>
        <v>50.273718890200001</v>
      </c>
      <c r="D164">
        <f t="shared" si="2"/>
        <v>0</v>
      </c>
    </row>
    <row r="165" spans="1:4" x14ac:dyDescent="0.25">
      <c r="A165">
        <v>158</v>
      </c>
      <c r="B165">
        <f>VLOOKUP(A165,'.shp'!$A$2:$B$333,2,FALSE)</f>
        <v>43.405666072000002</v>
      </c>
      <c r="C165">
        <f>VLOOKUP(A165,'swat_project.mdb .rte'!$B$2:$C$333,2,FALSE)</f>
        <v>43.405666072000002</v>
      </c>
      <c r="D165">
        <f t="shared" si="2"/>
        <v>0</v>
      </c>
    </row>
    <row r="166" spans="1:4" x14ac:dyDescent="0.25">
      <c r="A166">
        <v>159</v>
      </c>
      <c r="B166">
        <f>VLOOKUP(A166,'.shp'!$A$2:$B$333,2,FALSE)</f>
        <v>66.719153133899994</v>
      </c>
      <c r="C166">
        <f>VLOOKUP(A166,'swat_project.mdb .rte'!$B$2:$C$333,2,FALSE)</f>
        <v>66.719153133899994</v>
      </c>
      <c r="D166">
        <f t="shared" si="2"/>
        <v>0</v>
      </c>
    </row>
    <row r="167" spans="1:4" x14ac:dyDescent="0.25">
      <c r="A167">
        <v>160</v>
      </c>
      <c r="B167">
        <f>VLOOKUP(A167,'.shp'!$A$2:$B$333,2,FALSE)</f>
        <v>24.077131487900001</v>
      </c>
      <c r="C167">
        <f>VLOOKUP(A167,'swat_project.mdb .rte'!$B$2:$C$333,2,FALSE)</f>
        <v>24.077131487900001</v>
      </c>
      <c r="D167">
        <f t="shared" si="2"/>
        <v>0</v>
      </c>
    </row>
    <row r="168" spans="1:4" x14ac:dyDescent="0.25">
      <c r="A168">
        <v>161</v>
      </c>
      <c r="B168">
        <f>VLOOKUP(A168,'.shp'!$A$2:$B$333,2,FALSE)</f>
        <v>29.497392701999999</v>
      </c>
      <c r="C168">
        <f>VLOOKUP(A168,'swat_project.mdb .rte'!$B$2:$C$333,2,FALSE)</f>
        <v>29.497392701999999</v>
      </c>
      <c r="D168">
        <f t="shared" si="2"/>
        <v>0</v>
      </c>
    </row>
    <row r="169" spans="1:4" x14ac:dyDescent="0.25">
      <c r="A169">
        <v>162</v>
      </c>
      <c r="B169">
        <f>VLOOKUP(A169,'.shp'!$A$2:$B$333,2,FALSE)</f>
        <v>11.0374290681</v>
      </c>
      <c r="C169">
        <f>VLOOKUP(A169,'swat_project.mdb .rte'!$B$2:$C$333,2,FALSE)</f>
        <v>11.0374290681</v>
      </c>
      <c r="D169">
        <f t="shared" si="2"/>
        <v>0</v>
      </c>
    </row>
    <row r="170" spans="1:4" x14ac:dyDescent="0.25">
      <c r="A170">
        <v>163</v>
      </c>
      <c r="B170">
        <f>VLOOKUP(A170,'.shp'!$A$2:$B$333,2,FALSE)</f>
        <v>11.3840262353</v>
      </c>
      <c r="C170">
        <f>VLOOKUP(A170,'swat_project.mdb .rte'!$B$2:$C$333,2,FALSE)</f>
        <v>11.3840262353</v>
      </c>
      <c r="D170">
        <f t="shared" si="2"/>
        <v>0</v>
      </c>
    </row>
    <row r="171" spans="1:4" x14ac:dyDescent="0.25">
      <c r="A171">
        <v>164</v>
      </c>
      <c r="B171">
        <f>VLOOKUP(A171,'.shp'!$A$2:$B$333,2,FALSE)</f>
        <v>14.555870257800001</v>
      </c>
      <c r="C171">
        <f>VLOOKUP(A171,'swat_project.mdb .rte'!$B$2:$C$333,2,FALSE)</f>
        <v>14.555870257800001</v>
      </c>
      <c r="D171">
        <f t="shared" si="2"/>
        <v>0</v>
      </c>
    </row>
    <row r="172" spans="1:4" x14ac:dyDescent="0.25">
      <c r="A172">
        <v>165</v>
      </c>
      <c r="B172">
        <f>VLOOKUP(A172,'.shp'!$A$2:$B$333,2,FALSE)</f>
        <v>9.2604351937799994</v>
      </c>
      <c r="C172">
        <f>VLOOKUP(A172,'swat_project.mdb .rte'!$B$2:$C$333,2,FALSE)</f>
        <v>9.2604351937799994</v>
      </c>
      <c r="D172">
        <f t="shared" si="2"/>
        <v>0</v>
      </c>
    </row>
    <row r="173" spans="1:4" x14ac:dyDescent="0.25">
      <c r="A173">
        <v>166</v>
      </c>
      <c r="B173">
        <f>VLOOKUP(A173,'.shp'!$A$2:$B$333,2,FALSE)</f>
        <v>25.535303705499999</v>
      </c>
      <c r="C173">
        <f>VLOOKUP(A173,'swat_project.mdb .rte'!$B$2:$C$333,2,FALSE)</f>
        <v>25.535303705499999</v>
      </c>
      <c r="D173">
        <f t="shared" si="2"/>
        <v>0</v>
      </c>
    </row>
    <row r="174" spans="1:4" x14ac:dyDescent="0.25">
      <c r="A174">
        <v>167</v>
      </c>
      <c r="B174">
        <f>VLOOKUP(A174,'.shp'!$A$2:$B$333,2,FALSE)</f>
        <v>22.330517480899999</v>
      </c>
      <c r="C174">
        <f>VLOOKUP(A174,'swat_project.mdb .rte'!$B$2:$C$333,2,FALSE)</f>
        <v>22.330517480899999</v>
      </c>
      <c r="D174">
        <f t="shared" si="2"/>
        <v>0</v>
      </c>
    </row>
    <row r="175" spans="1:4" x14ac:dyDescent="0.25">
      <c r="A175">
        <v>168</v>
      </c>
      <c r="B175">
        <f>VLOOKUP(A175,'.shp'!$A$2:$B$333,2,FALSE)</f>
        <v>19.294622841100001</v>
      </c>
      <c r="C175">
        <f>VLOOKUP(A175,'swat_project.mdb .rte'!$B$2:$C$333,2,FALSE)</f>
        <v>19.294622841100001</v>
      </c>
      <c r="D175">
        <f t="shared" si="2"/>
        <v>0</v>
      </c>
    </row>
    <row r="176" spans="1:4" x14ac:dyDescent="0.25">
      <c r="A176">
        <v>169</v>
      </c>
      <c r="B176">
        <f>VLOOKUP(A176,'.shp'!$A$2:$B$333,2,FALSE)</f>
        <v>50</v>
      </c>
      <c r="C176">
        <f>VLOOKUP(A176,'swat_project.mdb .rte'!$B$2:$C$333,2,FALSE)</f>
        <v>50</v>
      </c>
      <c r="D176">
        <f t="shared" si="2"/>
        <v>0</v>
      </c>
    </row>
    <row r="177" spans="1:4" x14ac:dyDescent="0.25">
      <c r="A177">
        <v>170</v>
      </c>
      <c r="B177">
        <f>VLOOKUP(A177,'.shp'!$A$2:$B$333,2,FALSE)</f>
        <v>15</v>
      </c>
      <c r="C177">
        <f>VLOOKUP(A177,'swat_project.mdb .rte'!$B$2:$C$333,2,FALSE)</f>
        <v>15</v>
      </c>
      <c r="D177">
        <f t="shared" si="2"/>
        <v>0</v>
      </c>
    </row>
    <row r="178" spans="1:4" x14ac:dyDescent="0.25">
      <c r="A178">
        <v>171</v>
      </c>
      <c r="B178">
        <f>VLOOKUP(A178,'.shp'!$A$2:$B$333,2,FALSE)</f>
        <v>50</v>
      </c>
      <c r="C178">
        <f>VLOOKUP(A178,'swat_project.mdb .rte'!$B$2:$C$333,2,FALSE)</f>
        <v>50</v>
      </c>
      <c r="D178">
        <f t="shared" si="2"/>
        <v>0</v>
      </c>
    </row>
    <row r="179" spans="1:4" x14ac:dyDescent="0.25">
      <c r="A179">
        <v>172</v>
      </c>
      <c r="B179">
        <f>VLOOKUP(A179,'.shp'!$A$2:$B$333,2,FALSE)</f>
        <v>30</v>
      </c>
      <c r="C179">
        <f>VLOOKUP(A179,'swat_project.mdb .rte'!$B$2:$C$333,2,FALSE)</f>
        <v>30</v>
      </c>
      <c r="D179">
        <f t="shared" si="2"/>
        <v>0</v>
      </c>
    </row>
    <row r="180" spans="1:4" x14ac:dyDescent="0.25">
      <c r="A180">
        <v>173</v>
      </c>
      <c r="B180">
        <f>VLOOKUP(A180,'.shp'!$A$2:$B$333,2,FALSE)</f>
        <v>42.014717720699998</v>
      </c>
      <c r="C180">
        <f>VLOOKUP(A180,'swat_project.mdb .rte'!$B$2:$C$333,2,FALSE)</f>
        <v>42.014717720699998</v>
      </c>
      <c r="D180">
        <f t="shared" si="2"/>
        <v>0</v>
      </c>
    </row>
    <row r="181" spans="1:4" x14ac:dyDescent="0.25">
      <c r="A181">
        <v>174</v>
      </c>
      <c r="B181">
        <f>VLOOKUP(A181,'.shp'!$A$2:$B$333,2,FALSE)</f>
        <v>17.624145384599998</v>
      </c>
      <c r="C181">
        <f>VLOOKUP(A181,'swat_project.mdb .rte'!$B$2:$C$333,2,FALSE)</f>
        <v>17.624145384599998</v>
      </c>
      <c r="D181">
        <f t="shared" si="2"/>
        <v>0</v>
      </c>
    </row>
    <row r="182" spans="1:4" x14ac:dyDescent="0.25">
      <c r="A182">
        <v>175</v>
      </c>
      <c r="B182">
        <f>VLOOKUP(A182,'.shp'!$A$2:$B$333,2,FALSE)</f>
        <v>41.731594032499999</v>
      </c>
      <c r="C182">
        <f>VLOOKUP(A182,'swat_project.mdb .rte'!$B$2:$C$333,2,FALSE)</f>
        <v>41.731594032499999</v>
      </c>
      <c r="D182">
        <f t="shared" si="2"/>
        <v>0</v>
      </c>
    </row>
    <row r="183" spans="1:4" x14ac:dyDescent="0.25">
      <c r="A183">
        <v>177</v>
      </c>
      <c r="B183">
        <f>VLOOKUP(A183,'.shp'!$A$2:$B$333,2,FALSE)</f>
        <v>44.085181979799998</v>
      </c>
      <c r="C183">
        <f>VLOOKUP(A183,'swat_project.mdb .rte'!$B$2:$C$333,2,FALSE)</f>
        <v>44.085181979799998</v>
      </c>
      <c r="D183">
        <f t="shared" si="2"/>
        <v>0</v>
      </c>
    </row>
    <row r="184" spans="1:4" x14ac:dyDescent="0.25">
      <c r="A184">
        <v>178</v>
      </c>
      <c r="B184">
        <f>VLOOKUP(A184,'.shp'!$A$2:$B$333,2,FALSE)</f>
        <v>119.246335359</v>
      </c>
      <c r="C184">
        <f>VLOOKUP(A184,'swat_project.mdb .rte'!$B$2:$C$333,2,FALSE)</f>
        <v>119.246335359</v>
      </c>
      <c r="D184">
        <f t="shared" si="2"/>
        <v>0</v>
      </c>
    </row>
    <row r="185" spans="1:4" x14ac:dyDescent="0.25">
      <c r="A185">
        <v>179</v>
      </c>
      <c r="B185">
        <f>VLOOKUP(A185,'.shp'!$A$2:$B$333,2,FALSE)</f>
        <v>55.613771956299999</v>
      </c>
      <c r="C185">
        <f>VLOOKUP(A185,'swat_project.mdb .rte'!$B$2:$C$333,2,FALSE)</f>
        <v>55.613771956299999</v>
      </c>
      <c r="D185">
        <f t="shared" si="2"/>
        <v>0</v>
      </c>
    </row>
    <row r="186" spans="1:4" x14ac:dyDescent="0.25">
      <c r="A186">
        <v>180</v>
      </c>
      <c r="B186">
        <f>VLOOKUP(A186,'.shp'!$A$2:$B$333,2,FALSE)</f>
        <v>47.9044774459</v>
      </c>
      <c r="C186">
        <f>VLOOKUP(A186,'swat_project.mdb .rte'!$B$2:$C$333,2,FALSE)</f>
        <v>47.9044774459</v>
      </c>
      <c r="D186">
        <f t="shared" si="2"/>
        <v>0</v>
      </c>
    </row>
    <row r="187" spans="1:4" x14ac:dyDescent="0.25">
      <c r="A187">
        <v>181</v>
      </c>
      <c r="B187">
        <f>VLOOKUP(A187,'.shp'!$A$2:$B$333,2,FALSE)</f>
        <v>22.229075839</v>
      </c>
      <c r="C187">
        <f>VLOOKUP(A187,'swat_project.mdb .rte'!$B$2:$C$333,2,FALSE)</f>
        <v>22.229075839</v>
      </c>
      <c r="D187">
        <f t="shared" si="2"/>
        <v>0</v>
      </c>
    </row>
    <row r="188" spans="1:4" x14ac:dyDescent="0.25">
      <c r="A188">
        <v>182</v>
      </c>
      <c r="B188">
        <f>VLOOKUP(A188,'.shp'!$A$2:$B$333,2,FALSE)</f>
        <v>22.733051000300001</v>
      </c>
      <c r="C188">
        <f>VLOOKUP(A188,'swat_project.mdb .rte'!$B$2:$C$333,2,FALSE)</f>
        <v>22.733051000300001</v>
      </c>
      <c r="D188">
        <f t="shared" si="2"/>
        <v>0</v>
      </c>
    </row>
    <row r="189" spans="1:4" x14ac:dyDescent="0.25">
      <c r="A189">
        <v>183</v>
      </c>
      <c r="B189">
        <f>VLOOKUP(A189,'.shp'!$A$2:$B$333,2,FALSE)</f>
        <v>16.817317449800001</v>
      </c>
      <c r="C189">
        <f>VLOOKUP(A189,'swat_project.mdb .rte'!$B$2:$C$333,2,FALSE)</f>
        <v>16.817317449800001</v>
      </c>
      <c r="D189">
        <f t="shared" si="2"/>
        <v>0</v>
      </c>
    </row>
    <row r="190" spans="1:4" x14ac:dyDescent="0.25">
      <c r="A190">
        <v>184</v>
      </c>
      <c r="B190">
        <f>VLOOKUP(A190,'.shp'!$A$2:$B$333,2,FALSE)</f>
        <v>27.3670537504</v>
      </c>
      <c r="C190">
        <f>VLOOKUP(A190,'swat_project.mdb .rte'!$B$2:$C$333,2,FALSE)</f>
        <v>27.3670537504</v>
      </c>
      <c r="D190">
        <f t="shared" si="2"/>
        <v>0</v>
      </c>
    </row>
    <row r="191" spans="1:4" x14ac:dyDescent="0.25">
      <c r="A191">
        <v>185</v>
      </c>
      <c r="B191">
        <f>VLOOKUP(A191,'.shp'!$A$2:$B$333,2,FALSE)</f>
        <v>21.753878585500001</v>
      </c>
      <c r="C191">
        <f>VLOOKUP(A191,'swat_project.mdb .rte'!$B$2:$C$333,2,FALSE)</f>
        <v>21.753878585500001</v>
      </c>
      <c r="D191">
        <f t="shared" si="2"/>
        <v>0</v>
      </c>
    </row>
    <row r="192" spans="1:4" x14ac:dyDescent="0.25">
      <c r="A192">
        <v>186</v>
      </c>
      <c r="B192">
        <f>VLOOKUP(A192,'.shp'!$A$2:$B$333,2,FALSE)</f>
        <v>356.605900201</v>
      </c>
      <c r="C192">
        <f>VLOOKUP(A192,'swat_project.mdb .rte'!$B$2:$C$333,2,FALSE)</f>
        <v>356.605900201</v>
      </c>
      <c r="D192">
        <f t="shared" si="2"/>
        <v>0</v>
      </c>
    </row>
    <row r="193" spans="1:4" x14ac:dyDescent="0.25">
      <c r="A193">
        <v>187</v>
      </c>
      <c r="B193">
        <f>VLOOKUP(A193,'.shp'!$A$2:$B$333,2,FALSE)</f>
        <v>55</v>
      </c>
      <c r="C193">
        <f>VLOOKUP(A193,'swat_project.mdb .rte'!$B$2:$C$333,2,FALSE)</f>
        <v>55</v>
      </c>
      <c r="D193">
        <f t="shared" si="2"/>
        <v>0</v>
      </c>
    </row>
    <row r="194" spans="1:4" x14ac:dyDescent="0.25">
      <c r="A194">
        <v>188</v>
      </c>
      <c r="B194">
        <f>VLOOKUP(A194,'.shp'!$A$2:$B$333,2,FALSE)</f>
        <v>776.96707952099996</v>
      </c>
      <c r="C194">
        <f>VLOOKUP(A194,'swat_project.mdb .rte'!$B$2:$C$333,2,FALSE)</f>
        <v>776.96707952099996</v>
      </c>
      <c r="D194">
        <f t="shared" si="2"/>
        <v>0</v>
      </c>
    </row>
    <row r="195" spans="1:4" x14ac:dyDescent="0.25">
      <c r="A195">
        <v>189</v>
      </c>
      <c r="B195">
        <f>VLOOKUP(A195,'.shp'!$A$2:$B$333,2,FALSE)</f>
        <v>889.68620525300003</v>
      </c>
      <c r="C195">
        <f>VLOOKUP(A195,'swat_project.mdb .rte'!$B$2:$C$333,2,FALSE)</f>
        <v>889.68620525300003</v>
      </c>
      <c r="D195">
        <f t="shared" ref="D195:D258" si="3">B195-C195</f>
        <v>0</v>
      </c>
    </row>
    <row r="196" spans="1:4" x14ac:dyDescent="0.25">
      <c r="A196">
        <v>190</v>
      </c>
      <c r="B196">
        <f>VLOOKUP(A196,'.shp'!$A$2:$B$333,2,FALSE)</f>
        <v>14.636056101199999</v>
      </c>
      <c r="C196">
        <f>VLOOKUP(A196,'swat_project.mdb .rte'!$B$2:$C$333,2,FALSE)</f>
        <v>14.636056101199999</v>
      </c>
      <c r="D196">
        <f t="shared" si="3"/>
        <v>0</v>
      </c>
    </row>
    <row r="197" spans="1:4" x14ac:dyDescent="0.25">
      <c r="A197">
        <v>191</v>
      </c>
      <c r="B197">
        <f>VLOOKUP(A197,'.shp'!$A$2:$B$333,2,FALSE)</f>
        <v>11.5162386666</v>
      </c>
      <c r="C197">
        <f>VLOOKUP(A197,'swat_project.mdb .rte'!$B$2:$C$333,2,FALSE)</f>
        <v>11.5162386666</v>
      </c>
      <c r="D197">
        <f t="shared" si="3"/>
        <v>0</v>
      </c>
    </row>
    <row r="198" spans="1:4" x14ac:dyDescent="0.25">
      <c r="A198">
        <v>192</v>
      </c>
      <c r="B198">
        <f>VLOOKUP(A198,'.shp'!$A$2:$B$333,2,FALSE)</f>
        <v>607.68849773900001</v>
      </c>
      <c r="C198">
        <f>VLOOKUP(A198,'swat_project.mdb .rte'!$B$2:$C$333,2,FALSE)</f>
        <v>607.68849773900001</v>
      </c>
      <c r="D198">
        <f t="shared" si="3"/>
        <v>0</v>
      </c>
    </row>
    <row r="199" spans="1:4" x14ac:dyDescent="0.25">
      <c r="A199">
        <v>193</v>
      </c>
      <c r="B199">
        <f>VLOOKUP(A199,'.shp'!$A$2:$B$333,2,FALSE)</f>
        <v>12.2167855987</v>
      </c>
      <c r="C199">
        <f>VLOOKUP(A199,'swat_project.mdb .rte'!$B$2:$C$333,2,FALSE)</f>
        <v>12.2167855987</v>
      </c>
      <c r="D199">
        <f t="shared" si="3"/>
        <v>0</v>
      </c>
    </row>
    <row r="200" spans="1:4" x14ac:dyDescent="0.25">
      <c r="A200">
        <v>194</v>
      </c>
      <c r="B200">
        <f>VLOOKUP(A200,'.shp'!$A$2:$B$333,2,FALSE)</f>
        <v>47.790174072600003</v>
      </c>
      <c r="C200">
        <f>VLOOKUP(A200,'swat_project.mdb .rte'!$B$2:$C$333,2,FALSE)</f>
        <v>47.790174072600003</v>
      </c>
      <c r="D200">
        <f t="shared" si="3"/>
        <v>0</v>
      </c>
    </row>
    <row r="201" spans="1:4" x14ac:dyDescent="0.25">
      <c r="A201">
        <v>195</v>
      </c>
      <c r="B201">
        <f>VLOOKUP(A201,'.shp'!$A$2:$B$333,2,FALSE)</f>
        <v>19.8794764079</v>
      </c>
      <c r="C201">
        <f>VLOOKUP(A201,'swat_project.mdb .rte'!$B$2:$C$333,2,FALSE)</f>
        <v>19.8794764079</v>
      </c>
      <c r="D201">
        <f t="shared" si="3"/>
        <v>0</v>
      </c>
    </row>
    <row r="202" spans="1:4" x14ac:dyDescent="0.25">
      <c r="A202">
        <v>196</v>
      </c>
      <c r="B202">
        <f>VLOOKUP(A202,'.shp'!$A$2:$B$333,2,FALSE)</f>
        <v>14.619605203400001</v>
      </c>
      <c r="C202">
        <f>VLOOKUP(A202,'swat_project.mdb .rte'!$B$2:$C$333,2,FALSE)</f>
        <v>14.619605203400001</v>
      </c>
      <c r="D202">
        <f t="shared" si="3"/>
        <v>0</v>
      </c>
    </row>
    <row r="203" spans="1:4" x14ac:dyDescent="0.25">
      <c r="A203">
        <v>197</v>
      </c>
      <c r="B203">
        <f>VLOOKUP(A203,'.shp'!$A$2:$B$333,2,FALSE)</f>
        <v>20.003659911300002</v>
      </c>
      <c r="C203">
        <f>VLOOKUP(A203,'swat_project.mdb .rte'!$B$2:$C$333,2,FALSE)</f>
        <v>20.003659911300002</v>
      </c>
      <c r="D203">
        <f t="shared" si="3"/>
        <v>0</v>
      </c>
    </row>
    <row r="204" spans="1:4" x14ac:dyDescent="0.25">
      <c r="A204">
        <v>198</v>
      </c>
      <c r="B204">
        <f>VLOOKUP(A204,'.shp'!$A$2:$B$333,2,FALSE)</f>
        <v>41.747275673300003</v>
      </c>
      <c r="C204">
        <f>VLOOKUP(A204,'swat_project.mdb .rte'!$B$2:$C$333,2,FALSE)</f>
        <v>41.747275673300003</v>
      </c>
      <c r="D204">
        <f t="shared" si="3"/>
        <v>0</v>
      </c>
    </row>
    <row r="205" spans="1:4" x14ac:dyDescent="0.25">
      <c r="A205">
        <v>199</v>
      </c>
      <c r="B205">
        <f>VLOOKUP(A205,'.shp'!$A$2:$B$333,2,FALSE)</f>
        <v>10.715646423400001</v>
      </c>
      <c r="C205">
        <f>VLOOKUP(A205,'swat_project.mdb .rte'!$B$2:$C$333,2,FALSE)</f>
        <v>10.715646423400001</v>
      </c>
      <c r="D205">
        <f t="shared" si="3"/>
        <v>0</v>
      </c>
    </row>
    <row r="206" spans="1:4" x14ac:dyDescent="0.25">
      <c r="A206">
        <v>200</v>
      </c>
      <c r="B206">
        <f>VLOOKUP(A206,'.shp'!$A$2:$B$333,2,FALSE)</f>
        <v>63</v>
      </c>
      <c r="C206">
        <f>VLOOKUP(A206,'swat_project.mdb .rte'!$B$2:$C$333,2,FALSE)</f>
        <v>63</v>
      </c>
      <c r="D206">
        <f t="shared" si="3"/>
        <v>0</v>
      </c>
    </row>
    <row r="207" spans="1:4" x14ac:dyDescent="0.25">
      <c r="A207">
        <v>201</v>
      </c>
      <c r="B207">
        <f>VLOOKUP(A207,'.shp'!$A$2:$B$333,2,FALSE)</f>
        <v>68.222198594899993</v>
      </c>
      <c r="C207">
        <f>VLOOKUP(A207,'swat_project.mdb .rte'!$B$2:$C$333,2,FALSE)</f>
        <v>68.222198594899993</v>
      </c>
      <c r="D207">
        <f t="shared" si="3"/>
        <v>0</v>
      </c>
    </row>
    <row r="208" spans="1:4" x14ac:dyDescent="0.25">
      <c r="A208">
        <v>202</v>
      </c>
      <c r="B208">
        <f>VLOOKUP(A208,'.shp'!$A$2:$B$333,2,FALSE)</f>
        <v>57</v>
      </c>
      <c r="C208">
        <f>VLOOKUP(A208,'swat_project.mdb .rte'!$B$2:$C$333,2,FALSE)</f>
        <v>57</v>
      </c>
      <c r="D208">
        <f t="shared" si="3"/>
        <v>0</v>
      </c>
    </row>
    <row r="209" spans="1:4" x14ac:dyDescent="0.25">
      <c r="A209">
        <v>203</v>
      </c>
      <c r="B209">
        <f>VLOOKUP(A209,'.shp'!$A$2:$B$333,2,FALSE)</f>
        <v>22.1619587645</v>
      </c>
      <c r="C209">
        <f>VLOOKUP(A209,'swat_project.mdb .rte'!$B$2:$C$333,2,FALSE)</f>
        <v>22.1619587645</v>
      </c>
      <c r="D209">
        <f t="shared" si="3"/>
        <v>0</v>
      </c>
    </row>
    <row r="210" spans="1:4" x14ac:dyDescent="0.25">
      <c r="A210">
        <v>204</v>
      </c>
      <c r="B210">
        <f>VLOOKUP(A210,'.shp'!$A$2:$B$333,2,FALSE)</f>
        <v>28.6741044372</v>
      </c>
      <c r="C210">
        <f>VLOOKUP(A210,'swat_project.mdb .rte'!$B$2:$C$333,2,FALSE)</f>
        <v>28.6741044372</v>
      </c>
      <c r="D210">
        <f t="shared" si="3"/>
        <v>0</v>
      </c>
    </row>
    <row r="211" spans="1:4" x14ac:dyDescent="0.25">
      <c r="A211">
        <v>205</v>
      </c>
      <c r="B211">
        <f>VLOOKUP(A211,'.shp'!$A$2:$B$333,2,FALSE)</f>
        <v>49.825082508199998</v>
      </c>
      <c r="C211">
        <f>VLOOKUP(A211,'swat_project.mdb .rte'!$B$2:$C$333,2,FALSE)</f>
        <v>49.825082508199998</v>
      </c>
      <c r="D211">
        <f t="shared" si="3"/>
        <v>0</v>
      </c>
    </row>
    <row r="212" spans="1:4" x14ac:dyDescent="0.25">
      <c r="A212">
        <v>206</v>
      </c>
      <c r="B212">
        <f>VLOOKUP(A212,'.shp'!$A$2:$B$333,2,FALSE)</f>
        <v>120</v>
      </c>
      <c r="C212">
        <f>VLOOKUP(A212,'swat_project.mdb .rte'!$B$2:$C$333,2,FALSE)</f>
        <v>120</v>
      </c>
      <c r="D212">
        <f t="shared" si="3"/>
        <v>0</v>
      </c>
    </row>
    <row r="213" spans="1:4" x14ac:dyDescent="0.25">
      <c r="A213">
        <v>207</v>
      </c>
      <c r="B213">
        <f>VLOOKUP(A213,'.shp'!$A$2:$B$333,2,FALSE)</f>
        <v>42.918487516600003</v>
      </c>
      <c r="C213">
        <f>VLOOKUP(A213,'swat_project.mdb .rte'!$B$2:$C$333,2,FALSE)</f>
        <v>42.918487516600003</v>
      </c>
      <c r="D213">
        <f t="shared" si="3"/>
        <v>0</v>
      </c>
    </row>
    <row r="214" spans="1:4" x14ac:dyDescent="0.25">
      <c r="A214">
        <v>208</v>
      </c>
      <c r="B214">
        <f>VLOOKUP(A214,'.shp'!$A$2:$B$333,2,FALSE)</f>
        <v>66.925074607200003</v>
      </c>
      <c r="C214">
        <f>VLOOKUP(A214,'swat_project.mdb .rte'!$B$2:$C$333,2,FALSE)</f>
        <v>66.925074607200003</v>
      </c>
      <c r="D214">
        <f t="shared" si="3"/>
        <v>0</v>
      </c>
    </row>
    <row r="215" spans="1:4" x14ac:dyDescent="0.25">
      <c r="A215">
        <v>209</v>
      </c>
      <c r="B215">
        <f>VLOOKUP(A215,'.shp'!$A$2:$B$333,2,FALSE)</f>
        <v>60</v>
      </c>
      <c r="C215">
        <f>VLOOKUP(A215,'swat_project.mdb .rte'!$B$2:$C$333,2,FALSE)</f>
        <v>60</v>
      </c>
      <c r="D215">
        <f t="shared" si="3"/>
        <v>0</v>
      </c>
    </row>
    <row r="216" spans="1:4" x14ac:dyDescent="0.25">
      <c r="A216">
        <v>210</v>
      </c>
      <c r="B216">
        <f>VLOOKUP(A216,'.shp'!$A$2:$B$333,2,FALSE)</f>
        <v>91.608699813499996</v>
      </c>
      <c r="C216">
        <f>VLOOKUP(A216,'swat_project.mdb .rte'!$B$2:$C$333,2,FALSE)</f>
        <v>91.608699813499996</v>
      </c>
      <c r="D216">
        <f t="shared" si="3"/>
        <v>0</v>
      </c>
    </row>
    <row r="217" spans="1:4" x14ac:dyDescent="0.25">
      <c r="A217">
        <v>211</v>
      </c>
      <c r="B217">
        <f>VLOOKUP(A217,'.shp'!$A$2:$B$333,2,FALSE)</f>
        <v>24.1083670115</v>
      </c>
      <c r="C217">
        <f>VLOOKUP(A217,'swat_project.mdb .rte'!$B$2:$C$333,2,FALSE)</f>
        <v>24.1083670115</v>
      </c>
      <c r="D217">
        <f t="shared" si="3"/>
        <v>0</v>
      </c>
    </row>
    <row r="218" spans="1:4" x14ac:dyDescent="0.25">
      <c r="A218">
        <v>212</v>
      </c>
      <c r="B218">
        <f>VLOOKUP(A218,'.shp'!$A$2:$B$333,2,FALSE)</f>
        <v>15.060377475499999</v>
      </c>
      <c r="C218">
        <f>VLOOKUP(A218,'swat_project.mdb .rte'!$B$2:$C$333,2,FALSE)</f>
        <v>15.060377475499999</v>
      </c>
      <c r="D218">
        <f t="shared" si="3"/>
        <v>0</v>
      </c>
    </row>
    <row r="219" spans="1:4" x14ac:dyDescent="0.25">
      <c r="A219">
        <v>213</v>
      </c>
      <c r="B219">
        <f>VLOOKUP(A219,'.shp'!$A$2:$B$333,2,FALSE)</f>
        <v>11.910866395699999</v>
      </c>
      <c r="C219">
        <f>VLOOKUP(A219,'swat_project.mdb .rte'!$B$2:$C$333,2,FALSE)</f>
        <v>11.910866395699999</v>
      </c>
      <c r="D219">
        <f t="shared" si="3"/>
        <v>0</v>
      </c>
    </row>
    <row r="220" spans="1:4" x14ac:dyDescent="0.25">
      <c r="A220">
        <v>214</v>
      </c>
      <c r="B220">
        <f>VLOOKUP(A220,'.shp'!$A$2:$B$333,2,FALSE)</f>
        <v>27.528167646499998</v>
      </c>
      <c r="C220">
        <f>VLOOKUP(A220,'swat_project.mdb .rte'!$B$2:$C$333,2,FALSE)</f>
        <v>27.528167646499998</v>
      </c>
      <c r="D220">
        <f t="shared" si="3"/>
        <v>0</v>
      </c>
    </row>
    <row r="221" spans="1:4" x14ac:dyDescent="0.25">
      <c r="A221">
        <v>215</v>
      </c>
      <c r="B221">
        <f>VLOOKUP(A221,'.shp'!$A$2:$B$333,2,FALSE)</f>
        <v>500</v>
      </c>
      <c r="C221">
        <f>VLOOKUP(A221,'swat_project.mdb .rte'!$B$2:$C$333,2,FALSE)</f>
        <v>500</v>
      </c>
      <c r="D221">
        <f t="shared" si="3"/>
        <v>0</v>
      </c>
    </row>
    <row r="222" spans="1:4" x14ac:dyDescent="0.25">
      <c r="A222">
        <v>216</v>
      </c>
      <c r="B222">
        <f>VLOOKUP(A222,'.shp'!$A$2:$B$333,2,FALSE)</f>
        <v>520.167259855</v>
      </c>
      <c r="C222">
        <f>VLOOKUP(A222,'swat_project.mdb .rte'!$B$2:$C$333,2,FALSE)</f>
        <v>520.167259855</v>
      </c>
      <c r="D222">
        <f t="shared" si="3"/>
        <v>0</v>
      </c>
    </row>
    <row r="223" spans="1:4" x14ac:dyDescent="0.25">
      <c r="A223">
        <v>217</v>
      </c>
      <c r="B223">
        <f>VLOOKUP(A223,'.shp'!$A$2:$B$333,2,FALSE)</f>
        <v>272.94387130199999</v>
      </c>
      <c r="C223">
        <f>VLOOKUP(A223,'swat_project.mdb .rte'!$B$2:$C$333,2,FALSE)</f>
        <v>272.94387130199999</v>
      </c>
      <c r="D223">
        <f t="shared" si="3"/>
        <v>0</v>
      </c>
    </row>
    <row r="224" spans="1:4" x14ac:dyDescent="0.25">
      <c r="A224">
        <v>218</v>
      </c>
      <c r="B224">
        <f>VLOOKUP(A224,'.shp'!$A$2:$B$333,2,FALSE)</f>
        <v>9.9222123395799997</v>
      </c>
      <c r="C224">
        <f>VLOOKUP(A224,'swat_project.mdb .rte'!$B$2:$C$333,2,FALSE)</f>
        <v>9.9222123395799997</v>
      </c>
      <c r="D224">
        <f t="shared" si="3"/>
        <v>0</v>
      </c>
    </row>
    <row r="225" spans="1:4" x14ac:dyDescent="0.25">
      <c r="A225">
        <v>219</v>
      </c>
      <c r="B225">
        <f>VLOOKUP(A225,'.shp'!$A$2:$B$333,2,FALSE)</f>
        <v>383.22315142899998</v>
      </c>
      <c r="C225">
        <f>VLOOKUP(A225,'swat_project.mdb .rte'!$B$2:$C$333,2,FALSE)</f>
        <v>383.22315142899998</v>
      </c>
      <c r="D225">
        <f t="shared" si="3"/>
        <v>0</v>
      </c>
    </row>
    <row r="226" spans="1:4" x14ac:dyDescent="0.25">
      <c r="A226">
        <v>220</v>
      </c>
      <c r="B226">
        <f>VLOOKUP(A226,'.shp'!$A$2:$B$333,2,FALSE)</f>
        <v>406.83741725800002</v>
      </c>
      <c r="C226">
        <f>VLOOKUP(A226,'swat_project.mdb .rte'!$B$2:$C$333,2,FALSE)</f>
        <v>406.83741725800002</v>
      </c>
      <c r="D226">
        <f t="shared" si="3"/>
        <v>0</v>
      </c>
    </row>
    <row r="227" spans="1:4" x14ac:dyDescent="0.25">
      <c r="A227">
        <v>221</v>
      </c>
      <c r="B227">
        <f>VLOOKUP(A227,'.shp'!$A$2:$B$333,2,FALSE)</f>
        <v>46.025425676300003</v>
      </c>
      <c r="C227">
        <f>VLOOKUP(A227,'swat_project.mdb .rte'!$B$2:$C$333,2,FALSE)</f>
        <v>46.025425676300003</v>
      </c>
      <c r="D227">
        <f t="shared" si="3"/>
        <v>0</v>
      </c>
    </row>
    <row r="228" spans="1:4" x14ac:dyDescent="0.25">
      <c r="A228">
        <v>222</v>
      </c>
      <c r="B228">
        <f>VLOOKUP(A228,'.shp'!$A$2:$B$333,2,FALSE)</f>
        <v>20.9171909443</v>
      </c>
      <c r="C228">
        <f>VLOOKUP(A228,'swat_project.mdb .rte'!$B$2:$C$333,2,FALSE)</f>
        <v>20.9171909443</v>
      </c>
      <c r="D228">
        <f t="shared" si="3"/>
        <v>0</v>
      </c>
    </row>
    <row r="229" spans="1:4" x14ac:dyDescent="0.25">
      <c r="A229">
        <v>223</v>
      </c>
      <c r="B229">
        <f>VLOOKUP(A229,'.shp'!$A$2:$B$333,2,FALSE)</f>
        <v>45</v>
      </c>
      <c r="C229">
        <f>VLOOKUP(A229,'swat_project.mdb .rte'!$B$2:$C$333,2,FALSE)</f>
        <v>45</v>
      </c>
      <c r="D229">
        <f t="shared" si="3"/>
        <v>0</v>
      </c>
    </row>
    <row r="230" spans="1:4" x14ac:dyDescent="0.25">
      <c r="A230">
        <v>225</v>
      </c>
      <c r="B230">
        <f>VLOOKUP(A230,'.shp'!$A$2:$B$333,2,FALSE)</f>
        <v>2961.9223632899998</v>
      </c>
      <c r="C230">
        <f>VLOOKUP(A230,'swat_project.mdb .rte'!$B$2:$C$333,2,FALSE)</f>
        <v>2961.9223632899998</v>
      </c>
      <c r="D230">
        <f t="shared" si="3"/>
        <v>0</v>
      </c>
    </row>
    <row r="231" spans="1:4" x14ac:dyDescent="0.25">
      <c r="A231">
        <v>226</v>
      </c>
      <c r="B231">
        <f>VLOOKUP(A231,'.shp'!$A$2:$B$333,2,FALSE)</f>
        <v>25.233284037499999</v>
      </c>
      <c r="C231">
        <f>VLOOKUP(A231,'swat_project.mdb .rte'!$B$2:$C$333,2,FALSE)</f>
        <v>25.233284037499999</v>
      </c>
      <c r="D231">
        <f t="shared" si="3"/>
        <v>0</v>
      </c>
    </row>
    <row r="232" spans="1:4" x14ac:dyDescent="0.25">
      <c r="A232">
        <v>227</v>
      </c>
      <c r="B232">
        <f>VLOOKUP(A232,'.shp'!$A$2:$B$333,2,FALSE)</f>
        <v>283.07122518099999</v>
      </c>
      <c r="C232">
        <f>VLOOKUP(A232,'swat_project.mdb .rte'!$B$2:$C$333,2,FALSE)</f>
        <v>283.07122518099999</v>
      </c>
      <c r="D232">
        <f t="shared" si="3"/>
        <v>0</v>
      </c>
    </row>
    <row r="233" spans="1:4" x14ac:dyDescent="0.25">
      <c r="A233">
        <v>228</v>
      </c>
      <c r="B233">
        <f>VLOOKUP(A233,'.shp'!$A$2:$B$333,2,FALSE)</f>
        <v>145</v>
      </c>
      <c r="C233">
        <f>VLOOKUP(A233,'swat_project.mdb .rte'!$B$2:$C$333,2,FALSE)</f>
        <v>145</v>
      </c>
      <c r="D233">
        <f t="shared" si="3"/>
        <v>0</v>
      </c>
    </row>
    <row r="234" spans="1:4" x14ac:dyDescent="0.25">
      <c r="A234">
        <v>229</v>
      </c>
      <c r="B234">
        <f>VLOOKUP(A234,'.shp'!$A$2:$B$333,2,FALSE)</f>
        <v>6.9191227</v>
      </c>
      <c r="C234">
        <f>VLOOKUP(A234,'swat_project.mdb .rte'!$B$2:$C$333,2,FALSE)</f>
        <v>6.9191227</v>
      </c>
      <c r="D234">
        <f t="shared" si="3"/>
        <v>0</v>
      </c>
    </row>
    <row r="235" spans="1:4" x14ac:dyDescent="0.25">
      <c r="A235">
        <v>230</v>
      </c>
      <c r="B235">
        <f>VLOOKUP(A235,'.shp'!$A$2:$B$333,2,FALSE)</f>
        <v>105</v>
      </c>
      <c r="C235">
        <f>VLOOKUP(A235,'swat_project.mdb .rte'!$B$2:$C$333,2,FALSE)</f>
        <v>105</v>
      </c>
      <c r="D235">
        <f t="shared" si="3"/>
        <v>0</v>
      </c>
    </row>
    <row r="236" spans="1:4" x14ac:dyDescent="0.25">
      <c r="A236">
        <v>231</v>
      </c>
      <c r="B236">
        <f>VLOOKUP(A236,'.shp'!$A$2:$B$333,2,FALSE)</f>
        <v>188.438699845</v>
      </c>
      <c r="C236">
        <f>VLOOKUP(A236,'swat_project.mdb .rte'!$B$2:$C$333,2,FALSE)</f>
        <v>188.438699845</v>
      </c>
      <c r="D236">
        <f t="shared" si="3"/>
        <v>0</v>
      </c>
    </row>
    <row r="237" spans="1:4" x14ac:dyDescent="0.25">
      <c r="A237">
        <v>233</v>
      </c>
      <c r="B237">
        <f>VLOOKUP(A237,'.shp'!$A$2:$B$333,2,FALSE)</f>
        <v>27.874697876500001</v>
      </c>
      <c r="C237">
        <f>VLOOKUP(A237,'swat_project.mdb .rte'!$B$2:$C$333,2,FALSE)</f>
        <v>27.874697876500001</v>
      </c>
      <c r="D237">
        <f t="shared" si="3"/>
        <v>0</v>
      </c>
    </row>
    <row r="238" spans="1:4" x14ac:dyDescent="0.25">
      <c r="A238">
        <v>234</v>
      </c>
      <c r="B238">
        <f>VLOOKUP(A238,'.shp'!$A$2:$B$333,2,FALSE)</f>
        <v>220</v>
      </c>
      <c r="C238">
        <f>VLOOKUP(A238,'swat_project.mdb .rte'!$B$2:$C$333,2,FALSE)</f>
        <v>220</v>
      </c>
      <c r="D238">
        <f t="shared" si="3"/>
        <v>0</v>
      </c>
    </row>
    <row r="239" spans="1:4" x14ac:dyDescent="0.25">
      <c r="A239">
        <v>235</v>
      </c>
      <c r="B239">
        <f>VLOOKUP(A239,'.shp'!$A$2:$B$333,2,FALSE)</f>
        <v>180.73150199</v>
      </c>
      <c r="C239">
        <f>VLOOKUP(A239,'swat_project.mdb .rte'!$B$2:$C$333,2,FALSE)</f>
        <v>180.73150199</v>
      </c>
      <c r="D239">
        <f t="shared" si="3"/>
        <v>0</v>
      </c>
    </row>
    <row r="240" spans="1:4" x14ac:dyDescent="0.25">
      <c r="A240">
        <v>236</v>
      </c>
      <c r="B240">
        <f>VLOOKUP(A240,'.shp'!$A$2:$B$333,2,FALSE)</f>
        <v>2639.2571840000001</v>
      </c>
      <c r="C240">
        <f>VLOOKUP(A240,'swat_project.mdb .rte'!$B$2:$C$333,2,FALSE)</f>
        <v>2639.2571840000001</v>
      </c>
      <c r="D240">
        <f t="shared" si="3"/>
        <v>0</v>
      </c>
    </row>
    <row r="241" spans="1:4" x14ac:dyDescent="0.25">
      <c r="A241">
        <v>237</v>
      </c>
      <c r="B241">
        <f>VLOOKUP(A241,'.shp'!$A$2:$B$333,2,FALSE)</f>
        <v>33.974051555999999</v>
      </c>
      <c r="C241">
        <f>VLOOKUP(A241,'swat_project.mdb .rte'!$B$2:$C$333,2,FALSE)</f>
        <v>33.974051555999999</v>
      </c>
      <c r="D241">
        <f t="shared" si="3"/>
        <v>0</v>
      </c>
    </row>
    <row r="242" spans="1:4" x14ac:dyDescent="0.25">
      <c r="A242">
        <v>238</v>
      </c>
      <c r="B242">
        <f>VLOOKUP(A242,'.shp'!$A$2:$B$333,2,FALSE)</f>
        <v>47.892602601999997</v>
      </c>
      <c r="C242">
        <f>VLOOKUP(A242,'swat_project.mdb .rte'!$B$2:$C$333,2,FALSE)</f>
        <v>47.892602601999997</v>
      </c>
      <c r="D242">
        <f t="shared" si="3"/>
        <v>0</v>
      </c>
    </row>
    <row r="243" spans="1:4" x14ac:dyDescent="0.25">
      <c r="A243">
        <v>239</v>
      </c>
      <c r="B243">
        <f>VLOOKUP(A243,'.shp'!$A$2:$B$333,2,FALSE)</f>
        <v>750</v>
      </c>
      <c r="C243">
        <f>VLOOKUP(A243,'swat_project.mdb .rte'!$B$2:$C$333,2,FALSE)</f>
        <v>750</v>
      </c>
      <c r="D243">
        <f t="shared" si="3"/>
        <v>0</v>
      </c>
    </row>
    <row r="244" spans="1:4" x14ac:dyDescent="0.25">
      <c r="A244">
        <v>240</v>
      </c>
      <c r="B244">
        <f>VLOOKUP(A244,'.shp'!$A$2:$B$333,2,FALSE)</f>
        <v>401.12170134000002</v>
      </c>
      <c r="C244">
        <f>VLOOKUP(A244,'swat_project.mdb .rte'!$B$2:$C$333,2,FALSE)</f>
        <v>401.12170134000002</v>
      </c>
      <c r="D244">
        <f t="shared" si="3"/>
        <v>0</v>
      </c>
    </row>
    <row r="245" spans="1:4" x14ac:dyDescent="0.25">
      <c r="A245">
        <v>241</v>
      </c>
      <c r="B245">
        <f>VLOOKUP(A245,'.shp'!$A$2:$B$333,2,FALSE)</f>
        <v>120</v>
      </c>
      <c r="C245">
        <f>VLOOKUP(A245,'swat_project.mdb .rte'!$B$2:$C$333,2,FALSE)</f>
        <v>120</v>
      </c>
      <c r="D245">
        <f t="shared" si="3"/>
        <v>0</v>
      </c>
    </row>
    <row r="246" spans="1:4" x14ac:dyDescent="0.25">
      <c r="A246">
        <v>242</v>
      </c>
      <c r="B246">
        <f>VLOOKUP(A246,'.shp'!$A$2:$B$333,2,FALSE)</f>
        <v>113.897898127</v>
      </c>
      <c r="C246">
        <f>VLOOKUP(A246,'swat_project.mdb .rte'!$B$2:$C$333,2,FALSE)</f>
        <v>113.897898127</v>
      </c>
      <c r="D246">
        <f t="shared" si="3"/>
        <v>0</v>
      </c>
    </row>
    <row r="247" spans="1:4" x14ac:dyDescent="0.25">
      <c r="A247">
        <v>243</v>
      </c>
      <c r="B247">
        <f>VLOOKUP(A247,'.shp'!$A$2:$B$333,2,FALSE)</f>
        <v>70</v>
      </c>
      <c r="C247">
        <f>VLOOKUP(A247,'swat_project.mdb .rte'!$B$2:$C$333,2,FALSE)</f>
        <v>70</v>
      </c>
      <c r="D247">
        <f t="shared" si="3"/>
        <v>0</v>
      </c>
    </row>
    <row r="248" spans="1:4" x14ac:dyDescent="0.25">
      <c r="A248">
        <v>244</v>
      </c>
      <c r="B248">
        <f>VLOOKUP(A248,'.shp'!$A$2:$B$333,2,FALSE)</f>
        <v>19.718155621800001</v>
      </c>
      <c r="C248">
        <f>VLOOKUP(A248,'swat_project.mdb .rte'!$B$2:$C$333,2,FALSE)</f>
        <v>19.718155621800001</v>
      </c>
      <c r="D248">
        <f t="shared" si="3"/>
        <v>0</v>
      </c>
    </row>
    <row r="249" spans="1:4" x14ac:dyDescent="0.25">
      <c r="A249">
        <v>245</v>
      </c>
      <c r="B249">
        <f>VLOOKUP(A249,'.shp'!$A$2:$B$333,2,FALSE)</f>
        <v>27.192348224900002</v>
      </c>
      <c r="C249">
        <f>VLOOKUP(A249,'swat_project.mdb .rte'!$B$2:$C$333,2,FALSE)</f>
        <v>27.192348224900002</v>
      </c>
      <c r="D249">
        <f t="shared" si="3"/>
        <v>0</v>
      </c>
    </row>
    <row r="250" spans="1:4" x14ac:dyDescent="0.25">
      <c r="A250">
        <v>246</v>
      </c>
      <c r="B250">
        <f>VLOOKUP(A250,'.shp'!$A$2:$B$333,2,FALSE)</f>
        <v>95</v>
      </c>
      <c r="C250">
        <f>VLOOKUP(A250,'swat_project.mdb .rte'!$B$2:$C$333,2,FALSE)</f>
        <v>95</v>
      </c>
      <c r="D250">
        <f t="shared" si="3"/>
        <v>0</v>
      </c>
    </row>
    <row r="251" spans="1:4" x14ac:dyDescent="0.25">
      <c r="A251">
        <v>247</v>
      </c>
      <c r="B251">
        <f>VLOOKUP(A251,'.shp'!$A$2:$B$333,2,FALSE)</f>
        <v>28.419127441800001</v>
      </c>
      <c r="C251">
        <f>VLOOKUP(A251,'swat_project.mdb .rte'!$B$2:$C$333,2,FALSE)</f>
        <v>28.419127441800001</v>
      </c>
      <c r="D251">
        <f t="shared" si="3"/>
        <v>0</v>
      </c>
    </row>
    <row r="252" spans="1:4" x14ac:dyDescent="0.25">
      <c r="A252">
        <v>248</v>
      </c>
      <c r="B252">
        <f>VLOOKUP(A252,'.shp'!$A$2:$B$333,2,FALSE)</f>
        <v>10.090674913999999</v>
      </c>
      <c r="C252">
        <f>VLOOKUP(A252,'swat_project.mdb .rte'!$B$2:$C$333,2,FALSE)</f>
        <v>10.090674913999999</v>
      </c>
      <c r="D252">
        <f t="shared" si="3"/>
        <v>0</v>
      </c>
    </row>
    <row r="253" spans="1:4" x14ac:dyDescent="0.25">
      <c r="A253">
        <v>249</v>
      </c>
      <c r="B253">
        <f>VLOOKUP(A253,'.shp'!$A$2:$B$333,2,FALSE)</f>
        <v>35.674696869800002</v>
      </c>
      <c r="C253">
        <f>VLOOKUP(A253,'swat_project.mdb .rte'!$B$2:$C$333,2,FALSE)</f>
        <v>35.674696869800002</v>
      </c>
      <c r="D253">
        <f t="shared" si="3"/>
        <v>0</v>
      </c>
    </row>
    <row r="254" spans="1:4" x14ac:dyDescent="0.25">
      <c r="A254">
        <v>250</v>
      </c>
      <c r="B254">
        <f>VLOOKUP(A254,'.shp'!$A$2:$B$333,2,FALSE)</f>
        <v>9.4331661161499998</v>
      </c>
      <c r="C254">
        <f>VLOOKUP(A254,'swat_project.mdb .rte'!$B$2:$C$333,2,FALSE)</f>
        <v>9.4331661161499998</v>
      </c>
      <c r="D254">
        <f t="shared" si="3"/>
        <v>0</v>
      </c>
    </row>
    <row r="255" spans="1:4" x14ac:dyDescent="0.25">
      <c r="A255">
        <v>251</v>
      </c>
      <c r="B255">
        <f>VLOOKUP(A255,'.shp'!$A$2:$B$333,2,FALSE)</f>
        <v>29.289923545000001</v>
      </c>
      <c r="C255">
        <f>VLOOKUP(A255,'swat_project.mdb .rte'!$B$2:$C$333,2,FALSE)</f>
        <v>29.289923545000001</v>
      </c>
      <c r="D255">
        <f t="shared" si="3"/>
        <v>0</v>
      </c>
    </row>
    <row r="256" spans="1:4" x14ac:dyDescent="0.25">
      <c r="A256">
        <v>252</v>
      </c>
      <c r="B256">
        <f>VLOOKUP(A256,'.shp'!$A$2:$B$333,2,FALSE)</f>
        <v>2164.711785</v>
      </c>
      <c r="C256">
        <f>VLOOKUP(A256,'swat_project.mdb .rte'!$B$2:$C$333,2,FALSE)</f>
        <v>2164.711785</v>
      </c>
      <c r="D256">
        <f t="shared" si="3"/>
        <v>0</v>
      </c>
    </row>
    <row r="257" spans="1:4" x14ac:dyDescent="0.25">
      <c r="A257">
        <v>253</v>
      </c>
      <c r="B257">
        <f>VLOOKUP(A257,'.shp'!$A$2:$B$333,2,FALSE)</f>
        <v>400</v>
      </c>
      <c r="C257">
        <f>VLOOKUP(A257,'swat_project.mdb .rte'!$B$2:$C$333,2,FALSE)</f>
        <v>400</v>
      </c>
      <c r="D257">
        <f t="shared" si="3"/>
        <v>0</v>
      </c>
    </row>
    <row r="258" spans="1:4" x14ac:dyDescent="0.25">
      <c r="A258">
        <v>254</v>
      </c>
      <c r="B258">
        <f>VLOOKUP(A258,'.shp'!$A$2:$B$333,2,FALSE)</f>
        <v>57.629863775799997</v>
      </c>
      <c r="C258">
        <f>VLOOKUP(A258,'swat_project.mdb .rte'!$B$2:$C$333,2,FALSE)</f>
        <v>57.629863775799997</v>
      </c>
      <c r="D258">
        <f t="shared" si="3"/>
        <v>0</v>
      </c>
    </row>
    <row r="259" spans="1:4" x14ac:dyDescent="0.25">
      <c r="A259">
        <v>255</v>
      </c>
      <c r="B259">
        <f>VLOOKUP(A259,'.shp'!$A$2:$B$333,2,FALSE)</f>
        <v>28.311709633500001</v>
      </c>
      <c r="C259">
        <f>VLOOKUP(A259,'swat_project.mdb .rte'!$B$2:$C$333,2,FALSE)</f>
        <v>28.311709633500001</v>
      </c>
      <c r="D259">
        <f t="shared" ref="D259:D322" si="4">B259-C259</f>
        <v>0</v>
      </c>
    </row>
    <row r="260" spans="1:4" x14ac:dyDescent="0.25">
      <c r="A260">
        <v>256</v>
      </c>
      <c r="B260">
        <f>VLOOKUP(A260,'.shp'!$A$2:$B$333,2,FALSE)</f>
        <v>77.692653355700003</v>
      </c>
      <c r="C260">
        <f>VLOOKUP(A260,'swat_project.mdb .rte'!$B$2:$C$333,2,FALSE)</f>
        <v>77.692653355700003</v>
      </c>
      <c r="D260">
        <f t="shared" si="4"/>
        <v>0</v>
      </c>
    </row>
    <row r="261" spans="1:4" x14ac:dyDescent="0.25">
      <c r="A261">
        <v>257</v>
      </c>
      <c r="B261">
        <f>VLOOKUP(A261,'.shp'!$A$2:$B$333,2,FALSE)</f>
        <v>5.2990126999999996</v>
      </c>
      <c r="C261">
        <f>VLOOKUP(A261,'swat_project.mdb .rte'!$B$2:$C$333,2,FALSE)</f>
        <v>5.2990126999999996</v>
      </c>
      <c r="D261">
        <f t="shared" si="4"/>
        <v>0</v>
      </c>
    </row>
    <row r="262" spans="1:4" x14ac:dyDescent="0.25">
      <c r="A262">
        <v>258</v>
      </c>
      <c r="B262">
        <f>VLOOKUP(A262,'.shp'!$A$2:$B$333,2,FALSE)</f>
        <v>35.071399383900001</v>
      </c>
      <c r="C262">
        <f>VLOOKUP(A262,'swat_project.mdb .rte'!$B$2:$C$333,2,FALSE)</f>
        <v>35.071399383900001</v>
      </c>
      <c r="D262">
        <f t="shared" si="4"/>
        <v>0</v>
      </c>
    </row>
    <row r="263" spans="1:4" x14ac:dyDescent="0.25">
      <c r="A263">
        <v>259</v>
      </c>
      <c r="B263">
        <f>VLOOKUP(A263,'.shp'!$A$2:$B$333,2,FALSE)</f>
        <v>36.282735348199999</v>
      </c>
      <c r="C263">
        <f>VLOOKUP(A263,'swat_project.mdb .rte'!$B$2:$C$333,2,FALSE)</f>
        <v>36.282735348199999</v>
      </c>
      <c r="D263">
        <f t="shared" si="4"/>
        <v>0</v>
      </c>
    </row>
    <row r="264" spans="1:4" x14ac:dyDescent="0.25">
      <c r="A264">
        <v>260</v>
      </c>
      <c r="B264">
        <f>VLOOKUP(A264,'.shp'!$A$2:$B$333,2,FALSE)</f>
        <v>58.235503176800002</v>
      </c>
      <c r="C264">
        <f>VLOOKUP(A264,'swat_project.mdb .rte'!$B$2:$C$333,2,FALSE)</f>
        <v>58.235503176800002</v>
      </c>
      <c r="D264">
        <f t="shared" si="4"/>
        <v>0</v>
      </c>
    </row>
    <row r="265" spans="1:4" x14ac:dyDescent="0.25">
      <c r="A265">
        <v>261</v>
      </c>
      <c r="B265">
        <f>VLOOKUP(A265,'.shp'!$A$2:$B$333,2,FALSE)</f>
        <v>62.025731870999998</v>
      </c>
      <c r="C265">
        <f>VLOOKUP(A265,'swat_project.mdb .rte'!$B$2:$C$333,2,FALSE)</f>
        <v>62.025731870999998</v>
      </c>
      <c r="D265">
        <f t="shared" si="4"/>
        <v>0</v>
      </c>
    </row>
    <row r="266" spans="1:4" x14ac:dyDescent="0.25">
      <c r="A266">
        <v>262</v>
      </c>
      <c r="B266">
        <f>VLOOKUP(A266,'.shp'!$A$2:$B$333,2,FALSE)</f>
        <v>5.2443166000000003</v>
      </c>
      <c r="C266">
        <f>VLOOKUP(A266,'swat_project.mdb .rte'!$B$2:$C$333,2,FALSE)</f>
        <v>5.2443166000000003</v>
      </c>
      <c r="D266">
        <f t="shared" si="4"/>
        <v>0</v>
      </c>
    </row>
    <row r="267" spans="1:4" x14ac:dyDescent="0.25">
      <c r="A267">
        <v>263</v>
      </c>
      <c r="B267">
        <f>VLOOKUP(A267,'.shp'!$A$2:$B$333,2,FALSE)</f>
        <v>100</v>
      </c>
      <c r="C267">
        <f>VLOOKUP(A267,'swat_project.mdb .rte'!$B$2:$C$333,2,FALSE)</f>
        <v>100</v>
      </c>
      <c r="D267">
        <f t="shared" si="4"/>
        <v>0</v>
      </c>
    </row>
    <row r="268" spans="1:4" x14ac:dyDescent="0.25">
      <c r="A268">
        <v>264</v>
      </c>
      <c r="B268">
        <f>VLOOKUP(A268,'.shp'!$A$2:$B$333,2,FALSE)</f>
        <v>35.946239799099999</v>
      </c>
      <c r="C268">
        <f>VLOOKUP(A268,'swat_project.mdb .rte'!$B$2:$C$333,2,FALSE)</f>
        <v>35.946239799099999</v>
      </c>
      <c r="D268">
        <f t="shared" si="4"/>
        <v>0</v>
      </c>
    </row>
    <row r="269" spans="1:4" x14ac:dyDescent="0.25">
      <c r="A269">
        <v>265</v>
      </c>
      <c r="B269">
        <f>VLOOKUP(A269,'.shp'!$A$2:$B$333,2,FALSE)</f>
        <v>6.6984043</v>
      </c>
      <c r="C269">
        <f>VLOOKUP(A269,'swat_project.mdb .rte'!$B$2:$C$333,2,FALSE)</f>
        <v>6.6984043</v>
      </c>
      <c r="D269">
        <f t="shared" si="4"/>
        <v>0</v>
      </c>
    </row>
    <row r="270" spans="1:4" x14ac:dyDescent="0.25">
      <c r="A270">
        <v>266</v>
      </c>
      <c r="B270">
        <f>VLOOKUP(A270,'.shp'!$A$2:$B$333,2,FALSE)</f>
        <v>26.867393667000002</v>
      </c>
      <c r="C270">
        <f>VLOOKUP(A270,'swat_project.mdb .rte'!$B$2:$C$333,2,FALSE)</f>
        <v>26.867393667000002</v>
      </c>
      <c r="D270">
        <f t="shared" si="4"/>
        <v>0</v>
      </c>
    </row>
    <row r="271" spans="1:4" x14ac:dyDescent="0.25">
      <c r="A271">
        <v>267</v>
      </c>
      <c r="B271">
        <f>VLOOKUP(A271,'.shp'!$A$2:$B$333,2,FALSE)</f>
        <v>16.114221608899999</v>
      </c>
      <c r="C271">
        <f>VLOOKUP(A271,'swat_project.mdb .rte'!$B$2:$C$333,2,FALSE)</f>
        <v>16.114221608899999</v>
      </c>
      <c r="D271">
        <f t="shared" si="4"/>
        <v>0</v>
      </c>
    </row>
    <row r="272" spans="1:4" x14ac:dyDescent="0.25">
      <c r="A272">
        <v>268</v>
      </c>
      <c r="B272">
        <f>VLOOKUP(A272,'.shp'!$A$2:$B$333,2,FALSE)</f>
        <v>16.589323775899999</v>
      </c>
      <c r="C272">
        <f>VLOOKUP(A272,'swat_project.mdb .rte'!$B$2:$C$333,2,FALSE)</f>
        <v>16.589323775899999</v>
      </c>
      <c r="D272">
        <f t="shared" si="4"/>
        <v>0</v>
      </c>
    </row>
    <row r="273" spans="1:4" x14ac:dyDescent="0.25">
      <c r="A273">
        <v>269</v>
      </c>
      <c r="B273">
        <f>VLOOKUP(A273,'.shp'!$A$2:$B$333,2,FALSE)</f>
        <v>35</v>
      </c>
      <c r="C273">
        <f>VLOOKUP(A273,'swat_project.mdb .rte'!$B$2:$C$333,2,FALSE)</f>
        <v>35</v>
      </c>
      <c r="D273">
        <f t="shared" si="4"/>
        <v>0</v>
      </c>
    </row>
    <row r="274" spans="1:4" x14ac:dyDescent="0.25">
      <c r="A274">
        <v>270</v>
      </c>
      <c r="B274">
        <f>VLOOKUP(A274,'.shp'!$A$2:$B$333,2,FALSE)</f>
        <v>15.454959216400001</v>
      </c>
      <c r="C274">
        <f>VLOOKUP(A274,'swat_project.mdb .rte'!$B$2:$C$333,2,FALSE)</f>
        <v>15.454959216400001</v>
      </c>
      <c r="D274">
        <f t="shared" si="4"/>
        <v>0</v>
      </c>
    </row>
    <row r="275" spans="1:4" x14ac:dyDescent="0.25">
      <c r="A275">
        <v>271</v>
      </c>
      <c r="B275">
        <f>VLOOKUP(A275,'.shp'!$A$2:$B$333,2,FALSE)</f>
        <v>52.662292379100002</v>
      </c>
      <c r="C275">
        <f>VLOOKUP(A275,'swat_project.mdb .rte'!$B$2:$C$333,2,FALSE)</f>
        <v>52.662292379100002</v>
      </c>
      <c r="D275">
        <f t="shared" si="4"/>
        <v>0</v>
      </c>
    </row>
    <row r="276" spans="1:4" x14ac:dyDescent="0.25">
      <c r="A276">
        <v>272</v>
      </c>
      <c r="B276">
        <f>VLOOKUP(A276,'.shp'!$A$2:$B$333,2,FALSE)</f>
        <v>26.755695602399999</v>
      </c>
      <c r="C276">
        <f>VLOOKUP(A276,'swat_project.mdb .rte'!$B$2:$C$333,2,FALSE)</f>
        <v>26.755695602399999</v>
      </c>
      <c r="D276">
        <f t="shared" si="4"/>
        <v>0</v>
      </c>
    </row>
    <row r="277" spans="1:4" x14ac:dyDescent="0.25">
      <c r="A277">
        <v>273</v>
      </c>
      <c r="B277">
        <f>VLOOKUP(A277,'.shp'!$A$2:$B$333,2,FALSE)</f>
        <v>28.170416672799998</v>
      </c>
      <c r="C277">
        <f>VLOOKUP(A277,'swat_project.mdb .rte'!$B$2:$C$333,2,FALSE)</f>
        <v>28.170416672799998</v>
      </c>
      <c r="D277">
        <f t="shared" si="4"/>
        <v>0</v>
      </c>
    </row>
    <row r="278" spans="1:4" x14ac:dyDescent="0.25">
      <c r="A278">
        <v>274</v>
      </c>
      <c r="B278">
        <f>VLOOKUP(A278,'.shp'!$A$2:$B$333,2,FALSE)</f>
        <v>23.3074205568</v>
      </c>
      <c r="C278">
        <f>VLOOKUP(A278,'swat_project.mdb .rte'!$B$2:$C$333,2,FALSE)</f>
        <v>23.3074205568</v>
      </c>
      <c r="D278">
        <f t="shared" si="4"/>
        <v>0</v>
      </c>
    </row>
    <row r="279" spans="1:4" x14ac:dyDescent="0.25">
      <c r="A279">
        <v>275</v>
      </c>
      <c r="B279">
        <f>VLOOKUP(A279,'.shp'!$A$2:$B$333,2,FALSE)</f>
        <v>20.652800080799999</v>
      </c>
      <c r="C279">
        <f>VLOOKUP(A279,'swat_project.mdb .rte'!$B$2:$C$333,2,FALSE)</f>
        <v>20.652800080799999</v>
      </c>
      <c r="D279">
        <f t="shared" si="4"/>
        <v>0</v>
      </c>
    </row>
    <row r="280" spans="1:4" x14ac:dyDescent="0.25">
      <c r="A280">
        <v>276</v>
      </c>
      <c r="B280">
        <f>VLOOKUP(A280,'.shp'!$A$2:$B$333,2,FALSE)</f>
        <v>26.9434205811</v>
      </c>
      <c r="C280">
        <f>VLOOKUP(A280,'swat_project.mdb .rte'!$B$2:$C$333,2,FALSE)</f>
        <v>26.9434205811</v>
      </c>
      <c r="D280">
        <f t="shared" si="4"/>
        <v>0</v>
      </c>
    </row>
    <row r="281" spans="1:4" x14ac:dyDescent="0.25">
      <c r="A281">
        <v>277</v>
      </c>
      <c r="B281">
        <f>VLOOKUP(A281,'.shp'!$A$2:$B$333,2,FALSE)</f>
        <v>21.962054412200001</v>
      </c>
      <c r="C281">
        <f>VLOOKUP(A281,'swat_project.mdb .rte'!$B$2:$C$333,2,FALSE)</f>
        <v>21.962054412200001</v>
      </c>
      <c r="D281">
        <f t="shared" si="4"/>
        <v>0</v>
      </c>
    </row>
    <row r="282" spans="1:4" x14ac:dyDescent="0.25">
      <c r="A282">
        <v>278</v>
      </c>
      <c r="B282">
        <f>VLOOKUP(A282,'.shp'!$A$2:$B$333,2,FALSE)</f>
        <v>5.5348686999999996</v>
      </c>
      <c r="C282">
        <f>VLOOKUP(A282,'swat_project.mdb .rte'!$B$2:$C$333,2,FALSE)</f>
        <v>5.5348686999999996</v>
      </c>
      <c r="D282">
        <f t="shared" si="4"/>
        <v>0</v>
      </c>
    </row>
    <row r="283" spans="1:4" x14ac:dyDescent="0.25">
      <c r="A283">
        <v>279</v>
      </c>
      <c r="B283">
        <f>VLOOKUP(A283,'.shp'!$A$2:$B$333,2,FALSE)</f>
        <v>21.0381608446</v>
      </c>
      <c r="C283">
        <f>VLOOKUP(A283,'swat_project.mdb .rte'!$B$2:$C$333,2,FALSE)</f>
        <v>21.0381608446</v>
      </c>
      <c r="D283">
        <f t="shared" si="4"/>
        <v>0</v>
      </c>
    </row>
    <row r="284" spans="1:4" x14ac:dyDescent="0.25">
      <c r="A284">
        <v>280</v>
      </c>
      <c r="B284">
        <f>VLOOKUP(A284,'.shp'!$A$2:$B$333,2,FALSE)</f>
        <v>63.485242419999999</v>
      </c>
      <c r="C284">
        <f>VLOOKUP(A284,'swat_project.mdb .rte'!$B$2:$C$333,2,FALSE)</f>
        <v>63.485242419999999</v>
      </c>
      <c r="D284">
        <f t="shared" si="4"/>
        <v>0</v>
      </c>
    </row>
    <row r="285" spans="1:4" x14ac:dyDescent="0.25">
      <c r="A285">
        <v>281</v>
      </c>
      <c r="B285">
        <f>VLOOKUP(A285,'.shp'!$A$2:$B$333,2,FALSE)</f>
        <v>2900</v>
      </c>
      <c r="C285">
        <f>VLOOKUP(A285,'swat_project.mdb .rte'!$B$2:$C$333,2,FALSE)</f>
        <v>2900</v>
      </c>
      <c r="D285">
        <f t="shared" si="4"/>
        <v>0</v>
      </c>
    </row>
    <row r="286" spans="1:4" x14ac:dyDescent="0.25">
      <c r="A286">
        <v>282</v>
      </c>
      <c r="B286">
        <f>VLOOKUP(A286,'.shp'!$A$2:$B$333,2,FALSE)</f>
        <v>2900</v>
      </c>
      <c r="C286">
        <f>VLOOKUP(A286,'swat_project.mdb .rte'!$B$2:$C$333,2,FALSE)</f>
        <v>2900</v>
      </c>
      <c r="D286">
        <f t="shared" si="4"/>
        <v>0</v>
      </c>
    </row>
    <row r="287" spans="1:4" x14ac:dyDescent="0.25">
      <c r="A287">
        <v>283</v>
      </c>
      <c r="B287">
        <f>VLOOKUP(A287,'.shp'!$A$2:$B$333,2,FALSE)</f>
        <v>57.4250611123</v>
      </c>
      <c r="C287">
        <f>VLOOKUP(A287,'swat_project.mdb .rte'!$B$2:$C$333,2,FALSE)</f>
        <v>57.4250611123</v>
      </c>
      <c r="D287">
        <f t="shared" si="4"/>
        <v>0</v>
      </c>
    </row>
    <row r="288" spans="1:4" x14ac:dyDescent="0.25">
      <c r="A288">
        <v>284</v>
      </c>
      <c r="B288">
        <f>VLOOKUP(A288,'.shp'!$A$2:$B$333,2,FALSE)</f>
        <v>43.299090490799998</v>
      </c>
      <c r="C288">
        <f>VLOOKUP(A288,'swat_project.mdb .rte'!$B$2:$C$333,2,FALSE)</f>
        <v>43.299090490799998</v>
      </c>
      <c r="D288">
        <f t="shared" si="4"/>
        <v>0</v>
      </c>
    </row>
    <row r="289" spans="1:4" x14ac:dyDescent="0.25">
      <c r="A289">
        <v>285</v>
      </c>
      <c r="B289">
        <f>VLOOKUP(A289,'.shp'!$A$2:$B$333,2,FALSE)</f>
        <v>27.885683100400001</v>
      </c>
      <c r="C289">
        <f>VLOOKUP(A289,'swat_project.mdb .rte'!$B$2:$C$333,2,FALSE)</f>
        <v>27.885683100400001</v>
      </c>
      <c r="D289">
        <f t="shared" si="4"/>
        <v>0</v>
      </c>
    </row>
    <row r="290" spans="1:4" x14ac:dyDescent="0.25">
      <c r="A290">
        <v>286</v>
      </c>
      <c r="B290">
        <f>VLOOKUP(A290,'.shp'!$A$2:$B$333,2,FALSE)</f>
        <v>171.533719631</v>
      </c>
      <c r="C290">
        <f>VLOOKUP(A290,'swat_project.mdb .rte'!$B$2:$C$333,2,FALSE)</f>
        <v>171.533719631</v>
      </c>
      <c r="D290">
        <f t="shared" si="4"/>
        <v>0</v>
      </c>
    </row>
    <row r="291" spans="1:4" x14ac:dyDescent="0.25">
      <c r="A291">
        <v>287</v>
      </c>
      <c r="B291">
        <f>VLOOKUP(A291,'.shp'!$A$2:$B$333,2,FALSE)</f>
        <v>35</v>
      </c>
      <c r="C291">
        <f>VLOOKUP(A291,'swat_project.mdb .rte'!$B$2:$C$333,2,FALSE)</f>
        <v>35</v>
      </c>
      <c r="D291">
        <f t="shared" si="4"/>
        <v>0</v>
      </c>
    </row>
    <row r="292" spans="1:4" x14ac:dyDescent="0.25">
      <c r="A292">
        <v>288</v>
      </c>
      <c r="B292">
        <f>VLOOKUP(A292,'.shp'!$A$2:$B$333,2,FALSE)</f>
        <v>29.675884539799998</v>
      </c>
      <c r="C292">
        <f>VLOOKUP(A292,'swat_project.mdb .rte'!$B$2:$C$333,2,FALSE)</f>
        <v>29.675884539799998</v>
      </c>
      <c r="D292">
        <f t="shared" si="4"/>
        <v>0</v>
      </c>
    </row>
    <row r="293" spans="1:4" x14ac:dyDescent="0.25">
      <c r="A293">
        <v>289</v>
      </c>
      <c r="B293">
        <f>VLOOKUP(A293,'.shp'!$A$2:$B$333,2,FALSE)</f>
        <v>168.774642648</v>
      </c>
      <c r="C293">
        <f>VLOOKUP(A293,'swat_project.mdb .rte'!$B$2:$C$333,2,FALSE)</f>
        <v>168.774642648</v>
      </c>
      <c r="D293">
        <f t="shared" si="4"/>
        <v>0</v>
      </c>
    </row>
    <row r="294" spans="1:4" x14ac:dyDescent="0.25">
      <c r="A294">
        <v>290</v>
      </c>
      <c r="B294">
        <f>VLOOKUP(A294,'.shp'!$A$2:$B$333,2,FALSE)</f>
        <v>66.145965626299997</v>
      </c>
      <c r="C294">
        <f>VLOOKUP(A294,'swat_project.mdb .rte'!$B$2:$C$333,2,FALSE)</f>
        <v>66.145965626299997</v>
      </c>
      <c r="D294">
        <f t="shared" si="4"/>
        <v>0</v>
      </c>
    </row>
    <row r="295" spans="1:4" x14ac:dyDescent="0.25">
      <c r="A295">
        <v>291</v>
      </c>
      <c r="B295">
        <f>VLOOKUP(A295,'.shp'!$A$2:$B$333,2,FALSE)</f>
        <v>29.6758845431</v>
      </c>
      <c r="C295">
        <f>VLOOKUP(A295,'swat_project.mdb .rte'!$B$2:$C$333,2,FALSE)</f>
        <v>29.6758845431</v>
      </c>
      <c r="D295">
        <f t="shared" si="4"/>
        <v>0</v>
      </c>
    </row>
    <row r="296" spans="1:4" x14ac:dyDescent="0.25">
      <c r="A296">
        <v>292</v>
      </c>
      <c r="B296">
        <f>VLOOKUP(A296,'.shp'!$A$2:$B$333,2,FALSE)</f>
        <v>12.5503145549</v>
      </c>
      <c r="C296">
        <f>VLOOKUP(A296,'swat_project.mdb .rte'!$B$2:$C$333,2,FALSE)</f>
        <v>12.5503145549</v>
      </c>
      <c r="D296">
        <f t="shared" si="4"/>
        <v>0</v>
      </c>
    </row>
    <row r="297" spans="1:4" x14ac:dyDescent="0.25">
      <c r="A297">
        <v>293</v>
      </c>
      <c r="B297">
        <f>VLOOKUP(A297,'.shp'!$A$2:$B$333,2,FALSE)</f>
        <v>20.392705729999999</v>
      </c>
      <c r="C297">
        <f>VLOOKUP(A297,'swat_project.mdb .rte'!$B$2:$C$333,2,FALSE)</f>
        <v>20.392705729999999</v>
      </c>
      <c r="D297">
        <f t="shared" si="4"/>
        <v>0</v>
      </c>
    </row>
    <row r="298" spans="1:4" x14ac:dyDescent="0.25">
      <c r="A298">
        <v>294</v>
      </c>
      <c r="B298">
        <f>VLOOKUP(A298,'.shp'!$A$2:$B$333,2,FALSE)</f>
        <v>340.98485868099999</v>
      </c>
      <c r="C298">
        <f>VLOOKUP(A298,'swat_project.mdb .rte'!$B$2:$C$333,2,FALSE)</f>
        <v>340.98485868099999</v>
      </c>
      <c r="D298">
        <f t="shared" si="4"/>
        <v>0</v>
      </c>
    </row>
    <row r="299" spans="1:4" x14ac:dyDescent="0.25">
      <c r="A299">
        <v>295</v>
      </c>
      <c r="B299">
        <f>VLOOKUP(A299,'.shp'!$A$2:$B$333,2,FALSE)</f>
        <v>471.71971156199999</v>
      </c>
      <c r="C299">
        <f>VLOOKUP(A299,'swat_project.mdb .rte'!$B$2:$C$333,2,FALSE)</f>
        <v>471.71971156199999</v>
      </c>
      <c r="D299">
        <f t="shared" si="4"/>
        <v>0</v>
      </c>
    </row>
    <row r="300" spans="1:4" x14ac:dyDescent="0.25">
      <c r="A300">
        <v>296</v>
      </c>
      <c r="B300">
        <f>VLOOKUP(A300,'.shp'!$A$2:$B$333,2,FALSE)</f>
        <v>15.1945792209</v>
      </c>
      <c r="C300">
        <f>VLOOKUP(A300,'swat_project.mdb .rte'!$B$2:$C$333,2,FALSE)</f>
        <v>15.1945792209</v>
      </c>
      <c r="D300">
        <f t="shared" si="4"/>
        <v>0</v>
      </c>
    </row>
    <row r="301" spans="1:4" x14ac:dyDescent="0.25">
      <c r="A301">
        <v>297</v>
      </c>
      <c r="B301">
        <f>VLOOKUP(A301,'.shp'!$A$2:$B$333,2,FALSE)</f>
        <v>27.8348259395</v>
      </c>
      <c r="C301">
        <f>VLOOKUP(A301,'swat_project.mdb .rte'!$B$2:$C$333,2,FALSE)</f>
        <v>27.8348259395</v>
      </c>
      <c r="D301">
        <f t="shared" si="4"/>
        <v>0</v>
      </c>
    </row>
    <row r="302" spans="1:4" x14ac:dyDescent="0.25">
      <c r="A302">
        <v>298</v>
      </c>
      <c r="B302">
        <f>VLOOKUP(A302,'.shp'!$A$2:$B$333,2,FALSE)</f>
        <v>38.153616807200002</v>
      </c>
      <c r="C302">
        <f>VLOOKUP(A302,'swat_project.mdb .rte'!$B$2:$C$333,2,FALSE)</f>
        <v>38.153616807200002</v>
      </c>
      <c r="D302">
        <f t="shared" si="4"/>
        <v>0</v>
      </c>
    </row>
    <row r="303" spans="1:4" x14ac:dyDescent="0.25">
      <c r="A303">
        <v>299</v>
      </c>
      <c r="B303">
        <f>VLOOKUP(A303,'.shp'!$A$2:$B$333,2,FALSE)</f>
        <v>22.378852825300001</v>
      </c>
      <c r="C303">
        <f>VLOOKUP(A303,'swat_project.mdb .rte'!$B$2:$C$333,2,FALSE)</f>
        <v>22.378852825300001</v>
      </c>
      <c r="D303">
        <f t="shared" si="4"/>
        <v>0</v>
      </c>
    </row>
    <row r="304" spans="1:4" x14ac:dyDescent="0.25">
      <c r="A304">
        <v>300</v>
      </c>
      <c r="B304">
        <f>VLOOKUP(A304,'.shp'!$A$2:$B$333,2,FALSE)</f>
        <v>19.1994291293</v>
      </c>
      <c r="C304">
        <f>VLOOKUP(A304,'swat_project.mdb .rte'!$B$2:$C$333,2,FALSE)</f>
        <v>19.1994291293</v>
      </c>
      <c r="D304">
        <f t="shared" si="4"/>
        <v>0</v>
      </c>
    </row>
    <row r="305" spans="1:4" x14ac:dyDescent="0.25">
      <c r="A305">
        <v>301</v>
      </c>
      <c r="B305">
        <f>VLOOKUP(A305,'.shp'!$A$2:$B$333,2,FALSE)</f>
        <v>27.234471778300001</v>
      </c>
      <c r="C305">
        <f>VLOOKUP(A305,'swat_project.mdb .rte'!$B$2:$C$333,2,FALSE)</f>
        <v>27.234471778300001</v>
      </c>
      <c r="D305">
        <f t="shared" si="4"/>
        <v>0</v>
      </c>
    </row>
    <row r="306" spans="1:4" x14ac:dyDescent="0.25">
      <c r="A306">
        <v>303</v>
      </c>
      <c r="B306">
        <f>VLOOKUP(A306,'.shp'!$A$2:$B$333,2,FALSE)</f>
        <v>29.181093208699998</v>
      </c>
      <c r="C306">
        <f>VLOOKUP(A306,'swat_project.mdb .rte'!$B$2:$C$333,2,FALSE)</f>
        <v>29.181093208699998</v>
      </c>
      <c r="D306">
        <f t="shared" si="4"/>
        <v>0</v>
      </c>
    </row>
    <row r="307" spans="1:4" x14ac:dyDescent="0.25">
      <c r="A307">
        <v>304</v>
      </c>
      <c r="B307">
        <f>VLOOKUP(A307,'.shp'!$A$2:$B$333,2,FALSE)</f>
        <v>127.44595717</v>
      </c>
      <c r="C307">
        <f>VLOOKUP(A307,'swat_project.mdb .rte'!$B$2:$C$333,2,FALSE)</f>
        <v>127.44595717</v>
      </c>
      <c r="D307">
        <f t="shared" si="4"/>
        <v>0</v>
      </c>
    </row>
    <row r="308" spans="1:4" x14ac:dyDescent="0.25">
      <c r="A308">
        <v>305</v>
      </c>
      <c r="B308">
        <f>VLOOKUP(A308,'.shp'!$A$2:$B$333,2,FALSE)</f>
        <v>28.939294630599999</v>
      </c>
      <c r="C308">
        <f>VLOOKUP(A308,'swat_project.mdb .rte'!$B$2:$C$333,2,FALSE)</f>
        <v>28.939294630599999</v>
      </c>
      <c r="D308">
        <f t="shared" si="4"/>
        <v>0</v>
      </c>
    </row>
    <row r="309" spans="1:4" x14ac:dyDescent="0.25">
      <c r="A309">
        <v>306</v>
      </c>
      <c r="B309">
        <f>VLOOKUP(A309,'.shp'!$A$2:$B$333,2,FALSE)</f>
        <v>49.981145198699998</v>
      </c>
      <c r="C309">
        <f>VLOOKUP(A309,'swat_project.mdb .rte'!$B$2:$C$333,2,FALSE)</f>
        <v>49.981145198699998</v>
      </c>
      <c r="D309">
        <f t="shared" si="4"/>
        <v>0</v>
      </c>
    </row>
    <row r="310" spans="1:4" x14ac:dyDescent="0.25">
      <c r="A310">
        <v>307</v>
      </c>
      <c r="B310">
        <f>VLOOKUP(A310,'.shp'!$A$2:$B$333,2,FALSE)</f>
        <v>33.760372094099999</v>
      </c>
      <c r="C310">
        <f>VLOOKUP(A310,'swat_project.mdb .rte'!$B$2:$C$333,2,FALSE)</f>
        <v>33.760372094099999</v>
      </c>
      <c r="D310">
        <f t="shared" si="4"/>
        <v>0</v>
      </c>
    </row>
    <row r="311" spans="1:4" x14ac:dyDescent="0.25">
      <c r="A311">
        <v>308</v>
      </c>
      <c r="B311">
        <f>VLOOKUP(A311,'.shp'!$A$2:$B$333,2,FALSE)</f>
        <v>21.434967322799999</v>
      </c>
      <c r="C311">
        <f>VLOOKUP(A311,'swat_project.mdb .rte'!$B$2:$C$333,2,FALSE)</f>
        <v>21.434967322799999</v>
      </c>
      <c r="D311">
        <f t="shared" si="4"/>
        <v>0</v>
      </c>
    </row>
    <row r="312" spans="1:4" x14ac:dyDescent="0.25">
      <c r="A312">
        <v>309</v>
      </c>
      <c r="B312">
        <f>VLOOKUP(A312,'.shp'!$A$2:$B$333,2,FALSE)</f>
        <v>83.494970584100002</v>
      </c>
      <c r="C312">
        <f>VLOOKUP(A312,'swat_project.mdb .rte'!$B$2:$C$333,2,FALSE)</f>
        <v>83.494970584100002</v>
      </c>
      <c r="D312">
        <f t="shared" si="4"/>
        <v>0</v>
      </c>
    </row>
    <row r="313" spans="1:4" x14ac:dyDescent="0.25">
      <c r="A313">
        <v>310</v>
      </c>
      <c r="B313">
        <f>VLOOKUP(A313,'.shp'!$A$2:$B$333,2,FALSE)</f>
        <v>27.830477789</v>
      </c>
      <c r="C313">
        <f>VLOOKUP(A313,'swat_project.mdb .rte'!$B$2:$C$333,2,FALSE)</f>
        <v>27.830477789</v>
      </c>
      <c r="D313">
        <f t="shared" si="4"/>
        <v>0</v>
      </c>
    </row>
    <row r="314" spans="1:4" x14ac:dyDescent="0.25">
      <c r="A314">
        <v>311</v>
      </c>
      <c r="B314">
        <f>VLOOKUP(A314,'.shp'!$A$2:$B$333,2,FALSE)</f>
        <v>23.3449345364</v>
      </c>
      <c r="C314">
        <f>VLOOKUP(A314,'swat_project.mdb .rte'!$B$2:$C$333,2,FALSE)</f>
        <v>23.3449345364</v>
      </c>
      <c r="D314">
        <f t="shared" si="4"/>
        <v>0</v>
      </c>
    </row>
    <row r="315" spans="1:4" x14ac:dyDescent="0.25">
      <c r="A315">
        <v>312</v>
      </c>
      <c r="B315">
        <f>VLOOKUP(A315,'.shp'!$A$2:$B$333,2,FALSE)</f>
        <v>19.607503006000002</v>
      </c>
      <c r="C315">
        <f>VLOOKUP(A315,'swat_project.mdb .rte'!$B$2:$C$333,2,FALSE)</f>
        <v>19.607503006000002</v>
      </c>
      <c r="D315">
        <f t="shared" si="4"/>
        <v>0</v>
      </c>
    </row>
    <row r="316" spans="1:4" x14ac:dyDescent="0.25">
      <c r="A316">
        <v>313</v>
      </c>
      <c r="B316">
        <f>VLOOKUP(A316,'.shp'!$A$2:$B$333,2,FALSE)</f>
        <v>125.851282629</v>
      </c>
      <c r="C316">
        <f>VLOOKUP(A316,'swat_project.mdb .rte'!$B$2:$C$333,2,FALSE)</f>
        <v>125.851282629</v>
      </c>
      <c r="D316">
        <f t="shared" si="4"/>
        <v>0</v>
      </c>
    </row>
    <row r="317" spans="1:4" x14ac:dyDescent="0.25">
      <c r="A317">
        <v>314</v>
      </c>
      <c r="B317">
        <f>VLOOKUP(A317,'.shp'!$A$2:$B$333,2,FALSE)</f>
        <v>31.9128064561</v>
      </c>
      <c r="C317">
        <f>VLOOKUP(A317,'swat_project.mdb .rte'!$B$2:$C$333,2,FALSE)</f>
        <v>31.9128064561</v>
      </c>
      <c r="D317">
        <f t="shared" si="4"/>
        <v>0</v>
      </c>
    </row>
    <row r="318" spans="1:4" x14ac:dyDescent="0.25">
      <c r="A318">
        <v>315</v>
      </c>
      <c r="B318">
        <f>VLOOKUP(A318,'.shp'!$A$2:$B$333,2,FALSE)</f>
        <v>57.485372935299999</v>
      </c>
      <c r="C318">
        <f>VLOOKUP(A318,'swat_project.mdb .rte'!$B$2:$C$333,2,FALSE)</f>
        <v>57.485372935299999</v>
      </c>
      <c r="D318">
        <f t="shared" si="4"/>
        <v>0</v>
      </c>
    </row>
    <row r="319" spans="1:4" x14ac:dyDescent="0.25">
      <c r="A319">
        <v>316</v>
      </c>
      <c r="B319">
        <f>VLOOKUP(A319,'.shp'!$A$2:$B$333,2,FALSE)</f>
        <v>45.104370859900001</v>
      </c>
      <c r="C319">
        <f>VLOOKUP(A319,'swat_project.mdb .rte'!$B$2:$C$333,2,FALSE)</f>
        <v>45.104370859900001</v>
      </c>
      <c r="D319">
        <f t="shared" si="4"/>
        <v>0</v>
      </c>
    </row>
    <row r="320" spans="1:4" x14ac:dyDescent="0.25">
      <c r="A320">
        <v>317</v>
      </c>
      <c r="B320">
        <f>VLOOKUP(A320,'.shp'!$A$2:$B$333,2,FALSE)</f>
        <v>18.369057398500001</v>
      </c>
      <c r="C320">
        <f>VLOOKUP(A320,'swat_project.mdb .rte'!$B$2:$C$333,2,FALSE)</f>
        <v>18.369057398500001</v>
      </c>
      <c r="D320">
        <f t="shared" si="4"/>
        <v>0</v>
      </c>
    </row>
    <row r="321" spans="1:4" x14ac:dyDescent="0.25">
      <c r="A321">
        <v>318</v>
      </c>
      <c r="B321">
        <f>VLOOKUP(A321,'.shp'!$A$2:$B$333,2,FALSE)</f>
        <v>5.3001155999999998</v>
      </c>
      <c r="C321">
        <f>VLOOKUP(A321,'swat_project.mdb .rte'!$B$2:$C$333,2,FALSE)</f>
        <v>5.3001155999999998</v>
      </c>
      <c r="D321">
        <f t="shared" si="4"/>
        <v>0</v>
      </c>
    </row>
    <row r="322" spans="1:4" x14ac:dyDescent="0.25">
      <c r="A322">
        <v>319</v>
      </c>
      <c r="B322">
        <f>VLOOKUP(A322,'.shp'!$A$2:$B$333,2,FALSE)</f>
        <v>30</v>
      </c>
      <c r="C322">
        <f>VLOOKUP(A322,'swat_project.mdb .rte'!$B$2:$C$333,2,FALSE)</f>
        <v>30</v>
      </c>
      <c r="D322">
        <f t="shared" si="4"/>
        <v>0</v>
      </c>
    </row>
    <row r="323" spans="1:4" x14ac:dyDescent="0.25">
      <c r="A323">
        <v>320</v>
      </c>
      <c r="B323">
        <f>VLOOKUP(A323,'.shp'!$A$2:$B$333,2,FALSE)</f>
        <v>27.325750856399999</v>
      </c>
      <c r="C323">
        <f>VLOOKUP(A323,'swat_project.mdb .rte'!$B$2:$C$333,2,FALSE)</f>
        <v>27.325750856399999</v>
      </c>
      <c r="D323">
        <f t="shared" ref="D323:D333" si="5">B323-C323</f>
        <v>0</v>
      </c>
    </row>
    <row r="324" spans="1:4" x14ac:dyDescent="0.25">
      <c r="A324">
        <v>321</v>
      </c>
      <c r="B324">
        <f>VLOOKUP(A324,'.shp'!$A$2:$B$333,2,FALSE)</f>
        <v>29.059090364100001</v>
      </c>
      <c r="C324">
        <f>VLOOKUP(A324,'swat_project.mdb .rte'!$B$2:$C$333,2,FALSE)</f>
        <v>29.059090364100001</v>
      </c>
      <c r="D324">
        <f t="shared" si="5"/>
        <v>0</v>
      </c>
    </row>
    <row r="325" spans="1:4" x14ac:dyDescent="0.25">
      <c r="A325">
        <v>323</v>
      </c>
      <c r="B325">
        <f>VLOOKUP(A325,'.shp'!$A$2:$B$333,2,FALSE)</f>
        <v>260.73595242099998</v>
      </c>
      <c r="C325">
        <f>VLOOKUP(A325,'swat_project.mdb .rte'!$B$2:$C$333,2,FALSE)</f>
        <v>260.73595242099998</v>
      </c>
      <c r="D325">
        <f t="shared" si="5"/>
        <v>0</v>
      </c>
    </row>
    <row r="326" spans="1:4" x14ac:dyDescent="0.25">
      <c r="A326">
        <v>324</v>
      </c>
      <c r="B326">
        <f>VLOOKUP(A326,'.shp'!$A$2:$B$333,2,FALSE)</f>
        <v>157.928254686</v>
      </c>
      <c r="C326">
        <f>VLOOKUP(A326,'swat_project.mdb .rte'!$B$2:$C$333,2,FALSE)</f>
        <v>157.928254686</v>
      </c>
      <c r="D326">
        <f t="shared" si="5"/>
        <v>0</v>
      </c>
    </row>
    <row r="327" spans="1:4" x14ac:dyDescent="0.25">
      <c r="A327">
        <v>326</v>
      </c>
      <c r="B327">
        <f>VLOOKUP(A327,'.shp'!$A$2:$B$333,2,FALSE)</f>
        <v>26.1572161512</v>
      </c>
      <c r="C327">
        <f>VLOOKUP(A327,'swat_project.mdb .rte'!$B$2:$C$333,2,FALSE)</f>
        <v>26.1572161512</v>
      </c>
      <c r="D327">
        <f t="shared" si="5"/>
        <v>0</v>
      </c>
    </row>
    <row r="328" spans="1:4" x14ac:dyDescent="0.25">
      <c r="A328">
        <v>327</v>
      </c>
      <c r="B328">
        <f>VLOOKUP(A328,'.shp'!$A$2:$B$333,2,FALSE)</f>
        <v>58.747437241</v>
      </c>
      <c r="C328">
        <f>VLOOKUP(A328,'swat_project.mdb .rte'!$B$2:$C$333,2,FALSE)</f>
        <v>58.747437241</v>
      </c>
      <c r="D328">
        <f t="shared" si="5"/>
        <v>0</v>
      </c>
    </row>
    <row r="329" spans="1:4" x14ac:dyDescent="0.25">
      <c r="A329">
        <v>328</v>
      </c>
      <c r="B329">
        <f>VLOOKUP(A329,'.shp'!$A$2:$B$333,2,FALSE)</f>
        <v>47.826414925999998</v>
      </c>
      <c r="C329">
        <f>VLOOKUP(A329,'swat_project.mdb .rte'!$B$2:$C$333,2,FALSE)</f>
        <v>47.826414925999998</v>
      </c>
      <c r="D329">
        <f t="shared" si="5"/>
        <v>0</v>
      </c>
    </row>
    <row r="330" spans="1:4" x14ac:dyDescent="0.25">
      <c r="A330">
        <v>329</v>
      </c>
      <c r="B330">
        <f>VLOOKUP(A330,'.shp'!$A$2:$B$333,2,FALSE)</f>
        <v>26.523130082000002</v>
      </c>
      <c r="C330">
        <f>VLOOKUP(A330,'swat_project.mdb .rte'!$B$2:$C$333,2,FALSE)</f>
        <v>26.523130082000002</v>
      </c>
      <c r="D330">
        <f t="shared" si="5"/>
        <v>0</v>
      </c>
    </row>
    <row r="331" spans="1:4" x14ac:dyDescent="0.25">
      <c r="A331">
        <v>330</v>
      </c>
      <c r="B331">
        <f>VLOOKUP(A331,'.shp'!$A$2:$B$333,2,FALSE)</f>
        <v>55.732637472500002</v>
      </c>
      <c r="C331">
        <f>VLOOKUP(A331,'swat_project.mdb .rte'!$B$2:$C$333,2,FALSE)</f>
        <v>55.732637472500002</v>
      </c>
      <c r="D331">
        <f t="shared" si="5"/>
        <v>0</v>
      </c>
    </row>
    <row r="332" spans="1:4" x14ac:dyDescent="0.25">
      <c r="A332">
        <v>331</v>
      </c>
      <c r="B332">
        <f>VLOOKUP(A332,'.shp'!$A$2:$B$333,2,FALSE)</f>
        <v>33.706416065900001</v>
      </c>
      <c r="C332">
        <f>VLOOKUP(A332,'swat_project.mdb .rte'!$B$2:$C$333,2,FALSE)</f>
        <v>33.706416065900001</v>
      </c>
      <c r="D332">
        <f t="shared" si="5"/>
        <v>0</v>
      </c>
    </row>
    <row r="333" spans="1:4" x14ac:dyDescent="0.25">
      <c r="A333">
        <v>332</v>
      </c>
      <c r="B333">
        <f>VLOOKUP(A333,'.shp'!$A$2:$B$333,2,FALSE)</f>
        <v>43.868690583999999</v>
      </c>
      <c r="C333">
        <f>VLOOKUP(A333,'swat_project.mdb .rte'!$B$2:$C$333,2,FALSE)</f>
        <v>43.868690583999999</v>
      </c>
      <c r="D333">
        <f t="shared" si="5"/>
        <v>0</v>
      </c>
    </row>
  </sheetData>
  <sortState xmlns:xlrd2="http://schemas.microsoft.com/office/spreadsheetml/2017/richdata2" ref="A2:B334">
    <sortCondition ref="B2:B3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 (channel_dims)</vt:lpstr>
      <vt:lpstr>measured (channel_dims) Run032</vt:lpstr>
      <vt:lpstr>measured (channel_dims) Run033</vt:lpstr>
      <vt:lpstr>measured (channel_dims) Run034</vt:lpstr>
      <vt:lpstr>.shp</vt:lpstr>
      <vt:lpstr>swat_project.mdb .rte</vt:lpstr>
      <vt:lpstr>QC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Kiesel</dc:creator>
  <cp:lastModifiedBy>Gregory Slater</cp:lastModifiedBy>
  <dcterms:created xsi:type="dcterms:W3CDTF">2022-10-25T04:11:33Z</dcterms:created>
  <dcterms:modified xsi:type="dcterms:W3CDTF">2022-11-09T10:48:38Z</dcterms:modified>
</cp:coreProperties>
</file>