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5000" windowHeight="7155"/>
  </bookViews>
  <sheets>
    <sheet name="Consumed_nutrients_PS99.2" sheetId="1" r:id="rId1"/>
  </sheets>
  <definedNames>
    <definedName name="PS99_2_20181118_revised_selected_fro_C_nutrients" localSheetId="0">Consumed_nutrients_PS99.2!$A$1:$M$95</definedName>
  </definedNames>
  <calcPr calcId="145621"/>
</workbook>
</file>

<file path=xl/calcChain.xml><?xml version="1.0" encoding="utf-8"?>
<calcChain xmlns="http://schemas.openxmlformats.org/spreadsheetml/2006/main">
  <c r="L98" i="1" l="1"/>
  <c r="J98" i="1"/>
  <c r="H98" i="1"/>
  <c r="F98" i="1"/>
  <c r="E98" i="1"/>
  <c r="C98" i="1"/>
  <c r="C97" i="1"/>
  <c r="E46" i="1"/>
  <c r="L47" i="1"/>
  <c r="J47" i="1"/>
  <c r="H47" i="1"/>
  <c r="F47" i="1"/>
  <c r="E47" i="1"/>
  <c r="C47" i="1"/>
  <c r="C13" i="1"/>
  <c r="H96" i="1"/>
  <c r="L96" i="1"/>
  <c r="L13" i="1"/>
  <c r="J96" i="1"/>
  <c r="F96" i="1"/>
  <c r="E96" i="1"/>
  <c r="C96" i="1"/>
  <c r="L85" i="1"/>
  <c r="J85" i="1"/>
  <c r="H85" i="1"/>
  <c r="F85" i="1"/>
  <c r="E85" i="1"/>
  <c r="C85" i="1"/>
  <c r="L75" i="1"/>
  <c r="J75" i="1"/>
  <c r="H75" i="1"/>
  <c r="F75" i="1"/>
  <c r="E75" i="1"/>
  <c r="C75" i="1"/>
  <c r="L65" i="1"/>
  <c r="J65" i="1"/>
  <c r="H65" i="1"/>
  <c r="F65" i="1"/>
  <c r="E65" i="1"/>
  <c r="C65" i="1"/>
  <c r="L58" i="1"/>
  <c r="J58" i="1"/>
  <c r="H58" i="1"/>
  <c r="F58" i="1"/>
  <c r="F97" i="1" s="1"/>
  <c r="E58" i="1"/>
  <c r="C58" i="1"/>
  <c r="L45" i="1"/>
  <c r="J45" i="1"/>
  <c r="H45" i="1"/>
  <c r="F45" i="1"/>
  <c r="E45" i="1"/>
  <c r="C45" i="1"/>
  <c r="L36" i="1"/>
  <c r="J36" i="1"/>
  <c r="H36" i="1"/>
  <c r="F36" i="1"/>
  <c r="E36" i="1"/>
  <c r="C36" i="1"/>
  <c r="L25" i="1"/>
  <c r="J25" i="1"/>
  <c r="H25" i="1"/>
  <c r="F25" i="1"/>
  <c r="E25" i="1"/>
  <c r="C25" i="1"/>
  <c r="L19" i="1"/>
  <c r="J19" i="1"/>
  <c r="J46" i="1" s="1"/>
  <c r="H19" i="1"/>
  <c r="F19" i="1"/>
  <c r="E19" i="1"/>
  <c r="C19" i="1"/>
  <c r="C46" i="1" s="1"/>
  <c r="J13" i="1"/>
  <c r="H13" i="1"/>
  <c r="F13" i="1"/>
  <c r="F46" i="1" s="1"/>
  <c r="E13" i="1"/>
  <c r="J97" i="1" l="1"/>
  <c r="E97" i="1"/>
  <c r="H97" i="1"/>
  <c r="H46" i="1"/>
  <c r="L97" i="1"/>
  <c r="L46" i="1"/>
</calcChain>
</file>

<file path=xl/connections.xml><?xml version="1.0" encoding="utf-8"?>
<connections xmlns="http://schemas.openxmlformats.org/spreadsheetml/2006/main">
  <connection id="1" name="PS99-2_20181118_revised_selected_fro_C-nutrients1" type="6" refreshedVersion="4" background="1" saveData="1">
    <textPr codePage="850" sourceFile="\\windows-filer.mpi.mpi-bremen.de\mcardozo\.windows_settings\My Documents\PS99-2_20181118_revised_selected_fro_C-nutrients.csv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<sst xmlns="http://schemas.openxmlformats.org/spreadsheetml/2006/main" count="100" uniqueCount="21">
  <si>
    <t>Station</t>
  </si>
  <si>
    <t>Depth [m]</t>
  </si>
  <si>
    <t>NO~_3~^-+NO~_2~^-~_C [~$m~#mol L~^-~^1]</t>
  </si>
  <si>
    <t>sd~_c [~$m~#mol L~^-~^1]</t>
  </si>
  <si>
    <t>NO~_3~^-[~$m~#mol L~^-~^1]</t>
  </si>
  <si>
    <t>PO~_4~^3~^-~_C [~$m~#mol L~^-~^1]</t>
  </si>
  <si>
    <t>NO~_2~^-~_C [~$m~#mol L~^-~^1]</t>
  </si>
  <si>
    <t>Si(OH)~_4~_C [~$m~#mol L~^-~^1]</t>
  </si>
  <si>
    <t>NH~_4~^+~_C [~$m~#mol L~^-~^1]</t>
  </si>
  <si>
    <t>HGIV</t>
  </si>
  <si>
    <t>HGV</t>
  </si>
  <si>
    <t>HGVII</t>
  </si>
  <si>
    <t>HGII</t>
  </si>
  <si>
    <t>HGIX</t>
  </si>
  <si>
    <t>region average</t>
  </si>
  <si>
    <t>EGIV</t>
  </si>
  <si>
    <t>EGI</t>
  </si>
  <si>
    <t>N5</t>
  </si>
  <si>
    <t>N3</t>
  </si>
  <si>
    <t>N4</t>
  </si>
  <si>
    <t>st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</si>
</sst>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S99-2_20181118_revised_selected_fro_C-nutr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zoomScale="110" zoomScaleNormal="110" workbookViewId="0">
      <pane ySplit="1" topLeftCell="A59" activePane="bottomLeft" state="frozen"/>
      <selection pane="bottomLeft" activeCell="F65" sqref="F65"/>
    </sheetView>
  </sheetViews>
  <sheetFormatPr defaultRowHeight="15" x14ac:dyDescent="0.25"/>
  <cols>
    <col min="1" max="1" width="7.28515625" bestFit="1" customWidth="1"/>
    <col min="2" max="2" width="10" bestFit="1" customWidth="1"/>
    <col min="3" max="3" width="18.85546875" customWidth="1"/>
    <col min="4" max="4" width="8.7109375" customWidth="1"/>
    <col min="5" max="5" width="15" customWidth="1"/>
    <col min="6" max="6" width="16.5703125" customWidth="1"/>
    <col min="7" max="7" width="9" customWidth="1"/>
    <col min="8" max="8" width="17.5703125" customWidth="1"/>
    <col min="9" max="9" width="9.140625" customWidth="1"/>
    <col min="10" max="10" width="14.85546875" customWidth="1"/>
    <col min="11" max="11" width="7.5703125" customWidth="1"/>
    <col min="12" max="12" width="15.140625" customWidth="1"/>
    <col min="13" max="13" width="10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3</v>
      </c>
      <c r="J1" t="s">
        <v>7</v>
      </c>
      <c r="K1" t="s">
        <v>3</v>
      </c>
      <c r="L1" t="s">
        <v>8</v>
      </c>
      <c r="M1" t="s">
        <v>3</v>
      </c>
    </row>
    <row r="2" spans="1:13" x14ac:dyDescent="0.25">
      <c r="A2" s="1" t="s">
        <v>9</v>
      </c>
      <c r="B2">
        <v>10</v>
      </c>
      <c r="C2">
        <v>0.88</v>
      </c>
      <c r="D2">
        <v>0.03</v>
      </c>
      <c r="E2">
        <v>0.85</v>
      </c>
      <c r="F2">
        <v>0.2</v>
      </c>
      <c r="G2">
        <v>0.01</v>
      </c>
      <c r="H2">
        <v>0.03</v>
      </c>
      <c r="I2">
        <v>0</v>
      </c>
      <c r="J2">
        <v>1.07</v>
      </c>
      <c r="K2">
        <v>0.01</v>
      </c>
      <c r="L2">
        <v>0</v>
      </c>
      <c r="M2">
        <v>0</v>
      </c>
    </row>
    <row r="3" spans="1:13" x14ac:dyDescent="0.25">
      <c r="A3" s="1" t="s">
        <v>9</v>
      </c>
      <c r="B3">
        <v>28</v>
      </c>
      <c r="C3">
        <v>5.93</v>
      </c>
      <c r="D3">
        <v>7.0000000000000007E-2</v>
      </c>
      <c r="E3">
        <v>5.79</v>
      </c>
      <c r="F3">
        <v>0.65</v>
      </c>
      <c r="G3">
        <v>0.02</v>
      </c>
      <c r="H3">
        <v>0.14000000000000001</v>
      </c>
      <c r="I3">
        <v>0.01</v>
      </c>
      <c r="J3">
        <v>2.66</v>
      </c>
      <c r="K3">
        <v>0.02</v>
      </c>
      <c r="L3">
        <v>0.56000000000000005</v>
      </c>
      <c r="M3">
        <v>0.01</v>
      </c>
    </row>
    <row r="4" spans="1:13" x14ac:dyDescent="0.25">
      <c r="A4" s="1" t="s">
        <v>9</v>
      </c>
      <c r="B4">
        <v>60</v>
      </c>
      <c r="C4">
        <v>8.9600000000000009</v>
      </c>
      <c r="D4">
        <v>0.02</v>
      </c>
      <c r="E4">
        <v>8.66</v>
      </c>
      <c r="F4">
        <v>0.81</v>
      </c>
      <c r="G4">
        <v>0.02</v>
      </c>
      <c r="H4">
        <v>0.3</v>
      </c>
      <c r="I4">
        <v>0.01</v>
      </c>
      <c r="J4">
        <v>3.66</v>
      </c>
      <c r="K4">
        <v>0.01</v>
      </c>
      <c r="L4">
        <v>0.9</v>
      </c>
      <c r="M4">
        <v>0</v>
      </c>
    </row>
    <row r="5" spans="1:13" x14ac:dyDescent="0.25">
      <c r="A5" s="1" t="s">
        <v>9</v>
      </c>
      <c r="B5">
        <v>75</v>
      </c>
      <c r="C5">
        <v>10.06</v>
      </c>
      <c r="D5">
        <v>0.12</v>
      </c>
      <c r="E5">
        <v>9.68</v>
      </c>
      <c r="F5">
        <v>0.82</v>
      </c>
      <c r="G5">
        <v>0.01</v>
      </c>
      <c r="H5">
        <v>0.38</v>
      </c>
      <c r="I5">
        <v>0.02</v>
      </c>
      <c r="J5">
        <v>4.0999999999999996</v>
      </c>
      <c r="K5">
        <v>0.01</v>
      </c>
      <c r="L5">
        <v>0.44</v>
      </c>
      <c r="M5">
        <v>0.05</v>
      </c>
    </row>
    <row r="6" spans="1:13" x14ac:dyDescent="0.25">
      <c r="A6" s="1" t="s">
        <v>9</v>
      </c>
      <c r="B6">
        <v>100</v>
      </c>
      <c r="C6">
        <v>11.25</v>
      </c>
      <c r="D6">
        <v>0.1</v>
      </c>
      <c r="E6">
        <v>10.88</v>
      </c>
      <c r="F6">
        <v>0.85</v>
      </c>
      <c r="G6">
        <v>0.06</v>
      </c>
      <c r="H6">
        <v>0.37</v>
      </c>
      <c r="I6">
        <v>0.03</v>
      </c>
      <c r="J6">
        <v>4.16</v>
      </c>
      <c r="K6">
        <v>0.12</v>
      </c>
      <c r="L6">
        <v>0</v>
      </c>
      <c r="M6">
        <v>0.01</v>
      </c>
    </row>
    <row r="7" spans="1:13" x14ac:dyDescent="0.25">
      <c r="A7" s="1" t="s">
        <v>9</v>
      </c>
      <c r="B7">
        <v>250</v>
      </c>
      <c r="C7">
        <v>11.59</v>
      </c>
      <c r="D7">
        <v>0.01</v>
      </c>
      <c r="E7">
        <v>11.6</v>
      </c>
      <c r="F7">
        <v>0.72</v>
      </c>
      <c r="G7">
        <v>0.04</v>
      </c>
      <c r="H7">
        <v>0</v>
      </c>
      <c r="I7">
        <v>0</v>
      </c>
      <c r="J7">
        <v>4.53</v>
      </c>
      <c r="K7">
        <v>0.01</v>
      </c>
      <c r="L7">
        <v>0</v>
      </c>
      <c r="M7">
        <v>0</v>
      </c>
    </row>
    <row r="8" spans="1:13" x14ac:dyDescent="0.25">
      <c r="A8" s="1" t="s">
        <v>9</v>
      </c>
      <c r="B8">
        <v>250</v>
      </c>
      <c r="C8">
        <v>11.49</v>
      </c>
      <c r="D8">
        <v>0</v>
      </c>
      <c r="E8">
        <v>11.46</v>
      </c>
      <c r="F8">
        <v>0.76</v>
      </c>
      <c r="G8">
        <v>0.02</v>
      </c>
      <c r="H8">
        <v>0.03</v>
      </c>
      <c r="I8">
        <v>0</v>
      </c>
      <c r="J8">
        <v>4.5199999999999996</v>
      </c>
      <c r="K8">
        <v>0.04</v>
      </c>
      <c r="L8">
        <v>0</v>
      </c>
      <c r="M8">
        <v>0.01</v>
      </c>
    </row>
    <row r="9" spans="1:13" x14ac:dyDescent="0.25">
      <c r="A9" s="1" t="s">
        <v>9</v>
      </c>
      <c r="B9">
        <v>500</v>
      </c>
      <c r="C9">
        <v>12.4</v>
      </c>
      <c r="D9">
        <v>0.06</v>
      </c>
      <c r="E9">
        <v>12.41</v>
      </c>
      <c r="F9">
        <v>0.82</v>
      </c>
      <c r="G9">
        <v>0</v>
      </c>
      <c r="H9">
        <v>0</v>
      </c>
      <c r="I9">
        <v>0</v>
      </c>
      <c r="J9">
        <v>5.75</v>
      </c>
      <c r="K9">
        <v>0.02</v>
      </c>
      <c r="L9">
        <v>0</v>
      </c>
      <c r="M9">
        <v>0.01</v>
      </c>
    </row>
    <row r="10" spans="1:13" x14ac:dyDescent="0.25">
      <c r="A10" s="1" t="s">
        <v>9</v>
      </c>
      <c r="B10">
        <v>1000</v>
      </c>
      <c r="C10">
        <v>13.7</v>
      </c>
      <c r="D10">
        <v>0.08</v>
      </c>
      <c r="E10">
        <v>13.71</v>
      </c>
      <c r="F10">
        <v>0.94</v>
      </c>
      <c r="G10">
        <v>0.01</v>
      </c>
      <c r="H10">
        <v>0</v>
      </c>
      <c r="I10">
        <v>0</v>
      </c>
      <c r="J10">
        <v>7.7</v>
      </c>
      <c r="K10">
        <v>0.02</v>
      </c>
      <c r="L10">
        <v>0</v>
      </c>
      <c r="M10">
        <v>0.01</v>
      </c>
    </row>
    <row r="11" spans="1:13" x14ac:dyDescent="0.25">
      <c r="A11" s="1" t="s">
        <v>9</v>
      </c>
      <c r="B11">
        <v>2000</v>
      </c>
      <c r="C11">
        <v>15</v>
      </c>
      <c r="D11">
        <v>0.1</v>
      </c>
      <c r="E11">
        <v>15.02</v>
      </c>
      <c r="F11">
        <v>1.01</v>
      </c>
      <c r="G11">
        <v>0</v>
      </c>
      <c r="H11">
        <v>0</v>
      </c>
      <c r="I11">
        <v>0</v>
      </c>
      <c r="J11">
        <v>11.83</v>
      </c>
      <c r="K11">
        <v>0.56000000000000005</v>
      </c>
      <c r="L11">
        <v>0</v>
      </c>
      <c r="M11">
        <v>0</v>
      </c>
    </row>
    <row r="12" spans="1:13" x14ac:dyDescent="0.25">
      <c r="A12" s="1" t="s">
        <v>9</v>
      </c>
      <c r="B12">
        <v>2500</v>
      </c>
      <c r="C12">
        <v>14.65</v>
      </c>
      <c r="D12">
        <v>0.09</v>
      </c>
      <c r="E12">
        <v>14.67</v>
      </c>
      <c r="F12">
        <v>0.99</v>
      </c>
      <c r="G12">
        <v>0</v>
      </c>
      <c r="H12">
        <v>0</v>
      </c>
      <c r="I12">
        <v>0</v>
      </c>
      <c r="J12">
        <v>11.59</v>
      </c>
      <c r="K12">
        <v>0.03</v>
      </c>
      <c r="L12">
        <v>0</v>
      </c>
      <c r="M12">
        <v>0</v>
      </c>
    </row>
    <row r="13" spans="1:13" s="2" customFormat="1" x14ac:dyDescent="0.25">
      <c r="C13" s="2">
        <f>(AVERAGE(C4:C6))-(AVERAGE(C2:C3))</f>
        <v>6.6850000000000023</v>
      </c>
      <c r="E13" s="2">
        <f>(AVERAGE(E4:E6))-(AVERAGE(E2:E3))</f>
        <v>6.42</v>
      </c>
      <c r="F13" s="2">
        <f>(AVERAGE(F4:F6))-(AVERAGE(F2:F3))</f>
        <v>0.40166666666666662</v>
      </c>
      <c r="H13" s="2">
        <f>(AVERAGE(H4:H6))-(AVERAGE(H2:H3))</f>
        <v>0.2649999999999999</v>
      </c>
      <c r="J13" s="2">
        <f>(AVERAGE(J4:J6))-(AVERAGE(J2:J3))</f>
        <v>2.1083333333333329</v>
      </c>
      <c r="L13" s="2">
        <f>(AVERAGE(L4:L6))-(AVERAGE(L2:L3))</f>
        <v>0.16666666666666669</v>
      </c>
    </row>
    <row r="14" spans="1:13" x14ac:dyDescent="0.25">
      <c r="A14" s="1" t="s">
        <v>10</v>
      </c>
      <c r="B14">
        <v>10</v>
      </c>
      <c r="C14">
        <v>0</v>
      </c>
      <c r="D14">
        <v>0</v>
      </c>
      <c r="E14">
        <v>0</v>
      </c>
      <c r="F14">
        <v>0.1</v>
      </c>
      <c r="G14">
        <v>0.02</v>
      </c>
      <c r="H14">
        <v>0</v>
      </c>
      <c r="I14">
        <v>0</v>
      </c>
      <c r="J14">
        <v>1.45</v>
      </c>
      <c r="K14">
        <v>0.2</v>
      </c>
      <c r="L14">
        <v>0</v>
      </c>
      <c r="M14">
        <v>0.01</v>
      </c>
    </row>
    <row r="15" spans="1:13" x14ac:dyDescent="0.25">
      <c r="A15" s="1" t="s">
        <v>10</v>
      </c>
      <c r="B15">
        <v>25</v>
      </c>
      <c r="C15">
        <v>5.19</v>
      </c>
      <c r="D15">
        <v>0.05</v>
      </c>
      <c r="E15">
        <v>5.0999999999999996</v>
      </c>
      <c r="F15">
        <v>0.5</v>
      </c>
      <c r="G15">
        <v>0</v>
      </c>
      <c r="H15">
        <v>0.09</v>
      </c>
      <c r="I15">
        <v>0</v>
      </c>
      <c r="J15">
        <v>3.19</v>
      </c>
      <c r="K15">
        <v>0.01</v>
      </c>
      <c r="L15">
        <v>0.5</v>
      </c>
      <c r="M15">
        <v>0.02</v>
      </c>
    </row>
    <row r="16" spans="1:13" x14ac:dyDescent="0.25">
      <c r="A16" s="1" t="s">
        <v>10</v>
      </c>
      <c r="B16">
        <v>40</v>
      </c>
      <c r="C16">
        <v>6.03</v>
      </c>
      <c r="D16">
        <v>0.02</v>
      </c>
      <c r="E16">
        <v>5.92</v>
      </c>
      <c r="F16">
        <v>0.55000000000000004</v>
      </c>
      <c r="G16">
        <v>0</v>
      </c>
      <c r="H16">
        <v>0.11</v>
      </c>
      <c r="I16">
        <v>0.01</v>
      </c>
      <c r="J16">
        <v>3.42</v>
      </c>
      <c r="K16">
        <v>0.03</v>
      </c>
      <c r="L16">
        <v>1.08</v>
      </c>
      <c r="M16">
        <v>0.01</v>
      </c>
    </row>
    <row r="17" spans="1:13" x14ac:dyDescent="0.25">
      <c r="A17" s="1" t="s">
        <v>10</v>
      </c>
      <c r="B17">
        <v>75</v>
      </c>
      <c r="C17">
        <v>10.42</v>
      </c>
      <c r="D17">
        <v>0.02</v>
      </c>
      <c r="E17">
        <v>10.25</v>
      </c>
      <c r="F17">
        <v>0.73</v>
      </c>
      <c r="G17">
        <v>0</v>
      </c>
      <c r="H17">
        <v>0.17</v>
      </c>
      <c r="I17">
        <v>0.01</v>
      </c>
      <c r="J17">
        <v>4.55</v>
      </c>
      <c r="K17">
        <v>0.01</v>
      </c>
      <c r="L17">
        <v>0.17</v>
      </c>
      <c r="M17">
        <v>0</v>
      </c>
    </row>
    <row r="18" spans="1:13" x14ac:dyDescent="0.25">
      <c r="A18" s="1" t="s">
        <v>10</v>
      </c>
      <c r="B18">
        <v>100</v>
      </c>
      <c r="C18">
        <v>11.35</v>
      </c>
      <c r="D18">
        <v>0.05</v>
      </c>
      <c r="E18">
        <v>11.26</v>
      </c>
      <c r="F18">
        <v>0.75</v>
      </c>
      <c r="G18">
        <v>0</v>
      </c>
      <c r="H18">
        <v>0.09</v>
      </c>
      <c r="I18">
        <v>0</v>
      </c>
      <c r="J18">
        <v>4.75</v>
      </c>
      <c r="K18">
        <v>0.03</v>
      </c>
      <c r="L18">
        <v>0</v>
      </c>
      <c r="M18">
        <v>0.01</v>
      </c>
    </row>
    <row r="19" spans="1:13" s="2" customFormat="1" x14ac:dyDescent="0.25">
      <c r="C19" s="2">
        <f>(AVERAGE(C17:C18))-(AVERAGE(C14:C16))</f>
        <v>7.1449999999999996</v>
      </c>
      <c r="E19" s="2">
        <f>(AVERAGE(E17:E18))-(AVERAGE(E14:E16))</f>
        <v>7.0816666666666652</v>
      </c>
      <c r="F19" s="2">
        <f>(AVERAGE(F17:F18))-(AVERAGE(F14:F16))</f>
        <v>0.35666666666666669</v>
      </c>
      <c r="H19" s="2">
        <f>(AVERAGE(H17:H18))-(AVERAGE(H14:H16))</f>
        <v>6.3333333333333339E-2</v>
      </c>
      <c r="J19" s="2">
        <f>(AVERAGE(J17:J18))-(AVERAGE(J14:J16))</f>
        <v>1.9633333333333343</v>
      </c>
      <c r="L19" s="2">
        <f>(AVERAGE(L17:L18))-(AVERAGE(L14:L16))</f>
        <v>-0.44166666666666671</v>
      </c>
    </row>
    <row r="20" spans="1:13" x14ac:dyDescent="0.25">
      <c r="A20" s="1" t="s">
        <v>11</v>
      </c>
      <c r="B20">
        <v>10</v>
      </c>
      <c r="C20">
        <v>16.149999999999999</v>
      </c>
      <c r="D20">
        <v>0.02</v>
      </c>
      <c r="E20">
        <v>15.72</v>
      </c>
      <c r="F20">
        <v>1.17</v>
      </c>
      <c r="G20">
        <v>0.01</v>
      </c>
      <c r="H20">
        <v>0.43</v>
      </c>
      <c r="I20">
        <v>0.03</v>
      </c>
      <c r="J20">
        <v>30.25</v>
      </c>
      <c r="K20">
        <v>0.03</v>
      </c>
      <c r="L20">
        <v>5.58</v>
      </c>
      <c r="M20">
        <v>0</v>
      </c>
    </row>
    <row r="21" spans="1:13" x14ac:dyDescent="0.25">
      <c r="A21" s="1" t="s">
        <v>11</v>
      </c>
      <c r="B21">
        <v>15</v>
      </c>
      <c r="C21">
        <v>0.43</v>
      </c>
      <c r="D21">
        <v>0</v>
      </c>
      <c r="E21">
        <v>0.39</v>
      </c>
      <c r="F21">
        <v>0.16</v>
      </c>
      <c r="G21">
        <v>0</v>
      </c>
      <c r="H21">
        <v>0.04</v>
      </c>
      <c r="I21">
        <v>0</v>
      </c>
      <c r="J21">
        <v>1.95</v>
      </c>
      <c r="K21">
        <v>0.12</v>
      </c>
      <c r="L21">
        <v>0</v>
      </c>
      <c r="M21">
        <v>0.01</v>
      </c>
    </row>
    <row r="22" spans="1:13" x14ac:dyDescent="0.25">
      <c r="A22" s="1" t="s">
        <v>11</v>
      </c>
      <c r="B22">
        <v>35</v>
      </c>
      <c r="C22">
        <v>5.36</v>
      </c>
      <c r="D22">
        <v>0.02</v>
      </c>
      <c r="E22">
        <v>5.24</v>
      </c>
      <c r="F22">
        <v>0.51</v>
      </c>
      <c r="G22">
        <v>0</v>
      </c>
      <c r="H22">
        <v>0.12</v>
      </c>
      <c r="I22">
        <v>0</v>
      </c>
      <c r="J22">
        <v>2.84</v>
      </c>
      <c r="K22">
        <v>0.2</v>
      </c>
      <c r="L22">
        <v>0.48</v>
      </c>
      <c r="M22">
        <v>0</v>
      </c>
    </row>
    <row r="23" spans="1:13" x14ac:dyDescent="0.25">
      <c r="A23" s="1" t="s">
        <v>11</v>
      </c>
      <c r="B23">
        <v>75</v>
      </c>
      <c r="C23">
        <v>9.2899999999999991</v>
      </c>
      <c r="D23">
        <v>0.17</v>
      </c>
      <c r="E23">
        <v>9.11</v>
      </c>
      <c r="F23">
        <v>0.68</v>
      </c>
      <c r="G23">
        <v>0.01</v>
      </c>
      <c r="H23">
        <v>0.18</v>
      </c>
      <c r="I23">
        <v>0.01</v>
      </c>
      <c r="J23">
        <v>3.93</v>
      </c>
      <c r="K23">
        <v>0.02</v>
      </c>
      <c r="L23">
        <v>0.6</v>
      </c>
      <c r="M23">
        <v>0.09</v>
      </c>
    </row>
    <row r="24" spans="1:13" x14ac:dyDescent="0.25">
      <c r="A24" s="1" t="s">
        <v>11</v>
      </c>
      <c r="B24">
        <v>100</v>
      </c>
      <c r="C24">
        <v>10.53</v>
      </c>
      <c r="D24">
        <v>0.05</v>
      </c>
      <c r="E24">
        <v>10.35</v>
      </c>
      <c r="F24">
        <v>0.73</v>
      </c>
      <c r="G24">
        <v>0</v>
      </c>
      <c r="H24">
        <v>0.18</v>
      </c>
      <c r="I24">
        <v>0.02</v>
      </c>
      <c r="J24">
        <v>4.21</v>
      </c>
      <c r="K24">
        <v>0.02</v>
      </c>
      <c r="L24">
        <v>0.09</v>
      </c>
      <c r="M24">
        <v>0</v>
      </c>
    </row>
    <row r="25" spans="1:13" s="2" customFormat="1" x14ac:dyDescent="0.25">
      <c r="C25" s="2">
        <f>(AVERAGE(C23:C24))-(AVERAGE(C20:C22))</f>
        <v>2.5966666666666676</v>
      </c>
      <c r="E25" s="2">
        <f>(AVERAGE(E23:E24))-(AVERAGE(E20:E22))</f>
        <v>2.6133333333333333</v>
      </c>
      <c r="F25" s="2">
        <f>(AVERAGE(F23:F24))-(AVERAGE(F20:F22))</f>
        <v>9.1666666666666785E-2</v>
      </c>
      <c r="H25" s="2">
        <f>(AVERAGE(H23:H24))-(AVERAGE(H20:H22))</f>
        <v>-1.6666666666666663E-2</v>
      </c>
      <c r="J25" s="2">
        <f>(AVERAGE(J23:J24))-(AVERAGE(J21:J22))</f>
        <v>1.6750000000000003</v>
      </c>
      <c r="L25" s="2">
        <f>(AVERAGE(L23:L24))-(AVERAGE(L20:L22))</f>
        <v>-1.675</v>
      </c>
    </row>
    <row r="26" spans="1:13" x14ac:dyDescent="0.25">
      <c r="A26" s="1" t="s">
        <v>12</v>
      </c>
      <c r="B26">
        <v>10</v>
      </c>
      <c r="C26">
        <v>1.2</v>
      </c>
      <c r="D26">
        <v>0.01</v>
      </c>
      <c r="E26">
        <v>1.2</v>
      </c>
      <c r="F26">
        <v>0.14000000000000001</v>
      </c>
      <c r="G26">
        <v>0.06</v>
      </c>
      <c r="H26">
        <v>0</v>
      </c>
      <c r="I26">
        <v>0</v>
      </c>
      <c r="J26">
        <v>1.27</v>
      </c>
      <c r="K26">
        <v>0.02</v>
      </c>
      <c r="L26">
        <v>0</v>
      </c>
      <c r="M26">
        <v>0.01</v>
      </c>
    </row>
    <row r="27" spans="1:13" x14ac:dyDescent="0.25">
      <c r="A27" s="1" t="s">
        <v>12</v>
      </c>
      <c r="B27">
        <v>28</v>
      </c>
      <c r="C27">
        <v>6.24</v>
      </c>
      <c r="D27">
        <v>0.01</v>
      </c>
      <c r="E27">
        <v>6.15</v>
      </c>
      <c r="F27">
        <v>0.87</v>
      </c>
      <c r="G27">
        <v>0</v>
      </c>
      <c r="H27">
        <v>0.09</v>
      </c>
      <c r="I27">
        <v>0</v>
      </c>
      <c r="J27">
        <v>2.74</v>
      </c>
      <c r="K27">
        <v>0.02</v>
      </c>
      <c r="L27">
        <v>0.94</v>
      </c>
      <c r="M27">
        <v>0</v>
      </c>
    </row>
    <row r="28" spans="1:13" x14ac:dyDescent="0.25">
      <c r="A28" s="1" t="s">
        <v>12</v>
      </c>
      <c r="B28">
        <v>50</v>
      </c>
      <c r="C28">
        <v>8.32</v>
      </c>
      <c r="D28">
        <v>0.05</v>
      </c>
      <c r="E28">
        <v>8.17</v>
      </c>
      <c r="F28">
        <v>1.1000000000000001</v>
      </c>
      <c r="G28">
        <v>0.02</v>
      </c>
      <c r="H28">
        <v>0.15</v>
      </c>
      <c r="I28">
        <v>0</v>
      </c>
      <c r="J28">
        <v>3.41</v>
      </c>
      <c r="K28">
        <v>0.04</v>
      </c>
      <c r="L28">
        <v>1.1100000000000001</v>
      </c>
      <c r="M28">
        <v>0</v>
      </c>
    </row>
    <row r="29" spans="1:13" x14ac:dyDescent="0.25">
      <c r="A29" s="1" t="s">
        <v>12</v>
      </c>
      <c r="B29">
        <v>75</v>
      </c>
      <c r="C29">
        <v>10.33</v>
      </c>
      <c r="D29">
        <v>0.09</v>
      </c>
      <c r="E29">
        <v>10.1</v>
      </c>
      <c r="F29">
        <v>1.2</v>
      </c>
      <c r="G29">
        <v>0.01</v>
      </c>
      <c r="H29">
        <v>0.23</v>
      </c>
      <c r="I29">
        <v>0</v>
      </c>
      <c r="J29">
        <v>3.78</v>
      </c>
      <c r="K29">
        <v>0.08</v>
      </c>
      <c r="L29">
        <v>0.23</v>
      </c>
      <c r="M29">
        <v>0</v>
      </c>
    </row>
    <row r="30" spans="1:13" x14ac:dyDescent="0.25">
      <c r="A30" s="1" t="s">
        <v>12</v>
      </c>
      <c r="B30">
        <v>100</v>
      </c>
      <c r="C30">
        <v>11.04</v>
      </c>
      <c r="D30">
        <v>0</v>
      </c>
      <c r="E30">
        <v>10.84</v>
      </c>
      <c r="F30">
        <v>1.27</v>
      </c>
      <c r="G30">
        <v>0.01</v>
      </c>
      <c r="H30">
        <v>0.2</v>
      </c>
      <c r="I30">
        <v>0.01</v>
      </c>
      <c r="J30">
        <v>3.88</v>
      </c>
      <c r="K30">
        <v>0.11</v>
      </c>
      <c r="L30">
        <v>0</v>
      </c>
      <c r="M30">
        <v>0.01</v>
      </c>
    </row>
    <row r="31" spans="1:13" x14ac:dyDescent="0.25">
      <c r="A31" s="1" t="s">
        <v>12</v>
      </c>
      <c r="B31">
        <v>250</v>
      </c>
      <c r="C31">
        <v>11.52</v>
      </c>
      <c r="D31">
        <v>0.01</v>
      </c>
      <c r="E31">
        <v>11.54</v>
      </c>
      <c r="F31">
        <v>1.33</v>
      </c>
      <c r="G31">
        <v>0</v>
      </c>
      <c r="H31">
        <v>0</v>
      </c>
      <c r="I31">
        <v>0</v>
      </c>
      <c r="J31">
        <v>4.0599999999999996</v>
      </c>
      <c r="K31">
        <v>0.02</v>
      </c>
      <c r="L31">
        <v>0</v>
      </c>
      <c r="M31">
        <v>0</v>
      </c>
    </row>
    <row r="32" spans="1:13" x14ac:dyDescent="0.25">
      <c r="A32" s="1" t="s">
        <v>12</v>
      </c>
      <c r="B32">
        <v>500</v>
      </c>
      <c r="C32">
        <v>12.36</v>
      </c>
      <c r="D32">
        <v>0.03</v>
      </c>
      <c r="E32">
        <v>12.39</v>
      </c>
      <c r="F32">
        <v>1.46</v>
      </c>
      <c r="G32">
        <v>0.01</v>
      </c>
      <c r="H32">
        <v>0</v>
      </c>
      <c r="I32">
        <v>0</v>
      </c>
      <c r="J32">
        <v>5.09</v>
      </c>
      <c r="K32">
        <v>0.02</v>
      </c>
      <c r="L32">
        <v>0</v>
      </c>
      <c r="M32">
        <v>0.01</v>
      </c>
    </row>
    <row r="33" spans="1:13" x14ac:dyDescent="0.25">
      <c r="A33" s="1" t="s">
        <v>12</v>
      </c>
      <c r="B33">
        <v>750</v>
      </c>
      <c r="C33">
        <v>13.43</v>
      </c>
      <c r="D33">
        <v>7.0000000000000007E-2</v>
      </c>
      <c r="E33">
        <v>13.46</v>
      </c>
      <c r="F33">
        <v>1.58</v>
      </c>
      <c r="G33">
        <v>0.01</v>
      </c>
      <c r="H33">
        <v>0</v>
      </c>
      <c r="I33">
        <v>0</v>
      </c>
      <c r="J33">
        <v>6.91</v>
      </c>
      <c r="K33">
        <v>7.0000000000000007E-2</v>
      </c>
      <c r="L33">
        <v>0</v>
      </c>
      <c r="M33">
        <v>0</v>
      </c>
    </row>
    <row r="34" spans="1:13" x14ac:dyDescent="0.25">
      <c r="A34" s="1" t="s">
        <v>12</v>
      </c>
      <c r="B34">
        <v>1000</v>
      </c>
      <c r="C34">
        <v>14.12</v>
      </c>
      <c r="D34">
        <v>0.17</v>
      </c>
      <c r="E34">
        <v>14.15</v>
      </c>
      <c r="F34">
        <v>1.66</v>
      </c>
      <c r="G34">
        <v>0.01</v>
      </c>
      <c r="H34">
        <v>0</v>
      </c>
      <c r="I34">
        <v>0</v>
      </c>
      <c r="J34">
        <v>9.33</v>
      </c>
      <c r="K34">
        <v>0.06</v>
      </c>
      <c r="L34">
        <v>0</v>
      </c>
      <c r="M34">
        <v>0.01</v>
      </c>
    </row>
    <row r="35" spans="1:13" x14ac:dyDescent="0.25">
      <c r="A35" s="1" t="s">
        <v>12</v>
      </c>
      <c r="B35">
        <v>1500</v>
      </c>
      <c r="C35">
        <v>14.92</v>
      </c>
      <c r="D35">
        <v>0.03</v>
      </c>
      <c r="E35">
        <v>14.95</v>
      </c>
      <c r="F35">
        <v>1.74</v>
      </c>
      <c r="G35">
        <v>7.0000000000000007E-2</v>
      </c>
      <c r="H35">
        <v>0</v>
      </c>
      <c r="I35">
        <v>0</v>
      </c>
      <c r="J35">
        <v>12.35</v>
      </c>
      <c r="K35">
        <v>0.02</v>
      </c>
      <c r="L35">
        <v>0</v>
      </c>
      <c r="M35">
        <v>0</v>
      </c>
    </row>
    <row r="36" spans="1:13" s="2" customFormat="1" x14ac:dyDescent="0.25">
      <c r="C36" s="2">
        <f>(AVERAGE(C29:C30))-(AVERAGE(C26:C28))</f>
        <v>5.4316666666666649</v>
      </c>
      <c r="E36" s="2">
        <f>(AVERAGE(E29:E30))-(AVERAGE(E26:E28))</f>
        <v>5.296666666666666</v>
      </c>
      <c r="F36" s="2">
        <f>(AVERAGE(F29:F30))-(AVERAGE(F26:F28))</f>
        <v>0.5316666666666664</v>
      </c>
      <c r="H36" s="2">
        <f>(AVERAGE(H29:H30))-(AVERAGE(H26:H28))</f>
        <v>0.13500000000000001</v>
      </c>
      <c r="J36" s="2">
        <f>(AVERAGE(J29:J30))-(AVERAGE(J26:J28))</f>
        <v>1.3566666666666669</v>
      </c>
      <c r="L36" s="2">
        <f>(AVERAGE(L29:L30))-(AVERAGE(L26:L28))</f>
        <v>-0.56833333333333325</v>
      </c>
    </row>
    <row r="37" spans="1:13" x14ac:dyDescent="0.25">
      <c r="A37" s="1" t="s">
        <v>13</v>
      </c>
      <c r="B37">
        <v>10</v>
      </c>
      <c r="C37">
        <v>0.78</v>
      </c>
      <c r="D37">
        <v>0</v>
      </c>
      <c r="E37">
        <v>0.79</v>
      </c>
      <c r="F37">
        <v>0.19</v>
      </c>
      <c r="G37">
        <v>0.15</v>
      </c>
      <c r="H37">
        <v>0</v>
      </c>
      <c r="I37">
        <v>0</v>
      </c>
      <c r="J37">
        <v>0.3</v>
      </c>
      <c r="K37">
        <v>0.01</v>
      </c>
      <c r="L37">
        <v>0.08</v>
      </c>
      <c r="M37">
        <v>0.35</v>
      </c>
    </row>
    <row r="38" spans="1:13" x14ac:dyDescent="0.25">
      <c r="A38" s="1" t="s">
        <v>13</v>
      </c>
      <c r="B38">
        <v>24</v>
      </c>
      <c r="C38">
        <v>1.77</v>
      </c>
      <c r="D38">
        <v>7.0000000000000007E-2</v>
      </c>
      <c r="E38">
        <v>1.74</v>
      </c>
      <c r="F38">
        <v>0.66</v>
      </c>
      <c r="G38">
        <v>0</v>
      </c>
      <c r="H38">
        <v>0.03</v>
      </c>
      <c r="I38">
        <v>0</v>
      </c>
      <c r="J38">
        <v>1.72</v>
      </c>
      <c r="K38">
        <v>0.02</v>
      </c>
      <c r="L38">
        <v>0</v>
      </c>
      <c r="M38">
        <v>0.02</v>
      </c>
    </row>
    <row r="39" spans="1:13" x14ac:dyDescent="0.25">
      <c r="A39" s="1" t="s">
        <v>13</v>
      </c>
      <c r="B39">
        <v>45</v>
      </c>
      <c r="C39">
        <v>8.07</v>
      </c>
      <c r="D39">
        <v>0.01</v>
      </c>
      <c r="E39">
        <v>8.02</v>
      </c>
      <c r="F39">
        <v>0.79</v>
      </c>
      <c r="G39">
        <v>0.38</v>
      </c>
      <c r="H39">
        <v>0.05</v>
      </c>
      <c r="I39">
        <v>0</v>
      </c>
      <c r="J39">
        <v>2.73</v>
      </c>
      <c r="K39">
        <v>0.01</v>
      </c>
      <c r="L39">
        <v>0.3</v>
      </c>
      <c r="M39">
        <v>0.14000000000000001</v>
      </c>
    </row>
    <row r="40" spans="1:13" x14ac:dyDescent="0.25">
      <c r="A40" s="1" t="s">
        <v>13</v>
      </c>
      <c r="B40">
        <v>75</v>
      </c>
      <c r="C40">
        <v>9.4</v>
      </c>
      <c r="D40">
        <v>0.08</v>
      </c>
      <c r="E40">
        <v>9.23</v>
      </c>
      <c r="F40">
        <v>1.1299999999999999</v>
      </c>
      <c r="G40">
        <v>0.03</v>
      </c>
      <c r="H40">
        <v>0.17</v>
      </c>
      <c r="I40">
        <v>0</v>
      </c>
      <c r="J40">
        <v>3.38</v>
      </c>
      <c r="K40">
        <v>0</v>
      </c>
      <c r="L40">
        <v>1.24</v>
      </c>
      <c r="M40">
        <v>0.25</v>
      </c>
    </row>
    <row r="41" spans="1:13" x14ac:dyDescent="0.25">
      <c r="A41" s="1" t="s">
        <v>13</v>
      </c>
      <c r="B41">
        <v>100</v>
      </c>
      <c r="C41">
        <v>11.22</v>
      </c>
      <c r="D41">
        <v>0.02</v>
      </c>
      <c r="E41">
        <v>10.97</v>
      </c>
      <c r="F41">
        <v>1.1000000000000001</v>
      </c>
      <c r="G41">
        <v>0.04</v>
      </c>
      <c r="H41">
        <v>0.25</v>
      </c>
      <c r="I41">
        <v>0</v>
      </c>
      <c r="J41">
        <v>3.7</v>
      </c>
      <c r="K41">
        <v>0.03</v>
      </c>
      <c r="L41">
        <v>0.47</v>
      </c>
      <c r="M41">
        <v>0.28000000000000003</v>
      </c>
    </row>
    <row r="42" spans="1:13" x14ac:dyDescent="0.25">
      <c r="A42" s="1" t="s">
        <v>13</v>
      </c>
      <c r="B42">
        <v>1000</v>
      </c>
      <c r="C42">
        <v>13.58</v>
      </c>
      <c r="D42">
        <v>0.04</v>
      </c>
      <c r="E42">
        <v>13.59</v>
      </c>
      <c r="F42">
        <v>1.1399999999999999</v>
      </c>
      <c r="G42">
        <v>0.17</v>
      </c>
      <c r="H42">
        <v>0</v>
      </c>
      <c r="I42">
        <v>0</v>
      </c>
      <c r="J42">
        <v>6.82</v>
      </c>
      <c r="K42">
        <v>0.01</v>
      </c>
      <c r="L42">
        <v>0</v>
      </c>
      <c r="M42">
        <v>0.17</v>
      </c>
    </row>
    <row r="43" spans="1:13" x14ac:dyDescent="0.25">
      <c r="A43" s="1" t="s">
        <v>13</v>
      </c>
      <c r="B43">
        <v>2500</v>
      </c>
      <c r="C43">
        <v>15.22</v>
      </c>
      <c r="D43">
        <v>0.02</v>
      </c>
      <c r="E43">
        <v>15.23</v>
      </c>
      <c r="F43">
        <v>1.24</v>
      </c>
      <c r="G43">
        <v>0.03</v>
      </c>
      <c r="H43">
        <v>0</v>
      </c>
      <c r="I43">
        <v>0</v>
      </c>
      <c r="J43">
        <v>11.11</v>
      </c>
      <c r="K43">
        <v>0.03</v>
      </c>
      <c r="L43">
        <v>0</v>
      </c>
      <c r="M43">
        <v>0</v>
      </c>
    </row>
    <row r="44" spans="1:13" x14ac:dyDescent="0.25">
      <c r="A44" s="1" t="s">
        <v>13</v>
      </c>
      <c r="B44">
        <v>5500</v>
      </c>
      <c r="C44">
        <v>15.02</v>
      </c>
      <c r="D44">
        <v>0.03</v>
      </c>
      <c r="E44">
        <v>15.04</v>
      </c>
      <c r="F44">
        <v>0.98</v>
      </c>
      <c r="G44">
        <v>0.26</v>
      </c>
      <c r="H44">
        <v>0</v>
      </c>
      <c r="I44">
        <v>0</v>
      </c>
      <c r="J44">
        <v>11.27</v>
      </c>
      <c r="K44">
        <v>0.11</v>
      </c>
      <c r="L44">
        <v>0</v>
      </c>
      <c r="M44">
        <v>0.02</v>
      </c>
    </row>
    <row r="45" spans="1:13" s="2" customFormat="1" x14ac:dyDescent="0.25">
      <c r="C45" s="2">
        <f>(AVERAGE(C40:C41))-(AVERAGE(C37:C39))</f>
        <v>6.77</v>
      </c>
      <c r="E45" s="2">
        <f>(AVERAGE(E40:E41))-(AVERAGE(E37:E39))</f>
        <v>6.5833333333333339</v>
      </c>
      <c r="F45" s="2">
        <f>(AVERAGE(F40:F41))-(AVERAGE(F37:F39))</f>
        <v>0.56833333333333325</v>
      </c>
      <c r="H45" s="2">
        <f>(AVERAGE(H40:H41))-(AVERAGE(H37:H39))</f>
        <v>0.18333333333333335</v>
      </c>
      <c r="J45" s="2">
        <f>(AVERAGE(J40:J41))-(AVERAGE(J37:J39))</f>
        <v>1.9566666666666668</v>
      </c>
      <c r="L45" s="2">
        <f>(AVERAGE(L40:L41))-(AVERAGE(L37:L39))</f>
        <v>0.72833333333333328</v>
      </c>
    </row>
    <row r="46" spans="1:13" s="3" customFormat="1" x14ac:dyDescent="0.25">
      <c r="A46" s="3" t="s">
        <v>14</v>
      </c>
      <c r="C46" s="3">
        <f>AVERAGE(C13,C19,C25,C36,C45)</f>
        <v>5.7256666666666671</v>
      </c>
      <c r="E46" s="3">
        <f>AVERAGE(E13,E19,E25,E36,E45)</f>
        <v>5.5989999999999993</v>
      </c>
      <c r="F46" s="3">
        <f>AVERAGE(F13,F19,F25,F36,F45)</f>
        <v>0.38999999999999996</v>
      </c>
      <c r="H46" s="3">
        <f>AVERAGE(H13,H19,H25,H36,H45)</f>
        <v>0.12599999999999997</v>
      </c>
      <c r="J46" s="3">
        <f>AVERAGE(J13,J19,J25,J36,J45)</f>
        <v>1.8120000000000005</v>
      </c>
      <c r="L46" s="3">
        <f>AVERAGE(L13,L19,L25,L36,L45)</f>
        <v>-0.35800000000000004</v>
      </c>
    </row>
    <row r="47" spans="1:13" s="3" customFormat="1" x14ac:dyDescent="0.25">
      <c r="A47" s="3" t="s">
        <v>20</v>
      </c>
      <c r="C47" s="3">
        <f>STDEV(C13,C19,C25,C36,C45)/SQRT(COUNT(C13,C19,C25,C36,C45))</f>
        <v>0.83374266613466119</v>
      </c>
      <c r="E47" s="3">
        <f>STDEV(E13,E19,E25,E36,E45)/SQRT(COUNT(E13,E19,E25,E36,E45))</f>
        <v>0.80146317583668381</v>
      </c>
      <c r="F47" s="3">
        <f>STDEV(F13,F19,F25,F36,F45)/SQRT(COUNT(F13,F19,F25,F36,F45))</f>
        <v>8.4297752704986753E-2</v>
      </c>
      <c r="H47" s="3">
        <f>STDEV(H13,H19,H25,H36,H45)/SQRT(COUNT(H13,H19,H25,H36,H45))</f>
        <v>4.8461324785853709E-2</v>
      </c>
      <c r="J47" s="3">
        <f>STDEV(J13,J19,J25,J36,J45)/SQRT(COUNT(J13,J19,J25,J36,J45))</f>
        <v>0.13374249719350742</v>
      </c>
      <c r="L47" s="3">
        <f>STDEV(L13,L19,L25,L36,L45)/SQRT(COUNT(L13,L19,L25,L36,L45))</f>
        <v>0.40256207250835513</v>
      </c>
    </row>
    <row r="48" spans="1:13" x14ac:dyDescent="0.25">
      <c r="A48" s="4" t="s">
        <v>15</v>
      </c>
      <c r="B48">
        <v>10</v>
      </c>
      <c r="C48">
        <v>1.9</v>
      </c>
      <c r="D48">
        <v>0.01</v>
      </c>
      <c r="E48">
        <v>1.86</v>
      </c>
      <c r="F48">
        <v>0.32</v>
      </c>
      <c r="G48">
        <v>0</v>
      </c>
      <c r="H48">
        <v>0.04</v>
      </c>
      <c r="I48">
        <v>0</v>
      </c>
      <c r="J48">
        <v>2.0499999999999998</v>
      </c>
      <c r="K48">
        <v>0.24</v>
      </c>
      <c r="L48">
        <v>0</v>
      </c>
      <c r="M48">
        <v>0.01</v>
      </c>
    </row>
    <row r="49" spans="1:13" x14ac:dyDescent="0.25">
      <c r="A49" s="4" t="s">
        <v>15</v>
      </c>
      <c r="B49">
        <v>24</v>
      </c>
      <c r="C49">
        <v>4.96</v>
      </c>
      <c r="D49">
        <v>0.03</v>
      </c>
      <c r="E49">
        <v>4.92</v>
      </c>
      <c r="F49">
        <v>0.49</v>
      </c>
      <c r="G49">
        <v>0</v>
      </c>
      <c r="H49">
        <v>0.04</v>
      </c>
      <c r="I49">
        <v>0</v>
      </c>
      <c r="J49">
        <v>2.44</v>
      </c>
      <c r="K49">
        <v>0.14000000000000001</v>
      </c>
      <c r="L49">
        <v>0</v>
      </c>
      <c r="M49">
        <v>0.02</v>
      </c>
    </row>
    <row r="50" spans="1:13" x14ac:dyDescent="0.25">
      <c r="A50" s="4" t="s">
        <v>15</v>
      </c>
      <c r="B50">
        <v>37</v>
      </c>
      <c r="C50">
        <v>5.18</v>
      </c>
      <c r="D50">
        <v>0.09</v>
      </c>
      <c r="E50">
        <v>5.15</v>
      </c>
      <c r="F50">
        <v>0.49</v>
      </c>
      <c r="G50">
        <v>0.01</v>
      </c>
      <c r="H50">
        <v>0.03</v>
      </c>
      <c r="I50">
        <v>0</v>
      </c>
      <c r="J50">
        <v>2.57</v>
      </c>
      <c r="K50">
        <v>0.41</v>
      </c>
      <c r="L50">
        <v>0</v>
      </c>
      <c r="M50">
        <v>0.01</v>
      </c>
    </row>
    <row r="51" spans="1:13" x14ac:dyDescent="0.25">
      <c r="A51" s="4" t="s">
        <v>15</v>
      </c>
      <c r="B51">
        <v>75</v>
      </c>
      <c r="C51">
        <v>9.7200000000000006</v>
      </c>
      <c r="D51">
        <v>0.02</v>
      </c>
      <c r="E51">
        <v>9.67</v>
      </c>
      <c r="F51">
        <v>0.76</v>
      </c>
      <c r="G51">
        <v>0.01</v>
      </c>
      <c r="H51">
        <v>0.05</v>
      </c>
      <c r="I51">
        <v>0</v>
      </c>
      <c r="J51">
        <v>4.63</v>
      </c>
      <c r="K51">
        <v>0.73</v>
      </c>
      <c r="L51">
        <v>0.16</v>
      </c>
      <c r="M51">
        <v>0.01</v>
      </c>
    </row>
    <row r="52" spans="1:13" x14ac:dyDescent="0.25">
      <c r="A52" s="4" t="s">
        <v>15</v>
      </c>
      <c r="B52">
        <v>100</v>
      </c>
      <c r="C52">
        <v>11.02</v>
      </c>
      <c r="D52">
        <v>0.13</v>
      </c>
      <c r="E52">
        <v>10.97</v>
      </c>
      <c r="F52">
        <v>0.79</v>
      </c>
      <c r="G52">
        <v>0</v>
      </c>
      <c r="H52">
        <v>0.05</v>
      </c>
      <c r="I52">
        <v>0</v>
      </c>
      <c r="J52">
        <v>4.83</v>
      </c>
      <c r="K52">
        <v>0.17</v>
      </c>
      <c r="L52">
        <v>0</v>
      </c>
      <c r="M52">
        <v>0.02</v>
      </c>
    </row>
    <row r="53" spans="1:13" x14ac:dyDescent="0.25">
      <c r="A53" s="4" t="s">
        <v>15</v>
      </c>
      <c r="B53">
        <v>250</v>
      </c>
      <c r="C53">
        <v>11.91</v>
      </c>
      <c r="D53">
        <v>0.44</v>
      </c>
      <c r="E53">
        <v>11.92</v>
      </c>
      <c r="F53">
        <v>0.76</v>
      </c>
      <c r="G53">
        <v>0</v>
      </c>
      <c r="H53">
        <v>0</v>
      </c>
      <c r="I53">
        <v>0.01</v>
      </c>
      <c r="J53">
        <v>4.4400000000000004</v>
      </c>
      <c r="K53">
        <v>0.22</v>
      </c>
      <c r="L53">
        <v>0</v>
      </c>
      <c r="M53">
        <v>0</v>
      </c>
    </row>
    <row r="54" spans="1:13" x14ac:dyDescent="0.25">
      <c r="A54" s="4" t="s">
        <v>15</v>
      </c>
      <c r="B54">
        <v>500</v>
      </c>
      <c r="C54">
        <v>12.64</v>
      </c>
      <c r="D54">
        <v>0.06</v>
      </c>
      <c r="E54">
        <v>12.65</v>
      </c>
      <c r="F54">
        <v>0.83</v>
      </c>
      <c r="G54">
        <v>0</v>
      </c>
      <c r="H54">
        <v>0</v>
      </c>
      <c r="I54">
        <v>0</v>
      </c>
      <c r="J54">
        <v>5.74</v>
      </c>
      <c r="K54">
        <v>0.08</v>
      </c>
      <c r="L54">
        <v>0</v>
      </c>
      <c r="M54">
        <v>0</v>
      </c>
    </row>
    <row r="55" spans="1:13" x14ac:dyDescent="0.25">
      <c r="A55" s="4" t="s">
        <v>15</v>
      </c>
      <c r="B55">
        <v>1000</v>
      </c>
      <c r="C55">
        <v>13.76</v>
      </c>
      <c r="D55">
        <v>0.05</v>
      </c>
      <c r="E55">
        <v>13.77</v>
      </c>
      <c r="F55">
        <v>0.91</v>
      </c>
      <c r="G55">
        <v>0.02</v>
      </c>
      <c r="H55">
        <v>0</v>
      </c>
      <c r="I55">
        <v>0.02</v>
      </c>
      <c r="J55">
        <v>7.1</v>
      </c>
      <c r="K55">
        <v>0.01</v>
      </c>
      <c r="L55">
        <v>0</v>
      </c>
      <c r="M55">
        <v>0.01</v>
      </c>
    </row>
    <row r="56" spans="1:13" x14ac:dyDescent="0.25">
      <c r="A56" s="4" t="s">
        <v>15</v>
      </c>
      <c r="B56">
        <v>2000</v>
      </c>
      <c r="C56">
        <v>14.95</v>
      </c>
      <c r="D56">
        <v>0.14000000000000001</v>
      </c>
      <c r="E56">
        <v>14.97</v>
      </c>
      <c r="F56">
        <v>1.01</v>
      </c>
      <c r="G56">
        <v>0.02</v>
      </c>
      <c r="H56">
        <v>0</v>
      </c>
      <c r="I56">
        <v>0.02</v>
      </c>
      <c r="J56">
        <v>11.46</v>
      </c>
      <c r="K56">
        <v>0.02</v>
      </c>
      <c r="L56">
        <v>0</v>
      </c>
      <c r="M56">
        <v>0.01</v>
      </c>
    </row>
    <row r="57" spans="1:13" x14ac:dyDescent="0.25">
      <c r="A57" s="4" t="s">
        <v>15</v>
      </c>
      <c r="B57">
        <v>2500</v>
      </c>
      <c r="C57">
        <v>14.95</v>
      </c>
      <c r="D57">
        <v>0.16</v>
      </c>
      <c r="E57">
        <v>14.97</v>
      </c>
      <c r="F57">
        <v>1.04</v>
      </c>
      <c r="G57">
        <v>0.01</v>
      </c>
      <c r="H57">
        <v>0</v>
      </c>
      <c r="I57">
        <v>0.01</v>
      </c>
      <c r="J57">
        <v>12.07</v>
      </c>
      <c r="K57">
        <v>0.19</v>
      </c>
      <c r="L57">
        <v>0</v>
      </c>
      <c r="M57">
        <v>0.01</v>
      </c>
    </row>
    <row r="58" spans="1:13" s="2" customFormat="1" x14ac:dyDescent="0.25">
      <c r="C58" s="2">
        <f>(AVERAGE(C51:C52))-(AVERAGE(C48:C50))</f>
        <v>6.3566666666666682</v>
      </c>
      <c r="E58" s="2">
        <f>(AVERAGE(E51:E52))-(AVERAGE(E48:E50))</f>
        <v>6.3433333333333337</v>
      </c>
      <c r="F58" s="2">
        <f>(AVERAGE(F51:F52))-(AVERAGE(F48:F50))</f>
        <v>0.34166666666666667</v>
      </c>
      <c r="H58" s="2">
        <f>(AVERAGE(H51:H52))-(AVERAGE(H48:H50))</f>
        <v>1.3333333333333336E-2</v>
      </c>
      <c r="J58" s="2">
        <f>(AVERAGE(J51:J52))-(AVERAGE(J48:J50))</f>
        <v>2.3766666666666669</v>
      </c>
      <c r="L58" s="2">
        <f>(AVERAGE(L51:L52))-(AVERAGE(L48:L50))</f>
        <v>0.08</v>
      </c>
    </row>
    <row r="59" spans="1:13" x14ac:dyDescent="0.25">
      <c r="A59" s="4" t="s">
        <v>16</v>
      </c>
      <c r="B59">
        <v>5</v>
      </c>
      <c r="C59">
        <v>0.04</v>
      </c>
      <c r="D59">
        <v>0</v>
      </c>
      <c r="E59">
        <v>0.06</v>
      </c>
      <c r="F59">
        <v>0.27</v>
      </c>
      <c r="G59">
        <v>0</v>
      </c>
      <c r="H59">
        <v>0</v>
      </c>
      <c r="I59">
        <v>0</v>
      </c>
      <c r="J59">
        <v>1.49</v>
      </c>
      <c r="K59">
        <v>0.03</v>
      </c>
      <c r="L59">
        <v>0</v>
      </c>
      <c r="M59">
        <v>0</v>
      </c>
    </row>
    <row r="60" spans="1:13" x14ac:dyDescent="0.25">
      <c r="A60" s="4" t="s">
        <v>16</v>
      </c>
      <c r="B60">
        <v>13</v>
      </c>
      <c r="C60">
        <v>3.76</v>
      </c>
      <c r="D60">
        <v>0.01</v>
      </c>
      <c r="E60">
        <v>3.75</v>
      </c>
      <c r="F60">
        <v>0.45</v>
      </c>
      <c r="G60">
        <v>0</v>
      </c>
      <c r="H60">
        <v>0.01</v>
      </c>
      <c r="I60">
        <v>0</v>
      </c>
      <c r="J60">
        <v>4.5</v>
      </c>
      <c r="K60">
        <v>0</v>
      </c>
      <c r="L60">
        <v>0</v>
      </c>
      <c r="M60">
        <v>0</v>
      </c>
    </row>
    <row r="61" spans="1:13" x14ac:dyDescent="0.25">
      <c r="A61" s="4" t="s">
        <v>16</v>
      </c>
      <c r="B61">
        <v>50</v>
      </c>
      <c r="C61">
        <v>6.52</v>
      </c>
      <c r="D61">
        <v>0.04</v>
      </c>
      <c r="E61">
        <v>6.5</v>
      </c>
      <c r="F61">
        <v>0.51</v>
      </c>
      <c r="G61">
        <v>0</v>
      </c>
      <c r="H61">
        <v>0.02</v>
      </c>
      <c r="I61">
        <v>0</v>
      </c>
      <c r="J61">
        <v>3.95</v>
      </c>
      <c r="K61">
        <v>0.05</v>
      </c>
      <c r="L61">
        <v>0</v>
      </c>
      <c r="M61">
        <v>0</v>
      </c>
    </row>
    <row r="62" spans="1:13" x14ac:dyDescent="0.25">
      <c r="A62" s="4" t="s">
        <v>16</v>
      </c>
      <c r="B62">
        <v>75</v>
      </c>
      <c r="C62">
        <v>5.55</v>
      </c>
      <c r="D62">
        <v>0.02</v>
      </c>
      <c r="E62">
        <v>5.53</v>
      </c>
      <c r="F62">
        <v>0.45</v>
      </c>
      <c r="G62">
        <v>0</v>
      </c>
      <c r="H62">
        <v>0.02</v>
      </c>
      <c r="I62">
        <v>0</v>
      </c>
      <c r="J62">
        <v>2.86</v>
      </c>
      <c r="K62">
        <v>0</v>
      </c>
      <c r="L62">
        <v>0</v>
      </c>
      <c r="M62">
        <v>0</v>
      </c>
    </row>
    <row r="63" spans="1:13" x14ac:dyDescent="0.25">
      <c r="A63" s="4" t="s">
        <v>16</v>
      </c>
      <c r="B63">
        <v>100</v>
      </c>
      <c r="C63">
        <v>8.44</v>
      </c>
      <c r="D63">
        <v>0.08</v>
      </c>
      <c r="E63">
        <v>8.44</v>
      </c>
      <c r="F63">
        <v>0.62</v>
      </c>
      <c r="G63">
        <v>0</v>
      </c>
      <c r="H63">
        <v>0</v>
      </c>
      <c r="I63">
        <v>0</v>
      </c>
      <c r="J63">
        <v>4.04</v>
      </c>
      <c r="K63">
        <v>0</v>
      </c>
      <c r="L63">
        <v>0</v>
      </c>
      <c r="M63">
        <v>0.01</v>
      </c>
    </row>
    <row r="64" spans="1:13" x14ac:dyDescent="0.25">
      <c r="A64" s="4" t="s">
        <v>16</v>
      </c>
      <c r="B64">
        <v>971</v>
      </c>
      <c r="C64">
        <v>12.6</v>
      </c>
      <c r="D64">
        <v>0.06</v>
      </c>
      <c r="E64">
        <v>12.62</v>
      </c>
      <c r="F64">
        <v>0.83</v>
      </c>
      <c r="G64">
        <v>0</v>
      </c>
      <c r="H64">
        <v>0</v>
      </c>
      <c r="I64">
        <v>0</v>
      </c>
      <c r="J64">
        <v>7</v>
      </c>
      <c r="K64">
        <v>0.04</v>
      </c>
      <c r="L64">
        <v>0</v>
      </c>
      <c r="M64">
        <v>0.03</v>
      </c>
    </row>
    <row r="65" spans="1:13" s="2" customFormat="1" x14ac:dyDescent="0.25">
      <c r="C65" s="2">
        <f>(AVERAGE(C62:C63))-(AVERAGE(C59:C61))</f>
        <v>3.5549999999999993</v>
      </c>
      <c r="E65" s="2">
        <f>(AVERAGE(E62:E63))-(AVERAGE(E59:E61))</f>
        <v>3.5483333333333325</v>
      </c>
      <c r="F65" s="2">
        <f>(AVERAGE(F62:F63))-(AVERAGE(F59:F61))</f>
        <v>0.12500000000000006</v>
      </c>
      <c r="H65" s="2">
        <f>(AVERAGE(H62:H63))-(AVERAGE(H59:H61))</f>
        <v>0</v>
      </c>
      <c r="J65" s="2">
        <f>(AVERAGE(J62:J63))-(AVERAGE(J59:J61))</f>
        <v>0.13666666666666627</v>
      </c>
      <c r="L65" s="2">
        <f>(AVERAGE(L62:L63))-(AVERAGE(L59:L61))</f>
        <v>0</v>
      </c>
    </row>
    <row r="66" spans="1:13" x14ac:dyDescent="0.25">
      <c r="A66" s="4" t="s">
        <v>17</v>
      </c>
      <c r="B66">
        <v>15</v>
      </c>
      <c r="C66">
        <v>0.62</v>
      </c>
      <c r="D66">
        <v>0.02</v>
      </c>
      <c r="E66">
        <v>0.57999999999999996</v>
      </c>
      <c r="F66">
        <v>0.37</v>
      </c>
      <c r="G66">
        <v>0</v>
      </c>
      <c r="H66">
        <v>0.04</v>
      </c>
      <c r="I66">
        <v>0</v>
      </c>
      <c r="J66">
        <v>0.45</v>
      </c>
      <c r="K66">
        <v>0.01</v>
      </c>
      <c r="L66">
        <v>0</v>
      </c>
      <c r="M66">
        <v>0</v>
      </c>
    </row>
    <row r="67" spans="1:13" x14ac:dyDescent="0.25">
      <c r="A67" s="4" t="s">
        <v>17</v>
      </c>
      <c r="B67">
        <v>19</v>
      </c>
      <c r="C67">
        <v>1.02</v>
      </c>
      <c r="D67">
        <v>0.01</v>
      </c>
      <c r="E67">
        <v>0.97</v>
      </c>
      <c r="F67">
        <v>0.5</v>
      </c>
      <c r="G67">
        <v>0.04</v>
      </c>
      <c r="H67">
        <v>0.05</v>
      </c>
      <c r="I67">
        <v>0.01</v>
      </c>
      <c r="J67">
        <v>0.71</v>
      </c>
      <c r="K67">
        <v>0.01</v>
      </c>
      <c r="L67">
        <v>0</v>
      </c>
      <c r="M67">
        <v>0.04</v>
      </c>
    </row>
    <row r="68" spans="1:13" x14ac:dyDescent="0.25">
      <c r="A68" s="4" t="s">
        <v>17</v>
      </c>
      <c r="B68">
        <v>60</v>
      </c>
      <c r="C68">
        <v>8.17</v>
      </c>
      <c r="D68">
        <v>0</v>
      </c>
      <c r="E68">
        <v>8.0500000000000007</v>
      </c>
      <c r="F68">
        <v>1.05</v>
      </c>
      <c r="G68">
        <v>0</v>
      </c>
      <c r="H68">
        <v>0.12</v>
      </c>
      <c r="I68">
        <v>0</v>
      </c>
      <c r="J68">
        <v>2.63</v>
      </c>
      <c r="K68">
        <v>0.04</v>
      </c>
      <c r="L68">
        <v>2.44</v>
      </c>
      <c r="M68">
        <v>0.02</v>
      </c>
    </row>
    <row r="69" spans="1:13" x14ac:dyDescent="0.25">
      <c r="A69" s="4" t="s">
        <v>17</v>
      </c>
      <c r="B69">
        <v>75</v>
      </c>
      <c r="C69">
        <v>9.02</v>
      </c>
      <c r="D69">
        <v>0.04</v>
      </c>
      <c r="E69">
        <v>8.86</v>
      </c>
      <c r="F69">
        <v>1.1200000000000001</v>
      </c>
      <c r="G69">
        <v>0</v>
      </c>
      <c r="H69">
        <v>0.16</v>
      </c>
      <c r="I69">
        <v>0</v>
      </c>
      <c r="J69">
        <v>2.92</v>
      </c>
      <c r="K69">
        <v>0.04</v>
      </c>
      <c r="L69">
        <v>1.83</v>
      </c>
      <c r="M69">
        <v>0</v>
      </c>
    </row>
    <row r="70" spans="1:13" x14ac:dyDescent="0.25">
      <c r="A70" s="4" t="s">
        <v>17</v>
      </c>
      <c r="B70">
        <v>100</v>
      </c>
      <c r="C70">
        <v>10.28</v>
      </c>
      <c r="D70">
        <v>0.09</v>
      </c>
      <c r="E70">
        <v>10.050000000000001</v>
      </c>
      <c r="F70">
        <v>1.08</v>
      </c>
      <c r="G70">
        <v>0.06</v>
      </c>
      <c r="H70">
        <v>0.23</v>
      </c>
      <c r="I70">
        <v>0</v>
      </c>
      <c r="J70">
        <v>3.22</v>
      </c>
      <c r="K70">
        <v>0.08</v>
      </c>
      <c r="L70">
        <v>0.42</v>
      </c>
      <c r="M70">
        <v>0.01</v>
      </c>
    </row>
    <row r="71" spans="1:13" x14ac:dyDescent="0.25">
      <c r="A71" s="4" t="s">
        <v>17</v>
      </c>
      <c r="B71">
        <v>250</v>
      </c>
      <c r="C71">
        <v>11.25</v>
      </c>
      <c r="D71">
        <v>0.06</v>
      </c>
      <c r="E71">
        <v>11.25</v>
      </c>
      <c r="F71">
        <v>1.24</v>
      </c>
      <c r="G71">
        <v>0.01</v>
      </c>
      <c r="H71">
        <v>0</v>
      </c>
      <c r="I71">
        <v>0.01</v>
      </c>
      <c r="J71">
        <v>3.49</v>
      </c>
      <c r="K71">
        <v>0.01</v>
      </c>
      <c r="L71">
        <v>0</v>
      </c>
      <c r="M71">
        <v>0</v>
      </c>
    </row>
    <row r="72" spans="1:13" x14ac:dyDescent="0.25">
      <c r="A72" s="4" t="s">
        <v>17</v>
      </c>
      <c r="B72">
        <v>500</v>
      </c>
      <c r="C72">
        <v>12</v>
      </c>
      <c r="D72">
        <v>0.05</v>
      </c>
      <c r="E72">
        <v>12</v>
      </c>
      <c r="F72">
        <v>1.31</v>
      </c>
      <c r="G72">
        <v>0.01</v>
      </c>
      <c r="H72">
        <v>0</v>
      </c>
      <c r="I72">
        <v>0.01</v>
      </c>
      <c r="J72">
        <v>4.58</v>
      </c>
      <c r="K72">
        <v>0.03</v>
      </c>
      <c r="L72">
        <v>0</v>
      </c>
      <c r="M72">
        <v>0.02</v>
      </c>
    </row>
    <row r="73" spans="1:13" x14ac:dyDescent="0.25">
      <c r="A73" s="4" t="s">
        <v>17</v>
      </c>
      <c r="B73">
        <v>1000</v>
      </c>
      <c r="C73">
        <v>13.04</v>
      </c>
      <c r="D73">
        <v>0.21</v>
      </c>
      <c r="E73">
        <v>13.04</v>
      </c>
      <c r="F73">
        <v>1.48</v>
      </c>
      <c r="G73">
        <v>0.01</v>
      </c>
      <c r="H73">
        <v>0</v>
      </c>
      <c r="I73">
        <v>0.02</v>
      </c>
      <c r="J73">
        <v>6.5</v>
      </c>
      <c r="K73">
        <v>0.02</v>
      </c>
      <c r="L73">
        <v>0</v>
      </c>
      <c r="M73">
        <v>0</v>
      </c>
    </row>
    <row r="74" spans="1:13" x14ac:dyDescent="0.25">
      <c r="A74" s="4" t="s">
        <v>17</v>
      </c>
      <c r="B74">
        <v>2427</v>
      </c>
      <c r="C74">
        <v>14.28</v>
      </c>
      <c r="D74">
        <v>0.08</v>
      </c>
      <c r="E74">
        <v>14.29</v>
      </c>
      <c r="F74">
        <v>1.55</v>
      </c>
      <c r="G74">
        <v>0</v>
      </c>
      <c r="H74">
        <v>0</v>
      </c>
      <c r="I74">
        <v>0</v>
      </c>
      <c r="J74">
        <v>10.79</v>
      </c>
      <c r="K74">
        <v>0.01</v>
      </c>
      <c r="L74">
        <v>0</v>
      </c>
      <c r="M74">
        <v>0.01</v>
      </c>
    </row>
    <row r="75" spans="1:13" s="2" customFormat="1" x14ac:dyDescent="0.25">
      <c r="C75" s="2">
        <f>(AVERAGE(C68:C70))-(AVERAGE(C66:C67))</f>
        <v>8.336666666666666</v>
      </c>
      <c r="E75" s="2">
        <f>(AVERAGE(E68:E70))-(AVERAGE(E66:E67))</f>
        <v>8.211666666666666</v>
      </c>
      <c r="F75" s="2">
        <f>(AVERAGE(F68:F70))-(AVERAGE(F66:F67))</f>
        <v>0.64833333333333321</v>
      </c>
      <c r="H75" s="2">
        <f>(AVERAGE(H68:H70))-(AVERAGE(H66:H67))</f>
        <v>0.125</v>
      </c>
      <c r="J75" s="2">
        <f>(AVERAGE(J68:J70))-(AVERAGE(J66:J67))</f>
        <v>2.3433333333333333</v>
      </c>
      <c r="L75" s="2">
        <f>(AVERAGE(L68:L70))-(AVERAGE(L66:L67))</f>
        <v>1.5633333333333332</v>
      </c>
    </row>
    <row r="76" spans="1:13" x14ac:dyDescent="0.25">
      <c r="A76" s="4" t="s">
        <v>18</v>
      </c>
      <c r="B76">
        <v>10</v>
      </c>
      <c r="C76">
        <v>1.35</v>
      </c>
      <c r="D76">
        <v>0</v>
      </c>
      <c r="E76">
        <v>1.31</v>
      </c>
      <c r="F76">
        <v>0.23</v>
      </c>
      <c r="G76">
        <v>0.02</v>
      </c>
      <c r="H76">
        <v>0.04</v>
      </c>
      <c r="I76">
        <v>0.01</v>
      </c>
      <c r="J76">
        <v>1.42</v>
      </c>
      <c r="K76">
        <v>0.02</v>
      </c>
      <c r="L76">
        <v>0.15</v>
      </c>
      <c r="M76">
        <v>0</v>
      </c>
    </row>
    <row r="77" spans="1:13" x14ac:dyDescent="0.25">
      <c r="A77" s="4" t="s">
        <v>18</v>
      </c>
      <c r="B77">
        <v>34</v>
      </c>
      <c r="C77">
        <v>8.26</v>
      </c>
      <c r="D77">
        <v>0.11</v>
      </c>
      <c r="E77">
        <v>8.09</v>
      </c>
      <c r="F77">
        <v>0.7</v>
      </c>
      <c r="G77">
        <v>0</v>
      </c>
      <c r="H77">
        <v>0.17</v>
      </c>
      <c r="I77">
        <v>0</v>
      </c>
      <c r="J77">
        <v>3.19</v>
      </c>
      <c r="K77">
        <v>0.05</v>
      </c>
      <c r="L77">
        <v>1.29</v>
      </c>
      <c r="M77">
        <v>0</v>
      </c>
    </row>
    <row r="78" spans="1:13" x14ac:dyDescent="0.25">
      <c r="A78" s="4" t="s">
        <v>18</v>
      </c>
      <c r="B78">
        <v>60</v>
      </c>
      <c r="C78">
        <v>9.39</v>
      </c>
      <c r="D78">
        <v>0.05</v>
      </c>
      <c r="E78">
        <v>9.1999999999999993</v>
      </c>
      <c r="F78">
        <v>0.74</v>
      </c>
      <c r="G78">
        <v>0</v>
      </c>
      <c r="H78">
        <v>0.19</v>
      </c>
      <c r="I78">
        <v>0</v>
      </c>
      <c r="J78">
        <v>3.28</v>
      </c>
      <c r="K78">
        <v>0.03</v>
      </c>
      <c r="L78">
        <v>0.83</v>
      </c>
      <c r="M78">
        <v>0.01</v>
      </c>
    </row>
    <row r="79" spans="1:13" x14ac:dyDescent="0.25">
      <c r="A79" s="4" t="s">
        <v>18</v>
      </c>
      <c r="B79">
        <v>75</v>
      </c>
      <c r="C79">
        <v>10.67</v>
      </c>
      <c r="D79">
        <v>0.09</v>
      </c>
      <c r="E79">
        <v>10.49</v>
      </c>
      <c r="F79">
        <v>0.78</v>
      </c>
      <c r="G79">
        <v>0</v>
      </c>
      <c r="H79">
        <v>0.18</v>
      </c>
      <c r="I79">
        <v>0</v>
      </c>
      <c r="J79">
        <v>3.4</v>
      </c>
      <c r="K79">
        <v>0.03</v>
      </c>
      <c r="L79">
        <v>0.28000000000000003</v>
      </c>
      <c r="M79">
        <v>0.01</v>
      </c>
    </row>
    <row r="80" spans="1:13" x14ac:dyDescent="0.25">
      <c r="A80" s="4" t="s">
        <v>18</v>
      </c>
      <c r="B80">
        <v>100</v>
      </c>
      <c r="C80">
        <v>10.3</v>
      </c>
      <c r="D80">
        <v>7.0000000000000007E-2</v>
      </c>
      <c r="E80">
        <v>10.11</v>
      </c>
      <c r="F80">
        <v>0.76</v>
      </c>
      <c r="G80">
        <v>0</v>
      </c>
      <c r="H80">
        <v>0.19</v>
      </c>
      <c r="I80">
        <v>0</v>
      </c>
      <c r="J80">
        <v>3.29</v>
      </c>
      <c r="K80">
        <v>0.04</v>
      </c>
      <c r="L80">
        <v>0.47</v>
      </c>
      <c r="M80">
        <v>0.01</v>
      </c>
    </row>
    <row r="81" spans="1:13" x14ac:dyDescent="0.25">
      <c r="A81" s="4" t="s">
        <v>18</v>
      </c>
      <c r="B81">
        <v>1000</v>
      </c>
      <c r="C81">
        <v>13.49</v>
      </c>
      <c r="D81">
        <v>0.03</v>
      </c>
      <c r="E81">
        <v>13.51</v>
      </c>
      <c r="F81">
        <v>1.03</v>
      </c>
      <c r="G81">
        <v>0</v>
      </c>
      <c r="H81">
        <v>0</v>
      </c>
      <c r="I81">
        <v>0</v>
      </c>
      <c r="J81">
        <v>7.25</v>
      </c>
      <c r="K81">
        <v>0</v>
      </c>
      <c r="L81">
        <v>0</v>
      </c>
      <c r="M81">
        <v>0</v>
      </c>
    </row>
    <row r="82" spans="1:13" x14ac:dyDescent="0.25">
      <c r="A82" s="4" t="s">
        <v>18</v>
      </c>
      <c r="B82">
        <v>1500</v>
      </c>
      <c r="C82">
        <v>14.39</v>
      </c>
      <c r="D82">
        <v>0.14000000000000001</v>
      </c>
      <c r="E82">
        <v>14.41</v>
      </c>
      <c r="F82">
        <v>1.06</v>
      </c>
      <c r="G82">
        <v>0</v>
      </c>
      <c r="H82">
        <v>0</v>
      </c>
      <c r="I82">
        <v>0</v>
      </c>
      <c r="J82">
        <v>9.44</v>
      </c>
      <c r="K82">
        <v>0.01</v>
      </c>
      <c r="L82">
        <v>0</v>
      </c>
      <c r="M82">
        <v>0.01</v>
      </c>
    </row>
    <row r="83" spans="1:13" x14ac:dyDescent="0.25">
      <c r="A83" s="4" t="s">
        <v>18</v>
      </c>
      <c r="B83">
        <v>2000</v>
      </c>
      <c r="C83">
        <v>14.81</v>
      </c>
      <c r="D83">
        <v>0.19</v>
      </c>
      <c r="E83">
        <v>14.83</v>
      </c>
      <c r="F83">
        <v>1.04</v>
      </c>
      <c r="G83">
        <v>0.03</v>
      </c>
      <c r="H83">
        <v>0</v>
      </c>
      <c r="I83">
        <v>0.01</v>
      </c>
      <c r="J83">
        <v>10.45</v>
      </c>
      <c r="K83">
        <v>0.43</v>
      </c>
      <c r="L83">
        <v>0</v>
      </c>
      <c r="M83">
        <v>0.01</v>
      </c>
    </row>
    <row r="84" spans="1:13" x14ac:dyDescent="0.25">
      <c r="A84" s="4" t="s">
        <v>18</v>
      </c>
      <c r="B84">
        <v>2100</v>
      </c>
      <c r="C84">
        <v>14.79</v>
      </c>
      <c r="D84">
        <v>0.1</v>
      </c>
      <c r="E84">
        <v>14.81</v>
      </c>
      <c r="F84">
        <v>1.07</v>
      </c>
      <c r="G84">
        <v>0</v>
      </c>
      <c r="H84">
        <v>0</v>
      </c>
      <c r="I84">
        <v>0</v>
      </c>
      <c r="J84">
        <v>10.74</v>
      </c>
      <c r="K84">
        <v>0.03</v>
      </c>
      <c r="L84">
        <v>0</v>
      </c>
      <c r="M84">
        <v>0</v>
      </c>
    </row>
    <row r="85" spans="1:13" s="2" customFormat="1" x14ac:dyDescent="0.25">
      <c r="C85" s="2">
        <f>(AVERAGE(C78:C80))-(AVERAGE(C76:C77))</f>
        <v>5.3150000000000013</v>
      </c>
      <c r="E85" s="2">
        <f>(AVERAGE(E78:E80))-(AVERAGE(E76:E77))</f>
        <v>5.2333333333333316</v>
      </c>
      <c r="F85" s="2">
        <f>(AVERAGE(F78:F80))-(AVERAGE(F76:F77))</f>
        <v>0.29500000000000015</v>
      </c>
      <c r="H85" s="2">
        <f>(AVERAGE(H78:H80))-(AVERAGE(H76:H77))</f>
        <v>8.1666666666666665E-2</v>
      </c>
      <c r="J85" s="2">
        <f>(AVERAGE(J78:J80))-(AVERAGE(J76:J77))</f>
        <v>1.0183333333333331</v>
      </c>
      <c r="L85" s="2">
        <f>(AVERAGE(L78:L80))-(AVERAGE(L76:L77))</f>
        <v>-0.19333333333333336</v>
      </c>
    </row>
    <row r="86" spans="1:13" x14ac:dyDescent="0.25">
      <c r="A86" s="4" t="s">
        <v>19</v>
      </c>
      <c r="B86">
        <v>10</v>
      </c>
      <c r="C86">
        <v>0</v>
      </c>
      <c r="D86">
        <v>0.02</v>
      </c>
      <c r="E86">
        <v>0.01</v>
      </c>
      <c r="F86">
        <v>0.13</v>
      </c>
      <c r="G86">
        <v>0.01</v>
      </c>
      <c r="H86">
        <v>0</v>
      </c>
      <c r="I86">
        <v>0</v>
      </c>
      <c r="J86">
        <v>1.1100000000000001</v>
      </c>
      <c r="K86">
        <v>0.02</v>
      </c>
      <c r="L86">
        <v>0</v>
      </c>
      <c r="M86">
        <v>0.01</v>
      </c>
    </row>
    <row r="87" spans="1:13" x14ac:dyDescent="0.25">
      <c r="A87" s="4" t="s">
        <v>19</v>
      </c>
      <c r="B87">
        <v>22</v>
      </c>
      <c r="C87">
        <v>3.39</v>
      </c>
      <c r="D87">
        <v>0.01</v>
      </c>
      <c r="E87">
        <v>3.33</v>
      </c>
      <c r="F87">
        <v>0.52</v>
      </c>
      <c r="G87">
        <v>0.01</v>
      </c>
      <c r="H87">
        <v>0.06</v>
      </c>
      <c r="I87">
        <v>0</v>
      </c>
      <c r="J87">
        <v>1.65</v>
      </c>
      <c r="K87">
        <v>0</v>
      </c>
      <c r="L87">
        <v>0.28999999999999998</v>
      </c>
      <c r="M87">
        <v>0.03</v>
      </c>
    </row>
    <row r="88" spans="1:13" x14ac:dyDescent="0.25">
      <c r="A88" s="4" t="s">
        <v>19</v>
      </c>
      <c r="B88">
        <v>50</v>
      </c>
      <c r="C88">
        <v>7.37</v>
      </c>
      <c r="D88">
        <v>0</v>
      </c>
      <c r="E88">
        <v>7.25</v>
      </c>
      <c r="F88">
        <v>0.86</v>
      </c>
      <c r="G88">
        <v>0</v>
      </c>
      <c r="H88">
        <v>0.12</v>
      </c>
      <c r="I88">
        <v>0</v>
      </c>
      <c r="J88">
        <v>2.4300000000000002</v>
      </c>
      <c r="K88">
        <v>0.02</v>
      </c>
      <c r="L88">
        <v>2.02</v>
      </c>
      <c r="M88">
        <v>0.01</v>
      </c>
    </row>
    <row r="89" spans="1:13" x14ac:dyDescent="0.25">
      <c r="A89" s="4" t="s">
        <v>19</v>
      </c>
      <c r="B89">
        <v>75</v>
      </c>
      <c r="C89">
        <v>10.19</v>
      </c>
      <c r="D89">
        <v>0.05</v>
      </c>
      <c r="E89">
        <v>10.02</v>
      </c>
      <c r="F89">
        <v>1.01</v>
      </c>
      <c r="G89">
        <v>0</v>
      </c>
      <c r="H89">
        <v>0.17</v>
      </c>
      <c r="I89">
        <v>0</v>
      </c>
      <c r="J89">
        <v>3.68</v>
      </c>
      <c r="K89">
        <v>0</v>
      </c>
      <c r="L89">
        <v>1.08</v>
      </c>
      <c r="M89">
        <v>0.04</v>
      </c>
    </row>
    <row r="90" spans="1:13" x14ac:dyDescent="0.25">
      <c r="A90" s="4" t="s">
        <v>19</v>
      </c>
      <c r="B90">
        <v>100</v>
      </c>
      <c r="C90">
        <v>10.84</v>
      </c>
      <c r="D90">
        <v>0</v>
      </c>
      <c r="E90">
        <v>10.64</v>
      </c>
      <c r="F90">
        <v>0.98</v>
      </c>
      <c r="G90">
        <v>0.03</v>
      </c>
      <c r="H90">
        <v>0.2</v>
      </c>
      <c r="I90">
        <v>0</v>
      </c>
      <c r="J90">
        <v>3.9</v>
      </c>
      <c r="K90">
        <v>0</v>
      </c>
      <c r="L90">
        <v>0.42</v>
      </c>
      <c r="M90">
        <v>0.01</v>
      </c>
    </row>
    <row r="91" spans="1:13" x14ac:dyDescent="0.25">
      <c r="A91" s="4" t="s">
        <v>19</v>
      </c>
      <c r="B91">
        <v>250</v>
      </c>
      <c r="C91">
        <v>10.54</v>
      </c>
      <c r="D91">
        <v>0.65</v>
      </c>
      <c r="E91">
        <v>10.55</v>
      </c>
      <c r="F91">
        <v>0.72</v>
      </c>
      <c r="G91">
        <v>0.02</v>
      </c>
      <c r="H91">
        <v>0</v>
      </c>
      <c r="I91">
        <v>0.01</v>
      </c>
      <c r="J91">
        <v>4</v>
      </c>
      <c r="K91">
        <v>0.37</v>
      </c>
      <c r="L91">
        <v>0</v>
      </c>
      <c r="M91">
        <v>0.01</v>
      </c>
    </row>
    <row r="92" spans="1:13" x14ac:dyDescent="0.25">
      <c r="A92" s="4" t="s">
        <v>19</v>
      </c>
      <c r="B92">
        <v>500</v>
      </c>
      <c r="C92">
        <v>11.42</v>
      </c>
      <c r="D92">
        <v>0.17</v>
      </c>
      <c r="E92">
        <v>11.43</v>
      </c>
      <c r="F92">
        <v>0.82</v>
      </c>
      <c r="G92">
        <v>0.06</v>
      </c>
      <c r="H92">
        <v>0</v>
      </c>
      <c r="I92">
        <v>0.01</v>
      </c>
      <c r="J92">
        <v>4.57</v>
      </c>
      <c r="K92">
        <v>0.25</v>
      </c>
      <c r="L92">
        <v>0</v>
      </c>
      <c r="M92">
        <v>0</v>
      </c>
    </row>
    <row r="93" spans="1:13" x14ac:dyDescent="0.25">
      <c r="A93" s="4" t="s">
        <v>19</v>
      </c>
      <c r="B93">
        <v>1000</v>
      </c>
      <c r="C93">
        <v>13.96</v>
      </c>
      <c r="D93">
        <v>0.14000000000000001</v>
      </c>
      <c r="E93">
        <v>13.96</v>
      </c>
      <c r="F93">
        <v>0.92</v>
      </c>
      <c r="G93">
        <v>0</v>
      </c>
      <c r="H93">
        <v>0</v>
      </c>
      <c r="I93">
        <v>0.01</v>
      </c>
      <c r="J93">
        <v>9.07</v>
      </c>
      <c r="K93">
        <v>0.19</v>
      </c>
      <c r="L93">
        <v>0</v>
      </c>
      <c r="M93">
        <v>0.01</v>
      </c>
    </row>
    <row r="94" spans="1:13" x14ac:dyDescent="0.25">
      <c r="A94" s="4" t="s">
        <v>19</v>
      </c>
      <c r="B94">
        <v>2000</v>
      </c>
      <c r="C94">
        <v>14.55</v>
      </c>
      <c r="D94">
        <v>0.21</v>
      </c>
      <c r="E94">
        <v>14.56</v>
      </c>
      <c r="F94">
        <v>0.9</v>
      </c>
      <c r="G94">
        <v>0.02</v>
      </c>
      <c r="H94">
        <v>0</v>
      </c>
      <c r="I94">
        <v>0.02</v>
      </c>
      <c r="J94">
        <v>11.3</v>
      </c>
      <c r="K94">
        <v>0.01</v>
      </c>
      <c r="L94">
        <v>0</v>
      </c>
      <c r="M94">
        <v>0.01</v>
      </c>
    </row>
    <row r="95" spans="1:13" x14ac:dyDescent="0.25">
      <c r="A95" s="4" t="s">
        <v>19</v>
      </c>
      <c r="B95">
        <v>2500</v>
      </c>
      <c r="C95">
        <v>14.46</v>
      </c>
      <c r="D95">
        <v>0.01</v>
      </c>
      <c r="E95">
        <v>14.47</v>
      </c>
      <c r="F95">
        <v>0.86</v>
      </c>
      <c r="H95">
        <v>0</v>
      </c>
      <c r="I95">
        <v>0.02</v>
      </c>
      <c r="J95">
        <v>11.24</v>
      </c>
      <c r="K95">
        <v>0.14000000000000001</v>
      </c>
      <c r="L95">
        <v>0</v>
      </c>
      <c r="M95">
        <v>0</v>
      </c>
    </row>
    <row r="96" spans="1:13" s="2" customFormat="1" x14ac:dyDescent="0.25">
      <c r="C96" s="2">
        <f>(AVERAGE(C89:C90))-(AVERAGE(C86:C88))</f>
        <v>6.9283333333333346</v>
      </c>
      <c r="E96" s="2">
        <f>(AVERAGE(E89:E90))-(AVERAGE(E86:E88))</f>
        <v>6.8000000000000007</v>
      </c>
      <c r="F96" s="2">
        <f>(AVERAGE(F89:F90))-(AVERAGE(F86:F88))</f>
        <v>0.4916666666666667</v>
      </c>
      <c r="H96" s="2">
        <f>(AVERAGE(H89:H90))-(AVERAGE(H86:H88))</f>
        <v>0.125</v>
      </c>
      <c r="J96" s="2">
        <f>(AVERAGE(J89:J90))-(AVERAGE(J86:J88))</f>
        <v>2.0600000000000005</v>
      </c>
      <c r="L96" s="2">
        <f>(AVERAGE(L89:L90))-(AVERAGE(L86:L88))</f>
        <v>-2.0000000000000018E-2</v>
      </c>
    </row>
    <row r="97" spans="1:12" s="3" customFormat="1" x14ac:dyDescent="0.25">
      <c r="A97" s="3" t="s">
        <v>14</v>
      </c>
      <c r="C97" s="3">
        <f>AVERAGE(C58,C65,C75,C85,C96)</f>
        <v>6.0983333333333345</v>
      </c>
      <c r="E97" s="3">
        <f>AVERAGE(E58,E65,E75,E85,E96)</f>
        <v>6.027333333333333</v>
      </c>
      <c r="F97" s="3">
        <f>AVERAGE(F58,F65,F75,F85,F96)</f>
        <v>0.38033333333333336</v>
      </c>
      <c r="H97" s="3">
        <f>AVERAGE(H58,H65,H75,H85,H96)</f>
        <v>6.8999999999999992E-2</v>
      </c>
      <c r="J97" s="3">
        <f>AVERAGE(J58,J65,J75,J85,J96)</f>
        <v>1.5870000000000002</v>
      </c>
      <c r="L97" s="3">
        <f>AVERAGE(L58,L65,L75,L85,L96)</f>
        <v>0.28599999999999998</v>
      </c>
    </row>
    <row r="98" spans="1:12" s="3" customFormat="1" x14ac:dyDescent="0.25">
      <c r="A98" s="3" t="s">
        <v>20</v>
      </c>
      <c r="C98" s="3">
        <f>STDEV(C58,C65,C75,C85,C96)/SQRT(COUNT(C58,C65,C75,C85,C96))</f>
        <v>0.80149634365285105</v>
      </c>
      <c r="E98" s="3">
        <f>STDEV(E58,E65,E75,E85,E96)/SQRT(COUNT(E58,E65,E75,E85,E96))</f>
        <v>0.78243398727588831</v>
      </c>
      <c r="F98" s="3">
        <f>STDEV(F58,F65,F75,F85,F96)/SQRT(COUNT(F58,F65,F75,F85,F96))</f>
        <v>8.8935682127903801E-2</v>
      </c>
      <c r="H98" s="3">
        <f>STDEV(H58,H65,H75,H85,H96)/SQRT(COUNT(H58,H65,H75,H85,H96))</f>
        <v>2.6732211115265251E-2</v>
      </c>
      <c r="J98" s="3">
        <f>STDEV(J58,J65,J75,J85,J96)/SQRT(COUNT(J58,J65,J75,J85,J96))</f>
        <v>0.43853113407779348</v>
      </c>
      <c r="L98" s="3">
        <f>STDEV(L58,L65,L75,L85,L96)/SQRT(COUNT(L58,L65,L75,L85,L96))</f>
        <v>0.32242897581396807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Consumed_nutrients_PS99.2</vt:lpstr>
      <vt:lpstr>Consumed_nutrients_PS99.2!PS99_2_20181118_revised_selected_fro_C_nutrients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'Magda Cardozo Mino'</dc:creator>
  <cp:lastModifiedBy>'Magda Cardozo Mino'</cp:lastModifiedBy>
  <dcterms:created xsi:type="dcterms:W3CDTF">2019-07-03T12:49:47Z</dcterms:created>
  <dcterms:modified xsi:type="dcterms:W3CDTF">2019-07-03T14:38:18Z</dcterms:modified>
</cp:coreProperties>
</file>