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UFABC\QUADRIMESTRES\17º QUADRIMESTRE\Trabalho de Graduação em Engenharia III\Monografia\Subrotinas\k_means\banco_de_dados\"/>
    </mc:Choice>
  </mc:AlternateContent>
  <xr:revisionPtr revIDLastSave="0" documentId="13_ncr:1_{92700619-5783-4F03-ACEA-D3CE29A250C4}" xr6:coauthVersionLast="38" xr6:coauthVersionMax="38" xr10:uidLastSave="{00000000-0000-0000-0000-000000000000}"/>
  <bookViews>
    <workbookView xWindow="0" yWindow="0" windowWidth="14380" windowHeight="4070" xr2:uid="{00000000-000D-0000-FFFF-FFFF00000000}"/>
  </bookViews>
  <sheets>
    <sheet name="data" sheetId="4" r:id="rId1"/>
  </sheets>
  <externalReferences>
    <externalReference r:id="rId2"/>
  </externalReferences>
  <definedNames>
    <definedName name="_xlnm.Print_Titles" localSheetId="0">data!$A:$A,data!$1:$1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5" i="4" l="1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</calcChain>
</file>

<file path=xl/sharedStrings.xml><?xml version="1.0" encoding="utf-8"?>
<sst xmlns="http://schemas.openxmlformats.org/spreadsheetml/2006/main" count="60" uniqueCount="60">
  <si>
    <t>Wingspan</t>
  </si>
  <si>
    <t>Range</t>
  </si>
  <si>
    <t>Power</t>
  </si>
  <si>
    <t>Length</t>
  </si>
  <si>
    <t>Height</t>
  </si>
  <si>
    <t>Tornado F Mk.3</t>
  </si>
  <si>
    <t>F-111F 'Aardvark'</t>
  </si>
  <si>
    <t>Su-27 'Flanker-B'</t>
  </si>
  <si>
    <t>MiG-31M 'Foxhound'</t>
  </si>
  <si>
    <t>Rafale C</t>
  </si>
  <si>
    <t>Chendgu J-10</t>
  </si>
  <si>
    <t>F-35 Joint Strike Fighter</t>
  </si>
  <si>
    <t>Saab JA 37 Viggen</t>
  </si>
  <si>
    <t>W/S</t>
  </si>
  <si>
    <t>T/W</t>
  </si>
  <si>
    <t>Mig-23</t>
  </si>
  <si>
    <t>MTOW [kg]</t>
  </si>
  <si>
    <t>VMO [km/h]</t>
  </si>
  <si>
    <t>wS [m2]</t>
  </si>
  <si>
    <t>Ceiling [m]</t>
  </si>
  <si>
    <t>British Electric Lightning F.6</t>
  </si>
  <si>
    <t>Supermarine Scimitar F.1</t>
  </si>
  <si>
    <t>F-104G Starfighter</t>
  </si>
  <si>
    <t>F-14A Tomcat</t>
  </si>
  <si>
    <t>F-15C Eagle</t>
  </si>
  <si>
    <t>MiG-27M Flogger</t>
  </si>
  <si>
    <t>F-101B Voodoo</t>
  </si>
  <si>
    <t>F-105D Thunderchief</t>
  </si>
  <si>
    <t>MiG-25RB Foxbat-C</t>
  </si>
  <si>
    <t>Sukhoi Su-7B</t>
  </si>
  <si>
    <t>Su-17 Fitter C</t>
  </si>
  <si>
    <t>F-111A Aardvark</t>
  </si>
  <si>
    <t>F-5A Tiger</t>
  </si>
  <si>
    <t>A-10A Thunderbolt II</t>
  </si>
  <si>
    <t>F-15E Strike Eagle</t>
  </si>
  <si>
    <t>Saab JAS 39 Gripen</t>
  </si>
  <si>
    <t>Mig-19</t>
  </si>
  <si>
    <t>Gloster Javelin</t>
  </si>
  <si>
    <t>MiG-25 Foxbat</t>
  </si>
  <si>
    <t>F-117A Nighthawk</t>
  </si>
  <si>
    <t>F/A-18E/F  Super Hornet</t>
  </si>
  <si>
    <t>Yakovlev Yak-50</t>
  </si>
  <si>
    <t>Su-35 Super Flanker</t>
  </si>
  <si>
    <t>F-16D Fighting Falcon</t>
  </si>
  <si>
    <t>F-16A Falcon</t>
  </si>
  <si>
    <t>Sukhoi Su-15 (T-58D)</t>
  </si>
  <si>
    <t>F/A-22 Raptor</t>
  </si>
  <si>
    <t>F-14D 'Tomcat</t>
  </si>
  <si>
    <t>MiG-29A Fulcrum</t>
  </si>
  <si>
    <t>Shenyang J-15</t>
  </si>
  <si>
    <t>Entry into service</t>
  </si>
  <si>
    <t>Engine type:
1 = recyprocating;
2 = turboprop;
3 = rocket;
4 = jet</t>
  </si>
  <si>
    <t>Name</t>
  </si>
  <si>
    <t>Number
of
engines</t>
  </si>
  <si>
    <t>Wing
sweep
min</t>
  </si>
  <si>
    <t>Wing
sweep
max</t>
  </si>
  <si>
    <t>Empty
Weight [kg]</t>
  </si>
  <si>
    <t>Total
Armament [kg]</t>
  </si>
  <si>
    <t>Thrust
Conversion</t>
  </si>
  <si>
    <t>Embraer EMB-314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</si>
</sst>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1"/>
      <name val="Book Antiqua"/>
      <family val="1"/>
    </font>
    <font>
      <sz val="11"/>
      <name val="Book Antiqu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3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eronaves_milita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A1" t="str">
            <v>Name</v>
          </cell>
          <cell r="B1" t="str">
            <v>Entry into service</v>
          </cell>
          <cell r="C1" t="str">
            <v>Engine type:
1 = recyprocating;
2 = turboprop;
3 = rocket;
4 = jet</v>
          </cell>
          <cell r="D1" t="str">
            <v>Power</v>
          </cell>
          <cell r="E1" t="str">
            <v>Number
of
engines</v>
          </cell>
          <cell r="F1" t="str">
            <v>Wingspan</v>
          </cell>
          <cell r="G1" t="str">
            <v>Length</v>
          </cell>
          <cell r="H1" t="str">
            <v>Height</v>
          </cell>
          <cell r="I1" t="str">
            <v>Wing
sweep
min</v>
          </cell>
          <cell r="J1" t="str">
            <v>Wing
sweep
max</v>
          </cell>
          <cell r="K1" t="str">
            <v>wS [m2]</v>
          </cell>
          <cell r="L1" t="str">
            <v>Empty
Weight [kg]</v>
          </cell>
          <cell r="M1" t="str">
            <v>MTOW [kg]</v>
          </cell>
          <cell r="N1" t="str">
            <v>VMO [km/h]</v>
          </cell>
          <cell r="O1" t="str">
            <v>Ceiling [m]</v>
          </cell>
          <cell r="P1" t="str">
            <v>Range</v>
          </cell>
          <cell r="Q1" t="str">
            <v>Total
Armament [kg]</v>
          </cell>
          <cell r="R1" t="str">
            <v>Thrust
Conversion</v>
          </cell>
          <cell r="S1" t="str">
            <v>T/W</v>
          </cell>
          <cell r="T1" t="str">
            <v>W/S</v>
          </cell>
        </row>
        <row r="2">
          <cell r="A2" t="str">
            <v>A-10A Thunderbolt II</v>
          </cell>
          <cell r="B2">
            <v>1976</v>
          </cell>
          <cell r="C2">
            <v>4</v>
          </cell>
          <cell r="D2">
            <v>80600</v>
          </cell>
          <cell r="E2">
            <v>2</v>
          </cell>
          <cell r="F2">
            <v>17.53</v>
          </cell>
          <cell r="G2">
            <v>16.260000000000002</v>
          </cell>
          <cell r="H2">
            <v>4.47</v>
          </cell>
          <cell r="I2">
            <v>0.1</v>
          </cell>
          <cell r="J2">
            <v>0.1</v>
          </cell>
          <cell r="K2">
            <v>47.01</v>
          </cell>
          <cell r="L2">
            <v>11321</v>
          </cell>
          <cell r="M2">
            <v>22680</v>
          </cell>
          <cell r="N2">
            <v>706</v>
          </cell>
          <cell r="O2">
            <v>13700</v>
          </cell>
          <cell r="P2">
            <v>4030</v>
          </cell>
          <cell r="Q2">
            <v>7320</v>
          </cell>
          <cell r="R2">
            <v>80600</v>
          </cell>
          <cell r="S2">
            <v>0.36226216994140881</v>
          </cell>
          <cell r="T2">
            <v>482.45054243777923</v>
          </cell>
        </row>
        <row r="3">
          <cell r="A3" t="str">
            <v>A-1H Skyraider</v>
          </cell>
          <cell r="B3">
            <v>1947</v>
          </cell>
          <cell r="C3">
            <v>1</v>
          </cell>
          <cell r="D3">
            <v>2700</v>
          </cell>
          <cell r="E3">
            <v>1</v>
          </cell>
          <cell r="F3">
            <v>15.25</v>
          </cell>
          <cell r="G3">
            <v>11.84</v>
          </cell>
          <cell r="H3">
            <v>4.78</v>
          </cell>
          <cell r="I3">
            <v>0.1</v>
          </cell>
          <cell r="J3">
            <v>0.1</v>
          </cell>
          <cell r="K3">
            <v>37.192999999999998</v>
          </cell>
          <cell r="L3">
            <v>5429</v>
          </cell>
          <cell r="M3">
            <v>11340</v>
          </cell>
          <cell r="N3">
            <v>518</v>
          </cell>
          <cell r="O3">
            <v>8685</v>
          </cell>
          <cell r="P3">
            <v>2126</v>
          </cell>
          <cell r="Q3">
            <v>3790</v>
          </cell>
          <cell r="R3">
            <v>13981.486625371517</v>
          </cell>
          <cell r="S3">
            <v>0.12568148099041862</v>
          </cell>
          <cell r="T3">
            <v>304.89608259618745</v>
          </cell>
        </row>
        <row r="4">
          <cell r="A4" t="str">
            <v>A-4F Skyhawk</v>
          </cell>
          <cell r="B4">
            <v>1966</v>
          </cell>
          <cell r="C4">
            <v>4</v>
          </cell>
          <cell r="D4">
            <v>41400</v>
          </cell>
          <cell r="E4">
            <v>1</v>
          </cell>
          <cell r="F4">
            <v>8.3800000000000008</v>
          </cell>
          <cell r="G4">
            <v>12.22</v>
          </cell>
          <cell r="H4">
            <v>4.57</v>
          </cell>
          <cell r="I4">
            <v>33</v>
          </cell>
          <cell r="J4">
            <v>33</v>
          </cell>
          <cell r="K4">
            <v>24.15</v>
          </cell>
          <cell r="L4">
            <v>4536</v>
          </cell>
          <cell r="M4">
            <v>11113</v>
          </cell>
          <cell r="N4">
            <v>1100</v>
          </cell>
          <cell r="O4">
            <v>14940</v>
          </cell>
          <cell r="P4">
            <v>3220</v>
          </cell>
          <cell r="Q4">
            <v>3800</v>
          </cell>
          <cell r="R4">
            <v>41400</v>
          </cell>
          <cell r="S4">
            <v>0.37975195592895999</v>
          </cell>
          <cell r="T4">
            <v>460.1656314699793</v>
          </cell>
        </row>
        <row r="5">
          <cell r="A5" t="str">
            <v>A-4M Skyhawk</v>
          </cell>
          <cell r="B5">
            <v>1971</v>
          </cell>
          <cell r="C5">
            <v>4</v>
          </cell>
          <cell r="D5">
            <v>49834</v>
          </cell>
          <cell r="E5">
            <v>1</v>
          </cell>
          <cell r="F5">
            <v>8.3800000000000008</v>
          </cell>
          <cell r="G5">
            <v>12.29</v>
          </cell>
          <cell r="H5">
            <v>4.57</v>
          </cell>
          <cell r="I5">
            <v>33</v>
          </cell>
          <cell r="J5">
            <v>33</v>
          </cell>
          <cell r="K5">
            <v>24.15</v>
          </cell>
          <cell r="L5">
            <v>4747</v>
          </cell>
          <cell r="M5">
            <v>11113</v>
          </cell>
          <cell r="N5">
            <v>1078</v>
          </cell>
          <cell r="O5">
            <v>12880</v>
          </cell>
          <cell r="P5">
            <v>3220</v>
          </cell>
          <cell r="Q5">
            <v>4233</v>
          </cell>
          <cell r="R5">
            <v>49834</v>
          </cell>
          <cell r="S5">
            <v>0.45711495100878718</v>
          </cell>
          <cell r="T5">
            <v>460.1656314699793</v>
          </cell>
        </row>
        <row r="6">
          <cell r="A6" t="str">
            <v>A-6E Intruder</v>
          </cell>
          <cell r="B6">
            <v>1972</v>
          </cell>
          <cell r="C6">
            <v>4</v>
          </cell>
          <cell r="D6">
            <v>82800</v>
          </cell>
          <cell r="E6">
            <v>2</v>
          </cell>
          <cell r="F6">
            <v>16.149999999999999</v>
          </cell>
          <cell r="G6">
            <v>16.690000000000001</v>
          </cell>
          <cell r="H6">
            <v>4.93</v>
          </cell>
          <cell r="I6">
            <v>25</v>
          </cell>
          <cell r="J6">
            <v>25</v>
          </cell>
          <cell r="K6">
            <v>49.13</v>
          </cell>
          <cell r="L6">
            <v>12093</v>
          </cell>
          <cell r="M6">
            <v>27397</v>
          </cell>
          <cell r="N6">
            <v>1043</v>
          </cell>
          <cell r="O6">
            <v>14480</v>
          </cell>
          <cell r="P6">
            <v>4690</v>
          </cell>
          <cell r="Q6">
            <v>8165</v>
          </cell>
          <cell r="R6">
            <v>82800</v>
          </cell>
          <cell r="S6">
            <v>0.30807632122046447</v>
          </cell>
          <cell r="T6">
            <v>557.64298799104415</v>
          </cell>
        </row>
        <row r="7">
          <cell r="A7" t="str">
            <v>A6M2 m.21 'Zero'</v>
          </cell>
          <cell r="B7">
            <v>1940</v>
          </cell>
          <cell r="C7">
            <v>1</v>
          </cell>
          <cell r="D7">
            <v>924</v>
          </cell>
          <cell r="E7">
            <v>1</v>
          </cell>
          <cell r="F7">
            <v>12</v>
          </cell>
          <cell r="G7">
            <v>9.06</v>
          </cell>
          <cell r="H7">
            <v>3.05</v>
          </cell>
          <cell r="I7">
            <v>0.1</v>
          </cell>
          <cell r="J7">
            <v>0.1</v>
          </cell>
          <cell r="K7">
            <v>22.44</v>
          </cell>
          <cell r="L7">
            <v>1680</v>
          </cell>
          <cell r="M7">
            <v>2400</v>
          </cell>
          <cell r="N7">
            <v>540</v>
          </cell>
          <cell r="O7">
            <v>10300</v>
          </cell>
          <cell r="P7">
            <v>1800</v>
          </cell>
          <cell r="Q7">
            <v>170.8</v>
          </cell>
          <cell r="R7">
            <v>4319.8495321389955</v>
          </cell>
          <cell r="S7">
            <v>0.18347984761038885</v>
          </cell>
          <cell r="T7">
            <v>106.951871657754</v>
          </cell>
        </row>
        <row r="8">
          <cell r="A8" t="str">
            <v>A6M3 m.32 'Zero'</v>
          </cell>
          <cell r="B8">
            <v>1940</v>
          </cell>
          <cell r="C8">
            <v>1</v>
          </cell>
          <cell r="D8">
            <v>1130</v>
          </cell>
          <cell r="E8">
            <v>1</v>
          </cell>
          <cell r="F8">
            <v>11</v>
          </cell>
          <cell r="G8">
            <v>9.06</v>
          </cell>
          <cell r="H8">
            <v>3.51</v>
          </cell>
          <cell r="I8">
            <v>0.1</v>
          </cell>
          <cell r="J8">
            <v>0.1</v>
          </cell>
          <cell r="K8">
            <v>21.3</v>
          </cell>
          <cell r="L8">
            <v>1810</v>
          </cell>
          <cell r="M8">
            <v>2544</v>
          </cell>
          <cell r="N8">
            <v>545</v>
          </cell>
          <cell r="O8">
            <v>11000</v>
          </cell>
          <cell r="P8">
            <v>2380</v>
          </cell>
          <cell r="Q8">
            <v>180.8</v>
          </cell>
          <cell r="R8">
            <v>5234.4655953596539</v>
          </cell>
          <cell r="S8">
            <v>0.20974240103474082</v>
          </cell>
          <cell r="T8">
            <v>119.43661971830986</v>
          </cell>
        </row>
        <row r="9">
          <cell r="A9" t="str">
            <v>A6M5 m.52 Zero</v>
          </cell>
          <cell r="B9">
            <v>1943</v>
          </cell>
          <cell r="C9">
            <v>1</v>
          </cell>
          <cell r="D9">
            <v>1130</v>
          </cell>
          <cell r="E9">
            <v>1</v>
          </cell>
          <cell r="F9">
            <v>11</v>
          </cell>
          <cell r="G9">
            <v>9.1199999999999992</v>
          </cell>
          <cell r="H9">
            <v>3.51</v>
          </cell>
          <cell r="I9">
            <v>0.1</v>
          </cell>
          <cell r="J9">
            <v>0.1</v>
          </cell>
          <cell r="K9">
            <v>21.3</v>
          </cell>
          <cell r="L9">
            <v>1875</v>
          </cell>
          <cell r="M9">
            <v>2733</v>
          </cell>
          <cell r="N9">
            <v>565</v>
          </cell>
          <cell r="O9">
            <v>11050</v>
          </cell>
          <cell r="P9">
            <v>1920</v>
          </cell>
          <cell r="Q9">
            <v>310.8</v>
          </cell>
          <cell r="R9">
            <v>5049.1747778247991</v>
          </cell>
          <cell r="S9">
            <v>0.18832664302034294</v>
          </cell>
          <cell r="T9">
            <v>128.30985915492957</v>
          </cell>
        </row>
        <row r="10">
          <cell r="A10" t="str">
            <v>A-7B Corsair II</v>
          </cell>
          <cell r="B10">
            <v>1968</v>
          </cell>
          <cell r="C10">
            <v>4</v>
          </cell>
          <cell r="D10">
            <v>54800</v>
          </cell>
          <cell r="E10">
            <v>1</v>
          </cell>
          <cell r="F10">
            <v>11.81</v>
          </cell>
          <cell r="G10">
            <v>14.05</v>
          </cell>
          <cell r="H10">
            <v>4.87</v>
          </cell>
          <cell r="I10">
            <v>45</v>
          </cell>
          <cell r="J10">
            <v>45</v>
          </cell>
          <cell r="K10">
            <v>34.83</v>
          </cell>
          <cell r="L10">
            <v>8165</v>
          </cell>
          <cell r="M10">
            <v>19050</v>
          </cell>
          <cell r="N10">
            <v>860</v>
          </cell>
          <cell r="O10">
            <v>12800</v>
          </cell>
          <cell r="P10">
            <v>4540</v>
          </cell>
          <cell r="Q10">
            <v>9152</v>
          </cell>
          <cell r="R10">
            <v>54800</v>
          </cell>
          <cell r="S10">
            <v>0.29323551681422083</v>
          </cell>
          <cell r="T10">
            <v>546.94229112833762</v>
          </cell>
        </row>
        <row r="11">
          <cell r="A11" t="str">
            <v>A-7D Corsair II</v>
          </cell>
          <cell r="B11">
            <v>1968</v>
          </cell>
          <cell r="C11">
            <v>4</v>
          </cell>
          <cell r="D11">
            <v>64500</v>
          </cell>
          <cell r="E11">
            <v>1</v>
          </cell>
          <cell r="F11">
            <v>11.81</v>
          </cell>
          <cell r="G11">
            <v>14.05</v>
          </cell>
          <cell r="H11">
            <v>4.87</v>
          </cell>
          <cell r="I11">
            <v>45</v>
          </cell>
          <cell r="J11">
            <v>45</v>
          </cell>
          <cell r="K11">
            <v>34.83</v>
          </cell>
          <cell r="L11">
            <v>8676</v>
          </cell>
          <cell r="M11">
            <v>19050</v>
          </cell>
          <cell r="N11">
            <v>1102</v>
          </cell>
          <cell r="O11">
            <v>12800</v>
          </cell>
          <cell r="P11">
            <v>4606</v>
          </cell>
          <cell r="Q11">
            <v>9152</v>
          </cell>
          <cell r="R11">
            <v>64500</v>
          </cell>
          <cell r="S11">
            <v>0.34514034369557012</v>
          </cell>
          <cell r="T11">
            <v>546.94229112833762</v>
          </cell>
        </row>
        <row r="12">
          <cell r="A12" t="str">
            <v>ACAZ C.2</v>
          </cell>
          <cell r="B12">
            <v>1926</v>
          </cell>
          <cell r="C12">
            <v>1</v>
          </cell>
          <cell r="D12">
            <v>450</v>
          </cell>
          <cell r="E12">
            <v>1</v>
          </cell>
          <cell r="F12">
            <v>12.5</v>
          </cell>
          <cell r="G12">
            <v>8.25</v>
          </cell>
          <cell r="H12">
            <v>3.4</v>
          </cell>
          <cell r="I12">
            <v>0.1</v>
          </cell>
          <cell r="J12">
            <v>0.1</v>
          </cell>
          <cell r="K12">
            <v>40.5</v>
          </cell>
          <cell r="L12">
            <v>1260</v>
          </cell>
          <cell r="M12">
            <v>2070</v>
          </cell>
          <cell r="N12">
            <v>250</v>
          </cell>
          <cell r="O12">
            <v>7500</v>
          </cell>
          <cell r="P12">
            <v>875</v>
          </cell>
          <cell r="Q12">
            <v>46.2</v>
          </cell>
          <cell r="R12">
            <v>4260.2412187896743</v>
          </cell>
          <cell r="S12">
            <v>0.2097948568102978</v>
          </cell>
          <cell r="T12">
            <v>51.111111111111114</v>
          </cell>
        </row>
        <row r="13">
          <cell r="A13" t="str">
            <v>Aero A.18</v>
          </cell>
          <cell r="B13">
            <v>1923</v>
          </cell>
          <cell r="C13">
            <v>1</v>
          </cell>
          <cell r="D13">
            <v>185</v>
          </cell>
          <cell r="E13">
            <v>1</v>
          </cell>
          <cell r="F13">
            <v>7.6</v>
          </cell>
          <cell r="G13">
            <v>5.9</v>
          </cell>
          <cell r="H13">
            <v>2.86</v>
          </cell>
          <cell r="I13">
            <v>0.1</v>
          </cell>
          <cell r="J13">
            <v>0.1</v>
          </cell>
          <cell r="K13">
            <v>15.9</v>
          </cell>
          <cell r="L13">
            <v>637</v>
          </cell>
          <cell r="M13">
            <v>826</v>
          </cell>
          <cell r="N13">
            <v>229</v>
          </cell>
          <cell r="O13">
            <v>9000</v>
          </cell>
          <cell r="P13">
            <v>400</v>
          </cell>
          <cell r="Q13">
            <v>50.8</v>
          </cell>
          <cell r="R13">
            <v>1912.0442151287957</v>
          </cell>
          <cell r="S13">
            <v>0.23596569877660978</v>
          </cell>
          <cell r="T13">
            <v>51.949685534591197</v>
          </cell>
        </row>
        <row r="14">
          <cell r="A14" t="str">
            <v>Aero A.20</v>
          </cell>
          <cell r="B14">
            <v>1923</v>
          </cell>
          <cell r="C14">
            <v>1</v>
          </cell>
          <cell r="D14">
            <v>300</v>
          </cell>
          <cell r="E14">
            <v>1</v>
          </cell>
          <cell r="F14">
            <v>9.6999999999999993</v>
          </cell>
          <cell r="G14">
            <v>6.6</v>
          </cell>
          <cell r="H14">
            <v>2.8</v>
          </cell>
          <cell r="I14">
            <v>0.1</v>
          </cell>
          <cell r="J14">
            <v>0.1</v>
          </cell>
          <cell r="K14">
            <v>23.3</v>
          </cell>
          <cell r="L14">
            <v>784</v>
          </cell>
          <cell r="M14">
            <v>1080</v>
          </cell>
          <cell r="N14">
            <v>225</v>
          </cell>
          <cell r="O14">
            <v>7500</v>
          </cell>
          <cell r="P14">
            <v>500</v>
          </cell>
          <cell r="Q14">
            <v>60.8</v>
          </cell>
          <cell r="R14">
            <v>3155.734236140499</v>
          </cell>
          <cell r="S14">
            <v>0.29785689547141042</v>
          </cell>
          <cell r="T14">
            <v>46.351931330472098</v>
          </cell>
        </row>
        <row r="15">
          <cell r="A15" t="str">
            <v>Aero Ae.02</v>
          </cell>
          <cell r="B15">
            <v>1920</v>
          </cell>
          <cell r="C15">
            <v>1</v>
          </cell>
          <cell r="D15">
            <v>220</v>
          </cell>
          <cell r="E15">
            <v>1</v>
          </cell>
          <cell r="F15">
            <v>7.7</v>
          </cell>
          <cell r="G15">
            <v>5.45</v>
          </cell>
          <cell r="H15">
            <v>2.5</v>
          </cell>
          <cell r="I15">
            <v>0.1</v>
          </cell>
          <cell r="J15">
            <v>0.1</v>
          </cell>
          <cell r="K15">
            <v>16.7</v>
          </cell>
          <cell r="L15">
            <v>675</v>
          </cell>
          <cell r="M15">
            <v>945</v>
          </cell>
          <cell r="N15">
            <v>225</v>
          </cell>
          <cell r="O15">
            <v>6580</v>
          </cell>
          <cell r="P15">
            <v>450</v>
          </cell>
          <cell r="Q15">
            <v>70.8</v>
          </cell>
          <cell r="R15">
            <v>2314.2051065030328</v>
          </cell>
          <cell r="S15">
            <v>0.24963244572842017</v>
          </cell>
          <cell r="T15">
            <v>56.58682634730539</v>
          </cell>
        </row>
        <row r="16">
          <cell r="A16" t="str">
            <v>Aero Ae.04</v>
          </cell>
          <cell r="B16">
            <v>1921</v>
          </cell>
          <cell r="C16">
            <v>1</v>
          </cell>
          <cell r="D16">
            <v>185</v>
          </cell>
          <cell r="E16">
            <v>1</v>
          </cell>
          <cell r="F16">
            <v>7.7</v>
          </cell>
          <cell r="G16">
            <v>5.6</v>
          </cell>
          <cell r="H16">
            <v>2.7</v>
          </cell>
          <cell r="I16">
            <v>0.1</v>
          </cell>
          <cell r="J16">
            <v>0.1</v>
          </cell>
          <cell r="K16">
            <v>14.6</v>
          </cell>
          <cell r="L16">
            <v>670</v>
          </cell>
          <cell r="M16">
            <v>900</v>
          </cell>
          <cell r="N16">
            <v>225</v>
          </cell>
          <cell r="O16">
            <v>6362</v>
          </cell>
          <cell r="P16">
            <v>440</v>
          </cell>
          <cell r="Q16">
            <v>80.8</v>
          </cell>
          <cell r="R16">
            <v>1946.0361122866411</v>
          </cell>
          <cell r="S16">
            <v>0.2204141026488437</v>
          </cell>
          <cell r="T16">
            <v>61.643835616438359</v>
          </cell>
        </row>
        <row r="17">
          <cell r="A17" t="str">
            <v>AIDC Ching-Kuo</v>
          </cell>
          <cell r="B17">
            <v>1994</v>
          </cell>
          <cell r="C17">
            <v>4</v>
          </cell>
          <cell r="D17">
            <v>84400</v>
          </cell>
          <cell r="E17">
            <v>2</v>
          </cell>
          <cell r="F17">
            <v>9.4600000000000009</v>
          </cell>
          <cell r="G17">
            <v>14.21</v>
          </cell>
          <cell r="H17">
            <v>4.42</v>
          </cell>
          <cell r="I17">
            <v>24</v>
          </cell>
          <cell r="J17">
            <v>24</v>
          </cell>
          <cell r="K17">
            <v>24.2</v>
          </cell>
          <cell r="L17">
            <v>6486</v>
          </cell>
          <cell r="M17">
            <v>12247</v>
          </cell>
          <cell r="N17">
            <v>1275</v>
          </cell>
          <cell r="O17">
            <v>16760</v>
          </cell>
          <cell r="P17">
            <v>3500</v>
          </cell>
          <cell r="Q17">
            <v>3940</v>
          </cell>
          <cell r="R17">
            <v>84400</v>
          </cell>
          <cell r="S17">
            <v>0.70249578273636581</v>
          </cell>
          <cell r="T17">
            <v>506.07438016528926</v>
          </cell>
        </row>
        <row r="18">
          <cell r="A18" t="str">
            <v>Airco D.H.2</v>
          </cell>
          <cell r="B18">
            <v>1916</v>
          </cell>
          <cell r="C18">
            <v>1</v>
          </cell>
          <cell r="D18">
            <v>100</v>
          </cell>
          <cell r="E18">
            <v>1</v>
          </cell>
          <cell r="F18">
            <v>8.61</v>
          </cell>
          <cell r="G18">
            <v>7.68</v>
          </cell>
          <cell r="H18">
            <v>2.91</v>
          </cell>
          <cell r="I18">
            <v>0.1</v>
          </cell>
          <cell r="J18">
            <v>0.1</v>
          </cell>
          <cell r="K18">
            <v>23.13</v>
          </cell>
          <cell r="L18">
            <v>428</v>
          </cell>
          <cell r="M18">
            <v>653</v>
          </cell>
          <cell r="N18">
            <v>150</v>
          </cell>
          <cell r="O18">
            <v>4267</v>
          </cell>
          <cell r="P18">
            <v>371.25</v>
          </cell>
          <cell r="Q18">
            <v>15.4</v>
          </cell>
          <cell r="R18">
            <v>1472.6759768655663</v>
          </cell>
          <cell r="S18">
            <v>0.22989261151239027</v>
          </cell>
          <cell r="T18">
            <v>28.231733679204499</v>
          </cell>
        </row>
        <row r="19">
          <cell r="A19" t="str">
            <v>Airco D.H.5</v>
          </cell>
          <cell r="B19">
            <v>1917</v>
          </cell>
          <cell r="C19">
            <v>1</v>
          </cell>
          <cell r="D19">
            <v>110</v>
          </cell>
          <cell r="E19">
            <v>1</v>
          </cell>
          <cell r="F19">
            <v>7.82</v>
          </cell>
          <cell r="G19">
            <v>6.71</v>
          </cell>
          <cell r="H19">
            <v>2.78</v>
          </cell>
          <cell r="I19">
            <v>0.1</v>
          </cell>
          <cell r="J19">
            <v>0.1</v>
          </cell>
          <cell r="K19">
            <v>19.7</v>
          </cell>
          <cell r="L19">
            <v>460</v>
          </cell>
          <cell r="M19">
            <v>677</v>
          </cell>
          <cell r="N19">
            <v>164</v>
          </cell>
          <cell r="O19">
            <v>4877</v>
          </cell>
          <cell r="P19">
            <v>405.9</v>
          </cell>
          <cell r="Q19">
            <v>15.4</v>
          </cell>
          <cell r="R19">
            <v>1481.6557084318194</v>
          </cell>
          <cell r="S19">
            <v>0.22309488982421086</v>
          </cell>
          <cell r="T19">
            <v>34.36548223350254</v>
          </cell>
        </row>
        <row r="20">
          <cell r="A20" t="str">
            <v>Albatros D.I</v>
          </cell>
          <cell r="B20">
            <v>1916</v>
          </cell>
          <cell r="C20">
            <v>1</v>
          </cell>
          <cell r="D20">
            <v>160</v>
          </cell>
          <cell r="E20">
            <v>1</v>
          </cell>
          <cell r="F20">
            <v>8.6</v>
          </cell>
          <cell r="G20">
            <v>7.3</v>
          </cell>
          <cell r="H20">
            <v>2.9</v>
          </cell>
          <cell r="I20">
            <v>0.1</v>
          </cell>
          <cell r="J20">
            <v>0.1</v>
          </cell>
          <cell r="K20">
            <v>22.9</v>
          </cell>
          <cell r="L20">
            <v>645</v>
          </cell>
          <cell r="M20">
            <v>898</v>
          </cell>
          <cell r="N20">
            <v>192</v>
          </cell>
          <cell r="O20">
            <v>5181</v>
          </cell>
          <cell r="P20">
            <v>259.20000000000005</v>
          </cell>
          <cell r="Q20">
            <v>31.68</v>
          </cell>
          <cell r="R20">
            <v>1840.8449710819575</v>
          </cell>
          <cell r="S20">
            <v>0.20896419170043265</v>
          </cell>
          <cell r="T20">
            <v>39.213973799126641</v>
          </cell>
        </row>
        <row r="21">
          <cell r="A21" t="str">
            <v>Albatros D.II</v>
          </cell>
          <cell r="B21">
            <v>1916</v>
          </cell>
          <cell r="C21">
            <v>1</v>
          </cell>
          <cell r="D21">
            <v>160</v>
          </cell>
          <cell r="E21">
            <v>1</v>
          </cell>
          <cell r="F21">
            <v>8.5</v>
          </cell>
          <cell r="G21">
            <v>7.4</v>
          </cell>
          <cell r="H21">
            <v>2.95</v>
          </cell>
          <cell r="I21">
            <v>0.1</v>
          </cell>
          <cell r="J21">
            <v>0.1</v>
          </cell>
          <cell r="K21">
            <v>24.5</v>
          </cell>
          <cell r="L21">
            <v>637</v>
          </cell>
          <cell r="M21">
            <v>888</v>
          </cell>
          <cell r="N21">
            <v>175</v>
          </cell>
          <cell r="O21">
            <v>5200</v>
          </cell>
          <cell r="P21">
            <v>236.25</v>
          </cell>
          <cell r="Q21">
            <v>31.68</v>
          </cell>
          <cell r="R21">
            <v>2019.6699111299192</v>
          </cell>
          <cell r="S21">
            <v>0.23184536728585456</v>
          </cell>
          <cell r="T21">
            <v>36.244897959183675</v>
          </cell>
        </row>
        <row r="22">
          <cell r="A22" t="str">
            <v>Albatros D.III</v>
          </cell>
          <cell r="B22">
            <v>1917</v>
          </cell>
          <cell r="C22">
            <v>1</v>
          </cell>
          <cell r="D22">
            <v>175</v>
          </cell>
          <cell r="E22">
            <v>1</v>
          </cell>
          <cell r="F22">
            <v>9.0500000000000007</v>
          </cell>
          <cell r="G22">
            <v>7.33</v>
          </cell>
          <cell r="H22">
            <v>2.98</v>
          </cell>
          <cell r="I22">
            <v>0.1</v>
          </cell>
          <cell r="J22">
            <v>0.1</v>
          </cell>
          <cell r="K22">
            <v>20.5</v>
          </cell>
          <cell r="L22">
            <v>681</v>
          </cell>
          <cell r="M22">
            <v>886</v>
          </cell>
          <cell r="N22">
            <v>175</v>
          </cell>
          <cell r="O22">
            <v>5500</v>
          </cell>
          <cell r="P22">
            <v>315</v>
          </cell>
          <cell r="Q22">
            <v>31.68</v>
          </cell>
          <cell r="R22">
            <v>2209.0139652983494</v>
          </cell>
          <cell r="S22">
            <v>0.2541532877837317</v>
          </cell>
          <cell r="T22">
            <v>43.219512195121951</v>
          </cell>
        </row>
        <row r="23">
          <cell r="A23" t="str">
            <v>Albatros D.V</v>
          </cell>
          <cell r="B23">
            <v>1917</v>
          </cell>
          <cell r="C23">
            <v>1</v>
          </cell>
          <cell r="D23">
            <v>180</v>
          </cell>
          <cell r="E23">
            <v>1</v>
          </cell>
          <cell r="F23">
            <v>9.0500000000000007</v>
          </cell>
          <cell r="G23">
            <v>7.33</v>
          </cell>
          <cell r="H23">
            <v>2.4</v>
          </cell>
          <cell r="I23">
            <v>0.1</v>
          </cell>
          <cell r="J23">
            <v>0.1</v>
          </cell>
          <cell r="K23">
            <v>21.2</v>
          </cell>
          <cell r="L23">
            <v>687</v>
          </cell>
          <cell r="M23">
            <v>936</v>
          </cell>
          <cell r="N23">
            <v>185</v>
          </cell>
          <cell r="O23">
            <v>5700</v>
          </cell>
          <cell r="P23">
            <v>333</v>
          </cell>
          <cell r="Q23">
            <v>31.68</v>
          </cell>
          <cell r="R23">
            <v>2149.3108851551506</v>
          </cell>
          <cell r="S23">
            <v>0.23407464966360317</v>
          </cell>
          <cell r="T23">
            <v>44.150943396226417</v>
          </cell>
        </row>
        <row r="24">
          <cell r="A24" t="str">
            <v>Alpha Jet A</v>
          </cell>
          <cell r="B24">
            <v>1977</v>
          </cell>
          <cell r="C24">
            <v>4</v>
          </cell>
          <cell r="D24">
            <v>26486</v>
          </cell>
          <cell r="E24">
            <v>2</v>
          </cell>
          <cell r="F24">
            <v>9.11</v>
          </cell>
          <cell r="G24">
            <v>13.23</v>
          </cell>
          <cell r="H24">
            <v>4.33</v>
          </cell>
          <cell r="I24">
            <v>30</v>
          </cell>
          <cell r="J24">
            <v>30</v>
          </cell>
          <cell r="K24">
            <v>17.5</v>
          </cell>
          <cell r="L24">
            <v>3515</v>
          </cell>
          <cell r="M24">
            <v>8000</v>
          </cell>
          <cell r="N24">
            <v>994</v>
          </cell>
          <cell r="O24">
            <v>15000</v>
          </cell>
          <cell r="P24">
            <v>2780</v>
          </cell>
          <cell r="Q24">
            <v>2554</v>
          </cell>
          <cell r="R24">
            <v>26486</v>
          </cell>
          <cell r="S24">
            <v>0.33748725790010192</v>
          </cell>
          <cell r="T24">
            <v>457.14285714285717</v>
          </cell>
        </row>
        <row r="25">
          <cell r="A25" t="str">
            <v>AMX</v>
          </cell>
          <cell r="B25">
            <v>1988</v>
          </cell>
          <cell r="C25">
            <v>4</v>
          </cell>
          <cell r="D25">
            <v>49050</v>
          </cell>
          <cell r="E25">
            <v>1</v>
          </cell>
          <cell r="F25">
            <v>8.8699999999999992</v>
          </cell>
          <cell r="G25">
            <v>13.57</v>
          </cell>
          <cell r="H25">
            <v>4.57</v>
          </cell>
          <cell r="I25">
            <v>27.5</v>
          </cell>
          <cell r="J25">
            <v>27.5</v>
          </cell>
          <cell r="K25">
            <v>21</v>
          </cell>
          <cell r="L25">
            <v>6000</v>
          </cell>
          <cell r="M25">
            <v>11500</v>
          </cell>
          <cell r="N25">
            <v>1047</v>
          </cell>
          <cell r="O25">
            <v>13000</v>
          </cell>
          <cell r="P25">
            <v>3150</v>
          </cell>
          <cell r="Q25">
            <v>3840</v>
          </cell>
          <cell r="R25">
            <v>49050</v>
          </cell>
          <cell r="S25">
            <v>0.43478260869565216</v>
          </cell>
          <cell r="T25">
            <v>547.61904761904759</v>
          </cell>
        </row>
        <row r="26">
          <cell r="A26" t="str">
            <v>Armstrong F.K.10</v>
          </cell>
          <cell r="B26">
            <v>1916</v>
          </cell>
          <cell r="C26">
            <v>1</v>
          </cell>
          <cell r="D26">
            <v>127</v>
          </cell>
          <cell r="E26">
            <v>1</v>
          </cell>
          <cell r="F26">
            <v>8.48</v>
          </cell>
          <cell r="G26">
            <v>6.78</v>
          </cell>
          <cell r="H26">
            <v>3.5</v>
          </cell>
          <cell r="I26">
            <v>0.1</v>
          </cell>
          <cell r="J26">
            <v>0.1</v>
          </cell>
          <cell r="K26">
            <v>36.270000000000003</v>
          </cell>
          <cell r="L26">
            <v>560</v>
          </cell>
          <cell r="M26">
            <v>916</v>
          </cell>
          <cell r="N26">
            <v>153</v>
          </cell>
          <cell r="O26">
            <v>6200</v>
          </cell>
          <cell r="P26">
            <v>344.25000000000006</v>
          </cell>
          <cell r="Q26">
            <v>30.8</v>
          </cell>
          <cell r="R26">
            <v>1833.6259711953617</v>
          </cell>
          <cell r="S26">
            <v>0.20405454411051924</v>
          </cell>
          <cell r="T26">
            <v>25.255031706644608</v>
          </cell>
        </row>
        <row r="27">
          <cell r="A27" t="str">
            <v>Armstrong Whitworth Siskin IIIA</v>
          </cell>
          <cell r="B27">
            <v>1931</v>
          </cell>
          <cell r="C27">
            <v>1</v>
          </cell>
          <cell r="D27">
            <v>385</v>
          </cell>
          <cell r="E27">
            <v>1</v>
          </cell>
          <cell r="F27">
            <v>10.11</v>
          </cell>
          <cell r="G27">
            <v>7.72</v>
          </cell>
          <cell r="H27">
            <v>2.97</v>
          </cell>
          <cell r="I27">
            <v>0.1</v>
          </cell>
          <cell r="J27">
            <v>0.1</v>
          </cell>
          <cell r="K27">
            <v>27.2</v>
          </cell>
          <cell r="L27">
            <v>937</v>
          </cell>
          <cell r="M27">
            <v>1367</v>
          </cell>
          <cell r="N27">
            <v>246</v>
          </cell>
          <cell r="O27">
            <v>8260.08</v>
          </cell>
          <cell r="P27">
            <v>550</v>
          </cell>
          <cell r="Q27">
            <v>70.8</v>
          </cell>
          <cell r="R27">
            <v>3827.610580115534</v>
          </cell>
          <cell r="S27">
            <v>0.28542382667280625</v>
          </cell>
          <cell r="T27">
            <v>50.257352941176471</v>
          </cell>
        </row>
        <row r="28">
          <cell r="A28" t="str">
            <v>Arsenal CG-33</v>
          </cell>
          <cell r="B28">
            <v>1939</v>
          </cell>
          <cell r="C28">
            <v>1</v>
          </cell>
          <cell r="D28">
            <v>860</v>
          </cell>
          <cell r="E28">
            <v>1</v>
          </cell>
          <cell r="F28">
            <v>10.8</v>
          </cell>
          <cell r="G28">
            <v>8.5500000000000007</v>
          </cell>
          <cell r="H28">
            <v>3.31</v>
          </cell>
          <cell r="I28">
            <v>0.1</v>
          </cell>
          <cell r="J28">
            <v>0.1</v>
          </cell>
          <cell r="K28">
            <v>15</v>
          </cell>
          <cell r="L28">
            <v>2050</v>
          </cell>
          <cell r="M28">
            <v>5853</v>
          </cell>
          <cell r="N28">
            <v>558</v>
          </cell>
          <cell r="O28">
            <v>11000</v>
          </cell>
          <cell r="P28">
            <v>1200</v>
          </cell>
          <cell r="Q28">
            <v>100</v>
          </cell>
          <cell r="R28">
            <v>3769.3492265011519</v>
          </cell>
          <cell r="S28">
            <v>0.35099999999999998</v>
          </cell>
          <cell r="T28">
            <v>390.2</v>
          </cell>
        </row>
        <row r="29">
          <cell r="A29" t="str">
            <v>Avia BH-21</v>
          </cell>
          <cell r="B29">
            <v>1925</v>
          </cell>
          <cell r="C29">
            <v>1</v>
          </cell>
          <cell r="D29">
            <v>300</v>
          </cell>
          <cell r="E29">
            <v>1</v>
          </cell>
          <cell r="F29">
            <v>8.8000000000000007</v>
          </cell>
          <cell r="G29">
            <v>6.87</v>
          </cell>
          <cell r="H29">
            <v>2.74</v>
          </cell>
          <cell r="I29">
            <v>0.1</v>
          </cell>
          <cell r="J29">
            <v>0.1</v>
          </cell>
          <cell r="K29">
            <v>21.96</v>
          </cell>
          <cell r="L29">
            <v>720</v>
          </cell>
          <cell r="M29">
            <v>1084</v>
          </cell>
          <cell r="N29">
            <v>245</v>
          </cell>
          <cell r="O29">
            <v>5500</v>
          </cell>
          <cell r="P29">
            <v>628</v>
          </cell>
          <cell r="Q29">
            <v>90.8</v>
          </cell>
          <cell r="R29">
            <v>2898.1232780882137</v>
          </cell>
          <cell r="S29">
            <v>0.27253266661477793</v>
          </cell>
          <cell r="T29">
            <v>49.362477231329692</v>
          </cell>
        </row>
        <row r="30">
          <cell r="A30" t="str">
            <v>Aviatik D.I</v>
          </cell>
          <cell r="B30">
            <v>1917</v>
          </cell>
          <cell r="C30">
            <v>1</v>
          </cell>
          <cell r="D30">
            <v>200</v>
          </cell>
          <cell r="E30">
            <v>1</v>
          </cell>
          <cell r="F30">
            <v>8</v>
          </cell>
          <cell r="G30">
            <v>9.65</v>
          </cell>
          <cell r="H30">
            <v>2.48</v>
          </cell>
          <cell r="I30">
            <v>0.1</v>
          </cell>
          <cell r="J30">
            <v>0.1</v>
          </cell>
          <cell r="K30">
            <v>21.8</v>
          </cell>
          <cell r="L30">
            <v>669</v>
          </cell>
          <cell r="M30">
            <v>852</v>
          </cell>
          <cell r="N30">
            <v>185</v>
          </cell>
          <cell r="O30">
            <v>6150</v>
          </cell>
          <cell r="P30">
            <v>416.25</v>
          </cell>
          <cell r="Q30">
            <v>32</v>
          </cell>
          <cell r="R30">
            <v>2388.1232057279449</v>
          </cell>
          <cell r="S30">
            <v>0.28572492447200387</v>
          </cell>
          <cell r="T30">
            <v>39.082568807339449</v>
          </cell>
        </row>
        <row r="31">
          <cell r="A31" t="str">
            <v>B.E. 12</v>
          </cell>
          <cell r="B31">
            <v>1916</v>
          </cell>
          <cell r="C31">
            <v>1</v>
          </cell>
          <cell r="D31">
            <v>150</v>
          </cell>
          <cell r="E31">
            <v>1</v>
          </cell>
          <cell r="F31">
            <v>11.28</v>
          </cell>
          <cell r="G31">
            <v>8.31</v>
          </cell>
          <cell r="H31">
            <v>3.39</v>
          </cell>
          <cell r="I31">
            <v>0.1</v>
          </cell>
          <cell r="J31">
            <v>0.1</v>
          </cell>
          <cell r="K31">
            <v>34.47</v>
          </cell>
          <cell r="L31">
            <v>742</v>
          </cell>
          <cell r="M31">
            <v>1067</v>
          </cell>
          <cell r="N31">
            <v>164</v>
          </cell>
          <cell r="O31">
            <v>3810</v>
          </cell>
          <cell r="P31">
            <v>442.79999999999995</v>
          </cell>
          <cell r="Q31">
            <v>15.4</v>
          </cell>
          <cell r="R31">
            <v>2020.4396024070265</v>
          </cell>
          <cell r="S31">
            <v>0.19302450423147838</v>
          </cell>
          <cell r="T31">
            <v>30.954453147664637</v>
          </cell>
        </row>
        <row r="32">
          <cell r="A32" t="str">
            <v>Bf 109C-1</v>
          </cell>
          <cell r="B32">
            <v>1938</v>
          </cell>
          <cell r="C32">
            <v>1</v>
          </cell>
          <cell r="D32">
            <v>730</v>
          </cell>
          <cell r="E32">
            <v>1</v>
          </cell>
          <cell r="F32">
            <v>9.8699999999999992</v>
          </cell>
          <cell r="G32">
            <v>8.5500000000000007</v>
          </cell>
          <cell r="H32">
            <v>2.4500000000000002</v>
          </cell>
          <cell r="I32">
            <v>0.1</v>
          </cell>
          <cell r="J32">
            <v>0.1</v>
          </cell>
          <cell r="K32">
            <v>16.170000000000002</v>
          </cell>
          <cell r="L32">
            <v>1597</v>
          </cell>
          <cell r="M32">
            <v>2296</v>
          </cell>
          <cell r="N32">
            <v>470</v>
          </cell>
          <cell r="O32">
            <v>8400</v>
          </cell>
          <cell r="P32">
            <v>650</v>
          </cell>
          <cell r="Q32">
            <v>113.2</v>
          </cell>
          <cell r="R32">
            <v>3798.6311576521002</v>
          </cell>
          <cell r="S32">
            <v>0.16864995709651054</v>
          </cell>
          <cell r="T32">
            <v>141.99134199134198</v>
          </cell>
        </row>
        <row r="33">
          <cell r="A33" t="str">
            <v>Bf 109E-4</v>
          </cell>
          <cell r="B33">
            <v>1939</v>
          </cell>
          <cell r="C33">
            <v>1</v>
          </cell>
          <cell r="D33">
            <v>1160</v>
          </cell>
          <cell r="E33">
            <v>1</v>
          </cell>
          <cell r="F33">
            <v>9.8699999999999992</v>
          </cell>
          <cell r="G33">
            <v>8.64</v>
          </cell>
          <cell r="H33">
            <v>2.5</v>
          </cell>
          <cell r="I33">
            <v>0.1</v>
          </cell>
          <cell r="J33">
            <v>0.1</v>
          </cell>
          <cell r="K33">
            <v>16.170000000000002</v>
          </cell>
          <cell r="L33">
            <v>1900</v>
          </cell>
          <cell r="M33">
            <v>2665</v>
          </cell>
          <cell r="N33">
            <v>560</v>
          </cell>
          <cell r="O33">
            <v>10500</v>
          </cell>
          <cell r="P33">
            <v>660</v>
          </cell>
          <cell r="Q33">
            <v>261.60000000000002</v>
          </cell>
          <cell r="R33">
            <v>5066.08049694698</v>
          </cell>
          <cell r="S33">
            <v>0.19377862299055335</v>
          </cell>
          <cell r="T33">
            <v>164.81137909709338</v>
          </cell>
        </row>
        <row r="34">
          <cell r="A34" t="str">
            <v>Bf 109G-10</v>
          </cell>
          <cell r="B34">
            <v>1944</v>
          </cell>
          <cell r="C34">
            <v>1</v>
          </cell>
          <cell r="D34">
            <v>1450</v>
          </cell>
          <cell r="E34">
            <v>1</v>
          </cell>
          <cell r="F34">
            <v>9.92</v>
          </cell>
          <cell r="G34">
            <v>9.0299999999999994</v>
          </cell>
          <cell r="H34">
            <v>2.5</v>
          </cell>
          <cell r="I34">
            <v>0.1</v>
          </cell>
          <cell r="J34">
            <v>0.1</v>
          </cell>
          <cell r="K34">
            <v>16.100000000000001</v>
          </cell>
          <cell r="L34">
            <v>2673</v>
          </cell>
          <cell r="M34">
            <v>3400</v>
          </cell>
          <cell r="N34">
            <v>690</v>
          </cell>
          <cell r="O34">
            <v>11150</v>
          </cell>
          <cell r="P34">
            <v>1000</v>
          </cell>
          <cell r="Q34">
            <v>391.6</v>
          </cell>
          <cell r="R34">
            <v>5305.2923390188098</v>
          </cell>
          <cell r="S34">
            <v>0.15906015287578129</v>
          </cell>
          <cell r="T34">
            <v>211.18012422360246</v>
          </cell>
        </row>
        <row r="35">
          <cell r="A35" t="str">
            <v>Blackburn B-25 Roc</v>
          </cell>
          <cell r="B35">
            <v>1939</v>
          </cell>
          <cell r="C35">
            <v>1</v>
          </cell>
          <cell r="D35">
            <v>890</v>
          </cell>
          <cell r="E35">
            <v>1</v>
          </cell>
          <cell r="F35">
            <v>14.02</v>
          </cell>
          <cell r="G35">
            <v>10.85</v>
          </cell>
          <cell r="H35">
            <v>3.68</v>
          </cell>
          <cell r="I35">
            <v>0.1</v>
          </cell>
          <cell r="J35">
            <v>0.1</v>
          </cell>
          <cell r="K35">
            <v>28.8</v>
          </cell>
          <cell r="L35">
            <v>2782</v>
          </cell>
          <cell r="M35">
            <v>3602</v>
          </cell>
          <cell r="N35">
            <v>359</v>
          </cell>
          <cell r="O35">
            <v>5500</v>
          </cell>
          <cell r="P35">
            <v>1304</v>
          </cell>
          <cell r="Q35">
            <v>150</v>
          </cell>
          <cell r="R35">
            <v>5753</v>
          </cell>
          <cell r="S35">
            <v>0.16</v>
          </cell>
          <cell r="T35">
            <v>125</v>
          </cell>
        </row>
        <row r="36">
          <cell r="A36" t="str">
            <v>Blackburn Firebrand</v>
          </cell>
          <cell r="B36">
            <v>1945</v>
          </cell>
          <cell r="C36">
            <v>1</v>
          </cell>
          <cell r="D36">
            <v>2520</v>
          </cell>
          <cell r="E36">
            <v>1</v>
          </cell>
          <cell r="F36">
            <v>15.634</v>
          </cell>
          <cell r="G36">
            <v>11.81</v>
          </cell>
          <cell r="H36">
            <v>4.04</v>
          </cell>
          <cell r="I36">
            <v>0.1</v>
          </cell>
          <cell r="J36">
            <v>0.1</v>
          </cell>
          <cell r="K36">
            <v>35.6</v>
          </cell>
          <cell r="L36">
            <v>5197</v>
          </cell>
          <cell r="M36">
            <v>7575</v>
          </cell>
          <cell r="N36">
            <v>550</v>
          </cell>
          <cell r="O36">
            <v>8695</v>
          </cell>
          <cell r="P36">
            <v>1199</v>
          </cell>
          <cell r="Q36">
            <v>910</v>
          </cell>
          <cell r="R36">
            <v>10459</v>
          </cell>
          <cell r="S36">
            <v>0.13800000000000001</v>
          </cell>
          <cell r="T36">
            <v>213</v>
          </cell>
        </row>
        <row r="37">
          <cell r="A37" t="str">
            <v>Blériot S.510</v>
          </cell>
          <cell r="B37">
            <v>1936</v>
          </cell>
          <cell r="C37">
            <v>1</v>
          </cell>
          <cell r="D37">
            <v>690</v>
          </cell>
          <cell r="E37">
            <v>1</v>
          </cell>
          <cell r="F37">
            <v>8.84</v>
          </cell>
          <cell r="G37">
            <v>7.46</v>
          </cell>
          <cell r="H37">
            <v>3.72</v>
          </cell>
          <cell r="I37">
            <v>0.1</v>
          </cell>
          <cell r="J37">
            <v>0.1</v>
          </cell>
          <cell r="K37">
            <v>22</v>
          </cell>
          <cell r="L37">
            <v>1250</v>
          </cell>
          <cell r="M37">
            <v>1830</v>
          </cell>
          <cell r="N37">
            <v>370</v>
          </cell>
          <cell r="O37">
            <v>10500</v>
          </cell>
          <cell r="P37">
            <v>875</v>
          </cell>
          <cell r="Q37">
            <v>60</v>
          </cell>
          <cell r="R37">
            <v>4560.8888723679247</v>
          </cell>
          <cell r="S37">
            <v>0.2540559634346532</v>
          </cell>
          <cell r="T37">
            <v>83.181818181818187</v>
          </cell>
        </row>
        <row r="38">
          <cell r="A38" t="str">
            <v>Bloch MB.152C.1</v>
          </cell>
          <cell r="B38">
            <v>1940</v>
          </cell>
          <cell r="C38">
            <v>1</v>
          </cell>
          <cell r="D38">
            <v>1030</v>
          </cell>
          <cell r="E38">
            <v>1</v>
          </cell>
          <cell r="F38">
            <v>10.54</v>
          </cell>
          <cell r="G38">
            <v>9.1</v>
          </cell>
          <cell r="H38">
            <v>3.2</v>
          </cell>
          <cell r="I38">
            <v>0.1</v>
          </cell>
          <cell r="J38">
            <v>0.1</v>
          </cell>
          <cell r="K38">
            <v>17.3</v>
          </cell>
          <cell r="L38">
            <v>2158</v>
          </cell>
          <cell r="M38">
            <v>2800</v>
          </cell>
          <cell r="N38">
            <v>509</v>
          </cell>
          <cell r="O38">
            <v>10000</v>
          </cell>
          <cell r="P38">
            <v>600</v>
          </cell>
          <cell r="Q38">
            <v>160</v>
          </cell>
          <cell r="R38">
            <v>5108.6935374848163</v>
          </cell>
          <cell r="S38">
            <v>0.18598709543777545</v>
          </cell>
          <cell r="T38">
            <v>161.84971098265896</v>
          </cell>
        </row>
        <row r="39">
          <cell r="A39" t="str">
            <v>Boeing P-12</v>
          </cell>
          <cell r="B39">
            <v>1929</v>
          </cell>
          <cell r="C39">
            <v>1</v>
          </cell>
          <cell r="D39">
            <v>500</v>
          </cell>
          <cell r="E39">
            <v>1</v>
          </cell>
          <cell r="F39">
            <v>9.14</v>
          </cell>
          <cell r="G39">
            <v>6.19</v>
          </cell>
          <cell r="H39">
            <v>2.74</v>
          </cell>
          <cell r="I39">
            <v>0.1</v>
          </cell>
          <cell r="J39">
            <v>0.1</v>
          </cell>
          <cell r="K39">
            <v>21.13</v>
          </cell>
          <cell r="L39">
            <v>907</v>
          </cell>
          <cell r="M39">
            <v>1220</v>
          </cell>
          <cell r="N39">
            <v>304</v>
          </cell>
          <cell r="O39">
            <v>9570</v>
          </cell>
          <cell r="P39">
            <v>917</v>
          </cell>
          <cell r="Q39">
            <v>151.63999999999999</v>
          </cell>
          <cell r="R39">
            <v>3892.7642715548918</v>
          </cell>
          <cell r="S39">
            <v>0.32525895887058137</v>
          </cell>
          <cell r="T39">
            <v>57.737813535257928</v>
          </cell>
        </row>
        <row r="40">
          <cell r="A40" t="str">
            <v>Boeing P-26 'Peashooter'</v>
          </cell>
          <cell r="B40">
            <v>1935</v>
          </cell>
          <cell r="C40">
            <v>1</v>
          </cell>
          <cell r="D40">
            <v>600</v>
          </cell>
          <cell r="E40">
            <v>1</v>
          </cell>
          <cell r="F40">
            <v>8.5</v>
          </cell>
          <cell r="G40">
            <v>7.18</v>
          </cell>
          <cell r="H40">
            <v>3.04</v>
          </cell>
          <cell r="I40">
            <v>0.1</v>
          </cell>
          <cell r="J40">
            <v>0.1</v>
          </cell>
          <cell r="K40">
            <v>18</v>
          </cell>
          <cell r="L40">
            <v>996</v>
          </cell>
          <cell r="M40">
            <v>1524</v>
          </cell>
          <cell r="N40">
            <v>377</v>
          </cell>
          <cell r="O40">
            <v>8352</v>
          </cell>
          <cell r="P40">
            <v>635</v>
          </cell>
          <cell r="Q40">
            <v>121.48</v>
          </cell>
          <cell r="R40">
            <v>3892.3512461679898</v>
          </cell>
          <cell r="S40">
            <v>0.26035028040432184</v>
          </cell>
          <cell r="T40">
            <v>84.666666666666671</v>
          </cell>
        </row>
        <row r="41">
          <cell r="A41" t="str">
            <v>Boeing PW-9</v>
          </cell>
          <cell r="B41">
            <v>1924</v>
          </cell>
          <cell r="C41">
            <v>1</v>
          </cell>
          <cell r="D41">
            <v>435</v>
          </cell>
          <cell r="E41">
            <v>1</v>
          </cell>
          <cell r="F41">
            <v>9.75</v>
          </cell>
          <cell r="G41">
            <v>7.14</v>
          </cell>
          <cell r="H41">
            <v>2.87</v>
          </cell>
          <cell r="I41">
            <v>0.1</v>
          </cell>
          <cell r="J41">
            <v>0.1</v>
          </cell>
          <cell r="K41">
            <v>22.39</v>
          </cell>
          <cell r="L41">
            <v>880</v>
          </cell>
          <cell r="M41">
            <v>1290</v>
          </cell>
          <cell r="N41">
            <v>266</v>
          </cell>
          <cell r="O41">
            <v>6400</v>
          </cell>
          <cell r="P41">
            <v>628</v>
          </cell>
          <cell r="Q41">
            <v>136.4</v>
          </cell>
          <cell r="R41">
            <v>3870.5199042888644</v>
          </cell>
          <cell r="S41">
            <v>0.3058514807931208</v>
          </cell>
          <cell r="T41">
            <v>57.615006699419382</v>
          </cell>
        </row>
        <row r="42">
          <cell r="A42" t="str">
            <v>Boulton Paul Defiant Mk.I</v>
          </cell>
          <cell r="B42">
            <v>1939</v>
          </cell>
          <cell r="C42">
            <v>1</v>
          </cell>
          <cell r="D42">
            <v>1030</v>
          </cell>
          <cell r="E42">
            <v>1</v>
          </cell>
          <cell r="F42">
            <v>11.99</v>
          </cell>
          <cell r="G42">
            <v>10.77</v>
          </cell>
          <cell r="H42">
            <v>3.71</v>
          </cell>
          <cell r="I42">
            <v>0.1</v>
          </cell>
          <cell r="J42">
            <v>0.1</v>
          </cell>
          <cell r="K42">
            <v>23.23</v>
          </cell>
          <cell r="L42">
            <v>2755</v>
          </cell>
          <cell r="M42">
            <v>3773</v>
          </cell>
          <cell r="N42">
            <v>489</v>
          </cell>
          <cell r="O42">
            <v>9250</v>
          </cell>
          <cell r="P42">
            <v>748</v>
          </cell>
          <cell r="Q42">
            <v>161.6</v>
          </cell>
          <cell r="R42">
            <v>5151.4618691189235</v>
          </cell>
          <cell r="S42">
            <v>0.13917930931858297</v>
          </cell>
          <cell r="T42">
            <v>162.41928540680155</v>
          </cell>
        </row>
        <row r="43">
          <cell r="A43" t="str">
            <v>Breguet 19</v>
          </cell>
          <cell r="B43">
            <v>1924</v>
          </cell>
          <cell r="C43">
            <v>1</v>
          </cell>
          <cell r="D43">
            <v>450</v>
          </cell>
          <cell r="E43">
            <v>1</v>
          </cell>
          <cell r="F43">
            <v>14.83</v>
          </cell>
          <cell r="G43">
            <v>9.51</v>
          </cell>
          <cell r="H43">
            <v>3.89</v>
          </cell>
          <cell r="I43">
            <v>0.1</v>
          </cell>
          <cell r="J43">
            <v>0.1</v>
          </cell>
          <cell r="K43">
            <v>49</v>
          </cell>
          <cell r="L43">
            <v>1390</v>
          </cell>
          <cell r="M43">
            <v>2229</v>
          </cell>
          <cell r="N43">
            <v>235</v>
          </cell>
          <cell r="O43">
            <v>6000</v>
          </cell>
          <cell r="P43">
            <v>650</v>
          </cell>
          <cell r="Q43">
            <v>121.6</v>
          </cell>
          <cell r="R43">
            <v>4532.1715093507164</v>
          </cell>
          <cell r="S43">
            <v>0.20726561553092043</v>
          </cell>
          <cell r="T43">
            <v>45.489795918367349</v>
          </cell>
        </row>
        <row r="44">
          <cell r="A44" t="str">
            <v>Brewster Bufffalo</v>
          </cell>
          <cell r="B44">
            <v>1939</v>
          </cell>
          <cell r="C44">
            <v>1</v>
          </cell>
          <cell r="D44">
            <v>950</v>
          </cell>
          <cell r="E44">
            <v>1</v>
          </cell>
          <cell r="F44">
            <v>10.7</v>
          </cell>
          <cell r="G44">
            <v>7.9</v>
          </cell>
          <cell r="H44">
            <v>3.6</v>
          </cell>
          <cell r="I44">
            <v>0.1</v>
          </cell>
          <cell r="J44">
            <v>0.1</v>
          </cell>
          <cell r="K44">
            <v>19.420000000000002</v>
          </cell>
          <cell r="L44">
            <v>1717</v>
          </cell>
          <cell r="M44">
            <v>2286</v>
          </cell>
          <cell r="N44">
            <v>500</v>
          </cell>
          <cell r="O44">
            <v>10100</v>
          </cell>
          <cell r="P44">
            <v>1600</v>
          </cell>
          <cell r="Q44">
            <v>151.6</v>
          </cell>
          <cell r="R44">
            <v>4646.8186627168861</v>
          </cell>
          <cell r="S44">
            <v>0.20720989539290643</v>
          </cell>
          <cell r="T44">
            <v>117.71369721936148</v>
          </cell>
        </row>
        <row r="45">
          <cell r="A45" t="str">
            <v>Bristol Beaufighter Mk.X</v>
          </cell>
          <cell r="B45">
            <v>1939</v>
          </cell>
          <cell r="C45">
            <v>1</v>
          </cell>
          <cell r="D45">
            <v>3200</v>
          </cell>
          <cell r="E45">
            <v>2</v>
          </cell>
          <cell r="F45">
            <v>17.649999999999999</v>
          </cell>
          <cell r="G45">
            <v>12.6</v>
          </cell>
          <cell r="H45">
            <v>4.84</v>
          </cell>
          <cell r="I45">
            <v>0.1</v>
          </cell>
          <cell r="J45">
            <v>0.1</v>
          </cell>
          <cell r="K45">
            <v>46.73</v>
          </cell>
          <cell r="L45">
            <v>7072</v>
          </cell>
          <cell r="M45">
            <v>11521</v>
          </cell>
          <cell r="N45">
            <v>515</v>
          </cell>
          <cell r="O45">
            <v>5795</v>
          </cell>
          <cell r="P45">
            <v>2816</v>
          </cell>
          <cell r="Q45">
            <v>1162.4000000000001</v>
          </cell>
          <cell r="R45">
            <v>15196.545447822211</v>
          </cell>
          <cell r="S45">
            <v>0.13445770346435773</v>
          </cell>
          <cell r="T45">
            <v>246.5439760325273</v>
          </cell>
        </row>
        <row r="46">
          <cell r="A46" t="str">
            <v>Bristol Brigand</v>
          </cell>
          <cell r="B46">
            <v>1946</v>
          </cell>
          <cell r="C46">
            <v>1</v>
          </cell>
          <cell r="D46">
            <v>4940</v>
          </cell>
          <cell r="E46">
            <v>2</v>
          </cell>
          <cell r="F46">
            <v>22.05</v>
          </cell>
          <cell r="G46">
            <v>14.15</v>
          </cell>
          <cell r="H46">
            <v>5.33</v>
          </cell>
          <cell r="I46">
            <v>0.1</v>
          </cell>
          <cell r="J46">
            <v>0.1</v>
          </cell>
          <cell r="K46">
            <v>66.7</v>
          </cell>
          <cell r="L46">
            <v>11611</v>
          </cell>
          <cell r="M46">
            <v>17690</v>
          </cell>
          <cell r="N46">
            <v>501</v>
          </cell>
          <cell r="O46">
            <v>7900</v>
          </cell>
          <cell r="P46">
            <v>4506</v>
          </cell>
          <cell r="Q46">
            <v>910</v>
          </cell>
          <cell r="R46">
            <v>22500</v>
          </cell>
          <cell r="S46">
            <v>0.127</v>
          </cell>
          <cell r="T46">
            <v>265</v>
          </cell>
        </row>
        <row r="47">
          <cell r="A47" t="str">
            <v>Bristol Bulldog</v>
          </cell>
          <cell r="B47">
            <v>1929</v>
          </cell>
          <cell r="C47">
            <v>1</v>
          </cell>
          <cell r="D47">
            <v>490</v>
          </cell>
          <cell r="E47">
            <v>1</v>
          </cell>
          <cell r="F47">
            <v>10.36</v>
          </cell>
          <cell r="G47">
            <v>7.54</v>
          </cell>
          <cell r="H47">
            <v>3</v>
          </cell>
          <cell r="I47">
            <v>0.1</v>
          </cell>
          <cell r="J47">
            <v>0.1</v>
          </cell>
          <cell r="K47">
            <v>27.27</v>
          </cell>
          <cell r="L47">
            <v>1000</v>
          </cell>
          <cell r="M47">
            <v>1478</v>
          </cell>
          <cell r="N47">
            <v>300</v>
          </cell>
          <cell r="O47">
            <v>8230</v>
          </cell>
          <cell r="P47">
            <v>700</v>
          </cell>
          <cell r="Q47">
            <v>66.8</v>
          </cell>
          <cell r="R47">
            <v>3865.7744392721115</v>
          </cell>
          <cell r="S47">
            <v>0.26662021157555882</v>
          </cell>
          <cell r="T47">
            <v>54.198753208654196</v>
          </cell>
        </row>
        <row r="48">
          <cell r="A48" t="str">
            <v>Bristol F.2b</v>
          </cell>
          <cell r="B48">
            <v>1917</v>
          </cell>
          <cell r="C48">
            <v>1</v>
          </cell>
          <cell r="D48">
            <v>270</v>
          </cell>
          <cell r="E48">
            <v>1</v>
          </cell>
          <cell r="F48">
            <v>11.96</v>
          </cell>
          <cell r="G48">
            <v>7.87</v>
          </cell>
          <cell r="H48">
            <v>2.97</v>
          </cell>
          <cell r="I48">
            <v>0.1</v>
          </cell>
          <cell r="J48">
            <v>0.1</v>
          </cell>
          <cell r="K48">
            <v>37.619999999999997</v>
          </cell>
          <cell r="L48">
            <v>977</v>
          </cell>
          <cell r="M48">
            <v>1261</v>
          </cell>
          <cell r="N48">
            <v>198</v>
          </cell>
          <cell r="O48">
            <v>6553</v>
          </cell>
          <cell r="P48">
            <v>534.6</v>
          </cell>
          <cell r="Q48">
            <v>154.88</v>
          </cell>
          <cell r="R48">
            <v>3012.291770861385</v>
          </cell>
          <cell r="S48">
            <v>0.24350783610740348</v>
          </cell>
          <cell r="T48">
            <v>33.519404572036152</v>
          </cell>
        </row>
        <row r="49">
          <cell r="A49" t="str">
            <v>Bristol M.1c</v>
          </cell>
          <cell r="B49">
            <v>1917</v>
          </cell>
          <cell r="C49">
            <v>1</v>
          </cell>
          <cell r="D49">
            <v>110</v>
          </cell>
          <cell r="E49">
            <v>1</v>
          </cell>
          <cell r="F49">
            <v>9.3699999999999992</v>
          </cell>
          <cell r="G49">
            <v>6.24</v>
          </cell>
          <cell r="H49">
            <v>2.37</v>
          </cell>
          <cell r="I49">
            <v>0.1</v>
          </cell>
          <cell r="J49">
            <v>0.1</v>
          </cell>
          <cell r="K49">
            <v>13.47</v>
          </cell>
          <cell r="L49">
            <v>611</v>
          </cell>
          <cell r="M49">
            <v>611</v>
          </cell>
          <cell r="N49">
            <v>209</v>
          </cell>
          <cell r="O49">
            <v>6096</v>
          </cell>
          <cell r="P49">
            <v>329.17500000000001</v>
          </cell>
          <cell r="Q49">
            <v>15.4</v>
          </cell>
          <cell r="R49">
            <v>1162.6389291043945</v>
          </cell>
          <cell r="S49">
            <v>0.19397003443568464</v>
          </cell>
          <cell r="T49">
            <v>45.360059391239787</v>
          </cell>
        </row>
        <row r="50">
          <cell r="A50" t="str">
            <v>Bristol Scout</v>
          </cell>
          <cell r="B50">
            <v>1915</v>
          </cell>
          <cell r="C50">
            <v>1</v>
          </cell>
          <cell r="D50">
            <v>80</v>
          </cell>
          <cell r="E50">
            <v>1</v>
          </cell>
          <cell r="F50">
            <v>7.49</v>
          </cell>
          <cell r="G50">
            <v>6.3</v>
          </cell>
          <cell r="H50">
            <v>2.6</v>
          </cell>
          <cell r="I50">
            <v>0.1</v>
          </cell>
          <cell r="J50">
            <v>0.1</v>
          </cell>
          <cell r="K50">
            <v>18.59</v>
          </cell>
          <cell r="L50">
            <v>345</v>
          </cell>
          <cell r="M50">
            <v>567</v>
          </cell>
          <cell r="N50">
            <v>161</v>
          </cell>
          <cell r="O50">
            <v>4877</v>
          </cell>
          <cell r="P50">
            <v>289.8</v>
          </cell>
          <cell r="Q50">
            <v>15.4</v>
          </cell>
          <cell r="R50">
            <v>1097.6466908314781</v>
          </cell>
          <cell r="S50">
            <v>0.19733790176159699</v>
          </cell>
          <cell r="T50">
            <v>30.500268961807425</v>
          </cell>
        </row>
        <row r="51">
          <cell r="A51" t="str">
            <v>British Electric Lightning F.6</v>
          </cell>
          <cell r="B51">
            <v>1960</v>
          </cell>
          <cell r="C51">
            <v>4</v>
          </cell>
          <cell r="D51">
            <v>145200</v>
          </cell>
          <cell r="E51">
            <v>2</v>
          </cell>
          <cell r="F51">
            <v>10.62</v>
          </cell>
          <cell r="G51">
            <v>16.84</v>
          </cell>
          <cell r="H51">
            <v>5.97</v>
          </cell>
          <cell r="I51">
            <v>30</v>
          </cell>
          <cell r="J51">
            <v>30</v>
          </cell>
          <cell r="K51">
            <v>42.59</v>
          </cell>
          <cell r="L51">
            <v>12719</v>
          </cell>
          <cell r="M51">
            <v>18900</v>
          </cell>
          <cell r="N51">
            <v>2271</v>
          </cell>
          <cell r="O51">
            <v>18300</v>
          </cell>
          <cell r="P51">
            <v>2500</v>
          </cell>
          <cell r="Q51">
            <v>3750</v>
          </cell>
          <cell r="R51">
            <v>145200</v>
          </cell>
          <cell r="S51">
            <v>0.78313350484604305</v>
          </cell>
          <cell r="T51">
            <v>443.76614228692176</v>
          </cell>
        </row>
        <row r="52">
          <cell r="A52" t="str">
            <v>Buccaneer S.2B</v>
          </cell>
          <cell r="B52">
            <v>1965</v>
          </cell>
          <cell r="C52">
            <v>4</v>
          </cell>
          <cell r="D52">
            <v>50080</v>
          </cell>
          <cell r="E52">
            <v>2</v>
          </cell>
          <cell r="F52">
            <v>13.41</v>
          </cell>
          <cell r="G52">
            <v>19.329999999999998</v>
          </cell>
          <cell r="H52">
            <v>4.97</v>
          </cell>
          <cell r="I52">
            <v>39</v>
          </cell>
          <cell r="J52">
            <v>39</v>
          </cell>
          <cell r="K52">
            <v>47.82</v>
          </cell>
          <cell r="L52">
            <v>13608</v>
          </cell>
          <cell r="M52">
            <v>28123</v>
          </cell>
          <cell r="N52">
            <v>1038</v>
          </cell>
          <cell r="O52">
            <v>12190</v>
          </cell>
          <cell r="P52">
            <v>6440</v>
          </cell>
          <cell r="Q52">
            <v>5400</v>
          </cell>
          <cell r="R52">
            <v>50080</v>
          </cell>
          <cell r="S52">
            <v>0.18152383825196602</v>
          </cell>
          <cell r="T52">
            <v>588.10121288163953</v>
          </cell>
        </row>
        <row r="53">
          <cell r="A53" t="str">
            <v>CAC Wirraway</v>
          </cell>
          <cell r="B53">
            <v>1939</v>
          </cell>
          <cell r="C53">
            <v>1</v>
          </cell>
          <cell r="D53">
            <v>600</v>
          </cell>
          <cell r="E53">
            <v>1</v>
          </cell>
          <cell r="F53">
            <v>13.11</v>
          </cell>
          <cell r="G53">
            <v>8.48</v>
          </cell>
          <cell r="H53">
            <v>2.66</v>
          </cell>
          <cell r="I53">
            <v>0.1</v>
          </cell>
          <cell r="J53">
            <v>0.1</v>
          </cell>
          <cell r="K53">
            <v>23.76</v>
          </cell>
          <cell r="L53">
            <v>1815</v>
          </cell>
          <cell r="M53">
            <v>2991</v>
          </cell>
          <cell r="N53">
            <v>354</v>
          </cell>
          <cell r="O53">
            <v>7010</v>
          </cell>
          <cell r="P53">
            <v>1159</v>
          </cell>
          <cell r="Q53">
            <v>370.8</v>
          </cell>
          <cell r="R53">
            <v>4145.2441237438761</v>
          </cell>
          <cell r="S53">
            <v>0.14127479699526291</v>
          </cell>
          <cell r="T53">
            <v>125.88383838383838</v>
          </cell>
        </row>
        <row r="54">
          <cell r="A54" t="str">
            <v>Cessna T-37C</v>
          </cell>
          <cell r="B54">
            <v>1967</v>
          </cell>
          <cell r="C54">
            <v>4</v>
          </cell>
          <cell r="D54">
            <v>9120</v>
          </cell>
          <cell r="E54">
            <v>2</v>
          </cell>
          <cell r="F54">
            <v>10.1</v>
          </cell>
          <cell r="G54">
            <v>8.6199999999999992</v>
          </cell>
          <cell r="H54">
            <v>2.8</v>
          </cell>
          <cell r="I54">
            <v>0.1</v>
          </cell>
          <cell r="J54">
            <v>0.1</v>
          </cell>
          <cell r="K54">
            <v>17.98</v>
          </cell>
          <cell r="L54">
            <v>1840</v>
          </cell>
          <cell r="M54">
            <v>2980</v>
          </cell>
          <cell r="N54">
            <v>684</v>
          </cell>
          <cell r="O54">
            <v>10668</v>
          </cell>
          <cell r="P54">
            <v>1500</v>
          </cell>
          <cell r="Q54">
            <v>227</v>
          </cell>
          <cell r="R54">
            <v>9120</v>
          </cell>
          <cell r="S54">
            <v>0.30599999999999999</v>
          </cell>
          <cell r="T54">
            <v>166</v>
          </cell>
        </row>
        <row r="55">
          <cell r="A55" t="str">
            <v>CF-105 Arrow Mk.I</v>
          </cell>
          <cell r="B55">
            <v>1958</v>
          </cell>
          <cell r="C55">
            <v>4</v>
          </cell>
          <cell r="D55">
            <v>164650</v>
          </cell>
          <cell r="E55">
            <v>2</v>
          </cell>
          <cell r="F55">
            <v>15.24</v>
          </cell>
          <cell r="G55">
            <v>25.3</v>
          </cell>
          <cell r="H55">
            <v>6.25</v>
          </cell>
          <cell r="I55">
            <v>45</v>
          </cell>
          <cell r="J55">
            <v>45</v>
          </cell>
          <cell r="K55">
            <v>113.8</v>
          </cell>
          <cell r="L55">
            <v>22244</v>
          </cell>
          <cell r="M55">
            <v>31118</v>
          </cell>
          <cell r="N55">
            <v>2104</v>
          </cell>
          <cell r="O55">
            <v>18290</v>
          </cell>
          <cell r="P55">
            <v>2700</v>
          </cell>
          <cell r="Q55">
            <v>1000</v>
          </cell>
          <cell r="R55">
            <v>164650</v>
          </cell>
          <cell r="S55">
            <v>0.53936287633295343</v>
          </cell>
          <cell r="T55">
            <v>273.44463971880492</v>
          </cell>
        </row>
        <row r="56">
          <cell r="A56" t="str">
            <v>Chendgu J-10</v>
          </cell>
          <cell r="B56">
            <v>2003</v>
          </cell>
          <cell r="C56">
            <v>4</v>
          </cell>
          <cell r="D56">
            <v>122580</v>
          </cell>
          <cell r="E56">
            <v>1</v>
          </cell>
          <cell r="F56">
            <v>8.7799999999999994</v>
          </cell>
          <cell r="G56">
            <v>14.57</v>
          </cell>
          <cell r="H56">
            <v>4.78</v>
          </cell>
          <cell r="I56">
            <v>40</v>
          </cell>
          <cell r="J56">
            <v>40</v>
          </cell>
          <cell r="K56">
            <v>33.1</v>
          </cell>
          <cell r="L56">
            <v>9750</v>
          </cell>
          <cell r="M56">
            <v>18500</v>
          </cell>
          <cell r="N56">
            <v>2450</v>
          </cell>
          <cell r="O56">
            <v>18000</v>
          </cell>
          <cell r="P56">
            <v>3200</v>
          </cell>
          <cell r="Q56">
            <v>4546</v>
          </cell>
          <cell r="R56">
            <v>122580</v>
          </cell>
          <cell r="S56">
            <v>0.67542772129928086</v>
          </cell>
          <cell r="T56">
            <v>558.91238670694861</v>
          </cell>
        </row>
        <row r="57">
          <cell r="A57" t="str">
            <v>Curtiss P-1 Hawk</v>
          </cell>
          <cell r="B57">
            <v>1925</v>
          </cell>
          <cell r="C57">
            <v>1</v>
          </cell>
          <cell r="D57">
            <v>435</v>
          </cell>
          <cell r="E57">
            <v>1</v>
          </cell>
          <cell r="F57">
            <v>9.6</v>
          </cell>
          <cell r="G57">
            <v>7</v>
          </cell>
          <cell r="H57">
            <v>2.71</v>
          </cell>
          <cell r="I57">
            <v>0.1</v>
          </cell>
          <cell r="J57">
            <v>0.1</v>
          </cell>
          <cell r="K57">
            <v>23.23</v>
          </cell>
          <cell r="L57">
            <v>955</v>
          </cell>
          <cell r="M57">
            <v>1291</v>
          </cell>
          <cell r="N57">
            <v>265</v>
          </cell>
          <cell r="O57">
            <v>6400</v>
          </cell>
          <cell r="P57">
            <v>550</v>
          </cell>
          <cell r="Q57">
            <v>90.64</v>
          </cell>
          <cell r="R57">
            <v>3885.1256397767465</v>
          </cell>
          <cell r="S57">
            <v>0.30676783280286296</v>
          </cell>
          <cell r="T57">
            <v>55.574687903572965</v>
          </cell>
        </row>
        <row r="58">
          <cell r="A58" t="str">
            <v>Curtiss P-6 Hawk</v>
          </cell>
          <cell r="B58">
            <v>1929</v>
          </cell>
          <cell r="C58">
            <v>1</v>
          </cell>
          <cell r="D58">
            <v>600</v>
          </cell>
          <cell r="E58">
            <v>1</v>
          </cell>
          <cell r="F58">
            <v>9.6</v>
          </cell>
          <cell r="G58">
            <v>7</v>
          </cell>
          <cell r="H58">
            <v>2.71</v>
          </cell>
          <cell r="I58">
            <v>0.1</v>
          </cell>
          <cell r="J58">
            <v>0.1</v>
          </cell>
          <cell r="K58">
            <v>23.41</v>
          </cell>
          <cell r="L58">
            <v>1224</v>
          </cell>
          <cell r="M58">
            <v>1516</v>
          </cell>
          <cell r="N58">
            <v>328</v>
          </cell>
          <cell r="O58">
            <v>7437</v>
          </cell>
          <cell r="P58">
            <v>772</v>
          </cell>
          <cell r="Q58">
            <v>80.48</v>
          </cell>
          <cell r="R58">
            <v>4329.513433729343</v>
          </cell>
          <cell r="S58">
            <v>0.29111922259939799</v>
          </cell>
          <cell r="T58">
            <v>64.758650149508753</v>
          </cell>
        </row>
        <row r="59">
          <cell r="A59" t="str">
            <v>Curtiss S-3</v>
          </cell>
          <cell r="B59">
            <v>1917</v>
          </cell>
          <cell r="C59">
            <v>1</v>
          </cell>
          <cell r="D59">
            <v>100</v>
          </cell>
          <cell r="E59">
            <v>1</v>
          </cell>
          <cell r="F59">
            <v>7.62</v>
          </cell>
          <cell r="G59">
            <v>5.94</v>
          </cell>
          <cell r="H59">
            <v>2.62</v>
          </cell>
          <cell r="I59">
            <v>0.1</v>
          </cell>
          <cell r="J59">
            <v>0.1</v>
          </cell>
          <cell r="K59">
            <v>13.25</v>
          </cell>
          <cell r="L59">
            <v>440</v>
          </cell>
          <cell r="M59">
            <v>593</v>
          </cell>
          <cell r="N59">
            <v>185</v>
          </cell>
          <cell r="O59">
            <v>5030</v>
          </cell>
          <cell r="P59">
            <v>50</v>
          </cell>
          <cell r="Q59">
            <v>30</v>
          </cell>
          <cell r="R59">
            <v>1460</v>
          </cell>
          <cell r="S59">
            <v>0.11700000000000001</v>
          </cell>
          <cell r="T59">
            <v>44.75</v>
          </cell>
        </row>
        <row r="60">
          <cell r="A60" t="str">
            <v>Dewoitine D.510</v>
          </cell>
          <cell r="B60">
            <v>1936</v>
          </cell>
          <cell r="C60">
            <v>1</v>
          </cell>
          <cell r="D60">
            <v>860</v>
          </cell>
          <cell r="E60">
            <v>1</v>
          </cell>
          <cell r="F60">
            <v>12.1</v>
          </cell>
          <cell r="G60">
            <v>7.7</v>
          </cell>
          <cell r="H60">
            <v>2.4</v>
          </cell>
          <cell r="I60">
            <v>0.1</v>
          </cell>
          <cell r="J60">
            <v>0.1</v>
          </cell>
          <cell r="K60">
            <v>16.5</v>
          </cell>
          <cell r="L60">
            <v>1422</v>
          </cell>
          <cell r="M60">
            <v>1923</v>
          </cell>
          <cell r="N60">
            <v>400</v>
          </cell>
          <cell r="O60">
            <v>11000</v>
          </cell>
          <cell r="P60">
            <v>860</v>
          </cell>
          <cell r="Q60">
            <v>70</v>
          </cell>
          <cell r="R60">
            <v>5258.2421709691071</v>
          </cell>
          <cell r="S60">
            <v>0.27873550506790257</v>
          </cell>
          <cell r="T60">
            <v>116.54545454545455</v>
          </cell>
        </row>
        <row r="61">
          <cell r="A61" t="str">
            <v>Dewoitine D.520</v>
          </cell>
          <cell r="B61">
            <v>1939</v>
          </cell>
          <cell r="C61">
            <v>1</v>
          </cell>
          <cell r="D61">
            <v>930</v>
          </cell>
          <cell r="E61">
            <v>1</v>
          </cell>
          <cell r="F61">
            <v>10.199999999999999</v>
          </cell>
          <cell r="G61">
            <v>8.6999999999999993</v>
          </cell>
          <cell r="H61">
            <v>2.6</v>
          </cell>
          <cell r="I61">
            <v>0.1</v>
          </cell>
          <cell r="J61">
            <v>0.1</v>
          </cell>
          <cell r="K61">
            <v>16</v>
          </cell>
          <cell r="L61">
            <v>2090</v>
          </cell>
          <cell r="M61">
            <v>2780</v>
          </cell>
          <cell r="N61">
            <v>529</v>
          </cell>
          <cell r="O61">
            <v>9500</v>
          </cell>
          <cell r="P61">
            <v>1250</v>
          </cell>
          <cell r="Q61">
            <v>100</v>
          </cell>
          <cell r="R61">
            <v>4299.6133283521076</v>
          </cell>
          <cell r="S61">
            <v>0.15765784907311242</v>
          </cell>
          <cell r="T61">
            <v>173.75</v>
          </cell>
        </row>
        <row r="62">
          <cell r="A62" t="str">
            <v>DH Vampire FB Mk.6</v>
          </cell>
          <cell r="B62">
            <v>1946</v>
          </cell>
          <cell r="C62">
            <v>4</v>
          </cell>
          <cell r="D62">
            <v>14910</v>
          </cell>
          <cell r="E62">
            <v>1</v>
          </cell>
          <cell r="F62">
            <v>11.58</v>
          </cell>
          <cell r="G62">
            <v>9.3699999999999992</v>
          </cell>
          <cell r="H62">
            <v>2.69</v>
          </cell>
          <cell r="I62">
            <v>0.1</v>
          </cell>
          <cell r="J62">
            <v>0.1</v>
          </cell>
          <cell r="K62">
            <v>24.34</v>
          </cell>
          <cell r="L62">
            <v>3304</v>
          </cell>
          <cell r="M62">
            <v>5620</v>
          </cell>
          <cell r="N62">
            <v>882</v>
          </cell>
          <cell r="O62">
            <v>13045</v>
          </cell>
          <cell r="P62">
            <v>1960</v>
          </cell>
          <cell r="Q62">
            <v>270</v>
          </cell>
          <cell r="R62">
            <v>14910</v>
          </cell>
          <cell r="S62">
            <v>0.27044086758736274</v>
          </cell>
          <cell r="T62">
            <v>230.89564502875925</v>
          </cell>
        </row>
        <row r="63">
          <cell r="A63" t="str">
            <v>Embraer EMB-314</v>
          </cell>
          <cell r="B63">
            <v>2003</v>
          </cell>
          <cell r="C63">
            <v>2</v>
          </cell>
          <cell r="D63">
            <v>1600</v>
          </cell>
          <cell r="E63">
            <v>1</v>
          </cell>
          <cell r="F63">
            <v>11.14</v>
          </cell>
          <cell r="G63">
            <v>11.38</v>
          </cell>
          <cell r="H63">
            <v>3.97</v>
          </cell>
          <cell r="I63">
            <v>0.1</v>
          </cell>
          <cell r="J63">
            <v>0.1</v>
          </cell>
          <cell r="K63">
            <v>19.399999999999999</v>
          </cell>
          <cell r="L63">
            <v>3200</v>
          </cell>
          <cell r="M63">
            <v>5400</v>
          </cell>
          <cell r="N63">
            <v>590</v>
          </cell>
          <cell r="O63">
            <v>10688</v>
          </cell>
          <cell r="P63">
            <v>550</v>
          </cell>
          <cell r="Q63">
            <v>1500</v>
          </cell>
          <cell r="R63">
            <v>6202</v>
          </cell>
          <cell r="S63">
            <v>0.115</v>
          </cell>
          <cell r="T63">
            <v>278</v>
          </cell>
        </row>
        <row r="64">
          <cell r="A64" t="str">
            <v>Eurofighter Typhoon</v>
          </cell>
          <cell r="B64">
            <v>2002</v>
          </cell>
          <cell r="C64">
            <v>4</v>
          </cell>
          <cell r="D64">
            <v>204000</v>
          </cell>
          <cell r="E64">
            <v>2</v>
          </cell>
          <cell r="F64">
            <v>10.5</v>
          </cell>
          <cell r="G64">
            <v>14.5</v>
          </cell>
          <cell r="H64">
            <v>6.4</v>
          </cell>
          <cell r="I64">
            <v>53</v>
          </cell>
          <cell r="J64">
            <v>53</v>
          </cell>
          <cell r="K64">
            <v>50</v>
          </cell>
          <cell r="L64">
            <v>10995</v>
          </cell>
          <cell r="M64">
            <v>21000</v>
          </cell>
          <cell r="N64">
            <v>2060</v>
          </cell>
          <cell r="O64">
            <v>18290</v>
          </cell>
          <cell r="P64">
            <v>3700</v>
          </cell>
          <cell r="Q64">
            <v>6554</v>
          </cell>
          <cell r="R64">
            <v>204000</v>
          </cell>
          <cell r="S64">
            <v>0.99024319207805434</v>
          </cell>
          <cell r="T64">
            <v>420</v>
          </cell>
        </row>
        <row r="65">
          <cell r="A65" t="str">
            <v>F.E. 2d</v>
          </cell>
          <cell r="B65">
            <v>1916</v>
          </cell>
          <cell r="C65">
            <v>1</v>
          </cell>
          <cell r="D65">
            <v>250</v>
          </cell>
          <cell r="E65">
            <v>1</v>
          </cell>
          <cell r="F65">
            <v>14.55</v>
          </cell>
          <cell r="G65">
            <v>9.83</v>
          </cell>
          <cell r="H65">
            <v>3.85</v>
          </cell>
          <cell r="I65">
            <v>0.1</v>
          </cell>
          <cell r="J65">
            <v>0.1</v>
          </cell>
          <cell r="K65">
            <v>45.9</v>
          </cell>
          <cell r="L65">
            <v>1138</v>
          </cell>
          <cell r="M65">
            <v>1573</v>
          </cell>
          <cell r="N65">
            <v>151</v>
          </cell>
          <cell r="O65">
            <v>5334</v>
          </cell>
          <cell r="P65">
            <v>339.75</v>
          </cell>
          <cell r="Q65">
            <v>131.36000000000001</v>
          </cell>
          <cell r="R65">
            <v>3657.3078895668036</v>
          </cell>
          <cell r="S65">
            <v>0.23700842968511077</v>
          </cell>
          <cell r="T65">
            <v>34.270152505446625</v>
          </cell>
        </row>
        <row r="66">
          <cell r="A66" t="str">
            <v>F/A-18C/D Hornet</v>
          </cell>
          <cell r="B66">
            <v>1980</v>
          </cell>
          <cell r="C66">
            <v>4</v>
          </cell>
          <cell r="D66">
            <v>142244</v>
          </cell>
          <cell r="E66">
            <v>2</v>
          </cell>
          <cell r="F66">
            <v>11.43</v>
          </cell>
          <cell r="G66">
            <v>17.07</v>
          </cell>
          <cell r="H66">
            <v>4.66</v>
          </cell>
          <cell r="I66">
            <v>20</v>
          </cell>
          <cell r="J66">
            <v>20</v>
          </cell>
          <cell r="K66">
            <v>37.159999999999997</v>
          </cell>
          <cell r="L66">
            <v>10810</v>
          </cell>
          <cell r="M66">
            <v>25401</v>
          </cell>
          <cell r="N66">
            <v>1912</v>
          </cell>
          <cell r="O66">
            <v>15240</v>
          </cell>
          <cell r="P66">
            <v>1800</v>
          </cell>
          <cell r="Q66">
            <v>7751</v>
          </cell>
          <cell r="R66">
            <v>142244</v>
          </cell>
          <cell r="S66">
            <v>0.57083965447032858</v>
          </cell>
          <cell r="T66">
            <v>683.55758880516692</v>
          </cell>
        </row>
        <row r="67">
          <cell r="A67" t="str">
            <v>F/A-18E/F  Super Hornet</v>
          </cell>
          <cell r="B67">
            <v>2002</v>
          </cell>
          <cell r="C67">
            <v>4</v>
          </cell>
          <cell r="D67">
            <v>195800</v>
          </cell>
          <cell r="E67">
            <v>2</v>
          </cell>
          <cell r="F67">
            <v>13.62</v>
          </cell>
          <cell r="G67">
            <v>18.309999999999999</v>
          </cell>
          <cell r="H67">
            <v>4.88</v>
          </cell>
          <cell r="I67">
            <v>20</v>
          </cell>
          <cell r="J67">
            <v>20</v>
          </cell>
          <cell r="K67">
            <v>46.45</v>
          </cell>
          <cell r="L67">
            <v>13387</v>
          </cell>
          <cell r="M67">
            <v>29937</v>
          </cell>
          <cell r="N67">
            <v>1915</v>
          </cell>
          <cell r="O67">
            <v>15240</v>
          </cell>
          <cell r="P67">
            <v>2346</v>
          </cell>
          <cell r="Q67">
            <v>8072</v>
          </cell>
          <cell r="R67">
            <v>195800</v>
          </cell>
          <cell r="S67">
            <v>0.66670759529432466</v>
          </cell>
          <cell r="T67">
            <v>644.49946178686753</v>
          </cell>
        </row>
        <row r="68">
          <cell r="A68" t="str">
            <v>F/A-22 Raptor</v>
          </cell>
          <cell r="B68">
            <v>2005</v>
          </cell>
          <cell r="C68">
            <v>4</v>
          </cell>
          <cell r="D68">
            <v>312000</v>
          </cell>
          <cell r="E68">
            <v>2</v>
          </cell>
          <cell r="F68">
            <v>13.1</v>
          </cell>
          <cell r="G68">
            <v>19.55</v>
          </cell>
          <cell r="H68">
            <v>5.39</v>
          </cell>
          <cell r="I68">
            <v>31</v>
          </cell>
          <cell r="J68">
            <v>31</v>
          </cell>
          <cell r="K68">
            <v>78</v>
          </cell>
          <cell r="L68">
            <v>14062</v>
          </cell>
          <cell r="M68">
            <v>27216</v>
          </cell>
          <cell r="N68">
            <v>2335</v>
          </cell>
          <cell r="O68">
            <v>19812</v>
          </cell>
          <cell r="P68">
            <v>3704</v>
          </cell>
          <cell r="Q68">
            <v>1815</v>
          </cell>
          <cell r="R68">
            <v>312000</v>
          </cell>
          <cell r="S68">
            <v>1.1685876449722865</v>
          </cell>
          <cell r="T68">
            <v>348.92307692307691</v>
          </cell>
        </row>
        <row r="69">
          <cell r="A69" t="str">
            <v>F-100C Super Sabre</v>
          </cell>
          <cell r="B69">
            <v>1956</v>
          </cell>
          <cell r="C69">
            <v>4</v>
          </cell>
          <cell r="D69">
            <v>75439</v>
          </cell>
          <cell r="E69">
            <v>1</v>
          </cell>
          <cell r="F69">
            <v>11.82</v>
          </cell>
          <cell r="G69">
            <v>14.36</v>
          </cell>
          <cell r="H69">
            <v>4.95</v>
          </cell>
          <cell r="I69">
            <v>45</v>
          </cell>
          <cell r="J69">
            <v>45</v>
          </cell>
          <cell r="K69">
            <v>35.770000000000003</v>
          </cell>
          <cell r="L69">
            <v>9126</v>
          </cell>
          <cell r="M69">
            <v>15100</v>
          </cell>
          <cell r="N69">
            <v>1350</v>
          </cell>
          <cell r="O69">
            <v>14020</v>
          </cell>
          <cell r="P69">
            <v>2490</v>
          </cell>
          <cell r="Q69">
            <v>2760</v>
          </cell>
          <cell r="R69">
            <v>75439</v>
          </cell>
          <cell r="S69">
            <v>0.50927219825694825</v>
          </cell>
          <cell r="T69">
            <v>422.14145932345536</v>
          </cell>
        </row>
        <row r="70">
          <cell r="A70" t="str">
            <v>F-100D Super Sabre</v>
          </cell>
          <cell r="B70">
            <v>1956</v>
          </cell>
          <cell r="C70">
            <v>4</v>
          </cell>
          <cell r="D70">
            <v>75439</v>
          </cell>
          <cell r="E70">
            <v>1</v>
          </cell>
          <cell r="F70">
            <v>11.82</v>
          </cell>
          <cell r="G70">
            <v>14.36</v>
          </cell>
          <cell r="H70">
            <v>4.95</v>
          </cell>
          <cell r="I70">
            <v>45</v>
          </cell>
          <cell r="J70">
            <v>45</v>
          </cell>
          <cell r="K70">
            <v>35.770000000000003</v>
          </cell>
          <cell r="L70">
            <v>9526</v>
          </cell>
          <cell r="M70">
            <v>15800</v>
          </cell>
          <cell r="N70">
            <v>1390</v>
          </cell>
          <cell r="O70">
            <v>14820</v>
          </cell>
          <cell r="P70">
            <v>2690</v>
          </cell>
          <cell r="Q70">
            <v>3562</v>
          </cell>
          <cell r="R70">
            <v>75439</v>
          </cell>
          <cell r="S70">
            <v>0.48670950592910878</v>
          </cell>
          <cell r="T70">
            <v>441.71093094772152</v>
          </cell>
        </row>
        <row r="71">
          <cell r="A71" t="str">
            <v>F-101B Voodoo</v>
          </cell>
          <cell r="B71">
            <v>1957</v>
          </cell>
          <cell r="C71">
            <v>4</v>
          </cell>
          <cell r="D71">
            <v>132434</v>
          </cell>
          <cell r="E71">
            <v>2</v>
          </cell>
          <cell r="F71">
            <v>12.09</v>
          </cell>
          <cell r="G71">
            <v>20.54</v>
          </cell>
          <cell r="H71">
            <v>5.49</v>
          </cell>
          <cell r="I71">
            <v>38</v>
          </cell>
          <cell r="J71">
            <v>38</v>
          </cell>
          <cell r="K71">
            <v>34.19</v>
          </cell>
          <cell r="L71">
            <v>13141</v>
          </cell>
          <cell r="M71">
            <v>23768</v>
          </cell>
          <cell r="N71">
            <v>1965</v>
          </cell>
          <cell r="O71">
            <v>16705</v>
          </cell>
          <cell r="P71">
            <v>2500</v>
          </cell>
          <cell r="Q71">
            <v>3000</v>
          </cell>
          <cell r="R71">
            <v>132434</v>
          </cell>
          <cell r="S71">
            <v>0.56798628673850615</v>
          </cell>
          <cell r="T71">
            <v>695.1740274934192</v>
          </cell>
        </row>
        <row r="72">
          <cell r="A72" t="str">
            <v>F-102A Delta Dagger</v>
          </cell>
          <cell r="B72">
            <v>1956</v>
          </cell>
          <cell r="C72">
            <v>4</v>
          </cell>
          <cell r="D72">
            <v>76518</v>
          </cell>
          <cell r="E72">
            <v>1</v>
          </cell>
          <cell r="F72">
            <v>11.67</v>
          </cell>
          <cell r="G72">
            <v>20.84</v>
          </cell>
          <cell r="H72">
            <v>6.46</v>
          </cell>
          <cell r="I72">
            <v>60</v>
          </cell>
          <cell r="J72">
            <v>60</v>
          </cell>
          <cell r="K72">
            <v>61.45</v>
          </cell>
          <cell r="L72">
            <v>8777</v>
          </cell>
          <cell r="M72">
            <v>14288</v>
          </cell>
          <cell r="N72">
            <v>1328</v>
          </cell>
          <cell r="O72">
            <v>16500</v>
          </cell>
          <cell r="P72">
            <v>2173</v>
          </cell>
          <cell r="Q72">
            <v>1500</v>
          </cell>
          <cell r="R72">
            <v>76518</v>
          </cell>
          <cell r="S72">
            <v>0.54591265397536393</v>
          </cell>
          <cell r="T72">
            <v>232.51423921887712</v>
          </cell>
        </row>
        <row r="73">
          <cell r="A73" t="str">
            <v>F-104A Starfighter</v>
          </cell>
          <cell r="B73">
            <v>1958</v>
          </cell>
          <cell r="C73">
            <v>4</v>
          </cell>
          <cell r="D73">
            <v>79600</v>
          </cell>
          <cell r="E73">
            <v>1</v>
          </cell>
          <cell r="F73">
            <v>6.68</v>
          </cell>
          <cell r="G73">
            <v>16.690000000000001</v>
          </cell>
          <cell r="H73">
            <v>4.1100000000000003</v>
          </cell>
          <cell r="I73">
            <v>0.1</v>
          </cell>
          <cell r="J73">
            <v>0.1</v>
          </cell>
          <cell r="K73">
            <v>18.21</v>
          </cell>
          <cell r="L73">
            <v>6071</v>
          </cell>
          <cell r="M73">
            <v>11721</v>
          </cell>
          <cell r="N73">
            <v>2125</v>
          </cell>
          <cell r="O73">
            <v>22250</v>
          </cell>
          <cell r="P73">
            <v>2250</v>
          </cell>
          <cell r="Q73">
            <v>1855</v>
          </cell>
          <cell r="R73">
            <v>79600</v>
          </cell>
          <cell r="S73">
            <v>0.69227618932570989</v>
          </cell>
          <cell r="T73">
            <v>643.65733113673798</v>
          </cell>
        </row>
        <row r="74">
          <cell r="A74" t="str">
            <v>F-104G Starfighter</v>
          </cell>
          <cell r="B74">
            <v>1960</v>
          </cell>
          <cell r="C74">
            <v>4</v>
          </cell>
          <cell r="D74">
            <v>70337</v>
          </cell>
          <cell r="E74">
            <v>1</v>
          </cell>
          <cell r="F74">
            <v>6.36</v>
          </cell>
          <cell r="G74">
            <v>16.66</v>
          </cell>
          <cell r="H74">
            <v>4.03</v>
          </cell>
          <cell r="I74">
            <v>18.100000000000001</v>
          </cell>
          <cell r="J74">
            <v>18.100000000000001</v>
          </cell>
          <cell r="K74">
            <v>18.22</v>
          </cell>
          <cell r="L74">
            <v>6348</v>
          </cell>
          <cell r="M74">
            <v>13170</v>
          </cell>
          <cell r="N74">
            <v>2125</v>
          </cell>
          <cell r="O74">
            <v>15240</v>
          </cell>
          <cell r="P74">
            <v>3500</v>
          </cell>
          <cell r="Q74">
            <v>1855</v>
          </cell>
          <cell r="R74">
            <v>70337</v>
          </cell>
          <cell r="S74">
            <v>0.54441371634324753</v>
          </cell>
          <cell r="T74">
            <v>722.83205268935239</v>
          </cell>
        </row>
        <row r="75">
          <cell r="A75" t="str">
            <v>F-105D Thunderchief</v>
          </cell>
          <cell r="B75">
            <v>1958</v>
          </cell>
          <cell r="C75">
            <v>4</v>
          </cell>
          <cell r="D75">
            <v>117818</v>
          </cell>
          <cell r="E75">
            <v>1</v>
          </cell>
          <cell r="F75">
            <v>10.64</v>
          </cell>
          <cell r="G75">
            <v>19.63</v>
          </cell>
          <cell r="H75">
            <v>5.99</v>
          </cell>
          <cell r="I75">
            <v>45</v>
          </cell>
          <cell r="J75">
            <v>45</v>
          </cell>
          <cell r="K75">
            <v>35.76</v>
          </cell>
          <cell r="L75">
            <v>12181</v>
          </cell>
          <cell r="M75">
            <v>23967</v>
          </cell>
          <cell r="N75">
            <v>2208</v>
          </cell>
          <cell r="O75">
            <v>14780</v>
          </cell>
          <cell r="P75">
            <v>3800</v>
          </cell>
          <cell r="Q75">
            <v>6740</v>
          </cell>
          <cell r="R75">
            <v>117818</v>
          </cell>
          <cell r="S75">
            <v>0.50110526166479252</v>
          </cell>
          <cell r="T75">
            <v>670.21812080536915</v>
          </cell>
        </row>
        <row r="76">
          <cell r="A76" t="str">
            <v>F-106 Delta Dart</v>
          </cell>
          <cell r="B76">
            <v>1959</v>
          </cell>
          <cell r="C76">
            <v>4</v>
          </cell>
          <cell r="D76">
            <v>109185</v>
          </cell>
          <cell r="E76">
            <v>1</v>
          </cell>
          <cell r="F76">
            <v>11.67</v>
          </cell>
          <cell r="G76">
            <v>21.56</v>
          </cell>
          <cell r="H76">
            <v>6.18</v>
          </cell>
          <cell r="I76">
            <v>60</v>
          </cell>
          <cell r="J76">
            <v>60</v>
          </cell>
          <cell r="K76">
            <v>61.52</v>
          </cell>
          <cell r="L76">
            <v>10957</v>
          </cell>
          <cell r="M76">
            <v>18974</v>
          </cell>
          <cell r="N76">
            <v>2020</v>
          </cell>
          <cell r="O76">
            <v>17400</v>
          </cell>
          <cell r="P76">
            <v>4300</v>
          </cell>
          <cell r="Q76">
            <v>657</v>
          </cell>
          <cell r="R76">
            <v>109185</v>
          </cell>
          <cell r="S76">
            <v>0.58659056703701085</v>
          </cell>
          <cell r="T76">
            <v>308.42002600780233</v>
          </cell>
        </row>
        <row r="77">
          <cell r="A77" t="str">
            <v>F-111A Aardvark</v>
          </cell>
          <cell r="B77">
            <v>1967</v>
          </cell>
          <cell r="C77">
            <v>4</v>
          </cell>
          <cell r="D77">
            <v>173048</v>
          </cell>
          <cell r="E77">
            <v>2</v>
          </cell>
          <cell r="F77">
            <v>19.2</v>
          </cell>
          <cell r="G77">
            <v>22.4</v>
          </cell>
          <cell r="H77">
            <v>5.22</v>
          </cell>
          <cell r="I77">
            <v>16</v>
          </cell>
          <cell r="J77">
            <v>72.5</v>
          </cell>
          <cell r="K77">
            <v>61.07</v>
          </cell>
          <cell r="L77">
            <v>21533</v>
          </cell>
          <cell r="M77">
            <v>50179</v>
          </cell>
          <cell r="N77">
            <v>2660</v>
          </cell>
          <cell r="O77">
            <v>19000</v>
          </cell>
          <cell r="P77">
            <v>6100</v>
          </cell>
          <cell r="Q77">
            <v>11290</v>
          </cell>
          <cell r="R77">
            <v>173048</v>
          </cell>
          <cell r="S77">
            <v>0.35154066891090552</v>
          </cell>
          <cell r="T77">
            <v>821.66366464712621</v>
          </cell>
        </row>
        <row r="78">
          <cell r="A78" t="str">
            <v>F-111F 'Aardvark'</v>
          </cell>
          <cell r="B78">
            <v>1975</v>
          </cell>
          <cell r="C78">
            <v>4</v>
          </cell>
          <cell r="D78">
            <v>220724</v>
          </cell>
          <cell r="E78">
            <v>2</v>
          </cell>
          <cell r="F78">
            <v>19.2</v>
          </cell>
          <cell r="G78">
            <v>22.4</v>
          </cell>
          <cell r="H78">
            <v>5.22</v>
          </cell>
          <cell r="I78">
            <v>16</v>
          </cell>
          <cell r="J78">
            <v>72.5</v>
          </cell>
          <cell r="K78">
            <v>61.07</v>
          </cell>
          <cell r="L78">
            <v>21398</v>
          </cell>
          <cell r="M78">
            <v>45359</v>
          </cell>
          <cell r="N78">
            <v>2655</v>
          </cell>
          <cell r="O78">
            <v>17900</v>
          </cell>
          <cell r="P78">
            <v>4710</v>
          </cell>
          <cell r="Q78">
            <v>14340</v>
          </cell>
          <cell r="R78">
            <v>220724</v>
          </cell>
          <cell r="S78">
            <v>0.49604043438349199</v>
          </cell>
          <cell r="T78">
            <v>742.73784182086126</v>
          </cell>
        </row>
        <row r="79">
          <cell r="A79" t="str">
            <v>F-117A Nighthawk</v>
          </cell>
          <cell r="B79">
            <v>1982</v>
          </cell>
          <cell r="C79">
            <v>4</v>
          </cell>
          <cell r="D79">
            <v>96000</v>
          </cell>
          <cell r="E79">
            <v>2</v>
          </cell>
          <cell r="F79">
            <v>13.2</v>
          </cell>
          <cell r="G79">
            <v>20.079999999999998</v>
          </cell>
          <cell r="H79">
            <v>3.8</v>
          </cell>
          <cell r="I79">
            <v>67.5</v>
          </cell>
          <cell r="J79">
            <v>67.5</v>
          </cell>
          <cell r="K79">
            <v>105.9</v>
          </cell>
          <cell r="L79">
            <v>13609</v>
          </cell>
          <cell r="M79">
            <v>23814</v>
          </cell>
          <cell r="N79">
            <v>1130</v>
          </cell>
          <cell r="O79">
            <v>13715</v>
          </cell>
          <cell r="P79">
            <v>1230</v>
          </cell>
          <cell r="Q79">
            <v>2268</v>
          </cell>
          <cell r="R79">
            <v>96000</v>
          </cell>
          <cell r="S79">
            <v>0.41093191911113369</v>
          </cell>
          <cell r="T79">
            <v>224.87252124645892</v>
          </cell>
        </row>
        <row r="80">
          <cell r="A80" t="str">
            <v>F-14A Tomcat</v>
          </cell>
          <cell r="B80">
            <v>1972</v>
          </cell>
          <cell r="C80">
            <v>4</v>
          </cell>
          <cell r="D80">
            <v>186390</v>
          </cell>
          <cell r="E80">
            <v>2</v>
          </cell>
          <cell r="F80">
            <v>19.55</v>
          </cell>
          <cell r="G80">
            <v>19.100000000000001</v>
          </cell>
          <cell r="H80">
            <v>4.88</v>
          </cell>
          <cell r="I80">
            <v>20</v>
          </cell>
          <cell r="J80">
            <v>68</v>
          </cell>
          <cell r="K80">
            <v>52.49</v>
          </cell>
          <cell r="L80">
            <v>18191</v>
          </cell>
          <cell r="M80">
            <v>33724</v>
          </cell>
          <cell r="N80">
            <v>2517</v>
          </cell>
          <cell r="O80">
            <v>17070</v>
          </cell>
          <cell r="P80">
            <v>3220</v>
          </cell>
          <cell r="Q80">
            <v>5949</v>
          </cell>
          <cell r="R80">
            <v>186390</v>
          </cell>
          <cell r="S80">
            <v>0.56339698730874155</v>
          </cell>
          <cell r="T80">
            <v>642.48428272051819</v>
          </cell>
        </row>
        <row r="81">
          <cell r="A81" t="str">
            <v>F-14D 'Tomcat</v>
          </cell>
          <cell r="B81">
            <v>1990</v>
          </cell>
          <cell r="C81">
            <v>4</v>
          </cell>
          <cell r="D81">
            <v>238382</v>
          </cell>
          <cell r="E81">
            <v>2</v>
          </cell>
          <cell r="F81">
            <v>19.55</v>
          </cell>
          <cell r="G81">
            <v>19.100000000000001</v>
          </cell>
          <cell r="H81">
            <v>4.88</v>
          </cell>
          <cell r="I81">
            <v>20</v>
          </cell>
          <cell r="J81">
            <v>68</v>
          </cell>
          <cell r="K81">
            <v>54.5</v>
          </cell>
          <cell r="L81">
            <v>19000</v>
          </cell>
          <cell r="M81">
            <v>28000</v>
          </cell>
          <cell r="N81">
            <v>2485</v>
          </cell>
          <cell r="O81">
            <v>16000</v>
          </cell>
          <cell r="P81">
            <v>927</v>
          </cell>
          <cell r="Q81">
            <v>5940</v>
          </cell>
          <cell r="R81">
            <v>238382</v>
          </cell>
          <cell r="S81">
            <v>0.86785350225717195</v>
          </cell>
          <cell r="T81">
            <v>513.7614678899082</v>
          </cell>
        </row>
        <row r="82">
          <cell r="A82" t="str">
            <v>F-15C Eagle</v>
          </cell>
          <cell r="B82">
            <v>1973</v>
          </cell>
          <cell r="C82">
            <v>4</v>
          </cell>
          <cell r="D82">
            <v>212000</v>
          </cell>
          <cell r="E82">
            <v>2</v>
          </cell>
          <cell r="F82">
            <v>13.05</v>
          </cell>
          <cell r="G82">
            <v>19.43</v>
          </cell>
          <cell r="H82">
            <v>5.63</v>
          </cell>
          <cell r="I82">
            <v>45</v>
          </cell>
          <cell r="J82">
            <v>45</v>
          </cell>
          <cell r="K82">
            <v>56.48</v>
          </cell>
          <cell r="L82">
            <v>12973</v>
          </cell>
          <cell r="M82">
            <v>30844</v>
          </cell>
          <cell r="N82">
            <v>2655</v>
          </cell>
          <cell r="O82">
            <v>20000</v>
          </cell>
          <cell r="P82">
            <v>5745</v>
          </cell>
          <cell r="Q82">
            <v>7660</v>
          </cell>
          <cell r="R82">
            <v>212000</v>
          </cell>
          <cell r="S82">
            <v>0.70064198635440234</v>
          </cell>
          <cell r="T82">
            <v>546.10481586402273</v>
          </cell>
        </row>
        <row r="83">
          <cell r="A83" t="str">
            <v>F-15E Strike Eagle</v>
          </cell>
          <cell r="B83">
            <v>1988</v>
          </cell>
          <cell r="C83">
            <v>4</v>
          </cell>
          <cell r="D83">
            <v>258000</v>
          </cell>
          <cell r="E83">
            <v>2</v>
          </cell>
          <cell r="F83">
            <v>13</v>
          </cell>
          <cell r="G83">
            <v>19.440000000000001</v>
          </cell>
          <cell r="H83">
            <v>5.6</v>
          </cell>
          <cell r="I83">
            <v>45</v>
          </cell>
          <cell r="J83">
            <v>45</v>
          </cell>
          <cell r="K83">
            <v>56.5</v>
          </cell>
          <cell r="L83">
            <v>12700</v>
          </cell>
          <cell r="M83">
            <v>36450</v>
          </cell>
          <cell r="N83">
            <v>2655</v>
          </cell>
          <cell r="O83">
            <v>15000</v>
          </cell>
          <cell r="P83">
            <v>3900</v>
          </cell>
          <cell r="Q83">
            <v>10745</v>
          </cell>
          <cell r="R83">
            <v>258000</v>
          </cell>
          <cell r="S83">
            <v>0.72152796130596553</v>
          </cell>
          <cell r="T83">
            <v>645.13274336283189</v>
          </cell>
        </row>
        <row r="84">
          <cell r="A84" t="str">
            <v>F-16A Falcon</v>
          </cell>
          <cell r="B84">
            <v>1976</v>
          </cell>
          <cell r="C84">
            <v>4</v>
          </cell>
          <cell r="D84">
            <v>105700</v>
          </cell>
          <cell r="E84">
            <v>1</v>
          </cell>
          <cell r="F84">
            <v>10</v>
          </cell>
          <cell r="G84">
            <v>15.03</v>
          </cell>
          <cell r="H84">
            <v>5.09</v>
          </cell>
          <cell r="I84">
            <v>40</v>
          </cell>
          <cell r="J84">
            <v>40</v>
          </cell>
          <cell r="K84">
            <v>27.9</v>
          </cell>
          <cell r="L84">
            <v>7387</v>
          </cell>
          <cell r="M84">
            <v>17010</v>
          </cell>
          <cell r="N84">
            <v>2170</v>
          </cell>
          <cell r="O84">
            <v>16750</v>
          </cell>
          <cell r="P84">
            <v>3900</v>
          </cell>
          <cell r="Q84">
            <v>5483</v>
          </cell>
          <cell r="R84">
            <v>105700</v>
          </cell>
          <cell r="S84">
            <v>0.63343443114651621</v>
          </cell>
          <cell r="T84">
            <v>609.67741935483878</v>
          </cell>
        </row>
        <row r="85">
          <cell r="A85" t="str">
            <v>F-16C Falcon</v>
          </cell>
          <cell r="B85">
            <v>1987</v>
          </cell>
          <cell r="C85">
            <v>4</v>
          </cell>
          <cell r="D85">
            <v>131600</v>
          </cell>
          <cell r="E85">
            <v>1</v>
          </cell>
          <cell r="F85">
            <v>10</v>
          </cell>
          <cell r="G85">
            <v>15.03</v>
          </cell>
          <cell r="H85">
            <v>5.09</v>
          </cell>
          <cell r="I85">
            <v>40</v>
          </cell>
          <cell r="J85">
            <v>40</v>
          </cell>
          <cell r="K85">
            <v>27.9</v>
          </cell>
          <cell r="L85">
            <v>8581</v>
          </cell>
          <cell r="M85">
            <v>19187</v>
          </cell>
          <cell r="N85">
            <v>2100</v>
          </cell>
          <cell r="O85">
            <v>15240</v>
          </cell>
          <cell r="P85">
            <v>4215</v>
          </cell>
          <cell r="Q85">
            <v>6937</v>
          </cell>
          <cell r="R85">
            <v>131600</v>
          </cell>
          <cell r="S85">
            <v>0.69916520418413186</v>
          </cell>
          <cell r="T85">
            <v>687.70609318996424</v>
          </cell>
        </row>
        <row r="86">
          <cell r="A86" t="str">
            <v>F-16D Fighting Falcon</v>
          </cell>
          <cell r="B86">
            <v>1993</v>
          </cell>
          <cell r="C86">
            <v>4</v>
          </cell>
          <cell r="D86">
            <v>129000</v>
          </cell>
          <cell r="E86">
            <v>1</v>
          </cell>
          <cell r="F86">
            <v>9.4499999999999993</v>
          </cell>
          <cell r="G86">
            <v>15.09</v>
          </cell>
          <cell r="H86">
            <v>5.09</v>
          </cell>
          <cell r="I86">
            <v>40</v>
          </cell>
          <cell r="J86">
            <v>40</v>
          </cell>
          <cell r="K86">
            <v>27.9</v>
          </cell>
          <cell r="L86">
            <v>7070</v>
          </cell>
          <cell r="M86">
            <v>16057</v>
          </cell>
          <cell r="N86">
            <v>2142</v>
          </cell>
          <cell r="O86">
            <v>15240</v>
          </cell>
          <cell r="P86">
            <v>2450</v>
          </cell>
          <cell r="Q86">
            <v>9316</v>
          </cell>
          <cell r="R86">
            <v>129000</v>
          </cell>
          <cell r="S86">
            <v>0.81894794138389626</v>
          </cell>
          <cell r="T86">
            <v>575.5197132616488</v>
          </cell>
        </row>
        <row r="87">
          <cell r="A87" t="str">
            <v>F-20 'Tigershark'</v>
          </cell>
          <cell r="B87">
            <v>1982</v>
          </cell>
          <cell r="C87">
            <v>4</v>
          </cell>
          <cell r="D87">
            <v>75645</v>
          </cell>
          <cell r="E87">
            <v>2</v>
          </cell>
          <cell r="F87">
            <v>8.1300000000000008</v>
          </cell>
          <cell r="G87">
            <v>14.17</v>
          </cell>
          <cell r="H87">
            <v>4.22</v>
          </cell>
          <cell r="I87">
            <v>24</v>
          </cell>
          <cell r="J87">
            <v>24</v>
          </cell>
          <cell r="K87">
            <v>17.28</v>
          </cell>
          <cell r="L87">
            <v>5089</v>
          </cell>
          <cell r="M87">
            <v>12475</v>
          </cell>
          <cell r="N87">
            <v>2124</v>
          </cell>
          <cell r="O87">
            <v>16675</v>
          </cell>
          <cell r="P87">
            <v>2965</v>
          </cell>
          <cell r="Q87">
            <v>3255</v>
          </cell>
          <cell r="R87">
            <v>75645</v>
          </cell>
          <cell r="S87">
            <v>0.61811696788071557</v>
          </cell>
          <cell r="T87">
            <v>721.93287037037032</v>
          </cell>
        </row>
        <row r="88">
          <cell r="A88" t="str">
            <v>F-35 Joint Strike Fighter</v>
          </cell>
          <cell r="B88">
            <v>2009</v>
          </cell>
          <cell r="C88">
            <v>4</v>
          </cell>
          <cell r="D88">
            <v>165000</v>
          </cell>
          <cell r="E88">
            <v>1</v>
          </cell>
          <cell r="F88">
            <v>10.65</v>
          </cell>
          <cell r="G88">
            <v>15.37</v>
          </cell>
          <cell r="H88">
            <v>5.28</v>
          </cell>
          <cell r="I88">
            <v>33</v>
          </cell>
          <cell r="J88">
            <v>33</v>
          </cell>
          <cell r="K88">
            <v>42.7</v>
          </cell>
          <cell r="L88">
            <v>12000</v>
          </cell>
          <cell r="M88">
            <v>23000</v>
          </cell>
          <cell r="N88">
            <v>2000</v>
          </cell>
          <cell r="O88">
            <v>15000</v>
          </cell>
          <cell r="P88">
            <v>1000</v>
          </cell>
          <cell r="Q88">
            <v>2640</v>
          </cell>
          <cell r="R88">
            <v>165000</v>
          </cell>
          <cell r="S88">
            <v>0.7312857332801489</v>
          </cell>
          <cell r="T88">
            <v>538.64168618266979</v>
          </cell>
        </row>
        <row r="89">
          <cell r="A89" t="str">
            <v>F-4E Phantom II</v>
          </cell>
          <cell r="B89">
            <v>1967</v>
          </cell>
          <cell r="C89">
            <v>4</v>
          </cell>
          <cell r="D89">
            <v>159314</v>
          </cell>
          <cell r="E89">
            <v>2</v>
          </cell>
          <cell r="F89">
            <v>11.71</v>
          </cell>
          <cell r="G89">
            <v>19.2</v>
          </cell>
          <cell r="H89">
            <v>5.03</v>
          </cell>
          <cell r="I89">
            <v>45</v>
          </cell>
          <cell r="J89">
            <v>45</v>
          </cell>
          <cell r="K89">
            <v>49.24</v>
          </cell>
          <cell r="L89">
            <v>13397</v>
          </cell>
          <cell r="M89">
            <v>17964</v>
          </cell>
          <cell r="N89">
            <v>2410</v>
          </cell>
          <cell r="O89">
            <v>21600</v>
          </cell>
          <cell r="P89">
            <v>4180</v>
          </cell>
          <cell r="Q89">
            <v>8520</v>
          </cell>
          <cell r="R89">
            <v>159314</v>
          </cell>
          <cell r="S89">
            <v>0.90402801298599</v>
          </cell>
          <cell r="T89">
            <v>364.82534524776605</v>
          </cell>
        </row>
        <row r="90">
          <cell r="A90" t="str">
            <v>F4F-4 'Wildcat'</v>
          </cell>
          <cell r="B90">
            <v>1940</v>
          </cell>
          <cell r="C90">
            <v>1</v>
          </cell>
          <cell r="D90">
            <v>1200</v>
          </cell>
          <cell r="E90">
            <v>1</v>
          </cell>
          <cell r="F90">
            <v>11.58</v>
          </cell>
          <cell r="G90">
            <v>8.76</v>
          </cell>
          <cell r="H90">
            <v>2.81</v>
          </cell>
          <cell r="I90">
            <v>0.1</v>
          </cell>
          <cell r="J90">
            <v>0.1</v>
          </cell>
          <cell r="K90">
            <v>24.15</v>
          </cell>
          <cell r="L90">
            <v>2612</v>
          </cell>
          <cell r="M90">
            <v>3607</v>
          </cell>
          <cell r="N90">
            <v>512</v>
          </cell>
          <cell r="O90">
            <v>10600</v>
          </cell>
          <cell r="P90">
            <v>2050</v>
          </cell>
          <cell r="Q90">
            <v>402.4</v>
          </cell>
          <cell r="R90">
            <v>5917.001692763436</v>
          </cell>
          <cell r="S90">
            <v>0.16721935495691881</v>
          </cell>
          <cell r="T90">
            <v>149.35817805383024</v>
          </cell>
        </row>
        <row r="91">
          <cell r="A91" t="str">
            <v>F-4U-1A Corsair</v>
          </cell>
          <cell r="B91">
            <v>1943</v>
          </cell>
          <cell r="C91">
            <v>1</v>
          </cell>
          <cell r="D91">
            <v>2000</v>
          </cell>
          <cell r="E91">
            <v>1</v>
          </cell>
          <cell r="F91">
            <v>12.5</v>
          </cell>
          <cell r="G91">
            <v>10.16</v>
          </cell>
          <cell r="H91">
            <v>4.9000000000000004</v>
          </cell>
          <cell r="I91">
            <v>0.1</v>
          </cell>
          <cell r="J91">
            <v>0.1</v>
          </cell>
          <cell r="K91">
            <v>29.17</v>
          </cell>
          <cell r="L91">
            <v>4074</v>
          </cell>
          <cell r="M91">
            <v>6350</v>
          </cell>
          <cell r="N91">
            <v>671</v>
          </cell>
          <cell r="O91">
            <v>11245</v>
          </cell>
          <cell r="P91">
            <v>1640</v>
          </cell>
          <cell r="Q91">
            <v>452.4</v>
          </cell>
          <cell r="R91">
            <v>7524.8506375928455</v>
          </cell>
          <cell r="S91">
            <v>0.12079672257286626</v>
          </cell>
          <cell r="T91">
            <v>217.68940692492285</v>
          </cell>
        </row>
        <row r="92">
          <cell r="A92" t="str">
            <v>F-4U-4 'Corsair'</v>
          </cell>
          <cell r="B92">
            <v>1944</v>
          </cell>
          <cell r="C92">
            <v>1</v>
          </cell>
          <cell r="D92">
            <v>2350</v>
          </cell>
          <cell r="E92">
            <v>1</v>
          </cell>
          <cell r="F92">
            <v>12.49</v>
          </cell>
          <cell r="G92">
            <v>10.130000000000001</v>
          </cell>
          <cell r="H92">
            <v>4.5</v>
          </cell>
          <cell r="I92">
            <v>0.1</v>
          </cell>
          <cell r="J92">
            <v>0.1</v>
          </cell>
          <cell r="K92">
            <v>29.17</v>
          </cell>
          <cell r="L92">
            <v>4238</v>
          </cell>
          <cell r="M92">
            <v>6592</v>
          </cell>
          <cell r="N92">
            <v>684</v>
          </cell>
          <cell r="O92">
            <v>12650</v>
          </cell>
          <cell r="P92">
            <v>1617</v>
          </cell>
          <cell r="Q92">
            <v>502.4</v>
          </cell>
          <cell r="R92">
            <v>8673.6555028423081</v>
          </cell>
          <cell r="S92">
            <v>0.13412692342063384</v>
          </cell>
          <cell r="T92">
            <v>225.9856016455262</v>
          </cell>
        </row>
        <row r="93">
          <cell r="A93" t="str">
            <v>F-4U-5 Corsair</v>
          </cell>
          <cell r="B93">
            <v>1946</v>
          </cell>
          <cell r="C93">
            <v>1</v>
          </cell>
          <cell r="D93">
            <v>2850</v>
          </cell>
          <cell r="E93">
            <v>1</v>
          </cell>
          <cell r="F93">
            <v>12.49</v>
          </cell>
          <cell r="G93">
            <v>10.53</v>
          </cell>
          <cell r="H93">
            <v>4.49</v>
          </cell>
          <cell r="I93">
            <v>0.1</v>
          </cell>
          <cell r="J93">
            <v>0.1</v>
          </cell>
          <cell r="K93">
            <v>29.17</v>
          </cell>
          <cell r="L93">
            <v>4490</v>
          </cell>
          <cell r="M93">
            <v>6840</v>
          </cell>
          <cell r="N93">
            <v>756</v>
          </cell>
          <cell r="O93">
            <v>13400</v>
          </cell>
          <cell r="P93">
            <v>1800</v>
          </cell>
          <cell r="Q93">
            <v>660</v>
          </cell>
          <cell r="R93">
            <v>9517.2937280427777</v>
          </cell>
          <cell r="S93">
            <v>0.14183661689114785</v>
          </cell>
          <cell r="T93">
            <v>234.48748714432634</v>
          </cell>
        </row>
        <row r="94">
          <cell r="A94" t="str">
            <v>F-5A Tiger</v>
          </cell>
          <cell r="B94">
            <v>1963</v>
          </cell>
          <cell r="C94">
            <v>4</v>
          </cell>
          <cell r="D94">
            <v>35316</v>
          </cell>
          <cell r="E94">
            <v>2</v>
          </cell>
          <cell r="F94">
            <v>7.7</v>
          </cell>
          <cell r="G94">
            <v>14.38</v>
          </cell>
          <cell r="H94">
            <v>4.01</v>
          </cell>
          <cell r="I94">
            <v>24</v>
          </cell>
          <cell r="J94">
            <v>24</v>
          </cell>
          <cell r="K94">
            <v>15.79</v>
          </cell>
          <cell r="L94">
            <v>3667</v>
          </cell>
          <cell r="M94">
            <v>9374</v>
          </cell>
          <cell r="N94">
            <v>1490</v>
          </cell>
          <cell r="O94">
            <v>15200</v>
          </cell>
          <cell r="P94">
            <v>2600</v>
          </cell>
          <cell r="Q94">
            <v>2076</v>
          </cell>
          <cell r="R94">
            <v>35316</v>
          </cell>
          <cell r="S94">
            <v>0.38404096436953272</v>
          </cell>
          <cell r="T94">
            <v>593.66687777074105</v>
          </cell>
        </row>
        <row r="95">
          <cell r="A95" t="str">
            <v>F-5E Tiger II</v>
          </cell>
          <cell r="B95">
            <v>1973</v>
          </cell>
          <cell r="C95">
            <v>4</v>
          </cell>
          <cell r="D95">
            <v>44480</v>
          </cell>
          <cell r="E95">
            <v>2</v>
          </cell>
          <cell r="F95">
            <v>8.1300000000000008</v>
          </cell>
          <cell r="G95">
            <v>14.68</v>
          </cell>
          <cell r="H95">
            <v>4.08</v>
          </cell>
          <cell r="I95">
            <v>24</v>
          </cell>
          <cell r="J95">
            <v>24</v>
          </cell>
          <cell r="K95">
            <v>17.28</v>
          </cell>
          <cell r="L95">
            <v>4410</v>
          </cell>
          <cell r="M95">
            <v>11187</v>
          </cell>
          <cell r="N95">
            <v>1700</v>
          </cell>
          <cell r="O95">
            <v>15790</v>
          </cell>
          <cell r="P95">
            <v>2860</v>
          </cell>
          <cell r="Q95">
            <v>3260</v>
          </cell>
          <cell r="R95">
            <v>44480</v>
          </cell>
          <cell r="S95">
            <v>0.40530516025089919</v>
          </cell>
          <cell r="T95">
            <v>647.39583333333326</v>
          </cell>
        </row>
        <row r="96">
          <cell r="A96" t="str">
            <v>F6F-5 Hellcat</v>
          </cell>
          <cell r="B96">
            <v>1944</v>
          </cell>
          <cell r="C96">
            <v>1</v>
          </cell>
          <cell r="D96">
            <v>2172</v>
          </cell>
          <cell r="E96">
            <v>1</v>
          </cell>
          <cell r="F96">
            <v>13.06</v>
          </cell>
          <cell r="G96">
            <v>10.24</v>
          </cell>
          <cell r="H96">
            <v>4.1100000000000003</v>
          </cell>
          <cell r="I96">
            <v>0.1</v>
          </cell>
          <cell r="J96">
            <v>0.1</v>
          </cell>
          <cell r="K96">
            <v>31.03</v>
          </cell>
          <cell r="L96">
            <v>4152</v>
          </cell>
          <cell r="M96">
            <v>6991</v>
          </cell>
          <cell r="N96">
            <v>611</v>
          </cell>
          <cell r="O96">
            <v>11400</v>
          </cell>
          <cell r="P96">
            <v>2100</v>
          </cell>
          <cell r="Q96">
            <v>1112.4000000000001</v>
          </cell>
          <cell r="R96">
            <v>8974.47431868696</v>
          </cell>
          <cell r="S96">
            <v>0.13085812993999363</v>
          </cell>
          <cell r="T96">
            <v>225.29809861424428</v>
          </cell>
        </row>
        <row r="97">
          <cell r="A97" t="str">
            <v>F-84F Thunderstreak</v>
          </cell>
          <cell r="B97">
            <v>1952</v>
          </cell>
          <cell r="C97">
            <v>4</v>
          </cell>
          <cell r="D97">
            <v>32120</v>
          </cell>
          <cell r="E97">
            <v>1</v>
          </cell>
          <cell r="F97">
            <v>10.24</v>
          </cell>
          <cell r="G97">
            <v>13.23</v>
          </cell>
          <cell r="H97">
            <v>4.57</v>
          </cell>
          <cell r="I97">
            <v>38.5</v>
          </cell>
          <cell r="J97">
            <v>38.5</v>
          </cell>
          <cell r="K97">
            <v>30.19</v>
          </cell>
          <cell r="L97">
            <v>6789</v>
          </cell>
          <cell r="M97">
            <v>12247</v>
          </cell>
          <cell r="N97">
            <v>1060</v>
          </cell>
          <cell r="O97">
            <v>12000</v>
          </cell>
          <cell r="P97">
            <v>3440</v>
          </cell>
          <cell r="Q97">
            <v>252.4</v>
          </cell>
          <cell r="R97">
            <v>32120</v>
          </cell>
          <cell r="S97">
            <v>0.26734792110772593</v>
          </cell>
          <cell r="T97">
            <v>405.66412719443525</v>
          </cell>
        </row>
        <row r="98">
          <cell r="A98" t="str">
            <v>F-86A Sabre</v>
          </cell>
          <cell r="B98">
            <v>1948</v>
          </cell>
          <cell r="C98">
            <v>4</v>
          </cell>
          <cell r="D98">
            <v>23130</v>
          </cell>
          <cell r="E98">
            <v>1</v>
          </cell>
          <cell r="F98">
            <v>11.31</v>
          </cell>
          <cell r="G98">
            <v>11.43</v>
          </cell>
          <cell r="H98">
            <v>4.5</v>
          </cell>
          <cell r="I98">
            <v>35</v>
          </cell>
          <cell r="J98">
            <v>35</v>
          </cell>
          <cell r="K98">
            <v>26.75</v>
          </cell>
          <cell r="L98">
            <v>4780</v>
          </cell>
          <cell r="M98">
            <v>7359</v>
          </cell>
          <cell r="N98">
            <v>965</v>
          </cell>
          <cell r="O98">
            <v>14630</v>
          </cell>
          <cell r="P98">
            <v>1032</v>
          </cell>
          <cell r="Q98">
            <v>202.4</v>
          </cell>
          <cell r="R98">
            <v>23130</v>
          </cell>
          <cell r="S98">
            <v>0.32039654370670123</v>
          </cell>
          <cell r="T98">
            <v>275.10280373831773</v>
          </cell>
        </row>
        <row r="99">
          <cell r="A99" t="str">
            <v>F-86D Sabre</v>
          </cell>
          <cell r="B99">
            <v>1953</v>
          </cell>
          <cell r="C99">
            <v>4</v>
          </cell>
          <cell r="D99">
            <v>29685.06</v>
          </cell>
          <cell r="E99">
            <v>1</v>
          </cell>
          <cell r="F99">
            <v>11.31</v>
          </cell>
          <cell r="G99">
            <v>12.27</v>
          </cell>
          <cell r="H99">
            <v>4.57</v>
          </cell>
          <cell r="I99">
            <v>35</v>
          </cell>
          <cell r="J99">
            <v>35</v>
          </cell>
          <cell r="K99">
            <v>26.75</v>
          </cell>
          <cell r="L99">
            <v>6123</v>
          </cell>
          <cell r="M99">
            <v>8240</v>
          </cell>
          <cell r="N99">
            <v>990</v>
          </cell>
          <cell r="O99">
            <v>16900</v>
          </cell>
          <cell r="P99">
            <v>890</v>
          </cell>
          <cell r="Q99">
            <v>207.4</v>
          </cell>
          <cell r="R99">
            <v>29685.06</v>
          </cell>
          <cell r="S99">
            <v>0.36723300970873785</v>
          </cell>
          <cell r="T99">
            <v>308.03738317757012</v>
          </cell>
        </row>
        <row r="100">
          <cell r="A100" t="str">
            <v>F-86F Sabre</v>
          </cell>
          <cell r="B100">
            <v>1952</v>
          </cell>
          <cell r="C100">
            <v>4</v>
          </cell>
          <cell r="D100">
            <v>26400</v>
          </cell>
          <cell r="E100">
            <v>1</v>
          </cell>
          <cell r="F100">
            <v>11.31</v>
          </cell>
          <cell r="G100">
            <v>11.44</v>
          </cell>
          <cell r="H100">
            <v>4.5</v>
          </cell>
          <cell r="I100">
            <v>35</v>
          </cell>
          <cell r="J100">
            <v>35</v>
          </cell>
          <cell r="K100">
            <v>26.75</v>
          </cell>
          <cell r="L100">
            <v>5046</v>
          </cell>
          <cell r="M100">
            <v>6897</v>
          </cell>
          <cell r="N100">
            <v>965</v>
          </cell>
          <cell r="O100">
            <v>14630</v>
          </cell>
          <cell r="P100">
            <v>1490</v>
          </cell>
          <cell r="Q100">
            <v>212.4</v>
          </cell>
          <cell r="R100">
            <v>26400</v>
          </cell>
          <cell r="S100">
            <v>0.39018870501246161</v>
          </cell>
          <cell r="T100">
            <v>257.8317757009346</v>
          </cell>
        </row>
        <row r="101">
          <cell r="A101" t="str">
            <v>F8F-1B Bearcat</v>
          </cell>
          <cell r="B101">
            <v>1945</v>
          </cell>
          <cell r="C101">
            <v>1</v>
          </cell>
          <cell r="D101">
            <v>2100</v>
          </cell>
          <cell r="E101">
            <v>1</v>
          </cell>
          <cell r="F101">
            <v>10.92</v>
          </cell>
          <cell r="G101">
            <v>8.61</v>
          </cell>
          <cell r="H101">
            <v>4.22</v>
          </cell>
          <cell r="I101">
            <v>0.1</v>
          </cell>
          <cell r="J101">
            <v>0.1</v>
          </cell>
          <cell r="K101">
            <v>22.67</v>
          </cell>
          <cell r="L101">
            <v>3207</v>
          </cell>
          <cell r="M101">
            <v>5873</v>
          </cell>
          <cell r="N101">
            <v>678</v>
          </cell>
          <cell r="O101">
            <v>11800</v>
          </cell>
          <cell r="P101">
            <v>3160</v>
          </cell>
          <cell r="Q101">
            <v>1260</v>
          </cell>
          <cell r="R101">
            <v>8308.2383650601641</v>
          </cell>
          <cell r="S101">
            <v>0.14420487413521932</v>
          </cell>
          <cell r="T101">
            <v>259.06484340538157</v>
          </cell>
        </row>
        <row r="102">
          <cell r="A102" t="str">
            <v>F8U-2N Crusader</v>
          </cell>
          <cell r="B102">
            <v>1958</v>
          </cell>
          <cell r="C102">
            <v>4</v>
          </cell>
          <cell r="D102">
            <v>80100</v>
          </cell>
          <cell r="E102">
            <v>1</v>
          </cell>
          <cell r="F102">
            <v>10.87</v>
          </cell>
          <cell r="G102">
            <v>16.53</v>
          </cell>
          <cell r="H102">
            <v>4.8</v>
          </cell>
          <cell r="I102">
            <v>35</v>
          </cell>
          <cell r="J102">
            <v>35</v>
          </cell>
          <cell r="K102">
            <v>34.840000000000003</v>
          </cell>
          <cell r="L102">
            <v>7957</v>
          </cell>
          <cell r="M102">
            <v>13154</v>
          </cell>
          <cell r="N102">
            <v>1976</v>
          </cell>
          <cell r="O102">
            <v>17700</v>
          </cell>
          <cell r="P102">
            <v>2795</v>
          </cell>
          <cell r="Q102">
            <v>2430</v>
          </cell>
          <cell r="R102">
            <v>80100</v>
          </cell>
          <cell r="S102">
            <v>0.62073419603762348</v>
          </cell>
          <cell r="T102">
            <v>377.55453501722155</v>
          </cell>
        </row>
        <row r="103">
          <cell r="A103" t="str">
            <v>F8U-3 Crusader</v>
          </cell>
          <cell r="B103">
            <v>1958</v>
          </cell>
          <cell r="C103">
            <v>4</v>
          </cell>
          <cell r="D103">
            <v>131267</v>
          </cell>
          <cell r="E103">
            <v>1</v>
          </cell>
          <cell r="F103">
            <v>12.16</v>
          </cell>
          <cell r="G103">
            <v>17.88</v>
          </cell>
          <cell r="H103">
            <v>4.9800000000000004</v>
          </cell>
          <cell r="I103">
            <v>40</v>
          </cell>
          <cell r="J103">
            <v>40</v>
          </cell>
          <cell r="K103">
            <v>41.8</v>
          </cell>
          <cell r="L103">
            <v>9917</v>
          </cell>
          <cell r="M103">
            <v>17587</v>
          </cell>
          <cell r="N103">
            <v>2832</v>
          </cell>
          <cell r="O103">
            <v>18300</v>
          </cell>
          <cell r="P103">
            <v>3289</v>
          </cell>
          <cell r="Q103">
            <v>1000</v>
          </cell>
          <cell r="R103">
            <v>131267</v>
          </cell>
          <cell r="S103">
            <v>0.76084254384218442</v>
          </cell>
          <cell r="T103">
            <v>420.74162679425842</v>
          </cell>
        </row>
        <row r="104">
          <cell r="A104" t="str">
            <v>Fairey Fox</v>
          </cell>
          <cell r="B104">
            <v>1926</v>
          </cell>
          <cell r="C104">
            <v>1</v>
          </cell>
          <cell r="D104">
            <v>860</v>
          </cell>
          <cell r="E104">
            <v>1</v>
          </cell>
          <cell r="F104">
            <v>11.5</v>
          </cell>
          <cell r="G104">
            <v>9</v>
          </cell>
          <cell r="H104">
            <v>3.3</v>
          </cell>
          <cell r="I104">
            <v>0.1</v>
          </cell>
          <cell r="J104">
            <v>0.1</v>
          </cell>
          <cell r="K104">
            <v>34.4</v>
          </cell>
          <cell r="L104">
            <v>1790</v>
          </cell>
          <cell r="M104">
            <v>2450</v>
          </cell>
          <cell r="N104">
            <v>370</v>
          </cell>
          <cell r="O104">
            <v>7000</v>
          </cell>
          <cell r="P104">
            <v>600</v>
          </cell>
          <cell r="Q104">
            <v>286.2</v>
          </cell>
          <cell r="R104">
            <v>5501.2123846233017</v>
          </cell>
          <cell r="S104">
            <v>0.22888815596843295</v>
          </cell>
          <cell r="T104">
            <v>71.220930232558146</v>
          </cell>
        </row>
        <row r="105">
          <cell r="A105" t="str">
            <v>Fiat CR.42</v>
          </cell>
          <cell r="B105">
            <v>1939</v>
          </cell>
          <cell r="C105">
            <v>1</v>
          </cell>
          <cell r="D105">
            <v>840</v>
          </cell>
          <cell r="E105">
            <v>1</v>
          </cell>
          <cell r="F105">
            <v>9.6999999999999993</v>
          </cell>
          <cell r="G105">
            <v>8.25</v>
          </cell>
          <cell r="H105">
            <v>3.06</v>
          </cell>
          <cell r="I105">
            <v>0.1</v>
          </cell>
          <cell r="J105">
            <v>0.1</v>
          </cell>
          <cell r="K105">
            <v>22.4</v>
          </cell>
          <cell r="L105">
            <v>1782</v>
          </cell>
          <cell r="M105">
            <v>2295</v>
          </cell>
          <cell r="N105">
            <v>441</v>
          </cell>
          <cell r="O105">
            <v>10210</v>
          </cell>
          <cell r="P105">
            <v>780</v>
          </cell>
          <cell r="Q105">
            <v>250.8</v>
          </cell>
          <cell r="R105">
            <v>4658.4648247788318</v>
          </cell>
          <cell r="S105">
            <v>0.20691459405296855</v>
          </cell>
          <cell r="T105">
            <v>102.45535714285715</v>
          </cell>
        </row>
        <row r="106">
          <cell r="A106" t="str">
            <v>Fiat G.50</v>
          </cell>
          <cell r="B106">
            <v>1939</v>
          </cell>
          <cell r="C106">
            <v>1</v>
          </cell>
          <cell r="D106">
            <v>830</v>
          </cell>
          <cell r="E106">
            <v>1</v>
          </cell>
          <cell r="F106">
            <v>10.96</v>
          </cell>
          <cell r="G106">
            <v>7.79</v>
          </cell>
          <cell r="H106">
            <v>2.96</v>
          </cell>
          <cell r="I106">
            <v>0.1</v>
          </cell>
          <cell r="J106">
            <v>0.1</v>
          </cell>
          <cell r="K106">
            <v>18.2</v>
          </cell>
          <cell r="L106">
            <v>1975</v>
          </cell>
          <cell r="M106">
            <v>2706</v>
          </cell>
          <cell r="N106">
            <v>472</v>
          </cell>
          <cell r="O106">
            <v>9835</v>
          </cell>
          <cell r="P106">
            <v>670</v>
          </cell>
          <cell r="Q106">
            <v>250.8</v>
          </cell>
          <cell r="R106">
            <v>4300.6907783842717</v>
          </cell>
          <cell r="S106">
            <v>0.16200984930924336</v>
          </cell>
          <cell r="T106">
            <v>148.68131868131869</v>
          </cell>
        </row>
        <row r="107">
          <cell r="A107" t="str">
            <v>Fiat G.55 Centauro</v>
          </cell>
          <cell r="B107">
            <v>1943</v>
          </cell>
          <cell r="C107">
            <v>1</v>
          </cell>
          <cell r="D107">
            <v>1475</v>
          </cell>
          <cell r="E107">
            <v>1</v>
          </cell>
          <cell r="F107">
            <v>11.85</v>
          </cell>
          <cell r="G107">
            <v>9.3699999999999992</v>
          </cell>
          <cell r="H107">
            <v>3.13</v>
          </cell>
          <cell r="I107">
            <v>0.1</v>
          </cell>
          <cell r="J107">
            <v>0.1</v>
          </cell>
          <cell r="K107">
            <v>21.11</v>
          </cell>
          <cell r="L107">
            <v>2630</v>
          </cell>
          <cell r="M107">
            <v>3718</v>
          </cell>
          <cell r="N107">
            <v>623</v>
          </cell>
          <cell r="O107">
            <v>12750</v>
          </cell>
          <cell r="P107">
            <v>1200</v>
          </cell>
          <cell r="Q107">
            <v>320</v>
          </cell>
          <cell r="R107">
            <v>5402</v>
          </cell>
          <cell r="S107">
            <v>0.14499999999999999</v>
          </cell>
          <cell r="T107">
            <v>176</v>
          </cell>
        </row>
        <row r="108">
          <cell r="A108" t="str">
            <v>Focke-Wulf Ta 152</v>
          </cell>
          <cell r="B108">
            <v>1945</v>
          </cell>
          <cell r="C108">
            <v>1</v>
          </cell>
          <cell r="D108">
            <v>2050</v>
          </cell>
          <cell r="E108">
            <v>1</v>
          </cell>
          <cell r="F108">
            <v>14.44</v>
          </cell>
          <cell r="G108">
            <v>10.82</v>
          </cell>
          <cell r="H108">
            <v>3.36</v>
          </cell>
          <cell r="I108">
            <v>0.1</v>
          </cell>
          <cell r="J108">
            <v>0.1</v>
          </cell>
          <cell r="K108">
            <v>23.5</v>
          </cell>
          <cell r="L108">
            <v>4031</v>
          </cell>
          <cell r="M108">
            <v>5217</v>
          </cell>
          <cell r="N108">
            <v>759</v>
          </cell>
          <cell r="O108">
            <v>15100</v>
          </cell>
          <cell r="P108">
            <v>2000</v>
          </cell>
          <cell r="Q108">
            <v>500</v>
          </cell>
          <cell r="R108">
            <v>6163</v>
          </cell>
          <cell r="S108">
            <v>0.11799999999999999</v>
          </cell>
          <cell r="T108">
            <v>222</v>
          </cell>
        </row>
        <row r="109">
          <cell r="A109" t="str">
            <v>Fokker D.VII</v>
          </cell>
          <cell r="B109">
            <v>1918</v>
          </cell>
          <cell r="C109">
            <v>1</v>
          </cell>
          <cell r="D109">
            <v>185</v>
          </cell>
          <cell r="E109">
            <v>1</v>
          </cell>
          <cell r="F109">
            <v>8.93</v>
          </cell>
          <cell r="G109">
            <v>7</v>
          </cell>
          <cell r="H109">
            <v>2.8</v>
          </cell>
          <cell r="I109">
            <v>0.1</v>
          </cell>
          <cell r="J109">
            <v>0.1</v>
          </cell>
          <cell r="K109">
            <v>20.5</v>
          </cell>
          <cell r="L109">
            <v>700</v>
          </cell>
          <cell r="M109">
            <v>881</v>
          </cell>
          <cell r="N109">
            <v>200</v>
          </cell>
          <cell r="O109">
            <v>6400</v>
          </cell>
          <cell r="P109">
            <v>270</v>
          </cell>
          <cell r="Q109">
            <v>31.68</v>
          </cell>
          <cell r="R109">
            <v>2043.3379179009728</v>
          </cell>
          <cell r="S109">
            <v>0.23642602384013309</v>
          </cell>
          <cell r="T109">
            <v>42.975609756097562</v>
          </cell>
        </row>
        <row r="110">
          <cell r="A110" t="str">
            <v>Fokker D.VIII</v>
          </cell>
          <cell r="B110">
            <v>1918</v>
          </cell>
          <cell r="C110">
            <v>1</v>
          </cell>
          <cell r="D110">
            <v>110</v>
          </cell>
          <cell r="E110">
            <v>1</v>
          </cell>
          <cell r="F110">
            <v>8.4</v>
          </cell>
          <cell r="G110">
            <v>5.9</v>
          </cell>
          <cell r="H110">
            <v>2.82</v>
          </cell>
          <cell r="I110">
            <v>0.1</v>
          </cell>
          <cell r="J110">
            <v>0.1</v>
          </cell>
          <cell r="K110">
            <v>10.7</v>
          </cell>
          <cell r="L110">
            <v>384</v>
          </cell>
          <cell r="M110">
            <v>563</v>
          </cell>
          <cell r="N110">
            <v>185</v>
          </cell>
          <cell r="O110">
            <v>6300</v>
          </cell>
          <cell r="P110">
            <v>249.75</v>
          </cell>
          <cell r="Q110">
            <v>31.68</v>
          </cell>
          <cell r="R110">
            <v>1313.4677631503698</v>
          </cell>
          <cell r="S110">
            <v>0.23781651795307462</v>
          </cell>
          <cell r="T110">
            <v>52.616822429906549</v>
          </cell>
        </row>
        <row r="111">
          <cell r="A111" t="str">
            <v>Fokker Dr.I</v>
          </cell>
          <cell r="B111">
            <v>1917</v>
          </cell>
          <cell r="C111">
            <v>1</v>
          </cell>
          <cell r="D111">
            <v>110</v>
          </cell>
          <cell r="E111">
            <v>1</v>
          </cell>
          <cell r="F111">
            <v>7.19</v>
          </cell>
          <cell r="G111">
            <v>5.77</v>
          </cell>
          <cell r="H111">
            <v>2.97</v>
          </cell>
          <cell r="I111">
            <v>0.1</v>
          </cell>
          <cell r="J111">
            <v>0.1</v>
          </cell>
          <cell r="K111">
            <v>18.66</v>
          </cell>
          <cell r="L111">
            <v>406</v>
          </cell>
          <cell r="M111">
            <v>586</v>
          </cell>
          <cell r="N111">
            <v>165</v>
          </cell>
          <cell r="O111">
            <v>6100</v>
          </cell>
          <cell r="P111">
            <v>222.75</v>
          </cell>
          <cell r="Q111">
            <v>31.68</v>
          </cell>
          <cell r="R111">
            <v>1472.6759768655663</v>
          </cell>
          <cell r="S111">
            <v>0.25617726163411408</v>
          </cell>
          <cell r="T111">
            <v>31.40407288317256</v>
          </cell>
        </row>
        <row r="112">
          <cell r="A112" t="str">
            <v>Fokker DXXI / D21</v>
          </cell>
          <cell r="B112">
            <v>1936</v>
          </cell>
          <cell r="C112">
            <v>1</v>
          </cell>
          <cell r="D112">
            <v>830</v>
          </cell>
          <cell r="E112">
            <v>1</v>
          </cell>
          <cell r="F112">
            <v>11</v>
          </cell>
          <cell r="G112">
            <v>8.1999999999999993</v>
          </cell>
          <cell r="H112">
            <v>2.95</v>
          </cell>
          <cell r="I112">
            <v>0.1</v>
          </cell>
          <cell r="J112">
            <v>0.1</v>
          </cell>
          <cell r="K112">
            <v>16.2</v>
          </cell>
          <cell r="L112">
            <v>1450</v>
          </cell>
          <cell r="M112">
            <v>2050</v>
          </cell>
          <cell r="N112">
            <v>446</v>
          </cell>
          <cell r="O112">
            <v>11000</v>
          </cell>
          <cell r="P112">
            <v>950</v>
          </cell>
          <cell r="Q112">
            <v>113.2</v>
          </cell>
          <cell r="R112">
            <v>4551.4036937160899</v>
          </cell>
          <cell r="S112">
            <v>0.22631976796778247</v>
          </cell>
          <cell r="T112">
            <v>126.54320987654322</v>
          </cell>
        </row>
        <row r="113">
          <cell r="A113" t="str">
            <v>Fokker E.I</v>
          </cell>
          <cell r="B113">
            <v>1915</v>
          </cell>
          <cell r="C113">
            <v>1</v>
          </cell>
          <cell r="D113">
            <v>80</v>
          </cell>
          <cell r="E113">
            <v>1</v>
          </cell>
          <cell r="F113">
            <v>8.9499999999999993</v>
          </cell>
          <cell r="G113">
            <v>6.75</v>
          </cell>
          <cell r="H113">
            <v>2.4</v>
          </cell>
          <cell r="I113">
            <v>0.1</v>
          </cell>
          <cell r="J113">
            <v>0.1</v>
          </cell>
          <cell r="K113">
            <v>14.4</v>
          </cell>
          <cell r="L113">
            <v>358</v>
          </cell>
          <cell r="M113">
            <v>563</v>
          </cell>
          <cell r="N113">
            <v>130</v>
          </cell>
          <cell r="O113">
            <v>3000</v>
          </cell>
          <cell r="P113">
            <v>200</v>
          </cell>
          <cell r="Q113">
            <v>15.84</v>
          </cell>
          <cell r="R113">
            <v>1359.3932094143688</v>
          </cell>
          <cell r="S113">
            <v>0.24613178081856674</v>
          </cell>
          <cell r="T113">
            <v>39.097222222222221</v>
          </cell>
        </row>
        <row r="114">
          <cell r="A114" t="str">
            <v>Fokker E.II</v>
          </cell>
          <cell r="B114">
            <v>1915</v>
          </cell>
          <cell r="C114">
            <v>1</v>
          </cell>
          <cell r="D114">
            <v>100</v>
          </cell>
          <cell r="E114">
            <v>1</v>
          </cell>
          <cell r="F114">
            <v>8.9499999999999993</v>
          </cell>
          <cell r="G114">
            <v>6.75</v>
          </cell>
          <cell r="H114">
            <v>2.4</v>
          </cell>
          <cell r="I114">
            <v>0.1</v>
          </cell>
          <cell r="J114">
            <v>0.1</v>
          </cell>
          <cell r="K114">
            <v>14.4</v>
          </cell>
          <cell r="L114">
            <v>366</v>
          </cell>
          <cell r="M114">
            <v>580</v>
          </cell>
          <cell r="N114">
            <v>130</v>
          </cell>
          <cell r="O114">
            <v>3000</v>
          </cell>
          <cell r="P114">
            <v>210</v>
          </cell>
          <cell r="Q114">
            <v>15.84</v>
          </cell>
          <cell r="R114">
            <v>1699.2415117679609</v>
          </cell>
          <cell r="S114">
            <v>0.29864696681218333</v>
          </cell>
          <cell r="T114">
            <v>40.277777777777779</v>
          </cell>
        </row>
        <row r="115">
          <cell r="A115" t="str">
            <v>Fokker E.III</v>
          </cell>
          <cell r="B115">
            <v>1915</v>
          </cell>
          <cell r="C115">
            <v>1</v>
          </cell>
          <cell r="D115">
            <v>100</v>
          </cell>
          <cell r="E115">
            <v>1</v>
          </cell>
          <cell r="F115">
            <v>9.5</v>
          </cell>
          <cell r="G115">
            <v>7.2</v>
          </cell>
          <cell r="H115">
            <v>2.4</v>
          </cell>
          <cell r="I115">
            <v>0.1</v>
          </cell>
          <cell r="J115">
            <v>0.1</v>
          </cell>
          <cell r="K115">
            <v>16</v>
          </cell>
          <cell r="L115">
            <v>399</v>
          </cell>
          <cell r="M115">
            <v>610</v>
          </cell>
          <cell r="N115">
            <v>140</v>
          </cell>
          <cell r="O115">
            <v>4100</v>
          </cell>
          <cell r="P115">
            <v>189</v>
          </cell>
          <cell r="Q115">
            <v>31.68</v>
          </cell>
          <cell r="R115">
            <v>1577.8671180702495</v>
          </cell>
          <cell r="S115">
            <v>0.26367659599108462</v>
          </cell>
          <cell r="T115">
            <v>38.125</v>
          </cell>
        </row>
        <row r="116">
          <cell r="A116" t="str">
            <v>Fokker E.IV</v>
          </cell>
          <cell r="B116">
            <v>1915</v>
          </cell>
          <cell r="C116">
            <v>1</v>
          </cell>
          <cell r="D116">
            <v>160</v>
          </cell>
          <cell r="E116">
            <v>1</v>
          </cell>
          <cell r="F116">
            <v>10</v>
          </cell>
          <cell r="G116">
            <v>7.5</v>
          </cell>
          <cell r="H116">
            <v>2.7</v>
          </cell>
          <cell r="I116">
            <v>0.1</v>
          </cell>
          <cell r="J116">
            <v>0.1</v>
          </cell>
          <cell r="K116">
            <v>16.3</v>
          </cell>
          <cell r="L116">
            <v>460</v>
          </cell>
          <cell r="M116">
            <v>724</v>
          </cell>
          <cell r="N116">
            <v>166</v>
          </cell>
          <cell r="O116">
            <v>4500</v>
          </cell>
          <cell r="P116">
            <v>240</v>
          </cell>
          <cell r="Q116">
            <v>31.68</v>
          </cell>
          <cell r="R116">
            <v>2129.1700870345535</v>
          </cell>
          <cell r="S116">
            <v>0.29978008783383647</v>
          </cell>
          <cell r="T116">
            <v>44.417177914110425</v>
          </cell>
        </row>
        <row r="117">
          <cell r="A117" t="str">
            <v>Fokker G.I</v>
          </cell>
          <cell r="B117">
            <v>1938</v>
          </cell>
          <cell r="C117">
            <v>1</v>
          </cell>
          <cell r="D117">
            <v>1650</v>
          </cell>
          <cell r="E117">
            <v>2</v>
          </cell>
          <cell r="F117">
            <v>16.5</v>
          </cell>
          <cell r="G117">
            <v>10.38</v>
          </cell>
          <cell r="H117">
            <v>3.35</v>
          </cell>
          <cell r="I117">
            <v>0.1</v>
          </cell>
          <cell r="J117">
            <v>0.1</v>
          </cell>
          <cell r="K117">
            <v>35</v>
          </cell>
          <cell r="L117">
            <v>3150</v>
          </cell>
          <cell r="M117">
            <v>4800</v>
          </cell>
          <cell r="N117">
            <v>443</v>
          </cell>
          <cell r="O117">
            <v>9300</v>
          </cell>
          <cell r="P117">
            <v>1400</v>
          </cell>
          <cell r="Q117">
            <v>463.2</v>
          </cell>
          <cell r="R117">
            <v>9109.2441410037536</v>
          </cell>
          <cell r="S117">
            <v>0.1934514980675279</v>
          </cell>
          <cell r="T117">
            <v>137.14285714285714</v>
          </cell>
        </row>
        <row r="118">
          <cell r="A118" t="str">
            <v>Fokker G.IA</v>
          </cell>
          <cell r="B118">
            <v>1938</v>
          </cell>
          <cell r="C118">
            <v>1</v>
          </cell>
          <cell r="D118">
            <v>1660</v>
          </cell>
          <cell r="E118">
            <v>1</v>
          </cell>
          <cell r="F118">
            <v>17.149999999999999</v>
          </cell>
          <cell r="G118">
            <v>11.5</v>
          </cell>
          <cell r="H118">
            <v>3.4</v>
          </cell>
          <cell r="I118">
            <v>0.1</v>
          </cell>
          <cell r="J118">
            <v>0.1</v>
          </cell>
          <cell r="K118">
            <v>38.299999999999997</v>
          </cell>
          <cell r="L118">
            <v>3360</v>
          </cell>
          <cell r="M118">
            <v>4800</v>
          </cell>
          <cell r="N118">
            <v>475</v>
          </cell>
          <cell r="O118">
            <v>9300</v>
          </cell>
          <cell r="P118">
            <v>1520</v>
          </cell>
          <cell r="Q118">
            <v>342.2</v>
          </cell>
          <cell r="R118">
            <v>8547.0570416731625</v>
          </cell>
          <cell r="S118">
            <v>0.18151242443240659</v>
          </cell>
          <cell r="T118">
            <v>125.32637075718017</v>
          </cell>
        </row>
        <row r="119">
          <cell r="A119" t="str">
            <v>Fw 190A-8</v>
          </cell>
          <cell r="B119">
            <v>1943</v>
          </cell>
          <cell r="C119">
            <v>1</v>
          </cell>
          <cell r="D119">
            <v>2100</v>
          </cell>
          <cell r="E119">
            <v>1</v>
          </cell>
          <cell r="F119">
            <v>10.5</v>
          </cell>
          <cell r="G119">
            <v>8.9600000000000009</v>
          </cell>
          <cell r="H119">
            <v>3.96</v>
          </cell>
          <cell r="I119">
            <v>0.1</v>
          </cell>
          <cell r="J119">
            <v>0.1</v>
          </cell>
          <cell r="K119">
            <v>18.3</v>
          </cell>
          <cell r="L119">
            <v>3470</v>
          </cell>
          <cell r="M119">
            <v>4900</v>
          </cell>
          <cell r="N119">
            <v>657</v>
          </cell>
          <cell r="O119">
            <v>10300</v>
          </cell>
          <cell r="P119">
            <v>800</v>
          </cell>
          <cell r="Q119">
            <v>382</v>
          </cell>
          <cell r="R119">
            <v>8069.457407482555</v>
          </cell>
          <cell r="S119">
            <v>0.16787237944376945</v>
          </cell>
          <cell r="T119">
            <v>267.75956284153006</v>
          </cell>
        </row>
        <row r="120">
          <cell r="A120" t="str">
            <v>Fw 190D-9</v>
          </cell>
          <cell r="B120">
            <v>1944</v>
          </cell>
          <cell r="C120">
            <v>1</v>
          </cell>
          <cell r="D120">
            <v>1743</v>
          </cell>
          <cell r="E120">
            <v>1</v>
          </cell>
          <cell r="F120">
            <v>10.5</v>
          </cell>
          <cell r="G120">
            <v>10.199999999999999</v>
          </cell>
          <cell r="H120">
            <v>3.35</v>
          </cell>
          <cell r="I120">
            <v>0.1</v>
          </cell>
          <cell r="J120">
            <v>0.1</v>
          </cell>
          <cell r="K120">
            <v>18.3</v>
          </cell>
          <cell r="L120">
            <v>3490</v>
          </cell>
          <cell r="M120">
            <v>4840</v>
          </cell>
          <cell r="N120">
            <v>685</v>
          </cell>
          <cell r="O120">
            <v>12000</v>
          </cell>
          <cell r="P120">
            <v>835</v>
          </cell>
          <cell r="Q120">
            <v>432</v>
          </cell>
          <cell r="R120">
            <v>6423.8771078457121</v>
          </cell>
          <cell r="S120">
            <v>0.13529534519182046</v>
          </cell>
          <cell r="T120">
            <v>264.48087431693989</v>
          </cell>
        </row>
        <row r="121">
          <cell r="A121" t="str">
            <v>Gloster Gamecock Mk.I</v>
          </cell>
          <cell r="B121">
            <v>1926</v>
          </cell>
          <cell r="C121">
            <v>1</v>
          </cell>
          <cell r="D121">
            <v>425</v>
          </cell>
          <cell r="E121">
            <v>1</v>
          </cell>
          <cell r="F121">
            <v>9.08</v>
          </cell>
          <cell r="G121">
            <v>5.99</v>
          </cell>
          <cell r="H121">
            <v>2.95</v>
          </cell>
          <cell r="I121">
            <v>0.1</v>
          </cell>
          <cell r="J121">
            <v>0.1</v>
          </cell>
          <cell r="K121">
            <v>24.53</v>
          </cell>
          <cell r="L121">
            <v>875</v>
          </cell>
          <cell r="M121">
            <v>1299</v>
          </cell>
          <cell r="N121">
            <v>249</v>
          </cell>
          <cell r="O121">
            <v>6705</v>
          </cell>
          <cell r="P121">
            <v>628</v>
          </cell>
          <cell r="Q121">
            <v>30.8</v>
          </cell>
          <cell r="R121">
            <v>4039.7200312039522</v>
          </cell>
          <cell r="S121">
            <v>0.31701010745378133</v>
          </cell>
          <cell r="T121">
            <v>52.955564614757435</v>
          </cell>
        </row>
        <row r="122">
          <cell r="A122" t="str">
            <v>Gloster Gladiator</v>
          </cell>
          <cell r="B122">
            <v>1937</v>
          </cell>
          <cell r="C122">
            <v>1</v>
          </cell>
          <cell r="D122">
            <v>850</v>
          </cell>
          <cell r="E122">
            <v>1</v>
          </cell>
          <cell r="F122">
            <v>9.8000000000000007</v>
          </cell>
          <cell r="G122">
            <v>8.4</v>
          </cell>
          <cell r="H122">
            <v>3.2</v>
          </cell>
          <cell r="I122">
            <v>0.1</v>
          </cell>
          <cell r="J122">
            <v>0.1</v>
          </cell>
          <cell r="K122">
            <v>30</v>
          </cell>
          <cell r="L122">
            <v>1560</v>
          </cell>
          <cell r="M122">
            <v>2205</v>
          </cell>
          <cell r="N122">
            <v>414</v>
          </cell>
          <cell r="O122">
            <v>10200</v>
          </cell>
          <cell r="P122">
            <v>710</v>
          </cell>
          <cell r="Q122">
            <v>111.6</v>
          </cell>
          <cell r="R122">
            <v>5021.3524832308058</v>
          </cell>
          <cell r="S122">
            <v>0.23213632640259282</v>
          </cell>
          <cell r="T122">
            <v>73.5</v>
          </cell>
        </row>
        <row r="123">
          <cell r="A123" t="str">
            <v>Gloster Grebe Mk.II</v>
          </cell>
          <cell r="B123">
            <v>1923</v>
          </cell>
          <cell r="C123">
            <v>1</v>
          </cell>
          <cell r="D123">
            <v>406</v>
          </cell>
          <cell r="E123">
            <v>1</v>
          </cell>
          <cell r="F123">
            <v>8.94</v>
          </cell>
          <cell r="G123">
            <v>6.17</v>
          </cell>
          <cell r="H123">
            <v>2.82</v>
          </cell>
          <cell r="I123">
            <v>0.1</v>
          </cell>
          <cell r="J123">
            <v>0.1</v>
          </cell>
          <cell r="K123">
            <v>23.6</v>
          </cell>
          <cell r="L123">
            <v>780</v>
          </cell>
          <cell r="M123">
            <v>1189</v>
          </cell>
          <cell r="N123">
            <v>243</v>
          </cell>
          <cell r="O123">
            <v>7000</v>
          </cell>
          <cell r="P123">
            <v>628</v>
          </cell>
          <cell r="Q123">
            <v>30.8</v>
          </cell>
          <cell r="R123">
            <v>3954.407715657539</v>
          </cell>
          <cell r="S123">
            <v>0.33902410866664595</v>
          </cell>
          <cell r="T123">
            <v>50.381355932203384</v>
          </cell>
        </row>
        <row r="124">
          <cell r="A124" t="str">
            <v>Gloster Javelin</v>
          </cell>
          <cell r="B124">
            <v>1956</v>
          </cell>
          <cell r="C124">
            <v>4</v>
          </cell>
          <cell r="D124">
            <v>108000</v>
          </cell>
          <cell r="E124">
            <v>2</v>
          </cell>
          <cell r="F124">
            <v>15.8</v>
          </cell>
          <cell r="G124">
            <v>17.2</v>
          </cell>
          <cell r="H124">
            <v>4.8</v>
          </cell>
          <cell r="I124">
            <v>39.5</v>
          </cell>
          <cell r="J124">
            <v>39.5</v>
          </cell>
          <cell r="K124">
            <v>86</v>
          </cell>
          <cell r="L124">
            <v>10886</v>
          </cell>
          <cell r="M124">
            <v>19580</v>
          </cell>
          <cell r="N124">
            <v>1140</v>
          </cell>
          <cell r="O124">
            <v>15850</v>
          </cell>
          <cell r="P124">
            <v>1530</v>
          </cell>
          <cell r="Q124">
            <v>200</v>
          </cell>
          <cell r="R124">
            <v>108000</v>
          </cell>
          <cell r="S124">
            <v>0.55100000000000005</v>
          </cell>
          <cell r="T124">
            <v>228</v>
          </cell>
        </row>
        <row r="125">
          <cell r="A125" t="str">
            <v>Grigorovich I-2</v>
          </cell>
          <cell r="B125">
            <v>1924</v>
          </cell>
          <cell r="C125">
            <v>1</v>
          </cell>
          <cell r="D125">
            <v>400</v>
          </cell>
          <cell r="E125">
            <v>1</v>
          </cell>
          <cell r="F125">
            <v>10.8</v>
          </cell>
          <cell r="G125">
            <v>7.32</v>
          </cell>
          <cell r="H125">
            <v>3</v>
          </cell>
          <cell r="I125">
            <v>0.1</v>
          </cell>
          <cell r="J125">
            <v>0.1</v>
          </cell>
          <cell r="K125">
            <v>23.4</v>
          </cell>
          <cell r="L125">
            <v>1152</v>
          </cell>
          <cell r="M125">
            <v>1570</v>
          </cell>
          <cell r="N125">
            <v>235</v>
          </cell>
          <cell r="O125">
            <v>5340</v>
          </cell>
          <cell r="P125">
            <v>600</v>
          </cell>
          <cell r="Q125">
            <v>70.48</v>
          </cell>
          <cell r="R125">
            <v>4028.5968972006367</v>
          </cell>
          <cell r="S125">
            <v>0.26156832669125074</v>
          </cell>
          <cell r="T125">
            <v>67.094017094017104</v>
          </cell>
        </row>
        <row r="126">
          <cell r="A126" t="str">
            <v>Gruman F-9F Panther</v>
          </cell>
          <cell r="B126">
            <v>1947</v>
          </cell>
          <cell r="C126">
            <v>4</v>
          </cell>
          <cell r="D126">
            <v>16500</v>
          </cell>
          <cell r="E126">
            <v>1</v>
          </cell>
          <cell r="F126">
            <v>11.58</v>
          </cell>
          <cell r="G126">
            <v>11.35</v>
          </cell>
          <cell r="H126">
            <v>3.45</v>
          </cell>
          <cell r="I126">
            <v>0.1</v>
          </cell>
          <cell r="J126">
            <v>0.1</v>
          </cell>
          <cell r="K126">
            <v>23</v>
          </cell>
          <cell r="L126">
            <v>9303</v>
          </cell>
          <cell r="M126">
            <v>7462</v>
          </cell>
          <cell r="N126">
            <v>846</v>
          </cell>
          <cell r="O126">
            <v>13600</v>
          </cell>
          <cell r="P126">
            <v>2180</v>
          </cell>
          <cell r="Q126">
            <v>907</v>
          </cell>
          <cell r="R126">
            <v>26500</v>
          </cell>
          <cell r="S126">
            <v>0.35499999999999998</v>
          </cell>
          <cell r="T126">
            <v>350</v>
          </cell>
        </row>
        <row r="127">
          <cell r="A127" t="str">
            <v>HAL Tejas/LCA</v>
          </cell>
          <cell r="B127">
            <v>2009</v>
          </cell>
          <cell r="C127">
            <v>4</v>
          </cell>
          <cell r="D127">
            <v>89900</v>
          </cell>
          <cell r="E127">
            <v>1</v>
          </cell>
          <cell r="F127">
            <v>8.1999999999999993</v>
          </cell>
          <cell r="G127">
            <v>13.2</v>
          </cell>
          <cell r="H127">
            <v>4.4000000000000004</v>
          </cell>
          <cell r="I127">
            <v>55</v>
          </cell>
          <cell r="J127">
            <v>55</v>
          </cell>
          <cell r="K127">
            <v>38.4</v>
          </cell>
          <cell r="L127">
            <v>5500</v>
          </cell>
          <cell r="M127">
            <v>9530</v>
          </cell>
          <cell r="N127">
            <v>1920</v>
          </cell>
          <cell r="O127">
            <v>15250</v>
          </cell>
          <cell r="P127">
            <v>2000</v>
          </cell>
          <cell r="Q127">
            <v>4092</v>
          </cell>
          <cell r="R127">
            <v>89900</v>
          </cell>
          <cell r="S127">
            <v>0.96160737111091854</v>
          </cell>
          <cell r="T127">
            <v>248.17708333333334</v>
          </cell>
        </row>
        <row r="128">
          <cell r="A128" t="str">
            <v>Halberstadt D.II</v>
          </cell>
          <cell r="B128">
            <v>1916</v>
          </cell>
          <cell r="C128">
            <v>1</v>
          </cell>
          <cell r="D128">
            <v>120</v>
          </cell>
          <cell r="E128">
            <v>1</v>
          </cell>
          <cell r="F128">
            <v>8.8000000000000007</v>
          </cell>
          <cell r="G128">
            <v>7.3</v>
          </cell>
          <cell r="H128">
            <v>2.66</v>
          </cell>
          <cell r="I128">
            <v>0.1</v>
          </cell>
          <cell r="J128">
            <v>0.1</v>
          </cell>
          <cell r="K128">
            <v>23.6</v>
          </cell>
          <cell r="L128">
            <v>520</v>
          </cell>
          <cell r="M128">
            <v>771</v>
          </cell>
          <cell r="N128">
            <v>145</v>
          </cell>
          <cell r="O128">
            <v>4000</v>
          </cell>
          <cell r="P128">
            <v>200</v>
          </cell>
          <cell r="Q128">
            <v>15.84</v>
          </cell>
          <cell r="R128">
            <v>1828.1494885227721</v>
          </cell>
          <cell r="S128">
            <v>0.24170649454059981</v>
          </cell>
          <cell r="T128">
            <v>32.66949152542373</v>
          </cell>
        </row>
        <row r="129">
          <cell r="A129" t="str">
            <v>Hanriot HD.1</v>
          </cell>
          <cell r="B129">
            <v>1916</v>
          </cell>
          <cell r="C129">
            <v>1</v>
          </cell>
          <cell r="D129">
            <v>120</v>
          </cell>
          <cell r="E129">
            <v>1</v>
          </cell>
          <cell r="F129">
            <v>8.6999999999999993</v>
          </cell>
          <cell r="G129">
            <v>5.85</v>
          </cell>
          <cell r="H129">
            <v>2.94</v>
          </cell>
          <cell r="I129">
            <v>0.1</v>
          </cell>
          <cell r="J129">
            <v>0.1</v>
          </cell>
          <cell r="K129">
            <v>18.2</v>
          </cell>
          <cell r="L129">
            <v>385</v>
          </cell>
          <cell r="M129">
            <v>605</v>
          </cell>
          <cell r="N129">
            <v>184</v>
          </cell>
          <cell r="O129">
            <v>6000</v>
          </cell>
          <cell r="P129">
            <v>414</v>
          </cell>
          <cell r="Q129">
            <v>15.4</v>
          </cell>
          <cell r="R129">
            <v>1440.661281716315</v>
          </cell>
          <cell r="S129">
            <v>0.24273785085489</v>
          </cell>
          <cell r="T129">
            <v>33.241758241758241</v>
          </cell>
        </row>
        <row r="130">
          <cell r="A130" t="str">
            <v>Hansa-Brandenburg D.I</v>
          </cell>
          <cell r="B130">
            <v>1916</v>
          </cell>
          <cell r="C130">
            <v>1</v>
          </cell>
          <cell r="D130">
            <v>160</v>
          </cell>
          <cell r="E130">
            <v>1</v>
          </cell>
          <cell r="F130">
            <v>8.51</v>
          </cell>
          <cell r="G130">
            <v>6.35</v>
          </cell>
          <cell r="H130">
            <v>2.79</v>
          </cell>
          <cell r="I130">
            <v>0.1</v>
          </cell>
          <cell r="J130">
            <v>0.1</v>
          </cell>
          <cell r="K130">
            <v>20.3</v>
          </cell>
          <cell r="L130">
            <v>672</v>
          </cell>
          <cell r="M130">
            <v>917</v>
          </cell>
          <cell r="N130">
            <v>187</v>
          </cell>
          <cell r="O130">
            <v>5000</v>
          </cell>
          <cell r="P130">
            <v>420.75</v>
          </cell>
          <cell r="Q130">
            <v>16</v>
          </cell>
          <cell r="R130">
            <v>1890.0654248542023</v>
          </cell>
          <cell r="S130">
            <v>0.21010601925729561</v>
          </cell>
          <cell r="T130">
            <v>45.172413793103445</v>
          </cell>
        </row>
        <row r="131">
          <cell r="A131" t="str">
            <v>Harrier GR.3</v>
          </cell>
          <cell r="B131">
            <v>1969</v>
          </cell>
          <cell r="C131">
            <v>4</v>
          </cell>
          <cell r="D131">
            <v>85857</v>
          </cell>
          <cell r="E131">
            <v>1</v>
          </cell>
          <cell r="F131">
            <v>7.7</v>
          </cell>
          <cell r="G131">
            <v>13.87</v>
          </cell>
          <cell r="H131">
            <v>3.45</v>
          </cell>
          <cell r="I131">
            <v>34</v>
          </cell>
          <cell r="J131">
            <v>34</v>
          </cell>
          <cell r="K131">
            <v>18.68</v>
          </cell>
          <cell r="L131">
            <v>5579</v>
          </cell>
          <cell r="M131">
            <v>11340</v>
          </cell>
          <cell r="N131">
            <v>1186</v>
          </cell>
          <cell r="O131">
            <v>15240</v>
          </cell>
          <cell r="P131">
            <v>5560</v>
          </cell>
          <cell r="Q131">
            <v>2388</v>
          </cell>
          <cell r="R131">
            <v>85857</v>
          </cell>
          <cell r="S131">
            <v>0.77178022641835076</v>
          </cell>
          <cell r="T131">
            <v>607.06638115631688</v>
          </cell>
        </row>
        <row r="132">
          <cell r="A132" t="str">
            <v>Hawk T.1</v>
          </cell>
          <cell r="B132">
            <v>1976</v>
          </cell>
          <cell r="C132">
            <v>4</v>
          </cell>
          <cell r="D132">
            <v>29000</v>
          </cell>
          <cell r="E132">
            <v>1</v>
          </cell>
          <cell r="F132">
            <v>9.94</v>
          </cell>
          <cell r="G132">
            <v>12.43</v>
          </cell>
          <cell r="H132">
            <v>3.99</v>
          </cell>
          <cell r="I132">
            <v>21.5</v>
          </cell>
          <cell r="J132">
            <v>21.5</v>
          </cell>
          <cell r="K132">
            <v>16.690000000000001</v>
          </cell>
          <cell r="L132">
            <v>3647</v>
          </cell>
          <cell r="M132">
            <v>9100</v>
          </cell>
          <cell r="N132">
            <v>1028</v>
          </cell>
          <cell r="O132">
            <v>13565</v>
          </cell>
          <cell r="P132">
            <v>2520</v>
          </cell>
          <cell r="Q132">
            <v>2627</v>
          </cell>
          <cell r="R132">
            <v>29000</v>
          </cell>
          <cell r="S132">
            <v>0.32485353586271015</v>
          </cell>
          <cell r="T132">
            <v>545.23666866387055</v>
          </cell>
        </row>
        <row r="133">
          <cell r="A133" t="str">
            <v>Hawker Fury Mk II</v>
          </cell>
          <cell r="B133">
            <v>1931</v>
          </cell>
          <cell r="C133">
            <v>1</v>
          </cell>
          <cell r="D133">
            <v>640</v>
          </cell>
          <cell r="E133">
            <v>1</v>
          </cell>
          <cell r="F133">
            <v>9.14</v>
          </cell>
          <cell r="G133">
            <v>8.15</v>
          </cell>
          <cell r="H133">
            <v>3.1</v>
          </cell>
          <cell r="I133">
            <v>0.1</v>
          </cell>
          <cell r="J133">
            <v>0.1</v>
          </cell>
          <cell r="K133">
            <v>26.01</v>
          </cell>
          <cell r="L133">
            <v>1240</v>
          </cell>
          <cell r="M133">
            <v>1637</v>
          </cell>
          <cell r="N133">
            <v>360</v>
          </cell>
          <cell r="O133">
            <v>8990</v>
          </cell>
          <cell r="P133">
            <v>750</v>
          </cell>
          <cell r="Q133">
            <v>80.8</v>
          </cell>
          <cell r="R133">
            <v>4347.9005031269098</v>
          </cell>
          <cell r="S133">
            <v>0.27074591353784888</v>
          </cell>
          <cell r="T133">
            <v>62.93733179546328</v>
          </cell>
        </row>
        <row r="134">
          <cell r="A134" t="str">
            <v>Hawker Nimrod Mk.II</v>
          </cell>
          <cell r="B134">
            <v>1933</v>
          </cell>
          <cell r="C134">
            <v>1</v>
          </cell>
          <cell r="D134">
            <v>806</v>
          </cell>
          <cell r="E134">
            <v>1</v>
          </cell>
          <cell r="F134">
            <v>10.23</v>
          </cell>
          <cell r="G134">
            <v>8.09</v>
          </cell>
          <cell r="H134">
            <v>3</v>
          </cell>
          <cell r="I134">
            <v>0.1</v>
          </cell>
          <cell r="J134">
            <v>0.1</v>
          </cell>
          <cell r="K134">
            <v>27.96</v>
          </cell>
          <cell r="L134">
            <v>1413</v>
          </cell>
          <cell r="M134">
            <v>1841</v>
          </cell>
          <cell r="N134">
            <v>311</v>
          </cell>
          <cell r="O134">
            <v>8535</v>
          </cell>
          <cell r="P134">
            <v>860</v>
          </cell>
          <cell r="Q134">
            <v>66.8</v>
          </cell>
          <cell r="R134">
            <v>6338.3581691484342</v>
          </cell>
          <cell r="S134">
            <v>0.35095705803799809</v>
          </cell>
          <cell r="T134">
            <v>65.844062947067243</v>
          </cell>
        </row>
        <row r="135">
          <cell r="A135" t="str">
            <v>Hawker Typhoon</v>
          </cell>
          <cell r="B135">
            <v>1941</v>
          </cell>
          <cell r="C135">
            <v>1</v>
          </cell>
          <cell r="D135">
            <v>2189</v>
          </cell>
          <cell r="E135">
            <v>1</v>
          </cell>
          <cell r="F135">
            <v>12.68</v>
          </cell>
          <cell r="G135">
            <v>9.73</v>
          </cell>
          <cell r="H135">
            <v>4.6500000000000004</v>
          </cell>
          <cell r="I135">
            <v>0.1</v>
          </cell>
          <cell r="J135">
            <v>0.1</v>
          </cell>
          <cell r="K135">
            <v>29.6</v>
          </cell>
          <cell r="L135">
            <v>4010</v>
          </cell>
          <cell r="M135">
            <v>6010</v>
          </cell>
          <cell r="N135">
            <v>663</v>
          </cell>
          <cell r="O135">
            <v>11000</v>
          </cell>
          <cell r="P135">
            <v>2500</v>
          </cell>
          <cell r="Q135">
            <v>907</v>
          </cell>
          <cell r="R135">
            <v>7533.9</v>
          </cell>
          <cell r="S135">
            <v>0.125</v>
          </cell>
          <cell r="T135">
            <v>174.8</v>
          </cell>
        </row>
        <row r="136">
          <cell r="A136" t="str">
            <v>Heinkel He 162</v>
          </cell>
          <cell r="B136">
            <v>1945</v>
          </cell>
          <cell r="C136">
            <v>4</v>
          </cell>
          <cell r="D136">
            <v>8000</v>
          </cell>
          <cell r="E136">
            <v>1</v>
          </cell>
          <cell r="F136">
            <v>7.2</v>
          </cell>
          <cell r="G136">
            <v>9.0399999999999991</v>
          </cell>
          <cell r="H136">
            <v>2.59</v>
          </cell>
          <cell r="I136">
            <v>0.1</v>
          </cell>
          <cell r="J136">
            <v>0.1</v>
          </cell>
          <cell r="K136">
            <v>11.16</v>
          </cell>
          <cell r="L136">
            <v>1660</v>
          </cell>
          <cell r="M136">
            <v>2800</v>
          </cell>
          <cell r="N136">
            <v>838</v>
          </cell>
          <cell r="O136">
            <v>12000</v>
          </cell>
          <cell r="P136">
            <v>975</v>
          </cell>
          <cell r="Q136">
            <v>100</v>
          </cell>
          <cell r="R136">
            <v>8000</v>
          </cell>
          <cell r="S136">
            <v>0.28599999999999998</v>
          </cell>
          <cell r="T136">
            <v>251</v>
          </cell>
        </row>
        <row r="137">
          <cell r="A137" t="str">
            <v>Heinkel He 219 Uhu</v>
          </cell>
          <cell r="B137">
            <v>1943</v>
          </cell>
          <cell r="C137">
            <v>1</v>
          </cell>
          <cell r="D137">
            <v>3500</v>
          </cell>
          <cell r="E137">
            <v>2</v>
          </cell>
          <cell r="F137">
            <v>18.5</v>
          </cell>
          <cell r="G137">
            <v>15.55</v>
          </cell>
          <cell r="H137">
            <v>4.1100000000000003</v>
          </cell>
          <cell r="I137">
            <v>0.1</v>
          </cell>
          <cell r="J137">
            <v>0.1</v>
          </cell>
          <cell r="K137">
            <v>44.55</v>
          </cell>
          <cell r="L137">
            <v>11200</v>
          </cell>
          <cell r="M137">
            <v>13580</v>
          </cell>
          <cell r="N137">
            <v>670</v>
          </cell>
          <cell r="O137">
            <v>9400</v>
          </cell>
          <cell r="P137">
            <v>1545</v>
          </cell>
          <cell r="Q137">
            <v>300</v>
          </cell>
          <cell r="R137">
            <v>14024</v>
          </cell>
          <cell r="S137">
            <v>0.10299999999999999</v>
          </cell>
          <cell r="T137">
            <v>341</v>
          </cell>
        </row>
        <row r="138">
          <cell r="A138" t="str">
            <v>Heinkel He 280</v>
          </cell>
          <cell r="B138">
            <v>1940</v>
          </cell>
          <cell r="C138">
            <v>4</v>
          </cell>
          <cell r="D138">
            <v>5900</v>
          </cell>
          <cell r="E138">
            <v>1</v>
          </cell>
          <cell r="F138">
            <v>12.2</v>
          </cell>
          <cell r="G138">
            <v>10.4</v>
          </cell>
          <cell r="H138">
            <v>3.06</v>
          </cell>
          <cell r="I138">
            <v>0.1</v>
          </cell>
          <cell r="J138">
            <v>0.1</v>
          </cell>
          <cell r="K138">
            <v>21.5</v>
          </cell>
          <cell r="L138">
            <v>3215</v>
          </cell>
          <cell r="M138">
            <v>4300</v>
          </cell>
          <cell r="N138">
            <v>820</v>
          </cell>
          <cell r="O138">
            <v>10000</v>
          </cell>
          <cell r="P138">
            <v>370</v>
          </cell>
          <cell r="Q138">
            <v>100</v>
          </cell>
          <cell r="R138">
            <v>5900</v>
          </cell>
          <cell r="S138">
            <v>0.13700000000000001</v>
          </cell>
          <cell r="T138">
            <v>200</v>
          </cell>
        </row>
        <row r="139">
          <cell r="A139" t="str">
            <v>Henschel Hs 129</v>
          </cell>
          <cell r="B139">
            <v>1942</v>
          </cell>
          <cell r="C139">
            <v>1</v>
          </cell>
          <cell r="D139">
            <v>1400</v>
          </cell>
          <cell r="E139">
            <v>2</v>
          </cell>
          <cell r="F139">
            <v>14.2</v>
          </cell>
          <cell r="G139">
            <v>9.75</v>
          </cell>
          <cell r="H139">
            <v>3.25</v>
          </cell>
          <cell r="I139">
            <v>0.1</v>
          </cell>
          <cell r="J139">
            <v>0.1</v>
          </cell>
          <cell r="K139">
            <v>29</v>
          </cell>
          <cell r="L139">
            <v>4020</v>
          </cell>
          <cell r="M139">
            <v>5250</v>
          </cell>
          <cell r="N139">
            <v>407</v>
          </cell>
          <cell r="O139">
            <v>9000</v>
          </cell>
          <cell r="P139">
            <v>690</v>
          </cell>
          <cell r="Q139">
            <v>350</v>
          </cell>
          <cell r="R139">
            <v>7850</v>
          </cell>
          <cell r="S139">
            <v>0.14899999999999999</v>
          </cell>
          <cell r="T139">
            <v>181</v>
          </cell>
        </row>
        <row r="140">
          <cell r="A140" t="str">
            <v>Hesa Saeqeh (Thunderbolt)</v>
          </cell>
          <cell r="B140">
            <v>2007</v>
          </cell>
          <cell r="C140">
            <v>4</v>
          </cell>
          <cell r="D140">
            <v>7000</v>
          </cell>
          <cell r="E140">
            <v>2</v>
          </cell>
          <cell r="F140">
            <v>8.3000000000000007</v>
          </cell>
          <cell r="G140">
            <v>15.89</v>
          </cell>
          <cell r="H140">
            <v>4</v>
          </cell>
          <cell r="I140">
            <v>30</v>
          </cell>
          <cell r="J140">
            <v>30</v>
          </cell>
          <cell r="K140">
            <v>13.3</v>
          </cell>
          <cell r="L140">
            <v>4400</v>
          </cell>
          <cell r="M140">
            <v>9000</v>
          </cell>
          <cell r="N140">
            <v>1700</v>
          </cell>
          <cell r="O140">
            <v>16000</v>
          </cell>
          <cell r="P140">
            <v>3000</v>
          </cell>
          <cell r="Q140">
            <v>3200</v>
          </cell>
          <cell r="R140">
            <v>7000</v>
          </cell>
          <cell r="S140">
            <v>0.77700000000000002</v>
          </cell>
          <cell r="T140">
            <v>680</v>
          </cell>
        </row>
        <row r="141">
          <cell r="A141" t="str">
            <v>Hunter FGA.9</v>
          </cell>
          <cell r="B141">
            <v>1953</v>
          </cell>
          <cell r="C141">
            <v>4</v>
          </cell>
          <cell r="D141">
            <v>45100</v>
          </cell>
          <cell r="E141">
            <v>1</v>
          </cell>
          <cell r="F141">
            <v>10.26</v>
          </cell>
          <cell r="G141">
            <v>13.98</v>
          </cell>
          <cell r="H141">
            <v>4.01</v>
          </cell>
          <cell r="I141">
            <v>40</v>
          </cell>
          <cell r="J141">
            <v>40</v>
          </cell>
          <cell r="K141">
            <v>32.42</v>
          </cell>
          <cell r="L141">
            <v>6532</v>
          </cell>
          <cell r="M141">
            <v>11158</v>
          </cell>
          <cell r="N141">
            <v>1144</v>
          </cell>
          <cell r="O141">
            <v>15240</v>
          </cell>
          <cell r="P141">
            <v>2970</v>
          </cell>
          <cell r="Q141">
            <v>390</v>
          </cell>
          <cell r="R141">
            <v>45100</v>
          </cell>
          <cell r="S141">
            <v>0.41202273196103267</v>
          </cell>
          <cell r="T141">
            <v>344.17026526835286</v>
          </cell>
        </row>
        <row r="142">
          <cell r="A142" t="str">
            <v>Hurricane Mk.I</v>
          </cell>
          <cell r="B142">
            <v>1937</v>
          </cell>
          <cell r="C142">
            <v>1</v>
          </cell>
          <cell r="D142">
            <v>1030</v>
          </cell>
          <cell r="E142">
            <v>1</v>
          </cell>
          <cell r="F142">
            <v>12.2</v>
          </cell>
          <cell r="G142">
            <v>9.59</v>
          </cell>
          <cell r="H142">
            <v>3.96</v>
          </cell>
          <cell r="I142">
            <v>0.1</v>
          </cell>
          <cell r="J142">
            <v>0.1</v>
          </cell>
          <cell r="K142">
            <v>23.93</v>
          </cell>
          <cell r="L142">
            <v>2118</v>
          </cell>
          <cell r="M142">
            <v>2994</v>
          </cell>
          <cell r="N142">
            <v>520</v>
          </cell>
          <cell r="O142">
            <v>10900</v>
          </cell>
          <cell r="P142">
            <v>965</v>
          </cell>
          <cell r="Q142">
            <v>223.2</v>
          </cell>
          <cell r="R142">
            <v>4844.3554884599107</v>
          </cell>
          <cell r="S142">
            <v>0.16493590267384617</v>
          </cell>
          <cell r="T142">
            <v>125.11491851232762</v>
          </cell>
        </row>
        <row r="143">
          <cell r="A143" t="str">
            <v>Hurricane Mk.IIB</v>
          </cell>
          <cell r="B143">
            <v>1937</v>
          </cell>
          <cell r="C143">
            <v>1</v>
          </cell>
          <cell r="D143">
            <v>1280</v>
          </cell>
          <cell r="E143">
            <v>1</v>
          </cell>
          <cell r="F143">
            <v>12.19</v>
          </cell>
          <cell r="G143">
            <v>9.82</v>
          </cell>
          <cell r="H143">
            <v>3.99</v>
          </cell>
          <cell r="I143">
            <v>0.1</v>
          </cell>
          <cell r="J143">
            <v>0.1</v>
          </cell>
          <cell r="K143">
            <v>23.92</v>
          </cell>
          <cell r="L143">
            <v>2495</v>
          </cell>
          <cell r="M143">
            <v>3311</v>
          </cell>
          <cell r="N143">
            <v>550</v>
          </cell>
          <cell r="O143">
            <v>11125</v>
          </cell>
          <cell r="P143">
            <v>772</v>
          </cell>
          <cell r="Q143">
            <v>334.8</v>
          </cell>
          <cell r="R143">
            <v>5691.7970222752283</v>
          </cell>
          <cell r="S143">
            <v>0.1752351464991353</v>
          </cell>
          <cell r="T143">
            <v>138.41973244147155</v>
          </cell>
        </row>
        <row r="144">
          <cell r="A144" t="str">
            <v>IA 54 Pucará</v>
          </cell>
          <cell r="B144">
            <v>1974</v>
          </cell>
          <cell r="C144">
            <v>2</v>
          </cell>
          <cell r="D144">
            <v>1956</v>
          </cell>
          <cell r="E144">
            <v>2</v>
          </cell>
          <cell r="F144">
            <v>14.5</v>
          </cell>
          <cell r="G144">
            <v>14.25</v>
          </cell>
          <cell r="H144">
            <v>5.36</v>
          </cell>
          <cell r="I144">
            <v>0.1</v>
          </cell>
          <cell r="J144">
            <v>0.1</v>
          </cell>
          <cell r="K144">
            <v>30.3</v>
          </cell>
          <cell r="L144">
            <v>4020</v>
          </cell>
          <cell r="M144">
            <v>6800</v>
          </cell>
          <cell r="N144">
            <v>500</v>
          </cell>
          <cell r="O144">
            <v>10000</v>
          </cell>
          <cell r="P144">
            <v>3710</v>
          </cell>
          <cell r="Q144">
            <v>1620</v>
          </cell>
          <cell r="R144">
            <v>8927</v>
          </cell>
          <cell r="S144">
            <v>0.13100000000000001</v>
          </cell>
          <cell r="T144">
            <v>224</v>
          </cell>
        </row>
        <row r="145">
          <cell r="A145" t="str">
            <v>Jaguar GR.1</v>
          </cell>
          <cell r="B145">
            <v>1973</v>
          </cell>
          <cell r="C145">
            <v>4</v>
          </cell>
          <cell r="D145">
            <v>71400</v>
          </cell>
          <cell r="E145">
            <v>2</v>
          </cell>
          <cell r="F145">
            <v>8.69</v>
          </cell>
          <cell r="G145">
            <v>16.829999999999998</v>
          </cell>
          <cell r="H145">
            <v>4.8899999999999997</v>
          </cell>
          <cell r="I145">
            <v>40</v>
          </cell>
          <cell r="J145">
            <v>40</v>
          </cell>
          <cell r="K145">
            <v>14.18</v>
          </cell>
          <cell r="L145">
            <v>7000</v>
          </cell>
          <cell r="M145">
            <v>15700</v>
          </cell>
          <cell r="N145">
            <v>1593</v>
          </cell>
          <cell r="O145">
            <v>14020</v>
          </cell>
          <cell r="P145">
            <v>4210</v>
          </cell>
          <cell r="Q145">
            <v>4885</v>
          </cell>
          <cell r="R145">
            <v>71400</v>
          </cell>
          <cell r="S145">
            <v>0.46358518864800635</v>
          </cell>
          <cell r="T145">
            <v>1107</v>
          </cell>
        </row>
        <row r="146">
          <cell r="A146" t="str">
            <v>Ju 87A-1 Stuka</v>
          </cell>
          <cell r="B146">
            <v>1937</v>
          </cell>
          <cell r="C146">
            <v>1</v>
          </cell>
          <cell r="D146">
            <v>640</v>
          </cell>
          <cell r="E146">
            <v>1</v>
          </cell>
          <cell r="F146">
            <v>13</v>
          </cell>
          <cell r="G146">
            <v>10.8</v>
          </cell>
          <cell r="H146">
            <v>3.9</v>
          </cell>
          <cell r="I146">
            <v>0.1</v>
          </cell>
          <cell r="J146">
            <v>0.1</v>
          </cell>
          <cell r="K146">
            <v>31.9</v>
          </cell>
          <cell r="L146">
            <v>2273</v>
          </cell>
          <cell r="M146">
            <v>3324</v>
          </cell>
          <cell r="N146">
            <v>320</v>
          </cell>
          <cell r="O146">
            <v>9730</v>
          </cell>
          <cell r="P146">
            <v>995</v>
          </cell>
          <cell r="Q146">
            <v>281.60000000000002</v>
          </cell>
          <cell r="R146">
            <v>4891.3880660177747</v>
          </cell>
          <cell r="S146">
            <v>0.15000374338722658</v>
          </cell>
          <cell r="T146">
            <v>104.20062695924766</v>
          </cell>
        </row>
        <row r="147">
          <cell r="A147" t="str">
            <v>Ju 87B-1 'Stuka'</v>
          </cell>
          <cell r="B147">
            <v>1938</v>
          </cell>
          <cell r="C147">
            <v>1</v>
          </cell>
          <cell r="D147">
            <v>1180</v>
          </cell>
          <cell r="E147">
            <v>1</v>
          </cell>
          <cell r="F147">
            <v>13.2</v>
          </cell>
          <cell r="G147">
            <v>11</v>
          </cell>
          <cell r="H147">
            <v>3.77</v>
          </cell>
          <cell r="I147">
            <v>0.1</v>
          </cell>
          <cell r="J147">
            <v>0.1</v>
          </cell>
          <cell r="K147">
            <v>31.9</v>
          </cell>
          <cell r="L147">
            <v>2760</v>
          </cell>
          <cell r="M147">
            <v>4400</v>
          </cell>
          <cell r="N147">
            <v>350</v>
          </cell>
          <cell r="O147">
            <v>8100</v>
          </cell>
          <cell r="P147">
            <v>800</v>
          </cell>
          <cell r="Q147">
            <v>547.4</v>
          </cell>
          <cell r="R147">
            <v>8245.482739858533</v>
          </cell>
          <cell r="S147">
            <v>0.1910268450527878</v>
          </cell>
          <cell r="T147">
            <v>137.93103448275863</v>
          </cell>
        </row>
        <row r="148">
          <cell r="A148" t="str">
            <v>Ju 87D-1 Stuka</v>
          </cell>
          <cell r="B148">
            <v>1941</v>
          </cell>
          <cell r="C148">
            <v>1</v>
          </cell>
          <cell r="D148">
            <v>1300</v>
          </cell>
          <cell r="E148">
            <v>1</v>
          </cell>
          <cell r="F148">
            <v>13.8</v>
          </cell>
          <cell r="G148">
            <v>11</v>
          </cell>
          <cell r="H148">
            <v>3.77</v>
          </cell>
          <cell r="I148">
            <v>0.1</v>
          </cell>
          <cell r="J148">
            <v>0.1</v>
          </cell>
          <cell r="K148">
            <v>31.9</v>
          </cell>
          <cell r="L148">
            <v>2810</v>
          </cell>
          <cell r="M148">
            <v>5720</v>
          </cell>
          <cell r="N148">
            <v>354</v>
          </cell>
          <cell r="O148">
            <v>9000</v>
          </cell>
          <cell r="P148">
            <v>1165</v>
          </cell>
          <cell r="Q148">
            <v>1863.2</v>
          </cell>
          <cell r="R148">
            <v>9271.0836315992092</v>
          </cell>
          <cell r="S148">
            <v>0.16522108223375623</v>
          </cell>
          <cell r="T148">
            <v>179.31034482758622</v>
          </cell>
        </row>
        <row r="149">
          <cell r="A149" t="str">
            <v>Ju 87G-1 Stuka</v>
          </cell>
          <cell r="B149">
            <v>1943</v>
          </cell>
          <cell r="C149">
            <v>1</v>
          </cell>
          <cell r="D149">
            <v>1300</v>
          </cell>
          <cell r="E149">
            <v>1</v>
          </cell>
          <cell r="F149">
            <v>13.8</v>
          </cell>
          <cell r="G149">
            <v>11</v>
          </cell>
          <cell r="H149">
            <v>3.77</v>
          </cell>
          <cell r="I149">
            <v>0.1</v>
          </cell>
          <cell r="J149">
            <v>0.1</v>
          </cell>
          <cell r="K149">
            <v>31.9</v>
          </cell>
          <cell r="L149">
            <v>3600</v>
          </cell>
          <cell r="M149">
            <v>5100</v>
          </cell>
          <cell r="N149">
            <v>344</v>
          </cell>
          <cell r="O149">
            <v>7500</v>
          </cell>
          <cell r="P149">
            <v>1000</v>
          </cell>
          <cell r="Q149">
            <v>179.6</v>
          </cell>
          <cell r="R149">
            <v>9540.5918767038365</v>
          </cell>
          <cell r="S149">
            <v>0.19069360749742831</v>
          </cell>
          <cell r="T149">
            <v>159.87460815047024</v>
          </cell>
        </row>
        <row r="150">
          <cell r="A150" t="str">
            <v>Junkers CL.I</v>
          </cell>
          <cell r="B150">
            <v>1918</v>
          </cell>
          <cell r="C150">
            <v>1</v>
          </cell>
          <cell r="D150">
            <v>180</v>
          </cell>
          <cell r="E150">
            <v>1</v>
          </cell>
          <cell r="F150">
            <v>12.04</v>
          </cell>
          <cell r="G150">
            <v>7.9</v>
          </cell>
          <cell r="H150">
            <v>2.65</v>
          </cell>
          <cell r="I150">
            <v>0.1</v>
          </cell>
          <cell r="J150">
            <v>0.1</v>
          </cell>
          <cell r="K150">
            <v>33.9</v>
          </cell>
          <cell r="L150">
            <v>735</v>
          </cell>
          <cell r="M150">
            <v>1050</v>
          </cell>
          <cell r="N150">
            <v>161</v>
          </cell>
          <cell r="O150">
            <v>6000</v>
          </cell>
          <cell r="P150">
            <v>289.8</v>
          </cell>
          <cell r="Q150">
            <v>47.52</v>
          </cell>
          <cell r="R150">
            <v>2469.7050543708256</v>
          </cell>
          <cell r="S150">
            <v>0.23976555064034033</v>
          </cell>
          <cell r="T150">
            <v>30.973451327433629</v>
          </cell>
        </row>
        <row r="151">
          <cell r="A151" t="str">
            <v>Junkers J.I</v>
          </cell>
          <cell r="B151">
            <v>1917</v>
          </cell>
          <cell r="C151">
            <v>1</v>
          </cell>
          <cell r="D151">
            <v>200</v>
          </cell>
          <cell r="E151">
            <v>1</v>
          </cell>
          <cell r="F151">
            <v>16</v>
          </cell>
          <cell r="G151">
            <v>9.1</v>
          </cell>
          <cell r="H151">
            <v>3.4</v>
          </cell>
          <cell r="I151">
            <v>0.1</v>
          </cell>
          <cell r="J151">
            <v>0.1</v>
          </cell>
          <cell r="K151">
            <v>49.4</v>
          </cell>
          <cell r="L151">
            <v>1766</v>
          </cell>
          <cell r="M151">
            <v>2140</v>
          </cell>
          <cell r="N151">
            <v>155</v>
          </cell>
          <cell r="O151">
            <v>4000</v>
          </cell>
          <cell r="P151">
            <v>310</v>
          </cell>
          <cell r="Q151">
            <v>31.68</v>
          </cell>
          <cell r="R151">
            <v>2850.3406003849668</v>
          </cell>
          <cell r="S151">
            <v>0.13577317634994648</v>
          </cell>
          <cell r="T151">
            <v>43.319838056680162</v>
          </cell>
        </row>
        <row r="152">
          <cell r="A152" t="str">
            <v>Junkers Ju 88G-7</v>
          </cell>
          <cell r="B152">
            <v>1944</v>
          </cell>
          <cell r="C152">
            <v>1</v>
          </cell>
          <cell r="D152">
            <v>3450</v>
          </cell>
          <cell r="E152">
            <v>2</v>
          </cell>
          <cell r="F152">
            <v>20.8</v>
          </cell>
          <cell r="G152">
            <v>14.53</v>
          </cell>
          <cell r="H152">
            <v>4.8499999999999996</v>
          </cell>
          <cell r="I152">
            <v>0.1</v>
          </cell>
          <cell r="J152">
            <v>0.1</v>
          </cell>
          <cell r="K152">
            <v>54.5</v>
          </cell>
          <cell r="L152">
            <v>9081</v>
          </cell>
          <cell r="M152">
            <v>14690</v>
          </cell>
          <cell r="N152">
            <v>573</v>
          </cell>
          <cell r="O152">
            <v>10000</v>
          </cell>
          <cell r="P152">
            <v>2250</v>
          </cell>
          <cell r="Q152">
            <v>100</v>
          </cell>
          <cell r="R152">
            <v>13739</v>
          </cell>
          <cell r="S152">
            <v>0.23100000000000001</v>
          </cell>
          <cell r="T152">
            <v>269</v>
          </cell>
        </row>
        <row r="153">
          <cell r="A153" t="str">
            <v>KAI T-50 Golden Eagle</v>
          </cell>
          <cell r="B153">
            <v>2005</v>
          </cell>
          <cell r="C153">
            <v>4</v>
          </cell>
          <cell r="D153">
            <v>53000</v>
          </cell>
          <cell r="E153">
            <v>1</v>
          </cell>
          <cell r="F153">
            <v>9.4499999999999993</v>
          </cell>
          <cell r="G153">
            <v>13.14</v>
          </cell>
          <cell r="H153">
            <v>4.9400000000000004</v>
          </cell>
          <cell r="I153">
            <v>40</v>
          </cell>
          <cell r="J153">
            <v>40</v>
          </cell>
          <cell r="K153">
            <v>23.69</v>
          </cell>
          <cell r="L153">
            <v>6470</v>
          </cell>
          <cell r="M153">
            <v>12300</v>
          </cell>
          <cell r="N153">
            <v>1640</v>
          </cell>
          <cell r="O153">
            <v>14630</v>
          </cell>
          <cell r="P153">
            <v>1851</v>
          </cell>
          <cell r="Q153">
            <v>3740</v>
          </cell>
          <cell r="R153">
            <v>53000</v>
          </cell>
          <cell r="S153">
            <v>0.43</v>
          </cell>
          <cell r="T153">
            <v>520</v>
          </cell>
        </row>
        <row r="154">
          <cell r="A154" t="str">
            <v>Kawasaki Ki-102a</v>
          </cell>
          <cell r="B154">
            <v>1944</v>
          </cell>
          <cell r="C154">
            <v>1</v>
          </cell>
          <cell r="D154">
            <v>3000</v>
          </cell>
          <cell r="E154">
            <v>2</v>
          </cell>
          <cell r="F154">
            <v>15.57</v>
          </cell>
          <cell r="G154">
            <v>11.45</v>
          </cell>
          <cell r="H154">
            <v>3.7</v>
          </cell>
          <cell r="I154">
            <v>0.1</v>
          </cell>
          <cell r="J154">
            <v>0.1</v>
          </cell>
          <cell r="K154">
            <v>34</v>
          </cell>
          <cell r="L154">
            <v>4950</v>
          </cell>
          <cell r="M154">
            <v>7300</v>
          </cell>
          <cell r="N154">
            <v>580</v>
          </cell>
          <cell r="O154">
            <v>10000</v>
          </cell>
          <cell r="P154">
            <v>2000</v>
          </cell>
          <cell r="Q154">
            <v>500</v>
          </cell>
          <cell r="R154">
            <v>11800</v>
          </cell>
          <cell r="S154">
            <v>0.16200000000000001</v>
          </cell>
          <cell r="T154">
            <v>215</v>
          </cell>
        </row>
        <row r="155">
          <cell r="A155" t="str">
            <v>Kawasaki Ki-45 Kai</v>
          </cell>
          <cell r="B155">
            <v>1942</v>
          </cell>
          <cell r="C155">
            <v>1</v>
          </cell>
          <cell r="D155">
            <v>1950</v>
          </cell>
          <cell r="E155">
            <v>2</v>
          </cell>
          <cell r="F155">
            <v>15.02</v>
          </cell>
          <cell r="G155">
            <v>11</v>
          </cell>
          <cell r="H155">
            <v>3.7</v>
          </cell>
          <cell r="I155">
            <v>0.1</v>
          </cell>
          <cell r="J155">
            <v>0.1</v>
          </cell>
          <cell r="K155">
            <v>32</v>
          </cell>
          <cell r="L155">
            <v>4000</v>
          </cell>
          <cell r="M155">
            <v>5500</v>
          </cell>
          <cell r="N155">
            <v>540</v>
          </cell>
          <cell r="O155">
            <v>10000</v>
          </cell>
          <cell r="P155">
            <v>2000</v>
          </cell>
          <cell r="Q155">
            <v>404</v>
          </cell>
          <cell r="R155">
            <v>9116.5655710725532</v>
          </cell>
          <cell r="S155">
            <v>0.16896609343105465</v>
          </cell>
          <cell r="T155">
            <v>171.875</v>
          </cell>
        </row>
        <row r="156">
          <cell r="A156" t="str">
            <v>Kfir C-1</v>
          </cell>
          <cell r="B156">
            <v>1975</v>
          </cell>
          <cell r="C156">
            <v>4</v>
          </cell>
          <cell r="D156">
            <v>79657</v>
          </cell>
          <cell r="E156">
            <v>1</v>
          </cell>
          <cell r="F156">
            <v>8.2200000000000006</v>
          </cell>
          <cell r="G156">
            <v>15.65</v>
          </cell>
          <cell r="H156">
            <v>4.55</v>
          </cell>
          <cell r="I156">
            <v>60</v>
          </cell>
          <cell r="J156">
            <v>60</v>
          </cell>
          <cell r="K156">
            <v>34.799999999999997</v>
          </cell>
          <cell r="L156">
            <v>7300</v>
          </cell>
          <cell r="M156">
            <v>16534</v>
          </cell>
          <cell r="N156">
            <v>2445</v>
          </cell>
          <cell r="O156">
            <v>18000</v>
          </cell>
          <cell r="P156">
            <v>1300</v>
          </cell>
          <cell r="Q156">
            <v>6217</v>
          </cell>
          <cell r="R156">
            <v>79657</v>
          </cell>
          <cell r="S156">
            <v>0.49110799640983199</v>
          </cell>
          <cell r="T156">
            <v>475.1149425287357</v>
          </cell>
        </row>
        <row r="157">
          <cell r="A157" t="str">
            <v>L-39 Albatros</v>
          </cell>
          <cell r="B157">
            <v>1972</v>
          </cell>
          <cell r="C157">
            <v>4</v>
          </cell>
          <cell r="D157">
            <v>16870</v>
          </cell>
          <cell r="E157">
            <v>1</v>
          </cell>
          <cell r="F157">
            <v>9.4600000000000009</v>
          </cell>
          <cell r="G157">
            <v>12.13</v>
          </cell>
          <cell r="H157">
            <v>4.7699999999999996</v>
          </cell>
          <cell r="I157">
            <v>0.1</v>
          </cell>
          <cell r="J157">
            <v>0.1</v>
          </cell>
          <cell r="K157">
            <v>18.8</v>
          </cell>
          <cell r="L157">
            <v>3455</v>
          </cell>
          <cell r="M157">
            <v>4700</v>
          </cell>
          <cell r="N157">
            <v>750</v>
          </cell>
          <cell r="O157">
            <v>11000</v>
          </cell>
          <cell r="P157">
            <v>1100</v>
          </cell>
          <cell r="Q157">
            <v>284</v>
          </cell>
          <cell r="R157">
            <v>16870</v>
          </cell>
          <cell r="S157">
            <v>0.36</v>
          </cell>
          <cell r="T157">
            <v>250</v>
          </cell>
        </row>
        <row r="158">
          <cell r="A158" t="str">
            <v>L-59 Super Albatros</v>
          </cell>
          <cell r="B158">
            <v>1992</v>
          </cell>
          <cell r="C158">
            <v>4</v>
          </cell>
          <cell r="D158">
            <v>21570</v>
          </cell>
          <cell r="E158">
            <v>1</v>
          </cell>
          <cell r="F158">
            <v>9.4600000000000009</v>
          </cell>
          <cell r="G158">
            <v>12.13</v>
          </cell>
          <cell r="H158">
            <v>4.7699999999999996</v>
          </cell>
          <cell r="I158">
            <v>0.1</v>
          </cell>
          <cell r="J158">
            <v>0.1</v>
          </cell>
          <cell r="K158">
            <v>18.8</v>
          </cell>
          <cell r="L158">
            <v>4030</v>
          </cell>
          <cell r="M158">
            <v>7000</v>
          </cell>
          <cell r="N158">
            <v>865</v>
          </cell>
          <cell r="O158">
            <v>11800</v>
          </cell>
          <cell r="P158">
            <v>2000</v>
          </cell>
          <cell r="Q158">
            <v>750</v>
          </cell>
          <cell r="R158">
            <v>21570</v>
          </cell>
          <cell r="S158">
            <v>0.308</v>
          </cell>
          <cell r="T158">
            <v>372</v>
          </cell>
        </row>
        <row r="159">
          <cell r="A159" t="str">
            <v>Lavochkin La-5FN</v>
          </cell>
          <cell r="B159">
            <v>1943</v>
          </cell>
          <cell r="C159">
            <v>1</v>
          </cell>
          <cell r="D159">
            <v>1850</v>
          </cell>
          <cell r="E159">
            <v>1</v>
          </cell>
          <cell r="F159">
            <v>9.8000000000000007</v>
          </cell>
          <cell r="G159">
            <v>8.6720000000000006</v>
          </cell>
          <cell r="H159">
            <v>2.54</v>
          </cell>
          <cell r="I159">
            <v>0.1</v>
          </cell>
          <cell r="J159">
            <v>0.1</v>
          </cell>
          <cell r="K159">
            <v>17.5</v>
          </cell>
          <cell r="L159">
            <v>2605</v>
          </cell>
          <cell r="M159">
            <v>3402</v>
          </cell>
          <cell r="N159">
            <v>648</v>
          </cell>
          <cell r="O159">
            <v>11000</v>
          </cell>
          <cell r="P159">
            <v>765</v>
          </cell>
          <cell r="Q159">
            <v>250</v>
          </cell>
          <cell r="R159">
            <v>6515</v>
          </cell>
          <cell r="S159">
            <v>0.191</v>
          </cell>
          <cell r="T159">
            <v>194</v>
          </cell>
        </row>
        <row r="160">
          <cell r="A160" t="str">
            <v>Macchi C.200</v>
          </cell>
          <cell r="B160">
            <v>1939</v>
          </cell>
          <cell r="C160">
            <v>1</v>
          </cell>
          <cell r="D160">
            <v>850</v>
          </cell>
          <cell r="E160">
            <v>1</v>
          </cell>
          <cell r="F160">
            <v>10.6</v>
          </cell>
          <cell r="G160">
            <v>8.4</v>
          </cell>
          <cell r="H160">
            <v>2.9</v>
          </cell>
          <cell r="I160">
            <v>0.1</v>
          </cell>
          <cell r="J160">
            <v>0.1</v>
          </cell>
          <cell r="K160">
            <v>16.7</v>
          </cell>
          <cell r="L160">
            <v>1770</v>
          </cell>
          <cell r="M160">
            <v>2395</v>
          </cell>
          <cell r="N160">
            <v>504</v>
          </cell>
          <cell r="O160">
            <v>10600</v>
          </cell>
          <cell r="P160">
            <v>1256</v>
          </cell>
          <cell r="Q160">
            <v>150.80000000000001</v>
          </cell>
          <cell r="R160">
            <v>4124.6823969395909</v>
          </cell>
          <cell r="S160">
            <v>0.17555612576062476</v>
          </cell>
          <cell r="T160">
            <v>143.41317365269461</v>
          </cell>
        </row>
        <row r="161">
          <cell r="A161" t="str">
            <v>Macchi M.C. 205V</v>
          </cell>
          <cell r="B161">
            <v>1943</v>
          </cell>
          <cell r="C161">
            <v>1</v>
          </cell>
          <cell r="D161">
            <v>1475</v>
          </cell>
          <cell r="E161">
            <v>1</v>
          </cell>
          <cell r="F161">
            <v>10.58</v>
          </cell>
          <cell r="G161">
            <v>8.85</v>
          </cell>
          <cell r="H161">
            <v>3.04</v>
          </cell>
          <cell r="I161">
            <v>0.1</v>
          </cell>
          <cell r="J161">
            <v>0.1</v>
          </cell>
          <cell r="K161">
            <v>16.8</v>
          </cell>
          <cell r="L161">
            <v>2581</v>
          </cell>
          <cell r="M161">
            <v>3408</v>
          </cell>
          <cell r="N161">
            <v>650</v>
          </cell>
          <cell r="O161">
            <v>11350</v>
          </cell>
          <cell r="P161">
            <v>1040</v>
          </cell>
          <cell r="Q161">
            <v>330.8</v>
          </cell>
          <cell r="R161">
            <v>5728.8713825319837</v>
          </cell>
          <cell r="S161">
            <v>0.17135645882483092</v>
          </cell>
          <cell r="T161">
            <v>202.85714285714286</v>
          </cell>
        </row>
        <row r="162">
          <cell r="A162" t="str">
            <v>Martinsyde G.100</v>
          </cell>
          <cell r="B162">
            <v>1916</v>
          </cell>
          <cell r="C162">
            <v>1</v>
          </cell>
          <cell r="D162">
            <v>120</v>
          </cell>
          <cell r="E162">
            <v>1</v>
          </cell>
          <cell r="F162">
            <v>11.6</v>
          </cell>
          <cell r="G162">
            <v>8.08</v>
          </cell>
          <cell r="H162">
            <v>2.97</v>
          </cell>
          <cell r="I162">
            <v>0.1</v>
          </cell>
          <cell r="J162">
            <v>0.1</v>
          </cell>
          <cell r="K162">
            <v>24.6</v>
          </cell>
          <cell r="L162">
            <v>813</v>
          </cell>
          <cell r="M162">
            <v>1100</v>
          </cell>
          <cell r="N162">
            <v>167</v>
          </cell>
          <cell r="O162">
            <v>4270</v>
          </cell>
          <cell r="P162">
            <v>676.35</v>
          </cell>
          <cell r="Q162">
            <v>148.80000000000001</v>
          </cell>
          <cell r="R162">
            <v>1587.3154241664786</v>
          </cell>
          <cell r="S162">
            <v>0.14709623057793333</v>
          </cell>
          <cell r="T162">
            <v>44.715447154471541</v>
          </cell>
        </row>
        <row r="163">
          <cell r="A163" t="str">
            <v xml:space="preserve">MB-326 </v>
          </cell>
          <cell r="B163">
            <v>1962</v>
          </cell>
          <cell r="C163">
            <v>4</v>
          </cell>
          <cell r="D163">
            <v>11100</v>
          </cell>
          <cell r="E163">
            <v>1</v>
          </cell>
          <cell r="F163">
            <v>10.56</v>
          </cell>
          <cell r="G163">
            <v>10.65</v>
          </cell>
          <cell r="H163">
            <v>3.72</v>
          </cell>
          <cell r="I163">
            <v>0.1</v>
          </cell>
          <cell r="J163">
            <v>0.1</v>
          </cell>
          <cell r="K163">
            <v>19</v>
          </cell>
          <cell r="L163">
            <v>2237</v>
          </cell>
          <cell r="M163">
            <v>3765</v>
          </cell>
          <cell r="N163">
            <v>864</v>
          </cell>
          <cell r="O163">
            <v>12500</v>
          </cell>
          <cell r="P163">
            <v>1665</v>
          </cell>
          <cell r="Q163">
            <v>1814</v>
          </cell>
          <cell r="R163">
            <v>11100</v>
          </cell>
          <cell r="S163">
            <v>0.29499999999999998</v>
          </cell>
          <cell r="T163">
            <v>198</v>
          </cell>
        </row>
        <row r="164">
          <cell r="A164" t="str">
            <v>Me 163 Komet</v>
          </cell>
          <cell r="B164">
            <v>1944</v>
          </cell>
          <cell r="C164">
            <v>3</v>
          </cell>
          <cell r="D164">
            <v>17000</v>
          </cell>
          <cell r="E164">
            <v>1</v>
          </cell>
          <cell r="F164">
            <v>9.32</v>
          </cell>
          <cell r="G164">
            <v>5.7</v>
          </cell>
          <cell r="H164">
            <v>2.74</v>
          </cell>
          <cell r="I164">
            <v>0.1</v>
          </cell>
          <cell r="J164">
            <v>0.1</v>
          </cell>
          <cell r="K164">
            <v>18.5</v>
          </cell>
          <cell r="L164">
            <v>1905</v>
          </cell>
          <cell r="M164">
            <v>4130</v>
          </cell>
          <cell r="N164">
            <v>959</v>
          </cell>
          <cell r="O164">
            <v>12039</v>
          </cell>
          <cell r="P164">
            <v>40</v>
          </cell>
          <cell r="Q164">
            <v>50</v>
          </cell>
          <cell r="R164">
            <v>17000</v>
          </cell>
          <cell r="S164">
            <v>0.41199999999999998</v>
          </cell>
          <cell r="T164">
            <v>223</v>
          </cell>
        </row>
        <row r="165">
          <cell r="A165" t="str">
            <v>Me 262A-1a</v>
          </cell>
          <cell r="B165">
            <v>1944</v>
          </cell>
          <cell r="C165">
            <v>4</v>
          </cell>
          <cell r="D165">
            <v>17658</v>
          </cell>
          <cell r="E165">
            <v>2</v>
          </cell>
          <cell r="F165">
            <v>12.48</v>
          </cell>
          <cell r="G165">
            <v>10.6</v>
          </cell>
          <cell r="H165">
            <v>3.84</v>
          </cell>
          <cell r="I165">
            <v>18.5</v>
          </cell>
          <cell r="J165">
            <v>18.5</v>
          </cell>
          <cell r="K165">
            <v>21.7</v>
          </cell>
          <cell r="L165">
            <v>3800</v>
          </cell>
          <cell r="M165">
            <v>6400</v>
          </cell>
          <cell r="N165">
            <v>870</v>
          </cell>
          <cell r="O165">
            <v>11450</v>
          </cell>
          <cell r="P165">
            <v>1050</v>
          </cell>
          <cell r="Q165">
            <v>440</v>
          </cell>
          <cell r="R165">
            <v>17658</v>
          </cell>
          <cell r="S165">
            <v>0.28125</v>
          </cell>
          <cell r="T165">
            <v>294.9308755760369</v>
          </cell>
        </row>
        <row r="166">
          <cell r="A166" t="str">
            <v>Messerschmitt Bf 110C</v>
          </cell>
          <cell r="B166">
            <v>1939</v>
          </cell>
          <cell r="C166">
            <v>1</v>
          </cell>
          <cell r="D166">
            <v>2100</v>
          </cell>
          <cell r="E166">
            <v>2</v>
          </cell>
          <cell r="F166">
            <v>16.3</v>
          </cell>
          <cell r="G166">
            <v>12.3</v>
          </cell>
          <cell r="H166">
            <v>3.3</v>
          </cell>
          <cell r="I166">
            <v>0.1</v>
          </cell>
          <cell r="J166">
            <v>0.1</v>
          </cell>
          <cell r="K166">
            <v>38.6</v>
          </cell>
          <cell r="L166">
            <v>4500</v>
          </cell>
          <cell r="M166">
            <v>6750</v>
          </cell>
          <cell r="N166">
            <v>540</v>
          </cell>
          <cell r="O166">
            <v>10000</v>
          </cell>
          <cell r="P166">
            <v>1094</v>
          </cell>
          <cell r="Q166">
            <v>250</v>
          </cell>
          <cell r="R166">
            <v>10440</v>
          </cell>
          <cell r="S166">
            <v>0.13100000000000001</v>
          </cell>
          <cell r="T166">
            <v>174</v>
          </cell>
        </row>
        <row r="167">
          <cell r="A167" t="str">
            <v>Messerschmitt Me 410A</v>
          </cell>
          <cell r="B167">
            <v>1943</v>
          </cell>
          <cell r="C167">
            <v>1</v>
          </cell>
          <cell r="D167">
            <v>3500</v>
          </cell>
          <cell r="E167">
            <v>2</v>
          </cell>
          <cell r="F167">
            <v>16.350000000000001</v>
          </cell>
          <cell r="G167">
            <v>12.47</v>
          </cell>
          <cell r="H167">
            <v>4.26</v>
          </cell>
          <cell r="I167">
            <v>0.1</v>
          </cell>
          <cell r="J167">
            <v>0.1</v>
          </cell>
          <cell r="K167">
            <v>36.200000000000003</v>
          </cell>
          <cell r="L167">
            <v>6150</v>
          </cell>
          <cell r="M167">
            <v>10760</v>
          </cell>
          <cell r="N167">
            <v>624</v>
          </cell>
          <cell r="O167">
            <v>10000</v>
          </cell>
          <cell r="P167">
            <v>2300</v>
          </cell>
          <cell r="Q167">
            <v>1000</v>
          </cell>
          <cell r="R167">
            <v>12800</v>
          </cell>
          <cell r="S167">
            <v>0.11899999999999999</v>
          </cell>
          <cell r="T167">
            <v>297</v>
          </cell>
        </row>
        <row r="168">
          <cell r="A168" t="str">
            <v>Meteor F Mk.8</v>
          </cell>
          <cell r="B168">
            <v>1949</v>
          </cell>
          <cell r="C168">
            <v>4</v>
          </cell>
          <cell r="D168">
            <v>31195.800000000003</v>
          </cell>
          <cell r="E168">
            <v>2</v>
          </cell>
          <cell r="F168">
            <v>11.32</v>
          </cell>
          <cell r="G168">
            <v>13.59</v>
          </cell>
          <cell r="H168">
            <v>3.96</v>
          </cell>
          <cell r="I168">
            <v>0.1</v>
          </cell>
          <cell r="J168">
            <v>0.1</v>
          </cell>
          <cell r="K168">
            <v>32.51</v>
          </cell>
          <cell r="L168">
            <v>4846</v>
          </cell>
          <cell r="M168">
            <v>7122</v>
          </cell>
          <cell r="N168">
            <v>962</v>
          </cell>
          <cell r="O168">
            <v>13100</v>
          </cell>
          <cell r="P168">
            <v>965</v>
          </cell>
          <cell r="Q168">
            <v>310</v>
          </cell>
          <cell r="R168">
            <v>31195.800000000003</v>
          </cell>
          <cell r="S168">
            <v>0.44650379106992416</v>
          </cell>
          <cell r="T168">
            <v>219.07105505998155</v>
          </cell>
        </row>
        <row r="169">
          <cell r="A169" t="str">
            <v>Meteor F Mk.III</v>
          </cell>
          <cell r="B169">
            <v>1944</v>
          </cell>
          <cell r="C169">
            <v>4</v>
          </cell>
          <cell r="D169">
            <v>15107.400000000001</v>
          </cell>
          <cell r="E169">
            <v>2</v>
          </cell>
          <cell r="F169">
            <v>13.1</v>
          </cell>
          <cell r="G169">
            <v>12.57</v>
          </cell>
          <cell r="H169">
            <v>3.96</v>
          </cell>
          <cell r="I169">
            <v>0.1</v>
          </cell>
          <cell r="J169">
            <v>0.1</v>
          </cell>
          <cell r="K169">
            <v>34.74</v>
          </cell>
          <cell r="L169">
            <v>3692</v>
          </cell>
          <cell r="M169">
            <v>6257</v>
          </cell>
          <cell r="N169">
            <v>795</v>
          </cell>
          <cell r="O169">
            <v>13400</v>
          </cell>
          <cell r="P169">
            <v>2160</v>
          </cell>
          <cell r="Q169">
            <v>310</v>
          </cell>
          <cell r="R169">
            <v>15107.400000000001</v>
          </cell>
          <cell r="S169">
            <v>0.24612434073837303</v>
          </cell>
          <cell r="T169">
            <v>180.10938399539435</v>
          </cell>
        </row>
        <row r="170">
          <cell r="A170" t="str">
            <v>Meteor NF Mk.11</v>
          </cell>
          <cell r="B170">
            <v>1950</v>
          </cell>
          <cell r="C170">
            <v>4</v>
          </cell>
          <cell r="D170">
            <v>31195.800000000003</v>
          </cell>
          <cell r="E170">
            <v>2</v>
          </cell>
          <cell r="F170">
            <v>13.11</v>
          </cell>
          <cell r="G170">
            <v>14.78</v>
          </cell>
          <cell r="H170">
            <v>4.24</v>
          </cell>
          <cell r="I170">
            <v>0.1</v>
          </cell>
          <cell r="J170">
            <v>0.1</v>
          </cell>
          <cell r="K170">
            <v>34.74</v>
          </cell>
          <cell r="L170">
            <v>5129</v>
          </cell>
          <cell r="M170">
            <v>8976</v>
          </cell>
          <cell r="N170">
            <v>871</v>
          </cell>
          <cell r="O170">
            <v>13100</v>
          </cell>
          <cell r="P170">
            <v>1530</v>
          </cell>
          <cell r="Q170">
            <v>310</v>
          </cell>
          <cell r="R170">
            <v>31195.800000000003</v>
          </cell>
          <cell r="S170">
            <v>0.35427807486631013</v>
          </cell>
          <cell r="T170">
            <v>258.37651122625215</v>
          </cell>
        </row>
        <row r="171">
          <cell r="A171" t="str">
            <v>MiG-15</v>
          </cell>
          <cell r="B171">
            <v>1948</v>
          </cell>
          <cell r="C171">
            <v>4</v>
          </cell>
          <cell r="D171">
            <v>26487</v>
          </cell>
          <cell r="E171">
            <v>1</v>
          </cell>
          <cell r="F171">
            <v>10.08</v>
          </cell>
          <cell r="G171">
            <v>10.86</v>
          </cell>
          <cell r="H171">
            <v>3.7</v>
          </cell>
          <cell r="I171">
            <v>35</v>
          </cell>
          <cell r="J171">
            <v>35</v>
          </cell>
          <cell r="K171">
            <v>20.6</v>
          </cell>
          <cell r="L171">
            <v>3681</v>
          </cell>
          <cell r="M171">
            <v>6045</v>
          </cell>
          <cell r="N171">
            <v>1075</v>
          </cell>
          <cell r="O171">
            <v>15500</v>
          </cell>
          <cell r="P171">
            <v>1860</v>
          </cell>
          <cell r="Q171">
            <v>236</v>
          </cell>
          <cell r="R171">
            <v>26487</v>
          </cell>
          <cell r="S171">
            <v>0.4466501240694789</v>
          </cell>
          <cell r="T171">
            <v>293.44660194174753</v>
          </cell>
        </row>
        <row r="172">
          <cell r="A172" t="str">
            <v>MiG-17F</v>
          </cell>
          <cell r="B172">
            <v>1954</v>
          </cell>
          <cell r="C172">
            <v>4</v>
          </cell>
          <cell r="D172">
            <v>33157.800000000003</v>
          </cell>
          <cell r="E172">
            <v>1</v>
          </cell>
          <cell r="F172">
            <v>9.6300000000000008</v>
          </cell>
          <cell r="G172">
            <v>11.26</v>
          </cell>
          <cell r="H172">
            <v>3.8</v>
          </cell>
          <cell r="I172">
            <v>45</v>
          </cell>
          <cell r="J172">
            <v>45</v>
          </cell>
          <cell r="K172">
            <v>22.6</v>
          </cell>
          <cell r="L172">
            <v>3930</v>
          </cell>
          <cell r="M172">
            <v>6075</v>
          </cell>
          <cell r="N172">
            <v>1145</v>
          </cell>
          <cell r="O172">
            <v>15100</v>
          </cell>
          <cell r="P172">
            <v>1470</v>
          </cell>
          <cell r="Q172">
            <v>266</v>
          </cell>
          <cell r="R172">
            <v>33157.800000000003</v>
          </cell>
          <cell r="S172">
            <v>0.55637860082304524</v>
          </cell>
          <cell r="T172">
            <v>268.80530973451323</v>
          </cell>
        </row>
        <row r="173">
          <cell r="A173" t="str">
            <v>Mig-19</v>
          </cell>
          <cell r="B173">
            <v>1956</v>
          </cell>
          <cell r="C173">
            <v>4</v>
          </cell>
          <cell r="D173">
            <v>59644.800000000003</v>
          </cell>
          <cell r="E173">
            <v>2</v>
          </cell>
          <cell r="F173">
            <v>9.1999999999999993</v>
          </cell>
          <cell r="G173">
            <v>12.6</v>
          </cell>
          <cell r="H173">
            <v>3.88</v>
          </cell>
          <cell r="I173">
            <v>55</v>
          </cell>
          <cell r="J173">
            <v>55</v>
          </cell>
          <cell r="K173">
            <v>25</v>
          </cell>
          <cell r="L173">
            <v>5760</v>
          </cell>
          <cell r="M173">
            <v>9000</v>
          </cell>
          <cell r="N173">
            <v>1452</v>
          </cell>
          <cell r="O173">
            <v>16500</v>
          </cell>
          <cell r="P173">
            <v>1390</v>
          </cell>
          <cell r="Q173">
            <v>430</v>
          </cell>
          <cell r="R173">
            <v>59644.800000000003</v>
          </cell>
          <cell r="S173">
            <v>0.67555555555555558</v>
          </cell>
          <cell r="T173">
            <v>360</v>
          </cell>
        </row>
        <row r="174">
          <cell r="A174" t="str">
            <v>MiG-21bis Fishbed</v>
          </cell>
          <cell r="B174">
            <v>1972</v>
          </cell>
          <cell r="C174">
            <v>4</v>
          </cell>
          <cell r="D174">
            <v>61300</v>
          </cell>
          <cell r="E174">
            <v>1</v>
          </cell>
          <cell r="F174">
            <v>7.15</v>
          </cell>
          <cell r="G174">
            <v>14.7</v>
          </cell>
          <cell r="H174">
            <v>4.12</v>
          </cell>
          <cell r="I174">
            <v>57</v>
          </cell>
          <cell r="J174">
            <v>57</v>
          </cell>
          <cell r="K174">
            <v>23</v>
          </cell>
          <cell r="L174">
            <v>5350</v>
          </cell>
          <cell r="M174">
            <v>9660</v>
          </cell>
          <cell r="N174">
            <v>2230</v>
          </cell>
          <cell r="O174">
            <v>17980</v>
          </cell>
          <cell r="P174">
            <v>500</v>
          </cell>
          <cell r="Q174">
            <v>1546</v>
          </cell>
          <cell r="R174">
            <v>61300</v>
          </cell>
          <cell r="S174">
            <v>0.64686602381057901</v>
          </cell>
          <cell r="T174">
            <v>420</v>
          </cell>
        </row>
        <row r="175">
          <cell r="A175" t="str">
            <v>MiG-21F Fishbed</v>
          </cell>
          <cell r="B175">
            <v>1959</v>
          </cell>
          <cell r="C175">
            <v>4</v>
          </cell>
          <cell r="D175">
            <v>56310</v>
          </cell>
          <cell r="E175">
            <v>1</v>
          </cell>
          <cell r="F175">
            <v>7.15</v>
          </cell>
          <cell r="G175">
            <v>13.46</v>
          </cell>
          <cell r="H175">
            <v>4.0999999999999996</v>
          </cell>
          <cell r="I175">
            <v>57</v>
          </cell>
          <cell r="J175">
            <v>57</v>
          </cell>
          <cell r="K175">
            <v>23</v>
          </cell>
          <cell r="L175">
            <v>4980</v>
          </cell>
          <cell r="M175">
            <v>8625</v>
          </cell>
          <cell r="N175">
            <v>2175</v>
          </cell>
          <cell r="O175">
            <v>15250</v>
          </cell>
          <cell r="P175">
            <v>2030</v>
          </cell>
          <cell r="Q175">
            <v>1546</v>
          </cell>
          <cell r="R175">
            <v>56310</v>
          </cell>
          <cell r="S175">
            <v>0.66551433763240708</v>
          </cell>
          <cell r="T175">
            <v>375</v>
          </cell>
        </row>
        <row r="176">
          <cell r="A176" t="str">
            <v>MiG-21MF Fishbed</v>
          </cell>
          <cell r="B176">
            <v>1970</v>
          </cell>
          <cell r="C176">
            <v>4</v>
          </cell>
          <cell r="D176">
            <v>64746</v>
          </cell>
          <cell r="E176">
            <v>1</v>
          </cell>
          <cell r="F176">
            <v>7.15</v>
          </cell>
          <cell r="G176">
            <v>15.76</v>
          </cell>
          <cell r="H176">
            <v>4.5</v>
          </cell>
          <cell r="I176">
            <v>57</v>
          </cell>
          <cell r="J176">
            <v>57</v>
          </cell>
          <cell r="K176">
            <v>23</v>
          </cell>
          <cell r="L176">
            <v>5842</v>
          </cell>
          <cell r="M176">
            <v>9400</v>
          </cell>
          <cell r="N176">
            <v>2230</v>
          </cell>
          <cell r="O176">
            <v>15250</v>
          </cell>
          <cell r="P176">
            <v>1800</v>
          </cell>
          <cell r="Q176">
            <v>2546</v>
          </cell>
          <cell r="R176">
            <v>64746</v>
          </cell>
          <cell r="S176">
            <v>0.7021276595744681</v>
          </cell>
          <cell r="T176">
            <v>408.69565217391306</v>
          </cell>
        </row>
        <row r="177">
          <cell r="A177" t="str">
            <v>Mig-23</v>
          </cell>
          <cell r="B177">
            <v>1970</v>
          </cell>
          <cell r="C177">
            <v>4</v>
          </cell>
          <cell r="D177">
            <v>127000</v>
          </cell>
          <cell r="E177">
            <v>1</v>
          </cell>
          <cell r="F177">
            <v>13.965</v>
          </cell>
          <cell r="G177">
            <v>15.65</v>
          </cell>
          <cell r="H177">
            <v>4.82</v>
          </cell>
          <cell r="I177">
            <v>16</v>
          </cell>
          <cell r="J177">
            <v>72.5</v>
          </cell>
          <cell r="K177">
            <v>37.35</v>
          </cell>
          <cell r="L177">
            <v>9595</v>
          </cell>
          <cell r="M177">
            <v>17800</v>
          </cell>
          <cell r="N177">
            <v>1880</v>
          </cell>
          <cell r="O177">
            <v>18500</v>
          </cell>
          <cell r="P177">
            <v>2820</v>
          </cell>
          <cell r="Q177">
            <v>3000</v>
          </cell>
          <cell r="R177">
            <v>127000</v>
          </cell>
          <cell r="S177">
            <v>0.72</v>
          </cell>
          <cell r="T177">
            <v>476.6</v>
          </cell>
        </row>
        <row r="178">
          <cell r="A178" t="str">
            <v>MiG-25 Foxbat</v>
          </cell>
          <cell r="B178">
            <v>1978</v>
          </cell>
          <cell r="C178">
            <v>4</v>
          </cell>
          <cell r="D178">
            <v>240344</v>
          </cell>
          <cell r="E178">
            <v>2</v>
          </cell>
          <cell r="F178">
            <v>13.95</v>
          </cell>
          <cell r="G178">
            <v>23.82</v>
          </cell>
          <cell r="H178">
            <v>6.1</v>
          </cell>
          <cell r="I178">
            <v>42</v>
          </cell>
          <cell r="J178">
            <v>42</v>
          </cell>
          <cell r="K178">
            <v>56.83</v>
          </cell>
          <cell r="L178">
            <v>20000</v>
          </cell>
          <cell r="M178">
            <v>36200</v>
          </cell>
          <cell r="N178">
            <v>3000</v>
          </cell>
          <cell r="O178">
            <v>24400</v>
          </cell>
          <cell r="P178">
            <v>1730</v>
          </cell>
          <cell r="Q178">
            <v>1800</v>
          </cell>
          <cell r="R178">
            <v>240344</v>
          </cell>
          <cell r="S178">
            <v>0.676792764176818</v>
          </cell>
          <cell r="T178">
            <v>636.98750659862753</v>
          </cell>
        </row>
        <row r="179">
          <cell r="A179" t="str">
            <v>MiG-25PD Foxbat -E</v>
          </cell>
          <cell r="B179">
            <v>1978</v>
          </cell>
          <cell r="C179">
            <v>4</v>
          </cell>
          <cell r="D179">
            <v>219744</v>
          </cell>
          <cell r="E179">
            <v>2</v>
          </cell>
          <cell r="F179">
            <v>14.02</v>
          </cell>
          <cell r="G179">
            <v>21.67</v>
          </cell>
          <cell r="H179">
            <v>6.5</v>
          </cell>
          <cell r="I179">
            <v>42</v>
          </cell>
          <cell r="J179">
            <v>42</v>
          </cell>
          <cell r="K179">
            <v>61.4</v>
          </cell>
          <cell r="L179">
            <v>20000</v>
          </cell>
          <cell r="M179">
            <v>36720</v>
          </cell>
          <cell r="N179">
            <v>3000</v>
          </cell>
          <cell r="O179">
            <v>20700</v>
          </cell>
          <cell r="P179">
            <v>1730</v>
          </cell>
          <cell r="Q179">
            <v>1800</v>
          </cell>
          <cell r="R179">
            <v>219744</v>
          </cell>
          <cell r="S179">
            <v>0.61002178649237471</v>
          </cell>
          <cell r="T179">
            <v>598.04560260586322</v>
          </cell>
        </row>
        <row r="180">
          <cell r="A180" t="str">
            <v>MiG-25RB Foxbat-C</v>
          </cell>
          <cell r="B180">
            <v>1970</v>
          </cell>
          <cell r="C180">
            <v>4</v>
          </cell>
          <cell r="D180">
            <v>200320</v>
          </cell>
          <cell r="E180">
            <v>2</v>
          </cell>
          <cell r="F180">
            <v>13.42</v>
          </cell>
          <cell r="G180">
            <v>21.55</v>
          </cell>
          <cell r="H180">
            <v>6.5</v>
          </cell>
          <cell r="I180">
            <v>42</v>
          </cell>
          <cell r="J180">
            <v>42</v>
          </cell>
          <cell r="K180">
            <v>56.83</v>
          </cell>
          <cell r="L180">
            <v>20755</v>
          </cell>
          <cell r="M180">
            <v>41200</v>
          </cell>
          <cell r="N180">
            <v>3000</v>
          </cell>
          <cell r="O180">
            <v>23000</v>
          </cell>
          <cell r="P180">
            <v>2900</v>
          </cell>
          <cell r="Q180">
            <v>1800</v>
          </cell>
          <cell r="R180">
            <v>200320</v>
          </cell>
          <cell r="S180">
            <v>0.49563057312233405</v>
          </cell>
          <cell r="T180">
            <v>724.96920640506778</v>
          </cell>
        </row>
        <row r="181">
          <cell r="A181" t="str">
            <v>MiG-27M Flogger</v>
          </cell>
          <cell r="B181">
            <v>1973</v>
          </cell>
          <cell r="C181">
            <v>4</v>
          </cell>
          <cell r="D181">
            <v>112815</v>
          </cell>
          <cell r="E181">
            <v>1</v>
          </cell>
          <cell r="F181">
            <v>14.25</v>
          </cell>
          <cell r="G181">
            <v>16</v>
          </cell>
          <cell r="H181">
            <v>4.5</v>
          </cell>
          <cell r="I181">
            <v>16</v>
          </cell>
          <cell r="J181">
            <v>72.5</v>
          </cell>
          <cell r="K181">
            <v>27.25</v>
          </cell>
          <cell r="L181">
            <v>10790</v>
          </cell>
          <cell r="M181">
            <v>20100</v>
          </cell>
          <cell r="N181">
            <v>1700</v>
          </cell>
          <cell r="O181">
            <v>17000</v>
          </cell>
          <cell r="P181">
            <v>2550</v>
          </cell>
          <cell r="Q181">
            <v>4046</v>
          </cell>
          <cell r="R181">
            <v>112815</v>
          </cell>
          <cell r="S181">
            <v>0.57213930348258701</v>
          </cell>
          <cell r="T181">
            <v>737.61467889908261</v>
          </cell>
        </row>
        <row r="182">
          <cell r="A182" t="str">
            <v>MiG-29A Fulcrum</v>
          </cell>
          <cell r="B182">
            <v>1985</v>
          </cell>
          <cell r="C182">
            <v>4</v>
          </cell>
          <cell r="D182">
            <v>162800</v>
          </cell>
          <cell r="E182">
            <v>2</v>
          </cell>
          <cell r="F182">
            <v>11.36</v>
          </cell>
          <cell r="G182">
            <v>17.32</v>
          </cell>
          <cell r="H182">
            <v>4.7300000000000004</v>
          </cell>
          <cell r="I182">
            <v>42</v>
          </cell>
          <cell r="J182">
            <v>42</v>
          </cell>
          <cell r="K182">
            <v>38</v>
          </cell>
          <cell r="L182">
            <v>11000</v>
          </cell>
          <cell r="M182">
            <v>18500</v>
          </cell>
          <cell r="N182">
            <v>2300</v>
          </cell>
          <cell r="O182">
            <v>18000</v>
          </cell>
          <cell r="P182">
            <v>2100</v>
          </cell>
          <cell r="Q182">
            <v>4560</v>
          </cell>
          <cell r="R182">
            <v>162800</v>
          </cell>
          <cell r="S182">
            <v>0.8970438328236493</v>
          </cell>
          <cell r="T182">
            <v>486.84210526315792</v>
          </cell>
        </row>
        <row r="183">
          <cell r="A183" t="str">
            <v>MiG-3</v>
          </cell>
          <cell r="B183">
            <v>1941</v>
          </cell>
          <cell r="C183">
            <v>1</v>
          </cell>
          <cell r="D183">
            <v>1350</v>
          </cell>
          <cell r="E183">
            <v>1</v>
          </cell>
          <cell r="F183">
            <v>10.199999999999999</v>
          </cell>
          <cell r="G183">
            <v>8.26</v>
          </cell>
          <cell r="H183">
            <v>3.5</v>
          </cell>
          <cell r="I183">
            <v>0.1</v>
          </cell>
          <cell r="J183">
            <v>0.1</v>
          </cell>
          <cell r="K183">
            <v>17.440000000000001</v>
          </cell>
          <cell r="L183">
            <v>2595</v>
          </cell>
          <cell r="M183">
            <v>3350</v>
          </cell>
          <cell r="N183">
            <v>640</v>
          </cell>
          <cell r="O183">
            <v>12000</v>
          </cell>
          <cell r="P183">
            <v>1250</v>
          </cell>
          <cell r="Q183">
            <v>255.88</v>
          </cell>
          <cell r="R183">
            <v>5325.3015234870936</v>
          </cell>
          <cell r="S183">
            <v>0.16204304238705838</v>
          </cell>
          <cell r="T183">
            <v>192.08715596330273</v>
          </cell>
        </row>
        <row r="184">
          <cell r="A184" t="str">
            <v>MiG-31M 'Foxhound'</v>
          </cell>
          <cell r="B184">
            <v>1983</v>
          </cell>
          <cell r="C184">
            <v>4</v>
          </cell>
          <cell r="D184">
            <v>304110</v>
          </cell>
          <cell r="E184">
            <v>2</v>
          </cell>
          <cell r="F184">
            <v>13.4</v>
          </cell>
          <cell r="G184">
            <v>22.6</v>
          </cell>
          <cell r="H184">
            <v>6.1</v>
          </cell>
          <cell r="I184">
            <v>41</v>
          </cell>
          <cell r="J184">
            <v>41</v>
          </cell>
          <cell r="K184">
            <v>61.6</v>
          </cell>
          <cell r="L184">
            <v>21825</v>
          </cell>
          <cell r="M184">
            <v>46200</v>
          </cell>
          <cell r="N184">
            <v>3000</v>
          </cell>
          <cell r="O184">
            <v>20600</v>
          </cell>
          <cell r="P184">
            <v>3000</v>
          </cell>
          <cell r="Q184">
            <v>7560</v>
          </cell>
          <cell r="R184">
            <v>304110</v>
          </cell>
          <cell r="S184">
            <v>0.67099567099567103</v>
          </cell>
          <cell r="T184">
            <v>750</v>
          </cell>
        </row>
        <row r="185">
          <cell r="A185" t="str">
            <v>Mig-9</v>
          </cell>
          <cell r="B185">
            <v>1948</v>
          </cell>
          <cell r="C185">
            <v>4</v>
          </cell>
          <cell r="D185">
            <v>7800</v>
          </cell>
          <cell r="E185">
            <v>1</v>
          </cell>
          <cell r="F185">
            <v>10</v>
          </cell>
          <cell r="G185">
            <v>9.75</v>
          </cell>
          <cell r="H185">
            <v>3.2250000000000001</v>
          </cell>
          <cell r="I185">
            <v>0.1</v>
          </cell>
          <cell r="J185">
            <v>0.1</v>
          </cell>
          <cell r="K185">
            <v>18.2</v>
          </cell>
          <cell r="L185">
            <v>2350</v>
          </cell>
          <cell r="M185">
            <v>2735</v>
          </cell>
          <cell r="N185">
            <v>910</v>
          </cell>
          <cell r="O185">
            <v>13000</v>
          </cell>
          <cell r="P185">
            <v>510</v>
          </cell>
          <cell r="Q185">
            <v>100</v>
          </cell>
          <cell r="R185">
            <v>7800</v>
          </cell>
          <cell r="S185">
            <v>0.28499999999999998</v>
          </cell>
          <cell r="T185">
            <v>150</v>
          </cell>
        </row>
        <row r="186">
          <cell r="A186" t="str">
            <v>Mirage 2000C</v>
          </cell>
          <cell r="B186">
            <v>1983</v>
          </cell>
          <cell r="C186">
            <v>4</v>
          </cell>
          <cell r="D186">
            <v>95000</v>
          </cell>
          <cell r="E186">
            <v>1</v>
          </cell>
          <cell r="F186">
            <v>9.1300000000000008</v>
          </cell>
          <cell r="G186">
            <v>14.36</v>
          </cell>
          <cell r="H186">
            <v>5.2</v>
          </cell>
          <cell r="I186">
            <v>58</v>
          </cell>
          <cell r="J186">
            <v>58</v>
          </cell>
          <cell r="K186">
            <v>41</v>
          </cell>
          <cell r="L186">
            <v>7500</v>
          </cell>
          <cell r="M186">
            <v>17000</v>
          </cell>
          <cell r="N186">
            <v>2338</v>
          </cell>
          <cell r="O186">
            <v>18000</v>
          </cell>
          <cell r="P186">
            <v>3335</v>
          </cell>
          <cell r="Q186">
            <v>6420</v>
          </cell>
          <cell r="R186">
            <v>95000</v>
          </cell>
          <cell r="S186">
            <v>0.56964681897223723</v>
          </cell>
          <cell r="T186">
            <v>414.63414634146341</v>
          </cell>
        </row>
        <row r="187">
          <cell r="A187" t="str">
            <v>Mirage 4000</v>
          </cell>
          <cell r="B187">
            <v>1979</v>
          </cell>
          <cell r="C187">
            <v>4</v>
          </cell>
          <cell r="D187">
            <v>166770</v>
          </cell>
          <cell r="E187">
            <v>2</v>
          </cell>
          <cell r="F187">
            <v>12</v>
          </cell>
          <cell r="G187">
            <v>18.7</v>
          </cell>
          <cell r="H187">
            <v>5.8</v>
          </cell>
          <cell r="I187">
            <v>58</v>
          </cell>
          <cell r="J187">
            <v>58</v>
          </cell>
          <cell r="K187">
            <v>73</v>
          </cell>
          <cell r="L187">
            <v>6500</v>
          </cell>
          <cell r="M187">
            <v>12500</v>
          </cell>
          <cell r="N187">
            <v>2445</v>
          </cell>
          <cell r="O187">
            <v>20000</v>
          </cell>
          <cell r="P187">
            <v>2000</v>
          </cell>
          <cell r="Q187">
            <v>8120</v>
          </cell>
          <cell r="R187">
            <v>166770</v>
          </cell>
          <cell r="S187">
            <v>1.36</v>
          </cell>
          <cell r="T187">
            <v>171.23287671232876</v>
          </cell>
        </row>
        <row r="188">
          <cell r="A188" t="str">
            <v>Mirage F.1C</v>
          </cell>
          <cell r="B188">
            <v>1973</v>
          </cell>
          <cell r="C188">
            <v>4</v>
          </cell>
          <cell r="D188">
            <v>70632</v>
          </cell>
          <cell r="E188">
            <v>1</v>
          </cell>
          <cell r="F188">
            <v>9.32</v>
          </cell>
          <cell r="G188">
            <v>15.3</v>
          </cell>
          <cell r="H188">
            <v>4.5</v>
          </cell>
          <cell r="I188">
            <v>42</v>
          </cell>
          <cell r="J188">
            <v>42</v>
          </cell>
          <cell r="K188">
            <v>25</v>
          </cell>
          <cell r="L188">
            <v>7400</v>
          </cell>
          <cell r="M188">
            <v>16200</v>
          </cell>
          <cell r="N188">
            <v>2740</v>
          </cell>
          <cell r="O188">
            <v>20000</v>
          </cell>
          <cell r="P188">
            <v>1390</v>
          </cell>
          <cell r="Q188">
            <v>6420</v>
          </cell>
          <cell r="R188">
            <v>70632</v>
          </cell>
          <cell r="S188">
            <v>0.44444444444444442</v>
          </cell>
          <cell r="T188">
            <v>648</v>
          </cell>
        </row>
        <row r="189">
          <cell r="A189" t="str">
            <v>Mirage IIIE</v>
          </cell>
          <cell r="B189">
            <v>1964</v>
          </cell>
          <cell r="C189">
            <v>4</v>
          </cell>
          <cell r="D189">
            <v>60822</v>
          </cell>
          <cell r="E189">
            <v>1</v>
          </cell>
          <cell r="F189">
            <v>8.2200000000000006</v>
          </cell>
          <cell r="G189">
            <v>15.03</v>
          </cell>
          <cell r="H189">
            <v>4.05</v>
          </cell>
          <cell r="I189">
            <v>60</v>
          </cell>
          <cell r="J189">
            <v>60</v>
          </cell>
          <cell r="K189">
            <v>35</v>
          </cell>
          <cell r="L189">
            <v>7050</v>
          </cell>
          <cell r="M189">
            <v>13700</v>
          </cell>
          <cell r="N189">
            <v>2350</v>
          </cell>
          <cell r="O189">
            <v>17000</v>
          </cell>
          <cell r="P189">
            <v>2400</v>
          </cell>
          <cell r="Q189">
            <v>4520</v>
          </cell>
          <cell r="R189">
            <v>60822</v>
          </cell>
          <cell r="S189">
            <v>0.45255474452554745</v>
          </cell>
          <cell r="T189">
            <v>391.42857142857144</v>
          </cell>
        </row>
        <row r="190">
          <cell r="A190" t="str">
            <v>Mitsubishi A5M</v>
          </cell>
          <cell r="B190">
            <v>1936</v>
          </cell>
          <cell r="C190">
            <v>1</v>
          </cell>
          <cell r="D190">
            <v>785</v>
          </cell>
          <cell r="E190">
            <v>1</v>
          </cell>
          <cell r="F190">
            <v>11</v>
          </cell>
          <cell r="G190">
            <v>7.6</v>
          </cell>
          <cell r="H190">
            <v>3.3</v>
          </cell>
          <cell r="I190">
            <v>0.1</v>
          </cell>
          <cell r="J190">
            <v>0.1</v>
          </cell>
          <cell r="K190">
            <v>17.8</v>
          </cell>
          <cell r="L190">
            <v>1216</v>
          </cell>
          <cell r="M190">
            <v>1676</v>
          </cell>
          <cell r="N190">
            <v>435</v>
          </cell>
          <cell r="O190">
            <v>9800</v>
          </cell>
          <cell r="P190">
            <v>1200</v>
          </cell>
          <cell r="Q190">
            <v>330.8</v>
          </cell>
          <cell r="R190">
            <v>4413.493829682704</v>
          </cell>
          <cell r="S190">
            <v>0.26843522328068042</v>
          </cell>
          <cell r="T190">
            <v>94.157303370786508</v>
          </cell>
        </row>
        <row r="191">
          <cell r="A191" t="str">
            <v>Mitsubishi F-1</v>
          </cell>
          <cell r="B191">
            <v>1978</v>
          </cell>
          <cell r="C191">
            <v>4</v>
          </cell>
          <cell r="D191">
            <v>71200</v>
          </cell>
          <cell r="E191">
            <v>2</v>
          </cell>
          <cell r="F191">
            <v>7.88</v>
          </cell>
          <cell r="G191">
            <v>17.86</v>
          </cell>
          <cell r="H191">
            <v>4.4800000000000004</v>
          </cell>
          <cell r="I191">
            <v>42.5</v>
          </cell>
          <cell r="J191">
            <v>42.5</v>
          </cell>
          <cell r="K191">
            <v>21.2</v>
          </cell>
          <cell r="L191">
            <v>6358</v>
          </cell>
          <cell r="M191">
            <v>13674</v>
          </cell>
          <cell r="N191">
            <v>1700</v>
          </cell>
          <cell r="O191">
            <v>15249</v>
          </cell>
          <cell r="P191">
            <v>556</v>
          </cell>
          <cell r="Q191">
            <v>600</v>
          </cell>
          <cell r="R191">
            <v>71200</v>
          </cell>
          <cell r="S191">
            <v>0.52</v>
          </cell>
          <cell r="T191">
            <v>645</v>
          </cell>
        </row>
        <row r="192">
          <cell r="A192" t="str">
            <v>Mitsubishi Ki-51 Sonia</v>
          </cell>
          <cell r="B192">
            <v>1940</v>
          </cell>
          <cell r="C192">
            <v>1</v>
          </cell>
          <cell r="D192">
            <v>940</v>
          </cell>
          <cell r="E192">
            <v>1</v>
          </cell>
          <cell r="F192">
            <v>12.1</v>
          </cell>
          <cell r="G192">
            <v>9.2100000000000009</v>
          </cell>
          <cell r="H192">
            <v>2.73</v>
          </cell>
          <cell r="I192">
            <v>0.1</v>
          </cell>
          <cell r="J192">
            <v>0.1</v>
          </cell>
          <cell r="K192">
            <v>24.02</v>
          </cell>
          <cell r="L192">
            <v>1873</v>
          </cell>
          <cell r="M192">
            <v>2920</v>
          </cell>
          <cell r="N192">
            <v>424</v>
          </cell>
          <cell r="O192">
            <v>8720</v>
          </cell>
          <cell r="P192">
            <v>1060</v>
          </cell>
          <cell r="Q192">
            <v>250</v>
          </cell>
          <cell r="R192">
            <v>3830</v>
          </cell>
          <cell r="S192">
            <v>0.13100000000000001</v>
          </cell>
          <cell r="T192">
            <v>121</v>
          </cell>
        </row>
        <row r="193">
          <cell r="A193" t="str">
            <v>Morane-Saulnier L</v>
          </cell>
          <cell r="B193">
            <v>1913</v>
          </cell>
          <cell r="C193">
            <v>1</v>
          </cell>
          <cell r="D193">
            <v>80</v>
          </cell>
          <cell r="E193">
            <v>1</v>
          </cell>
          <cell r="F193">
            <v>11.2</v>
          </cell>
          <cell r="G193">
            <v>6.88</v>
          </cell>
          <cell r="H193">
            <v>3.93</v>
          </cell>
          <cell r="I193">
            <v>0.1</v>
          </cell>
          <cell r="J193">
            <v>0.1</v>
          </cell>
          <cell r="K193">
            <v>18.3</v>
          </cell>
          <cell r="L193">
            <v>385</v>
          </cell>
          <cell r="M193">
            <v>655</v>
          </cell>
          <cell r="N193">
            <v>115</v>
          </cell>
          <cell r="O193">
            <v>4000</v>
          </cell>
          <cell r="P193">
            <v>258.75</v>
          </cell>
          <cell r="Q193">
            <v>15.8</v>
          </cell>
          <cell r="R193">
            <v>1536.7053671640692</v>
          </cell>
          <cell r="S193">
            <v>0.23915546018069569</v>
          </cell>
          <cell r="T193">
            <v>35.792349726775953</v>
          </cell>
        </row>
        <row r="194">
          <cell r="A194" t="str">
            <v>Morane-Saulnier M.S.406</v>
          </cell>
          <cell r="B194">
            <v>1938</v>
          </cell>
          <cell r="C194">
            <v>1</v>
          </cell>
          <cell r="D194">
            <v>860</v>
          </cell>
          <cell r="E194">
            <v>1</v>
          </cell>
          <cell r="F194">
            <v>10.62</v>
          </cell>
          <cell r="G194">
            <v>8.17</v>
          </cell>
          <cell r="H194">
            <v>2.71</v>
          </cell>
          <cell r="I194">
            <v>0.1</v>
          </cell>
          <cell r="J194">
            <v>0.1</v>
          </cell>
          <cell r="K194">
            <v>17.100000000000001</v>
          </cell>
          <cell r="L194">
            <v>1893</v>
          </cell>
          <cell r="M194">
            <v>2426</v>
          </cell>
          <cell r="N194">
            <v>486</v>
          </cell>
          <cell r="O194">
            <v>10000</v>
          </cell>
          <cell r="P194">
            <v>1000</v>
          </cell>
          <cell r="Q194">
            <v>120</v>
          </cell>
          <cell r="R194">
            <v>4327.7713341309527</v>
          </cell>
          <cell r="S194">
            <v>0.18184631385151145</v>
          </cell>
          <cell r="T194">
            <v>141.87134502923976</v>
          </cell>
        </row>
        <row r="195">
          <cell r="A195" t="str">
            <v>Morane-Saulnier N</v>
          </cell>
          <cell r="B195">
            <v>1914</v>
          </cell>
          <cell r="C195">
            <v>1</v>
          </cell>
          <cell r="D195">
            <v>80</v>
          </cell>
          <cell r="E195">
            <v>1</v>
          </cell>
          <cell r="F195">
            <v>8.15</v>
          </cell>
          <cell r="G195">
            <v>5.83</v>
          </cell>
          <cell r="H195">
            <v>2.25</v>
          </cell>
          <cell r="I195">
            <v>0.1</v>
          </cell>
          <cell r="J195">
            <v>0.1</v>
          </cell>
          <cell r="K195">
            <v>11</v>
          </cell>
          <cell r="L195">
            <v>300</v>
          </cell>
          <cell r="M195">
            <v>444</v>
          </cell>
          <cell r="N195">
            <v>144</v>
          </cell>
          <cell r="O195">
            <v>4000</v>
          </cell>
          <cell r="P195">
            <v>194.39999999999998</v>
          </cell>
          <cell r="Q195">
            <v>15.8</v>
          </cell>
          <cell r="R195">
            <v>1227.2299807213051</v>
          </cell>
          <cell r="S195">
            <v>0.28175652274322605</v>
          </cell>
          <cell r="T195">
            <v>40.363636363636367</v>
          </cell>
        </row>
        <row r="196">
          <cell r="A196" t="str">
            <v>Mosquito FB Mk.IV</v>
          </cell>
          <cell r="B196">
            <v>1943</v>
          </cell>
          <cell r="C196">
            <v>1</v>
          </cell>
          <cell r="D196">
            <v>2500</v>
          </cell>
          <cell r="E196">
            <v>2</v>
          </cell>
          <cell r="F196">
            <v>16.510000000000002</v>
          </cell>
          <cell r="G196">
            <v>12.47</v>
          </cell>
          <cell r="H196">
            <v>4.6500000000000004</v>
          </cell>
          <cell r="I196">
            <v>0.1</v>
          </cell>
          <cell r="J196">
            <v>0.1</v>
          </cell>
          <cell r="K196">
            <v>42.18</v>
          </cell>
          <cell r="L196">
            <v>6486</v>
          </cell>
          <cell r="M196">
            <v>10115</v>
          </cell>
          <cell r="N196">
            <v>611</v>
          </cell>
          <cell r="O196">
            <v>11000</v>
          </cell>
          <cell r="P196">
            <v>1940</v>
          </cell>
          <cell r="Q196">
            <v>721.6</v>
          </cell>
          <cell r="R196">
            <v>10329.735633847789</v>
          </cell>
          <cell r="S196">
            <v>0.1041008588172589</v>
          </cell>
          <cell r="T196">
            <v>239.80559506875298</v>
          </cell>
        </row>
        <row r="197">
          <cell r="A197" t="str">
            <v>Mosquito NF Mk.30</v>
          </cell>
          <cell r="B197">
            <v>1944</v>
          </cell>
          <cell r="C197">
            <v>1</v>
          </cell>
          <cell r="D197">
            <v>3420</v>
          </cell>
          <cell r="E197">
            <v>2</v>
          </cell>
          <cell r="F197">
            <v>16.510000000000002</v>
          </cell>
          <cell r="G197">
            <v>12.64</v>
          </cell>
          <cell r="H197">
            <v>4.6500000000000004</v>
          </cell>
          <cell r="I197">
            <v>0.1</v>
          </cell>
          <cell r="J197">
            <v>0.1</v>
          </cell>
          <cell r="K197">
            <v>41.81</v>
          </cell>
          <cell r="L197">
            <v>6875</v>
          </cell>
          <cell r="M197">
            <v>10215</v>
          </cell>
          <cell r="N197">
            <v>682</v>
          </cell>
          <cell r="O197">
            <v>10060</v>
          </cell>
          <cell r="P197">
            <v>1900</v>
          </cell>
          <cell r="Q197">
            <v>1128.5999999999999</v>
          </cell>
          <cell r="R197">
            <v>12659.954354956608</v>
          </cell>
          <cell r="S197">
            <v>0.1263353132419206</v>
          </cell>
          <cell r="T197">
            <v>244.31954077971776</v>
          </cell>
        </row>
        <row r="198">
          <cell r="A198" t="str">
            <v>Mosquito NF Mk.II</v>
          </cell>
          <cell r="B198">
            <v>1942</v>
          </cell>
          <cell r="C198">
            <v>1</v>
          </cell>
          <cell r="D198">
            <v>2880</v>
          </cell>
          <cell r="E198">
            <v>2</v>
          </cell>
          <cell r="F198">
            <v>16.510000000000002</v>
          </cell>
          <cell r="G198">
            <v>12.34</v>
          </cell>
          <cell r="H198">
            <v>4.6500000000000004</v>
          </cell>
          <cell r="I198">
            <v>0.1</v>
          </cell>
          <cell r="J198">
            <v>0.1</v>
          </cell>
          <cell r="K198">
            <v>41.81</v>
          </cell>
          <cell r="L198">
            <v>6093</v>
          </cell>
          <cell r="M198">
            <v>9109</v>
          </cell>
          <cell r="N198">
            <v>595</v>
          </cell>
          <cell r="O198">
            <v>11000</v>
          </cell>
          <cell r="P198">
            <v>2740</v>
          </cell>
          <cell r="Q198">
            <v>571.6</v>
          </cell>
          <cell r="R198">
            <v>12219.851563139007</v>
          </cell>
          <cell r="S198">
            <v>0.13674964923220637</v>
          </cell>
          <cell r="T198">
            <v>217.86653910547716</v>
          </cell>
        </row>
        <row r="199">
          <cell r="A199" t="str">
            <v>N1K2 Shiden-KAI</v>
          </cell>
          <cell r="B199">
            <v>1944</v>
          </cell>
          <cell r="C199">
            <v>1</v>
          </cell>
          <cell r="D199">
            <v>1990</v>
          </cell>
          <cell r="E199">
            <v>1</v>
          </cell>
          <cell r="F199">
            <v>12</v>
          </cell>
          <cell r="G199">
            <v>9.34</v>
          </cell>
          <cell r="H199">
            <v>3.98</v>
          </cell>
          <cell r="I199">
            <v>0.1</v>
          </cell>
          <cell r="J199">
            <v>0.1</v>
          </cell>
          <cell r="K199">
            <v>23.5</v>
          </cell>
          <cell r="L199">
            <v>2656</v>
          </cell>
          <cell r="M199">
            <v>4860</v>
          </cell>
          <cell r="N199">
            <v>594</v>
          </cell>
          <cell r="O199">
            <v>10760</v>
          </cell>
          <cell r="P199">
            <v>2085</v>
          </cell>
          <cell r="Q199">
            <v>500</v>
          </cell>
          <cell r="R199">
            <v>76445.600000000006</v>
          </cell>
          <cell r="S199">
            <v>0.11799999999999999</v>
          </cell>
          <cell r="T199">
            <v>166</v>
          </cell>
        </row>
        <row r="200">
          <cell r="A200" t="str">
            <v>Nakajima A4N</v>
          </cell>
          <cell r="B200">
            <v>1936</v>
          </cell>
          <cell r="C200">
            <v>1</v>
          </cell>
          <cell r="D200">
            <v>730</v>
          </cell>
          <cell r="E200">
            <v>1</v>
          </cell>
          <cell r="F200">
            <v>10</v>
          </cell>
          <cell r="G200">
            <v>6.64</v>
          </cell>
          <cell r="H200">
            <v>3.07</v>
          </cell>
          <cell r="I200">
            <v>0.1</v>
          </cell>
          <cell r="J200">
            <v>0.1</v>
          </cell>
          <cell r="K200">
            <v>22.9</v>
          </cell>
          <cell r="L200">
            <v>1276</v>
          </cell>
          <cell r="M200">
            <v>1760</v>
          </cell>
          <cell r="N200">
            <v>352</v>
          </cell>
          <cell r="O200">
            <v>7740</v>
          </cell>
          <cell r="P200">
            <v>735</v>
          </cell>
          <cell r="Q200">
            <v>380.8</v>
          </cell>
          <cell r="R200">
            <v>5072.0359207286583</v>
          </cell>
          <cell r="S200">
            <v>0.29376540176586147</v>
          </cell>
          <cell r="T200">
            <v>76.855895196506552</v>
          </cell>
        </row>
        <row r="201">
          <cell r="A201" t="str">
            <v>Nakajima Ki-27a</v>
          </cell>
          <cell r="B201">
            <v>1937</v>
          </cell>
          <cell r="C201">
            <v>1</v>
          </cell>
          <cell r="D201">
            <v>650</v>
          </cell>
          <cell r="E201">
            <v>1</v>
          </cell>
          <cell r="F201">
            <v>11.3</v>
          </cell>
          <cell r="G201">
            <v>7.53</v>
          </cell>
          <cell r="H201">
            <v>3.35</v>
          </cell>
          <cell r="I201">
            <v>0.1</v>
          </cell>
          <cell r="J201">
            <v>0.1</v>
          </cell>
          <cell r="K201">
            <v>18.61</v>
          </cell>
          <cell r="L201">
            <v>1174</v>
          </cell>
          <cell r="M201">
            <v>1790</v>
          </cell>
          <cell r="N201">
            <v>444</v>
          </cell>
          <cell r="O201">
            <v>10040</v>
          </cell>
          <cell r="P201">
            <v>630</v>
          </cell>
          <cell r="Q201">
            <v>430.8</v>
          </cell>
          <cell r="R201">
            <v>3580.4079312067042</v>
          </cell>
          <cell r="S201">
            <v>0.20389682920783742</v>
          </cell>
          <cell r="T201">
            <v>96.18484685652875</v>
          </cell>
        </row>
        <row r="202">
          <cell r="A202" t="str">
            <v>Nakajima Ki-43-II</v>
          </cell>
          <cell r="B202">
            <v>1941</v>
          </cell>
          <cell r="C202">
            <v>1</v>
          </cell>
          <cell r="D202">
            <v>1130</v>
          </cell>
          <cell r="E202">
            <v>1</v>
          </cell>
          <cell r="F202">
            <v>10.84</v>
          </cell>
          <cell r="G202">
            <v>8.92</v>
          </cell>
          <cell r="H202">
            <v>3.27</v>
          </cell>
          <cell r="I202">
            <v>0.1</v>
          </cell>
          <cell r="J202">
            <v>0.1</v>
          </cell>
          <cell r="K202">
            <v>21.4</v>
          </cell>
          <cell r="L202">
            <v>1975</v>
          </cell>
          <cell r="M202">
            <v>2590</v>
          </cell>
          <cell r="N202">
            <v>530</v>
          </cell>
          <cell r="O202">
            <v>11200</v>
          </cell>
          <cell r="P202">
            <v>3200</v>
          </cell>
          <cell r="Q202">
            <v>550.79999999999995</v>
          </cell>
          <cell r="R202">
            <v>5382.6108480585126</v>
          </cell>
          <cell r="S202">
            <v>0.21184792320729032</v>
          </cell>
          <cell r="T202">
            <v>121.02803738317758</v>
          </cell>
        </row>
        <row r="203">
          <cell r="A203" t="str">
            <v>Nakajima Ki-84 Hayate</v>
          </cell>
          <cell r="B203">
            <v>1943</v>
          </cell>
          <cell r="C203">
            <v>1</v>
          </cell>
          <cell r="D203">
            <v>1900</v>
          </cell>
          <cell r="E203">
            <v>1</v>
          </cell>
          <cell r="F203">
            <v>11.23</v>
          </cell>
          <cell r="G203">
            <v>9.92</v>
          </cell>
          <cell r="H203">
            <v>3.38</v>
          </cell>
          <cell r="I203">
            <v>0.1</v>
          </cell>
          <cell r="J203">
            <v>0.1</v>
          </cell>
          <cell r="K203">
            <v>21</v>
          </cell>
          <cell r="L203">
            <v>2660</v>
          </cell>
          <cell r="M203">
            <v>4170</v>
          </cell>
          <cell r="N203">
            <v>631</v>
          </cell>
          <cell r="O203">
            <v>11826</v>
          </cell>
          <cell r="P203">
            <v>2170</v>
          </cell>
          <cell r="Q203">
            <v>700</v>
          </cell>
          <cell r="R203">
            <v>6871</v>
          </cell>
          <cell r="S203">
            <v>0.16800000000000001</v>
          </cell>
          <cell r="T203">
            <v>171.47</v>
          </cell>
        </row>
        <row r="204">
          <cell r="A204" t="str">
            <v>Nieuport 11</v>
          </cell>
          <cell r="B204">
            <v>1915</v>
          </cell>
          <cell r="C204">
            <v>1</v>
          </cell>
          <cell r="D204">
            <v>80</v>
          </cell>
          <cell r="E204">
            <v>1</v>
          </cell>
          <cell r="F204">
            <v>7.55</v>
          </cell>
          <cell r="G204">
            <v>5.8</v>
          </cell>
          <cell r="H204">
            <v>2.4500000000000002</v>
          </cell>
          <cell r="I204">
            <v>0.1</v>
          </cell>
          <cell r="J204">
            <v>0.1</v>
          </cell>
          <cell r="K204">
            <v>13.3</v>
          </cell>
          <cell r="L204">
            <v>320</v>
          </cell>
          <cell r="M204">
            <v>480</v>
          </cell>
          <cell r="N204">
            <v>156</v>
          </cell>
          <cell r="O204">
            <v>4600</v>
          </cell>
          <cell r="P204">
            <v>351</v>
          </cell>
          <cell r="Q204">
            <v>15.4</v>
          </cell>
          <cell r="R204">
            <v>1132.827674511974</v>
          </cell>
          <cell r="S204">
            <v>0.24057672326536991</v>
          </cell>
          <cell r="T204">
            <v>36.090225563909776</v>
          </cell>
        </row>
        <row r="205">
          <cell r="A205" t="str">
            <v>Nieuport 12</v>
          </cell>
          <cell r="B205">
            <v>1915</v>
          </cell>
          <cell r="C205">
            <v>1</v>
          </cell>
          <cell r="D205">
            <v>130</v>
          </cell>
          <cell r="E205">
            <v>1</v>
          </cell>
          <cell r="F205">
            <v>9.0299999999999994</v>
          </cell>
          <cell r="G205">
            <v>7.3</v>
          </cell>
          <cell r="H205">
            <v>2.67</v>
          </cell>
          <cell r="I205">
            <v>0.1</v>
          </cell>
          <cell r="J205">
            <v>0.1</v>
          </cell>
          <cell r="K205">
            <v>14.8</v>
          </cell>
          <cell r="L205">
            <v>690</v>
          </cell>
          <cell r="M205">
            <v>920</v>
          </cell>
          <cell r="N205">
            <v>155</v>
          </cell>
          <cell r="O205">
            <v>4700</v>
          </cell>
          <cell r="P205">
            <v>383.625</v>
          </cell>
          <cell r="Q205">
            <v>30.8</v>
          </cell>
          <cell r="R205">
            <v>1852.7213902502285</v>
          </cell>
          <cell r="S205">
            <v>0.20528313945953866</v>
          </cell>
          <cell r="T205">
            <v>62.162162162162161</v>
          </cell>
        </row>
        <row r="206">
          <cell r="A206" t="str">
            <v>Nieuport 16</v>
          </cell>
          <cell r="B206">
            <v>1916</v>
          </cell>
          <cell r="C206">
            <v>1</v>
          </cell>
          <cell r="D206">
            <v>110</v>
          </cell>
          <cell r="E206">
            <v>1</v>
          </cell>
          <cell r="F206">
            <v>7.52</v>
          </cell>
          <cell r="G206">
            <v>5.64</v>
          </cell>
          <cell r="H206">
            <v>2.4</v>
          </cell>
          <cell r="I206">
            <v>0.1</v>
          </cell>
          <cell r="J206">
            <v>0.1</v>
          </cell>
          <cell r="K206">
            <v>13.3</v>
          </cell>
          <cell r="L206">
            <v>375</v>
          </cell>
          <cell r="M206">
            <v>550</v>
          </cell>
          <cell r="N206">
            <v>165</v>
          </cell>
          <cell r="O206">
            <v>4700</v>
          </cell>
          <cell r="P206">
            <v>340</v>
          </cell>
          <cell r="Q206">
            <v>15.4</v>
          </cell>
          <cell r="R206">
            <v>1472.6759768655663</v>
          </cell>
          <cell r="S206">
            <v>0.27294522785016517</v>
          </cell>
          <cell r="T206">
            <v>41.353383458646611</v>
          </cell>
        </row>
        <row r="207">
          <cell r="A207" t="str">
            <v>Nieuport 17</v>
          </cell>
          <cell r="B207">
            <v>1916</v>
          </cell>
          <cell r="C207">
            <v>1</v>
          </cell>
          <cell r="D207">
            <v>110</v>
          </cell>
          <cell r="E207">
            <v>1</v>
          </cell>
          <cell r="F207">
            <v>8.2200000000000006</v>
          </cell>
          <cell r="G207">
            <v>5.74</v>
          </cell>
          <cell r="H207">
            <v>2.39</v>
          </cell>
          <cell r="I207">
            <v>0.1</v>
          </cell>
          <cell r="J207">
            <v>0.1</v>
          </cell>
          <cell r="K207">
            <v>14.75</v>
          </cell>
          <cell r="L207">
            <v>375</v>
          </cell>
          <cell r="M207">
            <v>565</v>
          </cell>
          <cell r="N207">
            <v>177</v>
          </cell>
          <cell r="O207">
            <v>5300</v>
          </cell>
          <cell r="P207">
            <v>318.60000000000002</v>
          </cell>
          <cell r="Q207">
            <v>30.8</v>
          </cell>
          <cell r="R207">
            <v>1372.8335377560365</v>
          </cell>
          <cell r="S207">
            <v>0.24768541000352479</v>
          </cell>
          <cell r="T207">
            <v>38.305084745762713</v>
          </cell>
        </row>
        <row r="208">
          <cell r="A208" t="str">
            <v>Nieuport 27</v>
          </cell>
          <cell r="B208">
            <v>1917</v>
          </cell>
          <cell r="C208">
            <v>1</v>
          </cell>
          <cell r="D208">
            <v>120</v>
          </cell>
          <cell r="E208">
            <v>1</v>
          </cell>
          <cell r="F208">
            <v>8.18</v>
          </cell>
          <cell r="G208">
            <v>5.85</v>
          </cell>
          <cell r="H208">
            <v>2.4300000000000002</v>
          </cell>
          <cell r="I208">
            <v>0.1</v>
          </cell>
          <cell r="J208">
            <v>0.1</v>
          </cell>
          <cell r="K208">
            <v>14.75</v>
          </cell>
          <cell r="L208">
            <v>377</v>
          </cell>
          <cell r="M208">
            <v>585</v>
          </cell>
          <cell r="N208">
            <v>187</v>
          </cell>
          <cell r="O208">
            <v>5550</v>
          </cell>
          <cell r="P208">
            <v>252.45000000000002</v>
          </cell>
          <cell r="Q208">
            <v>30.8</v>
          </cell>
          <cell r="R208">
            <v>1417.5490686406517</v>
          </cell>
          <cell r="S208">
            <v>0.24700925597300014</v>
          </cell>
          <cell r="T208">
            <v>39.66101694915254</v>
          </cell>
        </row>
        <row r="209">
          <cell r="A209" t="str">
            <v>Nieuport 28</v>
          </cell>
          <cell r="B209">
            <v>1917</v>
          </cell>
          <cell r="C209">
            <v>1</v>
          </cell>
          <cell r="D209">
            <v>160</v>
          </cell>
          <cell r="E209">
            <v>1</v>
          </cell>
          <cell r="F209">
            <v>8.15</v>
          </cell>
          <cell r="G209">
            <v>6.4</v>
          </cell>
          <cell r="H209">
            <v>2.5</v>
          </cell>
          <cell r="I209">
            <v>0.1</v>
          </cell>
          <cell r="J209">
            <v>0.1</v>
          </cell>
          <cell r="K209">
            <v>16</v>
          </cell>
          <cell r="L209">
            <v>436</v>
          </cell>
          <cell r="M209">
            <v>737</v>
          </cell>
          <cell r="N209">
            <v>196</v>
          </cell>
          <cell r="O209">
            <v>5180</v>
          </cell>
          <cell r="P209">
            <v>264.60000000000002</v>
          </cell>
          <cell r="Q209">
            <v>30.8</v>
          </cell>
          <cell r="R209">
            <v>1803.2767063659994</v>
          </cell>
          <cell r="S209">
            <v>0.24941690025906046</v>
          </cell>
          <cell r="T209">
            <v>46.0625</v>
          </cell>
        </row>
        <row r="210">
          <cell r="A210" t="str">
            <v>P-38F Lightning</v>
          </cell>
          <cell r="B210">
            <v>1942</v>
          </cell>
          <cell r="C210">
            <v>1</v>
          </cell>
          <cell r="D210">
            <v>2412</v>
          </cell>
          <cell r="E210">
            <v>2</v>
          </cell>
          <cell r="F210">
            <v>15.85</v>
          </cell>
          <cell r="G210">
            <v>11.53</v>
          </cell>
          <cell r="H210">
            <v>3.91</v>
          </cell>
          <cell r="I210">
            <v>0.1</v>
          </cell>
          <cell r="J210">
            <v>0.1</v>
          </cell>
          <cell r="K210">
            <v>30.5</v>
          </cell>
          <cell r="L210">
            <v>5902</v>
          </cell>
          <cell r="M210">
            <v>7173</v>
          </cell>
          <cell r="N210">
            <v>628</v>
          </cell>
          <cell r="O210">
            <v>11900</v>
          </cell>
          <cell r="P210">
            <v>1125</v>
          </cell>
          <cell r="Q210">
            <v>641.6</v>
          </cell>
          <cell r="R210">
            <v>9696.3451943578166</v>
          </cell>
          <cell r="S210">
            <v>0.13779651371823487</v>
          </cell>
          <cell r="T210">
            <v>235.18032786885246</v>
          </cell>
        </row>
        <row r="211">
          <cell r="A211" t="str">
            <v>P-38J Lightning</v>
          </cell>
          <cell r="B211">
            <v>1943</v>
          </cell>
          <cell r="C211">
            <v>1</v>
          </cell>
          <cell r="D211">
            <v>2950</v>
          </cell>
          <cell r="E211">
            <v>2</v>
          </cell>
          <cell r="F211">
            <v>15.55</v>
          </cell>
          <cell r="G211">
            <v>11.53</v>
          </cell>
          <cell r="H211">
            <v>3.91</v>
          </cell>
          <cell r="I211">
            <v>0.1</v>
          </cell>
          <cell r="J211">
            <v>0.1</v>
          </cell>
          <cell r="K211">
            <v>30.5</v>
          </cell>
          <cell r="L211">
            <v>6401</v>
          </cell>
          <cell r="M211">
            <v>9806</v>
          </cell>
          <cell r="N211">
            <v>676</v>
          </cell>
          <cell r="O211">
            <v>13410</v>
          </cell>
          <cell r="P211">
            <v>3025</v>
          </cell>
          <cell r="Q211">
            <v>641.6</v>
          </cell>
          <cell r="R211">
            <v>11017.060351023043</v>
          </cell>
          <cell r="S211">
            <v>0.11452619504444367</v>
          </cell>
          <cell r="T211">
            <v>321.50819672131149</v>
          </cell>
        </row>
        <row r="212">
          <cell r="A212" t="str">
            <v>P-39 Airacobra</v>
          </cell>
          <cell r="B212">
            <v>1941</v>
          </cell>
          <cell r="C212">
            <v>1</v>
          </cell>
          <cell r="D212">
            <v>1150</v>
          </cell>
          <cell r="E212">
            <v>1</v>
          </cell>
          <cell r="F212">
            <v>10.36</v>
          </cell>
          <cell r="G212">
            <v>9.19</v>
          </cell>
          <cell r="H212">
            <v>3.61</v>
          </cell>
          <cell r="I212">
            <v>0.1</v>
          </cell>
          <cell r="J212">
            <v>0.1</v>
          </cell>
          <cell r="K212">
            <v>19.79</v>
          </cell>
          <cell r="L212">
            <v>2478</v>
          </cell>
          <cell r="M212">
            <v>3720</v>
          </cell>
          <cell r="N212">
            <v>592</v>
          </cell>
          <cell r="O212">
            <v>9784</v>
          </cell>
          <cell r="P212">
            <v>2486</v>
          </cell>
          <cell r="Q212">
            <v>413.4</v>
          </cell>
          <cell r="R212">
            <v>4904.1815831913163</v>
          </cell>
          <cell r="S212">
            <v>0.13438617559411933</v>
          </cell>
          <cell r="T212">
            <v>187.97372410308236</v>
          </cell>
        </row>
        <row r="213">
          <cell r="A213" t="str">
            <v>P-40C</v>
          </cell>
          <cell r="B213">
            <v>1941</v>
          </cell>
          <cell r="C213">
            <v>1</v>
          </cell>
          <cell r="D213">
            <v>1090</v>
          </cell>
          <cell r="E213">
            <v>1</v>
          </cell>
          <cell r="F213">
            <v>11.37</v>
          </cell>
          <cell r="G213">
            <v>9.66</v>
          </cell>
          <cell r="H213">
            <v>3.22</v>
          </cell>
          <cell r="I213">
            <v>0.1</v>
          </cell>
          <cell r="J213">
            <v>0.1</v>
          </cell>
          <cell r="K213">
            <v>21.92</v>
          </cell>
          <cell r="L213">
            <v>2636</v>
          </cell>
          <cell r="M213">
            <v>3655</v>
          </cell>
          <cell r="N213">
            <v>555</v>
          </cell>
          <cell r="O213">
            <v>8990</v>
          </cell>
          <cell r="P213">
            <v>1287</v>
          </cell>
          <cell r="Q213">
            <v>338.76</v>
          </cell>
          <cell r="R213">
            <v>4958.1986557018299</v>
          </cell>
          <cell r="S213">
            <v>0.13828259936611847</v>
          </cell>
          <cell r="T213">
            <v>166.74270072992698</v>
          </cell>
        </row>
        <row r="214">
          <cell r="A214" t="str">
            <v>P-40E-1</v>
          </cell>
          <cell r="B214">
            <v>1942</v>
          </cell>
          <cell r="C214">
            <v>1</v>
          </cell>
          <cell r="D214">
            <v>1542</v>
          </cell>
          <cell r="E214">
            <v>1</v>
          </cell>
          <cell r="F214">
            <v>11.38</v>
          </cell>
          <cell r="G214">
            <v>9.68</v>
          </cell>
          <cell r="H214">
            <v>3.76</v>
          </cell>
          <cell r="I214">
            <v>0.1</v>
          </cell>
          <cell r="J214">
            <v>0.1</v>
          </cell>
          <cell r="K214">
            <v>21.92</v>
          </cell>
          <cell r="L214">
            <v>3133</v>
          </cell>
          <cell r="M214">
            <v>4131</v>
          </cell>
          <cell r="N214">
            <v>582</v>
          </cell>
          <cell r="O214">
            <v>8900</v>
          </cell>
          <cell r="P214">
            <v>1370</v>
          </cell>
          <cell r="Q214">
            <v>652.4</v>
          </cell>
          <cell r="R214">
            <v>6688.8552469122342</v>
          </cell>
          <cell r="S214">
            <v>0.16505458583362845</v>
          </cell>
          <cell r="T214">
            <v>188.45802919708026</v>
          </cell>
        </row>
        <row r="215">
          <cell r="A215" t="str">
            <v>P-40F-5</v>
          </cell>
          <cell r="B215">
            <v>1942</v>
          </cell>
          <cell r="C215">
            <v>1</v>
          </cell>
          <cell r="D215">
            <v>1300</v>
          </cell>
          <cell r="E215">
            <v>1</v>
          </cell>
          <cell r="F215">
            <v>11.38</v>
          </cell>
          <cell r="G215">
            <v>10.17</v>
          </cell>
          <cell r="H215">
            <v>3.76</v>
          </cell>
          <cell r="I215">
            <v>0.1</v>
          </cell>
          <cell r="J215">
            <v>0.1</v>
          </cell>
          <cell r="K215">
            <v>21.92</v>
          </cell>
          <cell r="L215">
            <v>3178</v>
          </cell>
          <cell r="M215">
            <v>4540</v>
          </cell>
          <cell r="N215">
            <v>586</v>
          </cell>
          <cell r="O215">
            <v>9450</v>
          </cell>
          <cell r="P215">
            <v>2414</v>
          </cell>
          <cell r="Q215">
            <v>832.4</v>
          </cell>
          <cell r="R215">
            <v>5600.6204873483275</v>
          </cell>
          <cell r="S215">
            <v>0.12575095284745691</v>
          </cell>
          <cell r="T215">
            <v>207.11678832116786</v>
          </cell>
        </row>
        <row r="216">
          <cell r="A216" t="str">
            <v>P-40N-20</v>
          </cell>
          <cell r="B216">
            <v>1943</v>
          </cell>
          <cell r="C216">
            <v>1</v>
          </cell>
          <cell r="D216">
            <v>1361</v>
          </cell>
          <cell r="E216">
            <v>1</v>
          </cell>
          <cell r="F216">
            <v>11.42</v>
          </cell>
          <cell r="G216">
            <v>10.199999999999999</v>
          </cell>
          <cell r="H216">
            <v>3.77</v>
          </cell>
          <cell r="I216">
            <v>0.1</v>
          </cell>
          <cell r="J216">
            <v>0.1</v>
          </cell>
          <cell r="K216">
            <v>21.95</v>
          </cell>
          <cell r="L216">
            <v>2724</v>
          </cell>
          <cell r="M216">
            <v>4018</v>
          </cell>
          <cell r="N216">
            <v>609</v>
          </cell>
          <cell r="O216">
            <v>11630</v>
          </cell>
          <cell r="P216">
            <v>1350</v>
          </cell>
          <cell r="Q216">
            <v>832.4</v>
          </cell>
          <cell r="R216">
            <v>5641.9760858945419</v>
          </cell>
          <cell r="S216">
            <v>0.14313712873858009</v>
          </cell>
          <cell r="T216">
            <v>183.05239179954444</v>
          </cell>
        </row>
        <row r="217">
          <cell r="A217" t="str">
            <v>P-47C Razorback</v>
          </cell>
          <cell r="B217">
            <v>1943</v>
          </cell>
          <cell r="C217">
            <v>1</v>
          </cell>
          <cell r="D217">
            <v>2300</v>
          </cell>
          <cell r="E217">
            <v>1</v>
          </cell>
          <cell r="F217">
            <v>12.42</v>
          </cell>
          <cell r="G217">
            <v>10.99</v>
          </cell>
          <cell r="H217">
            <v>4.32</v>
          </cell>
          <cell r="I217">
            <v>0.1</v>
          </cell>
          <cell r="J217">
            <v>0.1</v>
          </cell>
          <cell r="K217">
            <v>27.9</v>
          </cell>
          <cell r="L217">
            <v>4858</v>
          </cell>
          <cell r="M217">
            <v>7355</v>
          </cell>
          <cell r="N217">
            <v>697</v>
          </cell>
          <cell r="O217">
            <v>11000</v>
          </cell>
          <cell r="P217">
            <v>2766</v>
          </cell>
          <cell r="Q217">
            <v>653.20000000000005</v>
          </cell>
          <cell r="R217">
            <v>8330.7761757511016</v>
          </cell>
          <cell r="S217">
            <v>0.1154605925327809</v>
          </cell>
          <cell r="T217">
            <v>263.6200716845878</v>
          </cell>
        </row>
        <row r="218">
          <cell r="A218" t="str">
            <v>P-47D Thunderbolt</v>
          </cell>
          <cell r="B218">
            <v>1943</v>
          </cell>
          <cell r="C218">
            <v>1</v>
          </cell>
          <cell r="D218">
            <v>2500</v>
          </cell>
          <cell r="E218">
            <v>1</v>
          </cell>
          <cell r="F218">
            <v>12.42</v>
          </cell>
          <cell r="G218">
            <v>10.99</v>
          </cell>
          <cell r="H218">
            <v>4.32</v>
          </cell>
          <cell r="I218">
            <v>0.1</v>
          </cell>
          <cell r="J218">
            <v>0.1</v>
          </cell>
          <cell r="K218">
            <v>27.9</v>
          </cell>
          <cell r="L218">
            <v>4812</v>
          </cell>
          <cell r="M218">
            <v>7900</v>
          </cell>
          <cell r="N218">
            <v>687</v>
          </cell>
          <cell r="O218">
            <v>12800</v>
          </cell>
          <cell r="P218">
            <v>2900</v>
          </cell>
          <cell r="Q218">
            <v>1103.2</v>
          </cell>
          <cell r="R218">
            <v>9186.9992318500699</v>
          </cell>
          <cell r="S218">
            <v>0.11854345516522882</v>
          </cell>
          <cell r="T218">
            <v>283.15412186379928</v>
          </cell>
        </row>
        <row r="219">
          <cell r="A219" t="str">
            <v>P-47N Thunderbolt</v>
          </cell>
          <cell r="B219">
            <v>1945</v>
          </cell>
          <cell r="C219">
            <v>1</v>
          </cell>
          <cell r="D219">
            <v>2800</v>
          </cell>
          <cell r="E219">
            <v>1</v>
          </cell>
          <cell r="F219">
            <v>12.97</v>
          </cell>
          <cell r="G219">
            <v>10.79</v>
          </cell>
          <cell r="H219">
            <v>4.4400000000000004</v>
          </cell>
          <cell r="I219">
            <v>0.1</v>
          </cell>
          <cell r="J219">
            <v>0.1</v>
          </cell>
          <cell r="K219">
            <v>29.91</v>
          </cell>
          <cell r="L219">
            <v>5285</v>
          </cell>
          <cell r="M219">
            <v>9380</v>
          </cell>
          <cell r="N219">
            <v>740</v>
          </cell>
          <cell r="O219">
            <v>13105</v>
          </cell>
          <cell r="P219">
            <v>3781</v>
          </cell>
          <cell r="Q219">
            <v>1110.2</v>
          </cell>
          <cell r="R219">
            <v>9552.4928229117813</v>
          </cell>
          <cell r="S219">
            <v>0.10381135848620354</v>
          </cell>
          <cell r="T219">
            <v>313.60748913406889</v>
          </cell>
        </row>
        <row r="220">
          <cell r="A220" t="str">
            <v>P-51A Mustang</v>
          </cell>
          <cell r="B220">
            <v>1943</v>
          </cell>
          <cell r="C220">
            <v>1</v>
          </cell>
          <cell r="D220">
            <v>1200</v>
          </cell>
          <cell r="E220">
            <v>1</v>
          </cell>
          <cell r="F220">
            <v>11.28</v>
          </cell>
          <cell r="G220">
            <v>9.83</v>
          </cell>
          <cell r="H220">
            <v>3.71</v>
          </cell>
          <cell r="I220">
            <v>0.1</v>
          </cell>
          <cell r="J220">
            <v>0.1</v>
          </cell>
          <cell r="K220">
            <v>21.65</v>
          </cell>
          <cell r="L220">
            <v>3110</v>
          </cell>
          <cell r="M220">
            <v>4812</v>
          </cell>
          <cell r="N220">
            <v>628</v>
          </cell>
          <cell r="O220">
            <v>9100</v>
          </cell>
          <cell r="P220">
            <v>2011</v>
          </cell>
          <cell r="Q220">
            <v>202.4</v>
          </cell>
          <cell r="R220">
            <v>4824.0523355014002</v>
          </cell>
          <cell r="S220">
            <v>0.10219211433490263</v>
          </cell>
          <cell r="T220">
            <v>222.26327944572751</v>
          </cell>
        </row>
        <row r="221">
          <cell r="A221" t="str">
            <v>P-51B Mustang</v>
          </cell>
          <cell r="B221">
            <v>1943</v>
          </cell>
          <cell r="C221">
            <v>1</v>
          </cell>
          <cell r="D221">
            <v>1450</v>
          </cell>
          <cell r="E221">
            <v>1</v>
          </cell>
          <cell r="F221">
            <v>11.28</v>
          </cell>
          <cell r="G221">
            <v>9.83</v>
          </cell>
          <cell r="H221">
            <v>4.16</v>
          </cell>
          <cell r="I221">
            <v>0.1</v>
          </cell>
          <cell r="J221">
            <v>0.1</v>
          </cell>
          <cell r="K221">
            <v>21.65</v>
          </cell>
          <cell r="L221">
            <v>3380</v>
          </cell>
          <cell r="M221">
            <v>5080</v>
          </cell>
          <cell r="N221">
            <v>708</v>
          </cell>
          <cell r="O221">
            <v>12770</v>
          </cell>
          <cell r="P221">
            <v>2575</v>
          </cell>
          <cell r="Q221">
            <v>252.4</v>
          </cell>
          <cell r="R221">
            <v>5170.4120253149431</v>
          </cell>
          <cell r="S221">
            <v>0.10375103392237839</v>
          </cell>
          <cell r="T221">
            <v>234.64203233256353</v>
          </cell>
        </row>
        <row r="222">
          <cell r="A222" t="str">
            <v>P-51D Mustang</v>
          </cell>
          <cell r="B222">
            <v>1944</v>
          </cell>
          <cell r="C222">
            <v>1</v>
          </cell>
          <cell r="D222">
            <v>1695</v>
          </cell>
          <cell r="E222">
            <v>1</v>
          </cell>
          <cell r="F222">
            <v>11.28</v>
          </cell>
          <cell r="G222">
            <v>9.83</v>
          </cell>
          <cell r="H222">
            <v>4.16</v>
          </cell>
          <cell r="I222">
            <v>0.1</v>
          </cell>
          <cell r="J222">
            <v>0.1</v>
          </cell>
          <cell r="K222">
            <v>21.83</v>
          </cell>
          <cell r="L222">
            <v>3466</v>
          </cell>
          <cell r="M222">
            <v>5493</v>
          </cell>
          <cell r="N222">
            <v>703</v>
          </cell>
          <cell r="O222">
            <v>12800</v>
          </cell>
          <cell r="P222">
            <v>3350</v>
          </cell>
          <cell r="Q222">
            <v>302.39999999999998</v>
          </cell>
          <cell r="R222">
            <v>6087.0208025697248</v>
          </cell>
          <cell r="S222">
            <v>0.11296038907399565</v>
          </cell>
          <cell r="T222">
            <v>251.62620247366013</v>
          </cell>
        </row>
        <row r="223">
          <cell r="A223" t="str">
            <v>P-80C Shooting Star</v>
          </cell>
          <cell r="B223">
            <v>1945</v>
          </cell>
          <cell r="C223">
            <v>4</v>
          </cell>
          <cell r="D223">
            <v>24030</v>
          </cell>
          <cell r="E223">
            <v>1</v>
          </cell>
          <cell r="F223">
            <v>11.81</v>
          </cell>
          <cell r="G223">
            <v>10.49</v>
          </cell>
          <cell r="H223">
            <v>3.43</v>
          </cell>
          <cell r="I223">
            <v>0.1</v>
          </cell>
          <cell r="J223">
            <v>0.1</v>
          </cell>
          <cell r="K223">
            <v>22.07</v>
          </cell>
          <cell r="L223">
            <v>3819</v>
          </cell>
          <cell r="M223">
            <v>7646</v>
          </cell>
          <cell r="N223">
            <v>967</v>
          </cell>
          <cell r="O223">
            <v>14265</v>
          </cell>
          <cell r="P223">
            <v>1328</v>
          </cell>
          <cell r="Q223">
            <v>202.4</v>
          </cell>
          <cell r="R223">
            <v>24030</v>
          </cell>
          <cell r="S223">
            <v>0.32036898828193427</v>
          </cell>
          <cell r="T223">
            <v>346.44313547802449</v>
          </cell>
        </row>
        <row r="224">
          <cell r="A224" t="str">
            <v>Petlyakov Pe-3</v>
          </cell>
          <cell r="B224">
            <v>1941</v>
          </cell>
          <cell r="C224">
            <v>1</v>
          </cell>
          <cell r="D224">
            <v>2200</v>
          </cell>
          <cell r="E224">
            <v>2</v>
          </cell>
          <cell r="F224">
            <v>17.13</v>
          </cell>
          <cell r="G224">
            <v>12.66</v>
          </cell>
          <cell r="H224">
            <v>3.42</v>
          </cell>
          <cell r="I224">
            <v>0.1</v>
          </cell>
          <cell r="J224">
            <v>0.1</v>
          </cell>
          <cell r="K224">
            <v>40.5</v>
          </cell>
          <cell r="L224">
            <v>5730</v>
          </cell>
          <cell r="M224">
            <v>8000</v>
          </cell>
          <cell r="N224">
            <v>535</v>
          </cell>
          <cell r="O224">
            <v>9100</v>
          </cell>
          <cell r="P224">
            <v>1500</v>
          </cell>
          <cell r="Q224">
            <v>700</v>
          </cell>
          <cell r="R224">
            <v>9383</v>
          </cell>
          <cell r="S224">
            <v>0.11700000000000001</v>
          </cell>
          <cell r="T224">
            <v>198</v>
          </cell>
        </row>
        <row r="225">
          <cell r="A225" t="str">
            <v>Pfalz D.III</v>
          </cell>
          <cell r="B225">
            <v>1917</v>
          </cell>
          <cell r="C225">
            <v>1</v>
          </cell>
          <cell r="D225">
            <v>160</v>
          </cell>
          <cell r="E225">
            <v>1</v>
          </cell>
          <cell r="F225">
            <v>9.4</v>
          </cell>
          <cell r="G225">
            <v>6.95</v>
          </cell>
          <cell r="H225">
            <v>2.67</v>
          </cell>
          <cell r="I225">
            <v>0.1</v>
          </cell>
          <cell r="J225">
            <v>0.1</v>
          </cell>
          <cell r="K225">
            <v>22.14</v>
          </cell>
          <cell r="L225">
            <v>690</v>
          </cell>
          <cell r="M225">
            <v>933</v>
          </cell>
          <cell r="N225">
            <v>165</v>
          </cell>
          <cell r="O225">
            <v>5180</v>
          </cell>
          <cell r="P225">
            <v>371.25</v>
          </cell>
          <cell r="Q225">
            <v>31.68</v>
          </cell>
          <cell r="R225">
            <v>2142.0741481680966</v>
          </cell>
          <cell r="S225">
            <v>0.23403663695619739</v>
          </cell>
          <cell r="T225">
            <v>42.140921409214094</v>
          </cell>
        </row>
        <row r="226">
          <cell r="A226" t="str">
            <v>Pfalz D.XII</v>
          </cell>
          <cell r="B226">
            <v>1918</v>
          </cell>
          <cell r="C226">
            <v>1</v>
          </cell>
          <cell r="D226">
            <v>180</v>
          </cell>
          <cell r="E226">
            <v>1</v>
          </cell>
          <cell r="F226">
            <v>9</v>
          </cell>
          <cell r="G226">
            <v>6.35</v>
          </cell>
          <cell r="H226">
            <v>2.7</v>
          </cell>
          <cell r="I226">
            <v>0.1</v>
          </cell>
          <cell r="J226">
            <v>0.1</v>
          </cell>
          <cell r="K226">
            <v>21.7</v>
          </cell>
          <cell r="L226">
            <v>722</v>
          </cell>
          <cell r="M226">
            <v>902</v>
          </cell>
          <cell r="N226">
            <v>170</v>
          </cell>
          <cell r="O226">
            <v>5650</v>
          </cell>
          <cell r="P226">
            <v>382.5</v>
          </cell>
          <cell r="Q226">
            <v>31.68</v>
          </cell>
          <cell r="R226">
            <v>2338.9559632570754</v>
          </cell>
          <cell r="S226">
            <v>0.2643300269711068</v>
          </cell>
          <cell r="T226">
            <v>41.566820276497694</v>
          </cell>
        </row>
        <row r="227">
          <cell r="A227" t="str">
            <v>Phonix D.I</v>
          </cell>
          <cell r="B227">
            <v>1917</v>
          </cell>
          <cell r="C227">
            <v>1</v>
          </cell>
          <cell r="D227">
            <v>200</v>
          </cell>
          <cell r="E227">
            <v>1</v>
          </cell>
          <cell r="F227">
            <v>9.5</v>
          </cell>
          <cell r="G227">
            <v>6.62</v>
          </cell>
          <cell r="H227">
            <v>2.79</v>
          </cell>
          <cell r="I227">
            <v>0.1</v>
          </cell>
          <cell r="J227">
            <v>0.1</v>
          </cell>
          <cell r="K227">
            <v>25.7</v>
          </cell>
          <cell r="L227">
            <v>641</v>
          </cell>
          <cell r="M227">
            <v>805</v>
          </cell>
          <cell r="N227">
            <v>180</v>
          </cell>
          <cell r="O227">
            <v>6000</v>
          </cell>
          <cell r="P227">
            <v>324</v>
          </cell>
          <cell r="Q227">
            <v>32</v>
          </cell>
          <cell r="R227">
            <v>2454.4599614426102</v>
          </cell>
          <cell r="S227">
            <v>0.31080719527451517</v>
          </cell>
          <cell r="T227">
            <v>31.322957198443582</v>
          </cell>
        </row>
        <row r="228">
          <cell r="A228" t="str">
            <v>Polykarpov I-16</v>
          </cell>
          <cell r="B228">
            <v>1934</v>
          </cell>
          <cell r="C228">
            <v>1</v>
          </cell>
          <cell r="D228">
            <v>1100</v>
          </cell>
          <cell r="E228">
            <v>1</v>
          </cell>
          <cell r="F228">
            <v>9</v>
          </cell>
          <cell r="G228">
            <v>6.13</v>
          </cell>
          <cell r="H228">
            <v>3.25</v>
          </cell>
          <cell r="I228">
            <v>0.1</v>
          </cell>
          <cell r="J228">
            <v>0.1</v>
          </cell>
          <cell r="K228">
            <v>14.5</v>
          </cell>
          <cell r="L228">
            <v>1490</v>
          </cell>
          <cell r="M228">
            <v>2095</v>
          </cell>
          <cell r="N228">
            <v>525</v>
          </cell>
          <cell r="O228">
            <v>9700</v>
          </cell>
          <cell r="P228">
            <v>700</v>
          </cell>
          <cell r="Q228">
            <v>500</v>
          </cell>
          <cell r="R228">
            <v>4636</v>
          </cell>
          <cell r="S228">
            <v>0.22500000000000001</v>
          </cell>
          <cell r="T228">
            <v>144.5</v>
          </cell>
        </row>
        <row r="229">
          <cell r="A229" t="str">
            <v>PZL P.11a</v>
          </cell>
          <cell r="B229">
            <v>1933</v>
          </cell>
          <cell r="C229">
            <v>1</v>
          </cell>
          <cell r="D229">
            <v>497</v>
          </cell>
          <cell r="E229">
            <v>1</v>
          </cell>
          <cell r="F229">
            <v>10.718999999999999</v>
          </cell>
          <cell r="G229">
            <v>7.55</v>
          </cell>
          <cell r="H229">
            <v>2.85</v>
          </cell>
          <cell r="I229">
            <v>0.1</v>
          </cell>
          <cell r="J229">
            <v>0.1</v>
          </cell>
          <cell r="K229">
            <v>17.899999999999999</v>
          </cell>
          <cell r="L229">
            <v>1630</v>
          </cell>
          <cell r="M229">
            <v>1800</v>
          </cell>
          <cell r="N229">
            <v>390</v>
          </cell>
          <cell r="O229">
            <v>8000</v>
          </cell>
          <cell r="P229">
            <v>700</v>
          </cell>
          <cell r="Q229">
            <v>60</v>
          </cell>
          <cell r="R229">
            <v>2908</v>
          </cell>
          <cell r="S229">
            <v>0.16200000000000001</v>
          </cell>
          <cell r="T229">
            <v>100.5</v>
          </cell>
        </row>
        <row r="230">
          <cell r="A230" t="str">
            <v>PZL P.38 Wilk</v>
          </cell>
          <cell r="B230">
            <v>1938</v>
          </cell>
          <cell r="C230">
            <v>1</v>
          </cell>
          <cell r="D230">
            <v>980</v>
          </cell>
          <cell r="E230">
            <v>2</v>
          </cell>
          <cell r="F230">
            <v>11.05</v>
          </cell>
          <cell r="G230">
            <v>8.35</v>
          </cell>
          <cell r="H230">
            <v>2.5</v>
          </cell>
          <cell r="I230">
            <v>0.1</v>
          </cell>
          <cell r="J230">
            <v>0.1</v>
          </cell>
          <cell r="K230">
            <v>20.399999999999999</v>
          </cell>
          <cell r="L230">
            <v>2155</v>
          </cell>
          <cell r="M230">
            <v>2800</v>
          </cell>
          <cell r="N230">
            <v>465</v>
          </cell>
          <cell r="O230">
            <v>9000</v>
          </cell>
          <cell r="P230">
            <v>850</v>
          </cell>
          <cell r="Q230">
            <v>300</v>
          </cell>
          <cell r="R230">
            <v>4869.6000000000004</v>
          </cell>
          <cell r="S230">
            <v>0.17399999999999999</v>
          </cell>
          <cell r="T230">
            <v>137</v>
          </cell>
        </row>
        <row r="231">
          <cell r="A231" t="str">
            <v>RA-5C Vigilante</v>
          </cell>
          <cell r="B231">
            <v>1964</v>
          </cell>
          <cell r="C231">
            <v>4</v>
          </cell>
          <cell r="D231">
            <v>158800</v>
          </cell>
          <cell r="E231">
            <v>2</v>
          </cell>
          <cell r="F231">
            <v>16.149999999999999</v>
          </cell>
          <cell r="G231">
            <v>23.32</v>
          </cell>
          <cell r="H231">
            <v>5.91</v>
          </cell>
          <cell r="I231">
            <v>36</v>
          </cell>
          <cell r="J231">
            <v>36</v>
          </cell>
          <cell r="K231">
            <v>70.05</v>
          </cell>
          <cell r="L231">
            <v>17009</v>
          </cell>
          <cell r="M231">
            <v>29937</v>
          </cell>
          <cell r="N231">
            <v>2123</v>
          </cell>
          <cell r="O231">
            <v>14750</v>
          </cell>
          <cell r="P231">
            <v>4820</v>
          </cell>
          <cell r="Q231">
            <v>3800</v>
          </cell>
          <cell r="R231">
            <v>158800</v>
          </cell>
          <cell r="S231">
            <v>0.54072097105586692</v>
          </cell>
          <cell r="T231">
            <v>427.36616702355462</v>
          </cell>
        </row>
        <row r="232">
          <cell r="A232" t="str">
            <v>Rafale C</v>
          </cell>
          <cell r="B232">
            <v>1997</v>
          </cell>
          <cell r="C232">
            <v>4</v>
          </cell>
          <cell r="D232">
            <v>154000</v>
          </cell>
          <cell r="E232">
            <v>2</v>
          </cell>
          <cell r="F232">
            <v>10.9</v>
          </cell>
          <cell r="G232">
            <v>15.3</v>
          </cell>
          <cell r="H232">
            <v>5.34</v>
          </cell>
          <cell r="I232">
            <v>48</v>
          </cell>
          <cell r="J232">
            <v>48</v>
          </cell>
          <cell r="K232">
            <v>46</v>
          </cell>
          <cell r="L232">
            <v>9060</v>
          </cell>
          <cell r="M232">
            <v>19500</v>
          </cell>
          <cell r="N232">
            <v>2115</v>
          </cell>
          <cell r="O232">
            <v>18290</v>
          </cell>
          <cell r="P232">
            <v>3125</v>
          </cell>
          <cell r="Q232">
            <v>6060</v>
          </cell>
          <cell r="R232">
            <v>154000</v>
          </cell>
          <cell r="S232">
            <v>0.80503933714942888</v>
          </cell>
          <cell r="T232">
            <v>423.91304347826087</v>
          </cell>
        </row>
        <row r="233">
          <cell r="A233" t="str">
            <v>Reggiane Re.2005 Sagittario</v>
          </cell>
          <cell r="B233">
            <v>1943</v>
          </cell>
          <cell r="C233">
            <v>1</v>
          </cell>
          <cell r="D233">
            <v>1455</v>
          </cell>
          <cell r="E233">
            <v>1</v>
          </cell>
          <cell r="F233">
            <v>11</v>
          </cell>
          <cell r="G233">
            <v>8.73</v>
          </cell>
          <cell r="H233">
            <v>3.15</v>
          </cell>
          <cell r="I233">
            <v>0.1</v>
          </cell>
          <cell r="J233">
            <v>0.1</v>
          </cell>
          <cell r="K233">
            <v>20.399999999999999</v>
          </cell>
          <cell r="L233">
            <v>2600</v>
          </cell>
          <cell r="M233">
            <v>3900</v>
          </cell>
          <cell r="N233">
            <v>628</v>
          </cell>
          <cell r="O233">
            <v>11500</v>
          </cell>
          <cell r="P233">
            <v>980</v>
          </cell>
          <cell r="Q233">
            <v>1000</v>
          </cell>
          <cell r="R233">
            <v>5250</v>
          </cell>
          <cell r="S233">
            <v>0.13500000000000001</v>
          </cell>
          <cell r="T233">
            <v>191</v>
          </cell>
        </row>
        <row r="234">
          <cell r="A234" t="str">
            <v>Renard R.36</v>
          </cell>
          <cell r="B234">
            <v>1939</v>
          </cell>
          <cell r="C234">
            <v>1</v>
          </cell>
          <cell r="D234">
            <v>910</v>
          </cell>
          <cell r="E234">
            <v>1</v>
          </cell>
          <cell r="F234">
            <v>11.64</v>
          </cell>
          <cell r="G234">
            <v>8.64</v>
          </cell>
          <cell r="H234">
            <v>2.9</v>
          </cell>
          <cell r="I234">
            <v>0.1</v>
          </cell>
          <cell r="J234">
            <v>0.1</v>
          </cell>
          <cell r="K234">
            <v>20</v>
          </cell>
          <cell r="L234">
            <v>1770</v>
          </cell>
          <cell r="M234">
            <v>2470</v>
          </cell>
          <cell r="N234">
            <v>515</v>
          </cell>
          <cell r="O234">
            <v>12000</v>
          </cell>
          <cell r="P234">
            <v>890</v>
          </cell>
          <cell r="Q234">
            <v>50</v>
          </cell>
          <cell r="R234">
            <v>4032</v>
          </cell>
          <cell r="S234">
            <v>0.16300000000000001</v>
          </cell>
          <cell r="T234">
            <v>123</v>
          </cell>
        </row>
        <row r="235">
          <cell r="A235" t="str">
            <v>Rumpler C.IV</v>
          </cell>
          <cell r="B235">
            <v>1916</v>
          </cell>
          <cell r="C235">
            <v>1</v>
          </cell>
          <cell r="D235">
            <v>260</v>
          </cell>
          <cell r="E235">
            <v>1</v>
          </cell>
          <cell r="F235">
            <v>12.65</v>
          </cell>
          <cell r="G235">
            <v>8.4</v>
          </cell>
          <cell r="H235">
            <v>3.25</v>
          </cell>
          <cell r="I235">
            <v>0.1</v>
          </cell>
          <cell r="J235">
            <v>0.1</v>
          </cell>
          <cell r="K235">
            <v>33.5</v>
          </cell>
          <cell r="L235">
            <v>1080</v>
          </cell>
          <cell r="M235">
            <v>1530</v>
          </cell>
          <cell r="N235">
            <v>170</v>
          </cell>
          <cell r="O235">
            <v>6400</v>
          </cell>
          <cell r="P235">
            <v>535.5</v>
          </cell>
          <cell r="Q235">
            <v>31.68</v>
          </cell>
          <cell r="R235">
            <v>3378.4919469268871</v>
          </cell>
          <cell r="S235">
            <v>0.22509323865382708</v>
          </cell>
          <cell r="T235">
            <v>45.671641791044777</v>
          </cell>
        </row>
        <row r="236">
          <cell r="A236" t="str">
            <v>S.E.5</v>
          </cell>
          <cell r="B236">
            <v>1917</v>
          </cell>
          <cell r="C236">
            <v>1</v>
          </cell>
          <cell r="D236">
            <v>200</v>
          </cell>
          <cell r="E236">
            <v>1</v>
          </cell>
          <cell r="F236">
            <v>8.11</v>
          </cell>
          <cell r="G236">
            <v>6.38</v>
          </cell>
          <cell r="H236">
            <v>2.9</v>
          </cell>
          <cell r="I236">
            <v>0.1</v>
          </cell>
          <cell r="J236">
            <v>0.1</v>
          </cell>
          <cell r="K236">
            <v>22.83</v>
          </cell>
          <cell r="L236">
            <v>929</v>
          </cell>
          <cell r="M236">
            <v>902</v>
          </cell>
          <cell r="N236">
            <v>193</v>
          </cell>
          <cell r="O236">
            <v>5944</v>
          </cell>
          <cell r="P236">
            <v>434.25000000000006</v>
          </cell>
          <cell r="Q236">
            <v>30.8</v>
          </cell>
          <cell r="R236">
            <v>2289.1336427962169</v>
          </cell>
          <cell r="S236">
            <v>0.25869950826187776</v>
          </cell>
          <cell r="T236">
            <v>39.509417433201932</v>
          </cell>
        </row>
        <row r="237">
          <cell r="A237" t="str">
            <v>SAAB 21</v>
          </cell>
          <cell r="B237">
            <v>1945</v>
          </cell>
          <cell r="C237">
            <v>1</v>
          </cell>
          <cell r="D237">
            <v>1455</v>
          </cell>
          <cell r="E237">
            <v>1</v>
          </cell>
          <cell r="F237">
            <v>11.6</v>
          </cell>
          <cell r="G237">
            <v>10.45</v>
          </cell>
          <cell r="H237">
            <v>3.97</v>
          </cell>
          <cell r="I237">
            <v>0.1</v>
          </cell>
          <cell r="J237">
            <v>0.1</v>
          </cell>
          <cell r="K237">
            <v>22.2</v>
          </cell>
          <cell r="L237">
            <v>3250</v>
          </cell>
          <cell r="M237">
            <v>4413</v>
          </cell>
          <cell r="N237">
            <v>640</v>
          </cell>
          <cell r="O237">
            <v>11000</v>
          </cell>
          <cell r="P237">
            <v>750</v>
          </cell>
          <cell r="Q237">
            <v>600</v>
          </cell>
          <cell r="R237">
            <v>5188</v>
          </cell>
          <cell r="S237">
            <v>0.11799999999999999</v>
          </cell>
          <cell r="T237">
            <v>199</v>
          </cell>
        </row>
        <row r="238">
          <cell r="A238" t="str">
            <v>Saab J-29F</v>
          </cell>
          <cell r="B238">
            <v>1951</v>
          </cell>
          <cell r="C238">
            <v>4</v>
          </cell>
          <cell r="D238">
            <v>27468</v>
          </cell>
          <cell r="E238">
            <v>1</v>
          </cell>
          <cell r="F238">
            <v>11</v>
          </cell>
          <cell r="G238">
            <v>10.23</v>
          </cell>
          <cell r="H238">
            <v>3.75</v>
          </cell>
          <cell r="I238">
            <v>20</v>
          </cell>
          <cell r="J238">
            <v>20</v>
          </cell>
          <cell r="K238">
            <v>24.15</v>
          </cell>
          <cell r="L238">
            <v>4845</v>
          </cell>
          <cell r="M238">
            <v>8375</v>
          </cell>
          <cell r="N238">
            <v>1060</v>
          </cell>
          <cell r="O238">
            <v>15500</v>
          </cell>
          <cell r="P238">
            <v>1100</v>
          </cell>
          <cell r="Q238">
            <v>210</v>
          </cell>
          <cell r="R238">
            <v>27468</v>
          </cell>
          <cell r="S238">
            <v>0.33432835820895523</v>
          </cell>
          <cell r="T238">
            <v>346.79089026915113</v>
          </cell>
        </row>
        <row r="239">
          <cell r="A239" t="str">
            <v>Saab J-32B</v>
          </cell>
          <cell r="B239">
            <v>1958</v>
          </cell>
          <cell r="C239">
            <v>4</v>
          </cell>
          <cell r="D239">
            <v>65334</v>
          </cell>
          <cell r="E239">
            <v>1</v>
          </cell>
          <cell r="F239">
            <v>13</v>
          </cell>
          <cell r="G239">
            <v>14.97</v>
          </cell>
          <cell r="H239">
            <v>4.6500000000000004</v>
          </cell>
          <cell r="I239">
            <v>35</v>
          </cell>
          <cell r="J239">
            <v>35</v>
          </cell>
          <cell r="K239">
            <v>37.4</v>
          </cell>
          <cell r="L239">
            <v>7500</v>
          </cell>
          <cell r="M239">
            <v>13500</v>
          </cell>
          <cell r="N239">
            <v>988</v>
          </cell>
          <cell r="O239">
            <v>15000</v>
          </cell>
          <cell r="P239">
            <v>3220</v>
          </cell>
          <cell r="Q239">
            <v>2040</v>
          </cell>
          <cell r="R239">
            <v>65334</v>
          </cell>
          <cell r="S239">
            <v>0.4933288028089251</v>
          </cell>
          <cell r="T239">
            <v>360.96256684491982</v>
          </cell>
        </row>
        <row r="240">
          <cell r="A240" t="str">
            <v>Saab J35F</v>
          </cell>
          <cell r="B240">
            <v>1965</v>
          </cell>
          <cell r="C240">
            <v>4</v>
          </cell>
          <cell r="D240">
            <v>76000</v>
          </cell>
          <cell r="E240">
            <v>1</v>
          </cell>
          <cell r="F240">
            <v>9.42</v>
          </cell>
          <cell r="G240">
            <v>15.34</v>
          </cell>
          <cell r="H240">
            <v>3.89</v>
          </cell>
          <cell r="I240">
            <v>70</v>
          </cell>
          <cell r="J240">
            <v>70</v>
          </cell>
          <cell r="K240">
            <v>49.22</v>
          </cell>
          <cell r="L240">
            <v>7865</v>
          </cell>
          <cell r="M240">
            <v>16000</v>
          </cell>
          <cell r="N240">
            <v>2120</v>
          </cell>
          <cell r="O240">
            <v>19800</v>
          </cell>
          <cell r="P240">
            <v>3250</v>
          </cell>
          <cell r="Q240">
            <v>2960</v>
          </cell>
          <cell r="R240">
            <v>76000</v>
          </cell>
          <cell r="S240">
            <v>0.48419979612640163</v>
          </cell>
          <cell r="T240">
            <v>325.07110930516052</v>
          </cell>
        </row>
        <row r="241">
          <cell r="A241" t="str">
            <v>Saab JA 37 Viggen</v>
          </cell>
          <cell r="B241">
            <v>1977</v>
          </cell>
          <cell r="C241">
            <v>4</v>
          </cell>
          <cell r="D241">
            <v>125077</v>
          </cell>
          <cell r="E241">
            <v>1</v>
          </cell>
          <cell r="F241">
            <v>10.6</v>
          </cell>
          <cell r="G241">
            <v>16.399999999999999</v>
          </cell>
          <cell r="H241">
            <v>5.9</v>
          </cell>
          <cell r="I241">
            <v>57</v>
          </cell>
          <cell r="J241">
            <v>57</v>
          </cell>
          <cell r="K241">
            <v>52.2</v>
          </cell>
          <cell r="L241">
            <v>9500</v>
          </cell>
          <cell r="M241">
            <v>17000</v>
          </cell>
          <cell r="N241">
            <v>2124</v>
          </cell>
          <cell r="O241">
            <v>18300</v>
          </cell>
          <cell r="P241">
            <v>2000</v>
          </cell>
          <cell r="Q241">
            <v>6060</v>
          </cell>
          <cell r="R241">
            <v>125077</v>
          </cell>
          <cell r="S241">
            <v>0.74999700185884743</v>
          </cell>
          <cell r="T241">
            <v>325.67049808429118</v>
          </cell>
        </row>
        <row r="242">
          <cell r="A242" t="str">
            <v>Saab JAS 39 Gripen</v>
          </cell>
          <cell r="B242">
            <v>1998</v>
          </cell>
          <cell r="C242">
            <v>4</v>
          </cell>
          <cell r="D242">
            <v>80000</v>
          </cell>
          <cell r="E242">
            <v>1</v>
          </cell>
          <cell r="F242">
            <v>8</v>
          </cell>
          <cell r="G242">
            <v>14</v>
          </cell>
          <cell r="H242">
            <v>4.7</v>
          </cell>
          <cell r="I242">
            <v>45</v>
          </cell>
          <cell r="J242">
            <v>45</v>
          </cell>
          <cell r="K242">
            <v>30</v>
          </cell>
          <cell r="L242">
            <v>6622</v>
          </cell>
          <cell r="M242">
            <v>12474</v>
          </cell>
          <cell r="N242">
            <v>2126</v>
          </cell>
          <cell r="O242">
            <v>15240</v>
          </cell>
          <cell r="P242">
            <v>3250</v>
          </cell>
          <cell r="Q242">
            <v>5354</v>
          </cell>
          <cell r="R242">
            <v>80000</v>
          </cell>
          <cell r="S242">
            <v>0.65375532585862184</v>
          </cell>
          <cell r="T242">
            <v>415.8</v>
          </cell>
        </row>
        <row r="243">
          <cell r="A243" t="str">
            <v>SABCA S.47</v>
          </cell>
          <cell r="B243">
            <v>1939</v>
          </cell>
          <cell r="C243">
            <v>1</v>
          </cell>
          <cell r="D243">
            <v>860</v>
          </cell>
          <cell r="E243">
            <v>1</v>
          </cell>
          <cell r="F243">
            <v>13.2</v>
          </cell>
          <cell r="G243">
            <v>10.61</v>
          </cell>
          <cell r="H243">
            <v>3.2</v>
          </cell>
          <cell r="I243">
            <v>0.1</v>
          </cell>
          <cell r="J243">
            <v>0.1</v>
          </cell>
          <cell r="K243">
            <v>23.8</v>
          </cell>
          <cell r="L243">
            <v>2200</v>
          </cell>
          <cell r="M243">
            <v>2825</v>
          </cell>
          <cell r="N243">
            <v>390</v>
          </cell>
          <cell r="O243">
            <v>10500</v>
          </cell>
          <cell r="P243">
            <v>900</v>
          </cell>
          <cell r="Q243">
            <v>200</v>
          </cell>
          <cell r="R243">
            <v>5031</v>
          </cell>
          <cell r="S243">
            <v>0.17799999999999999</v>
          </cell>
          <cell r="T243">
            <v>119</v>
          </cell>
        </row>
        <row r="244">
          <cell r="A244" t="str">
            <v>Salmson 2</v>
          </cell>
          <cell r="B244">
            <v>1918</v>
          </cell>
          <cell r="C244">
            <v>1</v>
          </cell>
          <cell r="D244">
            <v>260</v>
          </cell>
          <cell r="E244">
            <v>1</v>
          </cell>
          <cell r="F244">
            <v>11.8</v>
          </cell>
          <cell r="G244">
            <v>8.5</v>
          </cell>
          <cell r="H244">
            <v>2.9</v>
          </cell>
          <cell r="I244">
            <v>0.1</v>
          </cell>
          <cell r="J244">
            <v>0.1</v>
          </cell>
          <cell r="K244">
            <v>23.54</v>
          </cell>
          <cell r="L244">
            <v>760</v>
          </cell>
          <cell r="M244">
            <v>1340</v>
          </cell>
          <cell r="N244">
            <v>185</v>
          </cell>
          <cell r="O244">
            <v>6250</v>
          </cell>
          <cell r="P244">
            <v>499.5</v>
          </cell>
          <cell r="Q244">
            <v>45.72</v>
          </cell>
          <cell r="R244">
            <v>3104.5601674463283</v>
          </cell>
          <cell r="S244">
            <v>0.23617084055611301</v>
          </cell>
          <cell r="T244">
            <v>56.92438402718777</v>
          </cell>
        </row>
        <row r="245">
          <cell r="A245" t="str">
            <v>Shenyang J-15</v>
          </cell>
          <cell r="B245">
            <v>2013</v>
          </cell>
          <cell r="C245">
            <v>4</v>
          </cell>
          <cell r="D245">
            <v>270000</v>
          </cell>
          <cell r="E245">
            <v>2</v>
          </cell>
          <cell r="F245">
            <v>14.7</v>
          </cell>
          <cell r="G245">
            <v>21.9</v>
          </cell>
          <cell r="H245">
            <v>5.9</v>
          </cell>
          <cell r="I245">
            <v>40</v>
          </cell>
          <cell r="J245">
            <v>40</v>
          </cell>
          <cell r="K245">
            <v>62.04</v>
          </cell>
          <cell r="L245">
            <v>17500</v>
          </cell>
          <cell r="M245">
            <v>33000</v>
          </cell>
          <cell r="N245">
            <v>2100</v>
          </cell>
          <cell r="O245">
            <v>20000</v>
          </cell>
          <cell r="P245">
            <v>1500</v>
          </cell>
          <cell r="Q245">
            <v>2000</v>
          </cell>
          <cell r="R245">
            <v>270000</v>
          </cell>
          <cell r="S245">
            <v>0.82</v>
          </cell>
          <cell r="T245">
            <v>532</v>
          </cell>
        </row>
        <row r="246">
          <cell r="A246" t="str">
            <v>Siemens-Schuckert D.IV</v>
          </cell>
          <cell r="B246">
            <v>1918</v>
          </cell>
          <cell r="C246">
            <v>1</v>
          </cell>
          <cell r="D246">
            <v>160</v>
          </cell>
          <cell r="E246">
            <v>1</v>
          </cell>
          <cell r="F246">
            <v>8.35</v>
          </cell>
          <cell r="G246">
            <v>5.7</v>
          </cell>
          <cell r="H246">
            <v>2.5</v>
          </cell>
          <cell r="I246">
            <v>0.1</v>
          </cell>
          <cell r="J246">
            <v>0.1</v>
          </cell>
          <cell r="K246">
            <v>15.12</v>
          </cell>
          <cell r="L246">
            <v>540</v>
          </cell>
          <cell r="M246">
            <v>800</v>
          </cell>
          <cell r="N246">
            <v>184</v>
          </cell>
          <cell r="O246">
            <v>7924</v>
          </cell>
          <cell r="P246">
            <v>385</v>
          </cell>
          <cell r="Q246">
            <v>31.6</v>
          </cell>
          <cell r="R246">
            <v>1920.8817089550864</v>
          </cell>
          <cell r="S246">
            <v>0.24476066627868071</v>
          </cell>
          <cell r="T246">
            <v>52.910052910052912</v>
          </cell>
        </row>
        <row r="247">
          <cell r="A247" t="str">
            <v>Sopwith Bulldog</v>
          </cell>
          <cell r="B247">
            <v>1917</v>
          </cell>
          <cell r="C247">
            <v>1</v>
          </cell>
          <cell r="D247">
            <v>200</v>
          </cell>
          <cell r="E247">
            <v>1</v>
          </cell>
          <cell r="F247">
            <v>10.29</v>
          </cell>
          <cell r="G247">
            <v>7</v>
          </cell>
          <cell r="H247">
            <v>2.67</v>
          </cell>
          <cell r="I247">
            <v>0.1</v>
          </cell>
          <cell r="J247">
            <v>0.1</v>
          </cell>
          <cell r="K247">
            <v>31.12</v>
          </cell>
          <cell r="L247">
            <v>645</v>
          </cell>
          <cell r="M247">
            <v>1132</v>
          </cell>
          <cell r="N247">
            <v>175</v>
          </cell>
          <cell r="O247">
            <v>4340</v>
          </cell>
          <cell r="P247">
            <v>650</v>
          </cell>
          <cell r="Q247">
            <v>121.6</v>
          </cell>
          <cell r="R247">
            <v>2524.5873889123991</v>
          </cell>
          <cell r="S247">
            <v>0.22733953859301995</v>
          </cell>
          <cell r="T247">
            <v>36.375321336760926</v>
          </cell>
        </row>
        <row r="248">
          <cell r="A248" t="str">
            <v>Sopwith Camel</v>
          </cell>
          <cell r="B248">
            <v>1917</v>
          </cell>
          <cell r="C248">
            <v>1</v>
          </cell>
          <cell r="D248">
            <v>150</v>
          </cell>
          <cell r="E248">
            <v>1</v>
          </cell>
          <cell r="F248">
            <v>8.5299999999999994</v>
          </cell>
          <cell r="G248">
            <v>5.71</v>
          </cell>
          <cell r="H248">
            <v>2.6</v>
          </cell>
          <cell r="I248">
            <v>0.1</v>
          </cell>
          <cell r="J248">
            <v>0.1</v>
          </cell>
          <cell r="K248">
            <v>21.34</v>
          </cell>
          <cell r="L248">
            <v>404</v>
          </cell>
          <cell r="M248">
            <v>646</v>
          </cell>
          <cell r="N248">
            <v>190</v>
          </cell>
          <cell r="O248">
            <v>5791</v>
          </cell>
          <cell r="P248">
            <v>427.5</v>
          </cell>
          <cell r="Q248">
            <v>30.8</v>
          </cell>
          <cell r="R248">
            <v>1743.9583936565916</v>
          </cell>
          <cell r="S248">
            <v>0.27519123306548754</v>
          </cell>
          <cell r="T248">
            <v>30.271790065604499</v>
          </cell>
        </row>
        <row r="249">
          <cell r="A249" t="str">
            <v>Sopwith Dolphin</v>
          </cell>
          <cell r="B249">
            <v>1918</v>
          </cell>
          <cell r="C249">
            <v>1</v>
          </cell>
          <cell r="D249">
            <v>200</v>
          </cell>
          <cell r="E249">
            <v>1</v>
          </cell>
          <cell r="F249">
            <v>9.9</v>
          </cell>
          <cell r="G249">
            <v>6.78</v>
          </cell>
          <cell r="H249">
            <v>2.59</v>
          </cell>
          <cell r="I249">
            <v>0.1</v>
          </cell>
          <cell r="J249">
            <v>0.1</v>
          </cell>
          <cell r="K249">
            <v>24.46</v>
          </cell>
          <cell r="L249">
            <v>665</v>
          </cell>
          <cell r="M249">
            <v>907</v>
          </cell>
          <cell r="N249">
            <v>206</v>
          </cell>
          <cell r="O249">
            <v>6400</v>
          </cell>
          <cell r="P249">
            <v>550</v>
          </cell>
          <cell r="Q249">
            <v>121.6</v>
          </cell>
          <cell r="R249">
            <v>2144.6737527168439</v>
          </cell>
          <cell r="S249">
            <v>0.2410376820804597</v>
          </cell>
          <cell r="T249">
            <v>37.080948487326246</v>
          </cell>
        </row>
        <row r="250">
          <cell r="A250" t="str">
            <v>Sopwith Pup</v>
          </cell>
          <cell r="B250">
            <v>1916</v>
          </cell>
          <cell r="C250">
            <v>1</v>
          </cell>
          <cell r="D250">
            <v>80</v>
          </cell>
          <cell r="E250">
            <v>1</v>
          </cell>
          <cell r="F250">
            <v>8</v>
          </cell>
          <cell r="G250">
            <v>5.86</v>
          </cell>
          <cell r="H250">
            <v>2.87</v>
          </cell>
          <cell r="I250">
            <v>0.1</v>
          </cell>
          <cell r="J250">
            <v>0.1</v>
          </cell>
          <cell r="K250">
            <v>23.6</v>
          </cell>
          <cell r="L250">
            <v>390</v>
          </cell>
          <cell r="M250">
            <v>555</v>
          </cell>
          <cell r="N250">
            <v>161</v>
          </cell>
          <cell r="O250">
            <v>5639</v>
          </cell>
          <cell r="P250">
            <v>434.70000000000005</v>
          </cell>
          <cell r="Q250">
            <v>75.400000000000006</v>
          </cell>
          <cell r="R250">
            <v>1097.6466908314781</v>
          </cell>
          <cell r="S250">
            <v>0.20160466720509096</v>
          </cell>
          <cell r="T250">
            <v>23.51694915254237</v>
          </cell>
        </row>
        <row r="251">
          <cell r="A251" t="str">
            <v>Sopwith Snipe</v>
          </cell>
          <cell r="B251">
            <v>1918</v>
          </cell>
          <cell r="C251">
            <v>1</v>
          </cell>
          <cell r="D251">
            <v>230</v>
          </cell>
          <cell r="E251">
            <v>1</v>
          </cell>
          <cell r="F251">
            <v>9.4700000000000006</v>
          </cell>
          <cell r="G251">
            <v>6.05</v>
          </cell>
          <cell r="H251">
            <v>2.9</v>
          </cell>
          <cell r="I251">
            <v>0.1</v>
          </cell>
          <cell r="J251">
            <v>0.1</v>
          </cell>
          <cell r="K251">
            <v>25.17</v>
          </cell>
          <cell r="L251">
            <v>596</v>
          </cell>
          <cell r="M251">
            <v>918</v>
          </cell>
          <cell r="N251">
            <v>195</v>
          </cell>
          <cell r="O251">
            <v>5944</v>
          </cell>
          <cell r="P251">
            <v>526.5</v>
          </cell>
          <cell r="Q251">
            <v>30.8</v>
          </cell>
          <cell r="R251">
            <v>2605.5036513775399</v>
          </cell>
          <cell r="S251">
            <v>0.28932102667207882</v>
          </cell>
          <cell r="T251">
            <v>36.471990464839095</v>
          </cell>
        </row>
        <row r="252">
          <cell r="A252" t="str">
            <v>Sopwith Strutter</v>
          </cell>
          <cell r="B252">
            <v>1916</v>
          </cell>
          <cell r="C252">
            <v>1</v>
          </cell>
          <cell r="D252">
            <v>127</v>
          </cell>
          <cell r="E252">
            <v>1</v>
          </cell>
          <cell r="F252">
            <v>10.210000000000001</v>
          </cell>
          <cell r="G252">
            <v>7.69</v>
          </cell>
          <cell r="H252">
            <v>3.12</v>
          </cell>
          <cell r="I252">
            <v>0.1</v>
          </cell>
          <cell r="J252">
            <v>0.1</v>
          </cell>
          <cell r="K252">
            <v>32.14</v>
          </cell>
          <cell r="L252">
            <v>592</v>
          </cell>
          <cell r="M252">
            <v>975</v>
          </cell>
          <cell r="N252">
            <v>161</v>
          </cell>
          <cell r="O252">
            <v>4570</v>
          </cell>
          <cell r="P252">
            <v>543.375</v>
          </cell>
          <cell r="Q252">
            <v>90.8</v>
          </cell>
          <cell r="R252">
            <v>1742.5141216949714</v>
          </cell>
          <cell r="S252">
            <v>0.18218083292244661</v>
          </cell>
          <cell r="T252">
            <v>30.336029869321717</v>
          </cell>
        </row>
        <row r="253">
          <cell r="A253" t="str">
            <v>Sopwith Triplane</v>
          </cell>
          <cell r="B253">
            <v>1916</v>
          </cell>
          <cell r="C253">
            <v>1</v>
          </cell>
          <cell r="D253">
            <v>110</v>
          </cell>
          <cell r="E253">
            <v>1</v>
          </cell>
          <cell r="F253">
            <v>8.07</v>
          </cell>
          <cell r="G253">
            <v>5.73</v>
          </cell>
          <cell r="H253">
            <v>3.2</v>
          </cell>
          <cell r="I253">
            <v>0.1</v>
          </cell>
          <cell r="J253">
            <v>0.1</v>
          </cell>
          <cell r="K253">
            <v>21.46</v>
          </cell>
          <cell r="L253">
            <v>499</v>
          </cell>
          <cell r="M253">
            <v>698</v>
          </cell>
          <cell r="N253">
            <v>188</v>
          </cell>
          <cell r="O253">
            <v>6248</v>
          </cell>
          <cell r="P253">
            <v>465.30000000000007</v>
          </cell>
          <cell r="Q253">
            <v>75.400000000000006</v>
          </cell>
          <cell r="R253">
            <v>1292.5081711852044</v>
          </cell>
          <cell r="S253">
            <v>0.18875952133300683</v>
          </cell>
          <cell r="T253">
            <v>32.525629077353216</v>
          </cell>
        </row>
        <row r="254">
          <cell r="A254" t="str">
            <v>SPAD VII</v>
          </cell>
          <cell r="B254">
            <v>1916</v>
          </cell>
          <cell r="C254">
            <v>1</v>
          </cell>
          <cell r="D254">
            <v>150</v>
          </cell>
          <cell r="E254">
            <v>1</v>
          </cell>
          <cell r="F254">
            <v>7.82</v>
          </cell>
          <cell r="G254">
            <v>6.15</v>
          </cell>
          <cell r="H254">
            <v>2.29</v>
          </cell>
          <cell r="I254">
            <v>0.1</v>
          </cell>
          <cell r="J254">
            <v>0.1</v>
          </cell>
          <cell r="K254">
            <v>17.850000000000001</v>
          </cell>
          <cell r="L254">
            <v>500</v>
          </cell>
          <cell r="M254">
            <v>740</v>
          </cell>
          <cell r="N254">
            <v>192</v>
          </cell>
          <cell r="O254">
            <v>5334</v>
          </cell>
          <cell r="P254">
            <v>259.20000000000005</v>
          </cell>
          <cell r="Q254">
            <v>15.4</v>
          </cell>
          <cell r="R254">
            <v>1725.7921603893353</v>
          </cell>
          <cell r="S254">
            <v>0.23773206606459696</v>
          </cell>
          <cell r="T254">
            <v>41.456582633053216</v>
          </cell>
        </row>
        <row r="255">
          <cell r="A255" t="str">
            <v>SPAD XIII</v>
          </cell>
          <cell r="B255">
            <v>1917</v>
          </cell>
          <cell r="C255">
            <v>1</v>
          </cell>
          <cell r="D255">
            <v>235</v>
          </cell>
          <cell r="E255">
            <v>1</v>
          </cell>
          <cell r="F255">
            <v>8.1999999999999993</v>
          </cell>
          <cell r="G255">
            <v>6.32</v>
          </cell>
          <cell r="H255">
            <v>2.41</v>
          </cell>
          <cell r="I255">
            <v>0.1</v>
          </cell>
          <cell r="J255">
            <v>0.1</v>
          </cell>
          <cell r="K255">
            <v>20.2</v>
          </cell>
          <cell r="L255">
            <v>601</v>
          </cell>
          <cell r="M255">
            <v>819</v>
          </cell>
          <cell r="N255">
            <v>222</v>
          </cell>
          <cell r="O255">
            <v>6650</v>
          </cell>
          <cell r="P255">
            <v>399.6</v>
          </cell>
          <cell r="Q255">
            <v>30.8</v>
          </cell>
          <cell r="R255">
            <v>2338.3706389419463</v>
          </cell>
          <cell r="S255">
            <v>0.29104519931717854</v>
          </cell>
          <cell r="T255">
            <v>40.544554455445549</v>
          </cell>
        </row>
        <row r="256">
          <cell r="A256" t="str">
            <v>Spitfire Mk.IA</v>
          </cell>
          <cell r="B256">
            <v>1938</v>
          </cell>
          <cell r="C256">
            <v>1</v>
          </cell>
          <cell r="D256">
            <v>1030</v>
          </cell>
          <cell r="E256">
            <v>1</v>
          </cell>
          <cell r="F256">
            <v>11.23</v>
          </cell>
          <cell r="G256">
            <v>9.1199999999999992</v>
          </cell>
          <cell r="H256">
            <v>3.86</v>
          </cell>
          <cell r="I256">
            <v>0.1</v>
          </cell>
          <cell r="J256">
            <v>0.1</v>
          </cell>
          <cell r="K256">
            <v>22.48</v>
          </cell>
          <cell r="L256">
            <v>2049</v>
          </cell>
          <cell r="M256">
            <v>2419</v>
          </cell>
          <cell r="N256">
            <v>571</v>
          </cell>
          <cell r="O256">
            <v>10360</v>
          </cell>
          <cell r="P256">
            <v>805</v>
          </cell>
          <cell r="Q256">
            <v>223.2</v>
          </cell>
          <cell r="R256">
            <v>4269.3602406629343</v>
          </cell>
          <cell r="S256">
            <v>0.17991108619213314</v>
          </cell>
          <cell r="T256">
            <v>107.60676156583629</v>
          </cell>
        </row>
        <row r="257">
          <cell r="A257" t="str">
            <v>Spitfire Mk.IX</v>
          </cell>
          <cell r="B257">
            <v>1942</v>
          </cell>
          <cell r="C257">
            <v>1</v>
          </cell>
          <cell r="D257">
            <v>1565</v>
          </cell>
          <cell r="E257">
            <v>1</v>
          </cell>
          <cell r="F257">
            <v>11.23</v>
          </cell>
          <cell r="G257">
            <v>9.4700000000000006</v>
          </cell>
          <cell r="H257">
            <v>3.86</v>
          </cell>
          <cell r="I257">
            <v>0.1</v>
          </cell>
          <cell r="J257">
            <v>0.1</v>
          </cell>
          <cell r="K257">
            <v>22.48</v>
          </cell>
          <cell r="L257">
            <v>2556</v>
          </cell>
          <cell r="M257">
            <v>4309</v>
          </cell>
          <cell r="N257">
            <v>656</v>
          </cell>
          <cell r="O257">
            <v>13400</v>
          </cell>
          <cell r="P257">
            <v>700</v>
          </cell>
          <cell r="Q257">
            <v>595.6</v>
          </cell>
          <cell r="R257">
            <v>6022.834243365709</v>
          </cell>
          <cell r="S257">
            <v>0.14248049310455649</v>
          </cell>
          <cell r="T257">
            <v>191.6814946619217</v>
          </cell>
        </row>
        <row r="258">
          <cell r="A258" t="str">
            <v>Spitfire Mk.XIV</v>
          </cell>
          <cell r="B258">
            <v>1944</v>
          </cell>
          <cell r="C258">
            <v>1</v>
          </cell>
          <cell r="D258">
            <v>2050</v>
          </cell>
          <cell r="E258">
            <v>1</v>
          </cell>
          <cell r="F258">
            <v>11.23</v>
          </cell>
          <cell r="G258">
            <v>9.9600000000000009</v>
          </cell>
          <cell r="H258">
            <v>3.86</v>
          </cell>
          <cell r="I258">
            <v>0.1</v>
          </cell>
          <cell r="J258">
            <v>0.1</v>
          </cell>
          <cell r="K258">
            <v>22.48</v>
          </cell>
          <cell r="L258">
            <v>2994</v>
          </cell>
          <cell r="M258">
            <v>3856</v>
          </cell>
          <cell r="N258">
            <v>721</v>
          </cell>
          <cell r="O258">
            <v>13560</v>
          </cell>
          <cell r="P258">
            <v>1368</v>
          </cell>
          <cell r="Q258">
            <v>641.6</v>
          </cell>
          <cell r="R258">
            <v>7178.0917437869903</v>
          </cell>
          <cell r="S258">
            <v>0.18975925742073962</v>
          </cell>
          <cell r="T258">
            <v>171.53024911032028</v>
          </cell>
        </row>
        <row r="259">
          <cell r="A259" t="str">
            <v>Su-17 Fitter</v>
          </cell>
          <cell r="B259">
            <v>1969</v>
          </cell>
          <cell r="C259">
            <v>4</v>
          </cell>
          <cell r="D259">
            <v>94176</v>
          </cell>
          <cell r="E259">
            <v>1</v>
          </cell>
          <cell r="F259">
            <v>13.66</v>
          </cell>
          <cell r="G259">
            <v>16.420000000000002</v>
          </cell>
          <cell r="H259">
            <v>4.96</v>
          </cell>
          <cell r="I259">
            <v>28</v>
          </cell>
          <cell r="J259">
            <v>62</v>
          </cell>
          <cell r="K259">
            <v>40</v>
          </cell>
          <cell r="L259">
            <v>10090</v>
          </cell>
          <cell r="M259">
            <v>16950</v>
          </cell>
          <cell r="N259">
            <v>2150</v>
          </cell>
          <cell r="O259">
            <v>16300</v>
          </cell>
          <cell r="P259">
            <v>1450</v>
          </cell>
          <cell r="Q259">
            <v>3120</v>
          </cell>
          <cell r="R259">
            <v>94176</v>
          </cell>
          <cell r="S259">
            <v>0.5663716814159292</v>
          </cell>
          <cell r="T259">
            <v>423.75</v>
          </cell>
        </row>
        <row r="260">
          <cell r="A260" t="str">
            <v>Su-17 Fitter C</v>
          </cell>
          <cell r="B260">
            <v>1971</v>
          </cell>
          <cell r="C260">
            <v>4</v>
          </cell>
          <cell r="D260">
            <v>111245</v>
          </cell>
          <cell r="E260">
            <v>1</v>
          </cell>
          <cell r="F260">
            <v>13.77</v>
          </cell>
          <cell r="G260">
            <v>17.75</v>
          </cell>
          <cell r="H260">
            <v>4.75</v>
          </cell>
          <cell r="I260">
            <v>28</v>
          </cell>
          <cell r="J260">
            <v>62</v>
          </cell>
          <cell r="K260">
            <v>40</v>
          </cell>
          <cell r="L260">
            <v>10700</v>
          </cell>
          <cell r="M260">
            <v>19000</v>
          </cell>
          <cell r="N260">
            <v>2304</v>
          </cell>
          <cell r="O260">
            <v>18000</v>
          </cell>
          <cell r="P260">
            <v>2500</v>
          </cell>
          <cell r="Q260">
            <v>4120</v>
          </cell>
          <cell r="R260">
            <v>111245</v>
          </cell>
          <cell r="S260">
            <v>0.59683995922528021</v>
          </cell>
          <cell r="T260">
            <v>475</v>
          </cell>
        </row>
        <row r="261">
          <cell r="A261" t="str">
            <v>Su-17M4 Fitter</v>
          </cell>
          <cell r="B261">
            <v>1980</v>
          </cell>
          <cell r="C261">
            <v>4</v>
          </cell>
          <cell r="D261">
            <v>109872</v>
          </cell>
          <cell r="E261">
            <v>1</v>
          </cell>
          <cell r="F261">
            <v>13.68</v>
          </cell>
          <cell r="G261">
            <v>17.34</v>
          </cell>
          <cell r="H261">
            <v>5.13</v>
          </cell>
          <cell r="I261">
            <v>28</v>
          </cell>
          <cell r="J261">
            <v>62</v>
          </cell>
          <cell r="K261">
            <v>40</v>
          </cell>
          <cell r="L261">
            <v>10800</v>
          </cell>
          <cell r="M261">
            <v>19400</v>
          </cell>
          <cell r="N261">
            <v>1830</v>
          </cell>
          <cell r="O261">
            <v>15200</v>
          </cell>
          <cell r="P261">
            <v>2650</v>
          </cell>
          <cell r="Q261">
            <v>4120</v>
          </cell>
          <cell r="R261">
            <v>109872</v>
          </cell>
          <cell r="S261">
            <v>0.57731958762886593</v>
          </cell>
          <cell r="T261">
            <v>485</v>
          </cell>
        </row>
        <row r="262">
          <cell r="A262" t="str">
            <v>Su-24MK Fencer</v>
          </cell>
          <cell r="B262">
            <v>1974</v>
          </cell>
          <cell r="C262">
            <v>4</v>
          </cell>
          <cell r="D262">
            <v>220000</v>
          </cell>
          <cell r="E262">
            <v>2</v>
          </cell>
          <cell r="F262">
            <v>17.63</v>
          </cell>
          <cell r="G262">
            <v>24.53</v>
          </cell>
          <cell r="H262">
            <v>6.19</v>
          </cell>
          <cell r="I262">
            <v>16</v>
          </cell>
          <cell r="J262">
            <v>45</v>
          </cell>
          <cell r="K262">
            <v>55.16</v>
          </cell>
          <cell r="L262">
            <v>22320</v>
          </cell>
          <cell r="M262">
            <v>39700</v>
          </cell>
          <cell r="N262">
            <v>1550</v>
          </cell>
          <cell r="O262">
            <v>17500</v>
          </cell>
          <cell r="P262">
            <v>2850</v>
          </cell>
          <cell r="Q262">
            <v>8076</v>
          </cell>
          <cell r="R262">
            <v>220000</v>
          </cell>
          <cell r="S262">
            <v>0.56488906349096302</v>
          </cell>
          <cell r="T262">
            <v>719.72443799854977</v>
          </cell>
        </row>
        <row r="263">
          <cell r="A263" t="str">
            <v>Su-25 'Frogfoot'</v>
          </cell>
          <cell r="B263">
            <v>1978</v>
          </cell>
          <cell r="C263">
            <v>4</v>
          </cell>
          <cell r="D263">
            <v>80442</v>
          </cell>
          <cell r="E263">
            <v>2</v>
          </cell>
          <cell r="F263">
            <v>14.36</v>
          </cell>
          <cell r="G263">
            <v>15.53</v>
          </cell>
          <cell r="H263">
            <v>4.8</v>
          </cell>
          <cell r="I263">
            <v>20</v>
          </cell>
          <cell r="J263">
            <v>20</v>
          </cell>
          <cell r="K263">
            <v>30.1</v>
          </cell>
          <cell r="L263">
            <v>9185</v>
          </cell>
          <cell r="M263">
            <v>14600</v>
          </cell>
          <cell r="N263">
            <v>970</v>
          </cell>
          <cell r="O263">
            <v>7000</v>
          </cell>
          <cell r="P263">
            <v>1250</v>
          </cell>
          <cell r="Q263">
            <v>4460</v>
          </cell>
          <cell r="R263">
            <v>80442</v>
          </cell>
          <cell r="S263">
            <v>0.56164383561643838</v>
          </cell>
          <cell r="T263">
            <v>485.04983388704318</v>
          </cell>
        </row>
        <row r="264">
          <cell r="A264" t="str">
            <v>Su-27 'Flanker-B'</v>
          </cell>
          <cell r="B264">
            <v>1982</v>
          </cell>
          <cell r="C264">
            <v>4</v>
          </cell>
          <cell r="D264">
            <v>245250</v>
          </cell>
          <cell r="E264">
            <v>2</v>
          </cell>
          <cell r="F264">
            <v>14.7</v>
          </cell>
          <cell r="G264">
            <v>21.93</v>
          </cell>
          <cell r="H264">
            <v>6.36</v>
          </cell>
          <cell r="I264">
            <v>40</v>
          </cell>
          <cell r="J264">
            <v>40</v>
          </cell>
          <cell r="K264">
            <v>62</v>
          </cell>
          <cell r="L264">
            <v>20748</v>
          </cell>
          <cell r="M264">
            <v>30000</v>
          </cell>
          <cell r="N264">
            <v>2500</v>
          </cell>
          <cell r="O264">
            <v>18000</v>
          </cell>
          <cell r="P264">
            <v>4000</v>
          </cell>
          <cell r="Q264">
            <v>6060</v>
          </cell>
          <cell r="R264">
            <v>245250</v>
          </cell>
          <cell r="S264">
            <v>0.83333333333333337</v>
          </cell>
          <cell r="T264">
            <v>483.87096774193549</v>
          </cell>
        </row>
        <row r="265">
          <cell r="A265" t="str">
            <v>Su-35 Super Flanker</v>
          </cell>
          <cell r="B265">
            <v>1994</v>
          </cell>
          <cell r="C265">
            <v>4</v>
          </cell>
          <cell r="D265">
            <v>274600</v>
          </cell>
          <cell r="E265">
            <v>2</v>
          </cell>
          <cell r="F265">
            <v>15.16</v>
          </cell>
          <cell r="G265">
            <v>21.96</v>
          </cell>
          <cell r="H265">
            <v>6.84</v>
          </cell>
          <cell r="I265">
            <v>40</v>
          </cell>
          <cell r="J265">
            <v>40</v>
          </cell>
          <cell r="K265">
            <v>62</v>
          </cell>
          <cell r="L265">
            <v>18400</v>
          </cell>
          <cell r="M265">
            <v>34000</v>
          </cell>
          <cell r="N265">
            <v>2440</v>
          </cell>
          <cell r="O265">
            <v>18000</v>
          </cell>
          <cell r="P265">
            <v>3500</v>
          </cell>
          <cell r="Q265">
            <v>8260</v>
          </cell>
          <cell r="R265">
            <v>274600</v>
          </cell>
          <cell r="S265">
            <v>0.82328956047250701</v>
          </cell>
          <cell r="T265">
            <v>548.38709677419354</v>
          </cell>
        </row>
        <row r="266">
          <cell r="A266" t="str">
            <v>Su-9</v>
          </cell>
          <cell r="B266">
            <v>1956</v>
          </cell>
          <cell r="C266">
            <v>4</v>
          </cell>
          <cell r="D266">
            <v>90000</v>
          </cell>
          <cell r="E266">
            <v>1</v>
          </cell>
          <cell r="F266">
            <v>8.23</v>
          </cell>
          <cell r="G266">
            <v>17.68</v>
          </cell>
          <cell r="H266">
            <v>4.88</v>
          </cell>
          <cell r="I266">
            <v>53</v>
          </cell>
          <cell r="J266">
            <v>53</v>
          </cell>
          <cell r="K266">
            <v>34</v>
          </cell>
          <cell r="L266">
            <v>8620</v>
          </cell>
          <cell r="M266">
            <v>13500</v>
          </cell>
          <cell r="N266">
            <v>2135</v>
          </cell>
          <cell r="O266">
            <v>16670</v>
          </cell>
          <cell r="P266">
            <v>1125</v>
          </cell>
          <cell r="Q266">
            <v>1000</v>
          </cell>
          <cell r="R266">
            <v>90000</v>
          </cell>
          <cell r="S266">
            <v>0.66600000000000004</v>
          </cell>
          <cell r="T266">
            <v>397</v>
          </cell>
        </row>
        <row r="267">
          <cell r="A267" t="str">
            <v>Sukhoi Su-15 (T-58D)</v>
          </cell>
          <cell r="B267">
            <v>1967</v>
          </cell>
          <cell r="C267">
            <v>4</v>
          </cell>
          <cell r="D267">
            <v>140000</v>
          </cell>
          <cell r="E267">
            <v>2</v>
          </cell>
          <cell r="F267">
            <v>8.6159999999999997</v>
          </cell>
          <cell r="G267">
            <v>20.54</v>
          </cell>
          <cell r="H267">
            <v>4.84</v>
          </cell>
          <cell r="I267">
            <v>60</v>
          </cell>
          <cell r="J267">
            <v>60</v>
          </cell>
          <cell r="K267">
            <v>34.56</v>
          </cell>
          <cell r="L267">
            <v>10220</v>
          </cell>
          <cell r="M267">
            <v>17094</v>
          </cell>
          <cell r="N267">
            <v>1200</v>
          </cell>
          <cell r="O267">
            <v>18500</v>
          </cell>
          <cell r="P267">
            <v>1260</v>
          </cell>
          <cell r="Q267">
            <v>1700</v>
          </cell>
          <cell r="R267">
            <v>140000</v>
          </cell>
          <cell r="S267">
            <v>0.81899999999999995</v>
          </cell>
          <cell r="T267">
            <v>495</v>
          </cell>
        </row>
        <row r="268">
          <cell r="A268" t="str">
            <v>Sukhoi Su-7B</v>
          </cell>
          <cell r="B268">
            <v>1955</v>
          </cell>
          <cell r="C268">
            <v>4</v>
          </cell>
          <cell r="D268">
            <v>66600</v>
          </cell>
          <cell r="E268">
            <v>1</v>
          </cell>
          <cell r="F268">
            <v>9.25</v>
          </cell>
          <cell r="G268">
            <v>18.37</v>
          </cell>
          <cell r="H268">
            <v>4.9000000000000004</v>
          </cell>
          <cell r="I268">
            <v>60</v>
          </cell>
          <cell r="J268">
            <v>60</v>
          </cell>
          <cell r="K268">
            <v>34</v>
          </cell>
          <cell r="L268">
            <v>8940</v>
          </cell>
          <cell r="M268">
            <v>15210</v>
          </cell>
          <cell r="N268">
            <v>1700</v>
          </cell>
          <cell r="O268">
            <v>17600</v>
          </cell>
          <cell r="P268">
            <v>1650</v>
          </cell>
          <cell r="Q268">
            <v>2000</v>
          </cell>
          <cell r="R268">
            <v>66600</v>
          </cell>
          <cell r="S268">
            <v>0.378</v>
          </cell>
          <cell r="T268">
            <v>434</v>
          </cell>
        </row>
        <row r="269">
          <cell r="A269" t="str">
            <v>Super Etendard</v>
          </cell>
          <cell r="B269">
            <v>1978</v>
          </cell>
          <cell r="C269">
            <v>4</v>
          </cell>
          <cell r="D269">
            <v>49000</v>
          </cell>
          <cell r="E269">
            <v>1</v>
          </cell>
          <cell r="F269">
            <v>9.6</v>
          </cell>
          <cell r="G269">
            <v>14.31</v>
          </cell>
          <cell r="H269">
            <v>3.86</v>
          </cell>
          <cell r="I269">
            <v>45</v>
          </cell>
          <cell r="J269">
            <v>45</v>
          </cell>
          <cell r="K269">
            <v>28.4</v>
          </cell>
          <cell r="L269">
            <v>6460</v>
          </cell>
          <cell r="M269">
            <v>11500</v>
          </cell>
          <cell r="N269">
            <v>1380</v>
          </cell>
          <cell r="O269">
            <v>13700</v>
          </cell>
          <cell r="P269">
            <v>1080</v>
          </cell>
          <cell r="Q269">
            <v>2220</v>
          </cell>
          <cell r="R269">
            <v>49000</v>
          </cell>
          <cell r="S269">
            <v>0.43433940522093689</v>
          </cell>
          <cell r="T269">
            <v>404.92957746478874</v>
          </cell>
        </row>
        <row r="270">
          <cell r="A270" t="str">
            <v>Super Mystere B2</v>
          </cell>
          <cell r="B270">
            <v>1956</v>
          </cell>
          <cell r="C270">
            <v>4</v>
          </cell>
          <cell r="D270">
            <v>43752</v>
          </cell>
          <cell r="E270">
            <v>1</v>
          </cell>
          <cell r="F270">
            <v>10.52</v>
          </cell>
          <cell r="G270">
            <v>14.13</v>
          </cell>
          <cell r="H270">
            <v>4.55</v>
          </cell>
          <cell r="I270">
            <v>45</v>
          </cell>
          <cell r="J270">
            <v>45</v>
          </cell>
          <cell r="K270">
            <v>35</v>
          </cell>
          <cell r="L270">
            <v>6932</v>
          </cell>
          <cell r="M270">
            <v>10000</v>
          </cell>
          <cell r="N270">
            <v>1200</v>
          </cell>
          <cell r="O270">
            <v>17000</v>
          </cell>
          <cell r="P270">
            <v>870</v>
          </cell>
          <cell r="Q270">
            <v>1028</v>
          </cell>
          <cell r="R270">
            <v>43752</v>
          </cell>
          <cell r="S270">
            <v>0.44599388379204891</v>
          </cell>
          <cell r="T270">
            <v>285.71428571428572</v>
          </cell>
        </row>
        <row r="271">
          <cell r="A271" t="str">
            <v>Supermarine Scimitar F.1</v>
          </cell>
          <cell r="B271">
            <v>1957</v>
          </cell>
          <cell r="C271">
            <v>4</v>
          </cell>
          <cell r="D271">
            <v>102200</v>
          </cell>
          <cell r="E271">
            <v>2</v>
          </cell>
          <cell r="F271">
            <v>11.33</v>
          </cell>
          <cell r="G271">
            <v>16.87</v>
          </cell>
          <cell r="H271">
            <v>4.6500000000000004</v>
          </cell>
          <cell r="I271">
            <v>45</v>
          </cell>
          <cell r="J271">
            <v>45</v>
          </cell>
          <cell r="K271">
            <v>45.06</v>
          </cell>
          <cell r="L271">
            <v>10869</v>
          </cell>
          <cell r="M271">
            <v>15513</v>
          </cell>
          <cell r="N271">
            <v>1143</v>
          </cell>
          <cell r="O271">
            <v>15240</v>
          </cell>
          <cell r="P271">
            <v>966</v>
          </cell>
          <cell r="Q271">
            <v>1814</v>
          </cell>
          <cell r="R271">
            <v>102200</v>
          </cell>
          <cell r="S271">
            <v>0.65800000000000003</v>
          </cell>
          <cell r="T271">
            <v>348</v>
          </cell>
        </row>
        <row r="272">
          <cell r="A272" t="str">
            <v>Tornado F Mk.3</v>
          </cell>
          <cell r="B272">
            <v>1986</v>
          </cell>
          <cell r="C272">
            <v>4</v>
          </cell>
          <cell r="D272">
            <v>167358</v>
          </cell>
          <cell r="E272">
            <v>2</v>
          </cell>
          <cell r="F272">
            <v>13.91</v>
          </cell>
          <cell r="G272">
            <v>18.079999999999998</v>
          </cell>
          <cell r="H272">
            <v>5.95</v>
          </cell>
          <cell r="I272">
            <v>25</v>
          </cell>
          <cell r="J272">
            <v>67</v>
          </cell>
          <cell r="K272">
            <v>30</v>
          </cell>
          <cell r="L272">
            <v>14501</v>
          </cell>
          <cell r="M272">
            <v>27987</v>
          </cell>
          <cell r="N272">
            <v>2333</v>
          </cell>
          <cell r="O272">
            <v>21335</v>
          </cell>
          <cell r="P272">
            <v>3600</v>
          </cell>
          <cell r="Q272">
            <v>9054</v>
          </cell>
          <cell r="R272">
            <v>167358</v>
          </cell>
          <cell r="S272">
            <v>0.6095665429635363</v>
          </cell>
          <cell r="T272">
            <v>932.9</v>
          </cell>
        </row>
        <row r="273">
          <cell r="A273" t="str">
            <v>Tornado GR.1</v>
          </cell>
          <cell r="B273">
            <v>1982</v>
          </cell>
          <cell r="C273">
            <v>4</v>
          </cell>
          <cell r="D273">
            <v>142800</v>
          </cell>
          <cell r="E273">
            <v>2</v>
          </cell>
          <cell r="F273">
            <v>13.9</v>
          </cell>
          <cell r="G273">
            <v>16.7</v>
          </cell>
          <cell r="H273">
            <v>5.7</v>
          </cell>
          <cell r="I273">
            <v>25</v>
          </cell>
          <cell r="J273">
            <v>67</v>
          </cell>
          <cell r="K273">
            <v>30</v>
          </cell>
          <cell r="L273">
            <v>13890</v>
          </cell>
          <cell r="M273">
            <v>27210</v>
          </cell>
          <cell r="N273">
            <v>1480</v>
          </cell>
          <cell r="O273">
            <v>15240</v>
          </cell>
          <cell r="P273">
            <v>3890</v>
          </cell>
          <cell r="Q273">
            <v>9088</v>
          </cell>
          <cell r="R273">
            <v>142800</v>
          </cell>
          <cell r="S273">
            <v>0.53497151501460494</v>
          </cell>
          <cell r="T273">
            <v>907</v>
          </cell>
        </row>
        <row r="274">
          <cell r="A274" t="str">
            <v>Tupolev I-4</v>
          </cell>
          <cell r="B274">
            <v>1928</v>
          </cell>
          <cell r="C274">
            <v>1</v>
          </cell>
          <cell r="D274">
            <v>480</v>
          </cell>
          <cell r="E274">
            <v>1</v>
          </cell>
          <cell r="F274">
            <v>11.4</v>
          </cell>
          <cell r="G274">
            <v>7.28</v>
          </cell>
          <cell r="H274">
            <v>3.4</v>
          </cell>
          <cell r="I274">
            <v>0.1</v>
          </cell>
          <cell r="J274">
            <v>0.1</v>
          </cell>
          <cell r="K274">
            <v>23.8</v>
          </cell>
          <cell r="L274">
            <v>978</v>
          </cell>
          <cell r="M274">
            <v>1430</v>
          </cell>
          <cell r="N274">
            <v>231</v>
          </cell>
          <cell r="O274">
            <v>7000</v>
          </cell>
          <cell r="P274">
            <v>840</v>
          </cell>
          <cell r="Q274">
            <v>70.48</v>
          </cell>
          <cell r="R274">
            <v>4918.0273809981809</v>
          </cell>
          <cell r="S274">
            <v>0.35057899966483325</v>
          </cell>
          <cell r="T274">
            <v>60.084033613445378</v>
          </cell>
        </row>
        <row r="275">
          <cell r="A275" t="str">
            <v>Vickers F.B.5</v>
          </cell>
          <cell r="B275">
            <v>1915</v>
          </cell>
          <cell r="C275">
            <v>1</v>
          </cell>
          <cell r="D275">
            <v>100</v>
          </cell>
          <cell r="E275">
            <v>1</v>
          </cell>
          <cell r="F275">
            <v>11.1</v>
          </cell>
          <cell r="G275">
            <v>8.3000000000000007</v>
          </cell>
          <cell r="H275">
            <v>3.4</v>
          </cell>
          <cell r="I275">
            <v>0.1</v>
          </cell>
          <cell r="J275">
            <v>0.1</v>
          </cell>
          <cell r="K275">
            <v>35.5</v>
          </cell>
          <cell r="L275">
            <v>553</v>
          </cell>
          <cell r="M275">
            <v>930</v>
          </cell>
          <cell r="N275">
            <v>113</v>
          </cell>
          <cell r="O275">
            <v>2740</v>
          </cell>
          <cell r="P275">
            <v>406.8</v>
          </cell>
          <cell r="Q275">
            <v>30.8</v>
          </cell>
          <cell r="R275">
            <v>1954.8796153082737</v>
          </cell>
          <cell r="S275">
            <v>0.21427330190920757</v>
          </cell>
          <cell r="T275">
            <v>26.197183098591548</v>
          </cell>
        </row>
        <row r="276">
          <cell r="A276" t="str">
            <v>Vought F7U Cutlass</v>
          </cell>
          <cell r="B276">
            <v>1951</v>
          </cell>
          <cell r="C276">
            <v>4</v>
          </cell>
          <cell r="D276">
            <v>41180</v>
          </cell>
          <cell r="E276">
            <v>2</v>
          </cell>
          <cell r="F276">
            <v>11.78</v>
          </cell>
          <cell r="G276">
            <v>13.48</v>
          </cell>
          <cell r="H276">
            <v>4.45</v>
          </cell>
          <cell r="I276">
            <v>20</v>
          </cell>
          <cell r="J276">
            <v>20</v>
          </cell>
          <cell r="K276">
            <v>46.1</v>
          </cell>
          <cell r="L276">
            <v>8260</v>
          </cell>
          <cell r="M276">
            <v>12174</v>
          </cell>
          <cell r="N276">
            <v>1094</v>
          </cell>
          <cell r="O276">
            <v>12190</v>
          </cell>
          <cell r="P276">
            <v>1060</v>
          </cell>
          <cell r="Q276">
            <v>2500</v>
          </cell>
          <cell r="R276">
            <v>41180</v>
          </cell>
          <cell r="S276">
            <v>0.33800000000000002</v>
          </cell>
          <cell r="T276">
            <v>245</v>
          </cell>
        </row>
        <row r="277">
          <cell r="A277" t="str">
            <v>Westland Whirlwind</v>
          </cell>
          <cell r="B277">
            <v>1940</v>
          </cell>
          <cell r="C277">
            <v>1</v>
          </cell>
          <cell r="D277">
            <v>1770</v>
          </cell>
          <cell r="E277">
            <v>1</v>
          </cell>
          <cell r="F277">
            <v>13.72</v>
          </cell>
          <cell r="G277">
            <v>9.83</v>
          </cell>
          <cell r="H277">
            <v>3.53</v>
          </cell>
          <cell r="I277">
            <v>0.1</v>
          </cell>
          <cell r="J277">
            <v>0.1</v>
          </cell>
          <cell r="K277">
            <v>23</v>
          </cell>
          <cell r="L277">
            <v>3770</v>
          </cell>
          <cell r="M277">
            <v>5175</v>
          </cell>
          <cell r="N277">
            <v>560</v>
          </cell>
          <cell r="O277">
            <v>9240</v>
          </cell>
          <cell r="P277">
            <v>1300</v>
          </cell>
          <cell r="Q277">
            <v>390</v>
          </cell>
          <cell r="R277">
            <v>7979.4994256695491</v>
          </cell>
          <cell r="S277">
            <v>0.157179638753112</v>
          </cell>
          <cell r="T277">
            <v>225</v>
          </cell>
        </row>
        <row r="278">
          <cell r="A278" t="str">
            <v>Westland Wyvern</v>
          </cell>
          <cell r="B278">
            <v>1953</v>
          </cell>
          <cell r="C278">
            <v>2</v>
          </cell>
          <cell r="D278">
            <v>3560</v>
          </cell>
          <cell r="E278">
            <v>1</v>
          </cell>
          <cell r="F278">
            <v>13.41</v>
          </cell>
          <cell r="G278">
            <v>12.88</v>
          </cell>
          <cell r="H278">
            <v>4.8</v>
          </cell>
          <cell r="I278">
            <v>0.1</v>
          </cell>
          <cell r="J278">
            <v>0.1</v>
          </cell>
          <cell r="K278">
            <v>33</v>
          </cell>
          <cell r="L278">
            <v>7076</v>
          </cell>
          <cell r="M278">
            <v>9616</v>
          </cell>
          <cell r="N278">
            <v>616</v>
          </cell>
          <cell r="O278">
            <v>8500</v>
          </cell>
          <cell r="P278">
            <v>1465</v>
          </cell>
          <cell r="Q278">
            <v>1361</v>
          </cell>
          <cell r="R278">
            <v>13342</v>
          </cell>
          <cell r="S278">
            <v>0.13900000000000001</v>
          </cell>
          <cell r="T278">
            <v>291</v>
          </cell>
        </row>
        <row r="279">
          <cell r="A279" t="str">
            <v>Yakovlev Yak-15</v>
          </cell>
          <cell r="B279">
            <v>1947</v>
          </cell>
          <cell r="C279">
            <v>4</v>
          </cell>
          <cell r="D279">
            <v>8800</v>
          </cell>
          <cell r="E279">
            <v>1</v>
          </cell>
          <cell r="F279">
            <v>9.1999999999999993</v>
          </cell>
          <cell r="G279">
            <v>8.7799999999999994</v>
          </cell>
          <cell r="H279">
            <v>2.2000000000000002</v>
          </cell>
          <cell r="I279">
            <v>0.1</v>
          </cell>
          <cell r="J279">
            <v>0.1</v>
          </cell>
          <cell r="K279">
            <v>14.85</v>
          </cell>
          <cell r="L279">
            <v>1852</v>
          </cell>
          <cell r="M279">
            <v>2638</v>
          </cell>
          <cell r="N279">
            <v>785</v>
          </cell>
          <cell r="O279">
            <v>13350</v>
          </cell>
          <cell r="P279">
            <v>740</v>
          </cell>
          <cell r="Q279">
            <v>100</v>
          </cell>
          <cell r="R279">
            <v>8800</v>
          </cell>
          <cell r="S279">
            <v>0.33300000000000002</v>
          </cell>
          <cell r="T279">
            <v>178</v>
          </cell>
        </row>
        <row r="280">
          <cell r="A280" t="str">
            <v>Yakovlev Yak-3</v>
          </cell>
          <cell r="B280">
            <v>1944</v>
          </cell>
          <cell r="C280">
            <v>1</v>
          </cell>
          <cell r="D280">
            <v>1300</v>
          </cell>
          <cell r="E280">
            <v>1</v>
          </cell>
          <cell r="F280">
            <v>9.1999999999999993</v>
          </cell>
          <cell r="G280">
            <v>8.5</v>
          </cell>
          <cell r="H280">
            <v>2.4</v>
          </cell>
          <cell r="I280">
            <v>0.1</v>
          </cell>
          <cell r="J280">
            <v>0.1</v>
          </cell>
          <cell r="K280">
            <v>14.85</v>
          </cell>
          <cell r="L280">
            <v>2015</v>
          </cell>
          <cell r="M280">
            <v>2692</v>
          </cell>
          <cell r="N280">
            <v>648</v>
          </cell>
          <cell r="O280">
            <v>10900</v>
          </cell>
          <cell r="P280">
            <v>900</v>
          </cell>
          <cell r="Q280">
            <v>200</v>
          </cell>
          <cell r="R280">
            <v>1045</v>
          </cell>
          <cell r="S280">
            <v>0.19800000000000001</v>
          </cell>
          <cell r="T280">
            <v>181</v>
          </cell>
        </row>
        <row r="281">
          <cell r="A281" t="str">
            <v>Yakovlev Yak-50</v>
          </cell>
          <cell r="B281">
            <v>1967</v>
          </cell>
          <cell r="C281">
            <v>4</v>
          </cell>
          <cell r="D281">
            <v>46000</v>
          </cell>
          <cell r="E281">
            <v>2</v>
          </cell>
          <cell r="F281">
            <v>10.94</v>
          </cell>
          <cell r="G281">
            <v>15.67</v>
          </cell>
          <cell r="H281">
            <v>4.4000000000000004</v>
          </cell>
          <cell r="I281">
            <v>45</v>
          </cell>
          <cell r="J281">
            <v>45</v>
          </cell>
          <cell r="K281">
            <v>28.94</v>
          </cell>
          <cell r="L281">
            <v>5675</v>
          </cell>
          <cell r="M281">
            <v>9450</v>
          </cell>
          <cell r="N281">
            <v>1090</v>
          </cell>
          <cell r="O281">
            <v>15200</v>
          </cell>
          <cell r="P281">
            <v>2700</v>
          </cell>
          <cell r="Q281">
            <v>200</v>
          </cell>
          <cell r="R281">
            <v>46000</v>
          </cell>
          <cell r="S281">
            <v>0.48599999999999999</v>
          </cell>
          <cell r="T281">
            <v>327</v>
          </cell>
        </row>
        <row r="282">
          <cell r="A282" t="str">
            <v>Yokosuda Okha</v>
          </cell>
          <cell r="B282">
            <v>1945</v>
          </cell>
          <cell r="C282">
            <v>3</v>
          </cell>
          <cell r="D282">
            <v>2600</v>
          </cell>
          <cell r="E282">
            <v>1</v>
          </cell>
          <cell r="F282">
            <v>5.12</v>
          </cell>
          <cell r="G282">
            <v>6.06</v>
          </cell>
          <cell r="H282">
            <v>1.1599999999999999</v>
          </cell>
          <cell r="I282">
            <v>0.1</v>
          </cell>
          <cell r="J282">
            <v>0.1</v>
          </cell>
          <cell r="K282">
            <v>6</v>
          </cell>
          <cell r="L282">
            <v>440</v>
          </cell>
          <cell r="M282">
            <v>2140</v>
          </cell>
          <cell r="N282">
            <v>804</v>
          </cell>
          <cell r="O282">
            <v>5000</v>
          </cell>
          <cell r="P282">
            <v>36</v>
          </cell>
          <cell r="Q282">
            <v>1200</v>
          </cell>
          <cell r="R282">
            <v>2600</v>
          </cell>
          <cell r="S282">
            <v>0.121</v>
          </cell>
          <cell r="T282">
            <v>356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A4B40-535B-4173-94A7-7E7CFC708E38}">
  <dimension ref="A1:T4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31.54296875" defaultRowHeight="12.5" x14ac:dyDescent="0.25"/>
  <cols>
    <col min="1" max="1" width="31.08984375" style="1" bestFit="1" customWidth="1"/>
    <col min="2" max="2" width="9.81640625" style="1" bestFit="1" customWidth="1"/>
    <col min="3" max="3" width="17.1796875" style="1" bestFit="1" customWidth="1"/>
    <col min="4" max="4" width="7.36328125" style="1" bestFit="1" customWidth="1"/>
    <col min="5" max="5" width="8.453125" style="1" bestFit="1" customWidth="1"/>
    <col min="6" max="6" width="9.08984375" style="1" bestFit="1" customWidth="1"/>
    <col min="7" max="7" width="7.08984375" style="1" bestFit="1" customWidth="1"/>
    <col min="8" max="8" width="7" style="1" bestFit="1" customWidth="1"/>
    <col min="9" max="10" width="6.54296875" style="1" bestFit="1" customWidth="1"/>
    <col min="11" max="11" width="8.1796875" style="1" bestFit="1" customWidth="1"/>
    <col min="12" max="12" width="11.453125" style="1" bestFit="1" customWidth="1"/>
    <col min="13" max="13" width="11.90625" style="1" bestFit="1" customWidth="1"/>
    <col min="14" max="14" width="12.6328125" style="1" bestFit="1" customWidth="1"/>
    <col min="15" max="15" width="11.08984375" style="1" bestFit="1" customWidth="1"/>
    <col min="16" max="16" width="6.54296875" style="1" bestFit="1" customWidth="1"/>
    <col min="17" max="17" width="14.81640625" style="1" bestFit="1" customWidth="1"/>
    <col min="18" max="18" width="11.1796875" style="1" bestFit="1" customWidth="1"/>
    <col min="19" max="19" width="5.36328125" style="1" bestFit="1" customWidth="1"/>
    <col min="20" max="20" width="8.36328125" style="1" bestFit="1" customWidth="1"/>
    <col min="21" max="16384" width="31.54296875" style="1"/>
  </cols>
  <sheetData>
    <row r="1" spans="1:20" ht="84.75" customHeight="1" x14ac:dyDescent="0.25">
      <c r="A1" s="2" t="s">
        <v>52</v>
      </c>
      <c r="B1" s="2" t="s">
        <v>50</v>
      </c>
      <c r="C1" s="2" t="s">
        <v>51</v>
      </c>
      <c r="D1" s="2" t="s">
        <v>2</v>
      </c>
      <c r="E1" s="2" t="s">
        <v>53</v>
      </c>
      <c r="F1" s="2" t="s">
        <v>0</v>
      </c>
      <c r="G1" s="2" t="s">
        <v>3</v>
      </c>
      <c r="H1" s="2" t="s">
        <v>4</v>
      </c>
      <c r="I1" s="2" t="s">
        <v>54</v>
      </c>
      <c r="J1" s="2" t="s">
        <v>55</v>
      </c>
      <c r="K1" s="2" t="s">
        <v>18</v>
      </c>
      <c r="L1" s="2" t="s">
        <v>56</v>
      </c>
      <c r="M1" s="2" t="s">
        <v>16</v>
      </c>
      <c r="N1" s="2" t="s">
        <v>17</v>
      </c>
      <c r="O1" s="2" t="s">
        <v>19</v>
      </c>
      <c r="P1" s="2" t="s">
        <v>1</v>
      </c>
      <c r="Q1" s="2" t="s">
        <v>57</v>
      </c>
      <c r="R1" s="2" t="s">
        <v>58</v>
      </c>
      <c r="S1" s="2" t="s">
        <v>14</v>
      </c>
      <c r="T1" s="2" t="s">
        <v>13</v>
      </c>
    </row>
    <row r="2" spans="1:20" ht="21" customHeight="1" x14ac:dyDescent="0.25">
      <c r="A2" s="5" t="s">
        <v>33</v>
      </c>
      <c r="B2" s="3">
        <f>VLOOKUP($A2,[1]data!$A$1:$T$282,COLUMN(B$1),0)</f>
        <v>1976</v>
      </c>
      <c r="C2" s="3">
        <f>VLOOKUP($A2,[1]data!$A$1:$T$282,COLUMN(C$1),0)</f>
        <v>4</v>
      </c>
      <c r="D2" s="3">
        <f>VLOOKUP($A2,[1]data!$A$1:$T$282,COLUMN(D$1),0)</f>
        <v>80600</v>
      </c>
      <c r="E2" s="3">
        <f>VLOOKUP($A2,[1]data!$A$1:$T$282,COLUMN(E$1),0)</f>
        <v>2</v>
      </c>
      <c r="F2" s="3">
        <f>VLOOKUP($A2,[1]data!$A$1:$T$282,COLUMN(F$1),0)</f>
        <v>17.53</v>
      </c>
      <c r="G2" s="3">
        <f>VLOOKUP($A2,[1]data!$A$1:$T$282,COLUMN(G$1),0)</f>
        <v>16.260000000000002</v>
      </c>
      <c r="H2" s="3">
        <f>VLOOKUP($A2,[1]data!$A$1:$T$282,COLUMN(H$1),0)</f>
        <v>4.47</v>
      </c>
      <c r="I2" s="3">
        <f>VLOOKUP($A2,[1]data!$A$1:$T$282,COLUMN(I$1),0)</f>
        <v>0.1</v>
      </c>
      <c r="J2" s="3">
        <f>VLOOKUP($A2,[1]data!$A$1:$T$282,COLUMN(J$1),0)</f>
        <v>0.1</v>
      </c>
      <c r="K2" s="3">
        <f>VLOOKUP($A2,[1]data!$A$1:$T$282,COLUMN(K$1),0)</f>
        <v>47.01</v>
      </c>
      <c r="L2" s="3">
        <f>VLOOKUP($A2,[1]data!$A$1:$T$282,COLUMN(L$1),0)</f>
        <v>11321</v>
      </c>
      <c r="M2" s="3">
        <f>VLOOKUP($A2,[1]data!$A$1:$T$282,COLUMN(M$1),0)</f>
        <v>22680</v>
      </c>
      <c r="N2" s="3">
        <f>VLOOKUP($A2,[1]data!$A$1:$T$282,COLUMN(N$1),0)</f>
        <v>706</v>
      </c>
      <c r="O2" s="3">
        <f>VLOOKUP($A2,[1]data!$A$1:$T$282,COLUMN(O$1),0)</f>
        <v>13700</v>
      </c>
      <c r="P2" s="3">
        <f>VLOOKUP($A2,[1]data!$A$1:$T$282,COLUMN(P$1),0)</f>
        <v>4030</v>
      </c>
      <c r="Q2" s="3">
        <f>VLOOKUP($A2,[1]data!$A$1:$T$282,COLUMN(Q$1),0)</f>
        <v>7320</v>
      </c>
      <c r="R2" s="3">
        <f>VLOOKUP($A2,[1]data!$A$1:$T$282,COLUMN(R$1),0)</f>
        <v>80600</v>
      </c>
      <c r="S2" s="3">
        <f>VLOOKUP($A2,[1]data!$A$1:$T$282,COLUMN(S$1),0)</f>
        <v>0.36226216994140881</v>
      </c>
      <c r="T2" s="3">
        <f>VLOOKUP($A2,[1]data!$A$1:$T$282,COLUMN(T$1),0)</f>
        <v>482.45054243777923</v>
      </c>
    </row>
    <row r="3" spans="1:20" ht="15.75" customHeight="1" x14ac:dyDescent="0.25">
      <c r="A3" s="5" t="s">
        <v>20</v>
      </c>
      <c r="B3" s="3">
        <f>VLOOKUP($A3,[1]data!$A$1:$T$282,COLUMN(B$1),0)</f>
        <v>1960</v>
      </c>
      <c r="C3" s="3">
        <f>VLOOKUP($A3,[1]data!$A$1:$T$282,COLUMN(C$1),0)</f>
        <v>4</v>
      </c>
      <c r="D3" s="3">
        <f>VLOOKUP($A3,[1]data!$A$1:$T$282,COLUMN(D$1),0)</f>
        <v>145200</v>
      </c>
      <c r="E3" s="3">
        <f>VLOOKUP($A3,[1]data!$A$1:$T$282,COLUMN(E$1),0)</f>
        <v>2</v>
      </c>
      <c r="F3" s="3">
        <f>VLOOKUP($A3,[1]data!$A$1:$T$282,COLUMN(F$1),0)</f>
        <v>10.62</v>
      </c>
      <c r="G3" s="3">
        <f>VLOOKUP($A3,[1]data!$A$1:$T$282,COLUMN(G$1),0)</f>
        <v>16.84</v>
      </c>
      <c r="H3" s="3">
        <f>VLOOKUP($A3,[1]data!$A$1:$T$282,COLUMN(H$1),0)</f>
        <v>5.97</v>
      </c>
      <c r="I3" s="3">
        <f>VLOOKUP($A3,[1]data!$A$1:$T$282,COLUMN(I$1),0)</f>
        <v>30</v>
      </c>
      <c r="J3" s="3">
        <f>VLOOKUP($A3,[1]data!$A$1:$T$282,COLUMN(J$1),0)</f>
        <v>30</v>
      </c>
      <c r="K3" s="3">
        <f>VLOOKUP($A3,[1]data!$A$1:$T$282,COLUMN(K$1),0)</f>
        <v>42.59</v>
      </c>
      <c r="L3" s="3">
        <f>VLOOKUP($A3,[1]data!$A$1:$T$282,COLUMN(L$1),0)</f>
        <v>12719</v>
      </c>
      <c r="M3" s="3">
        <f>VLOOKUP($A3,[1]data!$A$1:$T$282,COLUMN(M$1),0)</f>
        <v>18900</v>
      </c>
      <c r="N3" s="3">
        <f>VLOOKUP($A3,[1]data!$A$1:$T$282,COLUMN(N$1),0)</f>
        <v>2271</v>
      </c>
      <c r="O3" s="3">
        <f>VLOOKUP($A3,[1]data!$A$1:$T$282,COLUMN(O$1),0)</f>
        <v>18300</v>
      </c>
      <c r="P3" s="3">
        <f>VLOOKUP($A3,[1]data!$A$1:$T$282,COLUMN(P$1),0)</f>
        <v>2500</v>
      </c>
      <c r="Q3" s="3">
        <f>VLOOKUP($A3,[1]data!$A$1:$T$282,COLUMN(Q$1),0)</f>
        <v>3750</v>
      </c>
      <c r="R3" s="3">
        <f>VLOOKUP($A3,[1]data!$A$1:$T$282,COLUMN(R$1),0)</f>
        <v>145200</v>
      </c>
      <c r="S3" s="3">
        <f>VLOOKUP($A3,[1]data!$A$1:$T$282,COLUMN(S$1),0)</f>
        <v>0.78313350484604305</v>
      </c>
      <c r="T3" s="3">
        <f>VLOOKUP($A3,[1]data!$A$1:$T$282,COLUMN(T$1),0)</f>
        <v>443.76614228692176</v>
      </c>
    </row>
    <row r="4" spans="1:20" ht="14.5" x14ac:dyDescent="0.25">
      <c r="A4" s="5" t="s">
        <v>10</v>
      </c>
      <c r="B4" s="3">
        <f>VLOOKUP($A4,[1]data!$A$1:$T$282,COLUMN(B$1),0)</f>
        <v>2003</v>
      </c>
      <c r="C4" s="3">
        <f>VLOOKUP($A4,[1]data!$A$1:$T$282,COLUMN(C$1),0)</f>
        <v>4</v>
      </c>
      <c r="D4" s="3">
        <f>VLOOKUP($A4,[1]data!$A$1:$T$282,COLUMN(D$1),0)</f>
        <v>122580</v>
      </c>
      <c r="E4" s="3">
        <f>VLOOKUP($A4,[1]data!$A$1:$T$282,COLUMN(E$1),0)</f>
        <v>1</v>
      </c>
      <c r="F4" s="3">
        <f>VLOOKUP($A4,[1]data!$A$1:$T$282,COLUMN(F$1),0)</f>
        <v>8.7799999999999994</v>
      </c>
      <c r="G4" s="3">
        <f>VLOOKUP($A4,[1]data!$A$1:$T$282,COLUMN(G$1),0)</f>
        <v>14.57</v>
      </c>
      <c r="H4" s="3">
        <f>VLOOKUP($A4,[1]data!$A$1:$T$282,COLUMN(H$1),0)</f>
        <v>4.78</v>
      </c>
      <c r="I4" s="3">
        <f>VLOOKUP($A4,[1]data!$A$1:$T$282,COLUMN(I$1),0)</f>
        <v>40</v>
      </c>
      <c r="J4" s="3">
        <f>VLOOKUP($A4,[1]data!$A$1:$T$282,COLUMN(J$1),0)</f>
        <v>40</v>
      </c>
      <c r="K4" s="3">
        <f>VLOOKUP($A4,[1]data!$A$1:$T$282,COLUMN(K$1),0)</f>
        <v>33.1</v>
      </c>
      <c r="L4" s="3">
        <f>VLOOKUP($A4,[1]data!$A$1:$T$282,COLUMN(L$1),0)</f>
        <v>9750</v>
      </c>
      <c r="M4" s="3">
        <f>VLOOKUP($A4,[1]data!$A$1:$T$282,COLUMN(M$1),0)</f>
        <v>18500</v>
      </c>
      <c r="N4" s="3">
        <f>VLOOKUP($A4,[1]data!$A$1:$T$282,COLUMN(N$1),0)</f>
        <v>2450</v>
      </c>
      <c r="O4" s="3">
        <f>VLOOKUP($A4,[1]data!$A$1:$T$282,COLUMN(O$1),0)</f>
        <v>18000</v>
      </c>
      <c r="P4" s="3">
        <f>VLOOKUP($A4,[1]data!$A$1:$T$282,COLUMN(P$1),0)</f>
        <v>3200</v>
      </c>
      <c r="Q4" s="3">
        <f>VLOOKUP($A4,[1]data!$A$1:$T$282,COLUMN(Q$1),0)</f>
        <v>4546</v>
      </c>
      <c r="R4" s="3">
        <f>VLOOKUP($A4,[1]data!$A$1:$T$282,COLUMN(R$1),0)</f>
        <v>122580</v>
      </c>
      <c r="S4" s="3">
        <f>VLOOKUP($A4,[1]data!$A$1:$T$282,COLUMN(S$1),0)</f>
        <v>0.67542772129928086</v>
      </c>
      <c r="T4" s="3">
        <f>VLOOKUP($A4,[1]data!$A$1:$T$282,COLUMN(T$1),0)</f>
        <v>558.91238670694861</v>
      </c>
    </row>
    <row r="5" spans="1:20" ht="14.5" x14ac:dyDescent="0.25">
      <c r="A5" s="5" t="s">
        <v>59</v>
      </c>
      <c r="B5" s="3">
        <v>2003</v>
      </c>
      <c r="C5" s="3">
        <v>2</v>
      </c>
      <c r="D5" s="3">
        <v>1600</v>
      </c>
      <c r="E5" s="3">
        <v>1</v>
      </c>
      <c r="F5" s="3">
        <v>11.14</v>
      </c>
      <c r="G5" s="3">
        <v>11.38</v>
      </c>
      <c r="H5" s="3">
        <v>3.97</v>
      </c>
      <c r="I5" s="3">
        <v>0.1</v>
      </c>
      <c r="J5" s="3">
        <v>0.1</v>
      </c>
      <c r="K5" s="3">
        <v>19.399999999999999</v>
      </c>
      <c r="L5" s="3">
        <v>3200</v>
      </c>
      <c r="M5" s="3">
        <v>5400</v>
      </c>
      <c r="N5" s="3">
        <v>590</v>
      </c>
      <c r="O5" s="3">
        <v>10688</v>
      </c>
      <c r="P5" s="3">
        <v>550</v>
      </c>
      <c r="Q5" s="3">
        <v>1500</v>
      </c>
      <c r="R5" s="3">
        <v>6202</v>
      </c>
      <c r="S5" s="3">
        <v>0.115</v>
      </c>
      <c r="T5" s="3">
        <v>278</v>
      </c>
    </row>
    <row r="6" spans="1:20" ht="14.5" x14ac:dyDescent="0.25">
      <c r="A6" s="5" t="s">
        <v>40</v>
      </c>
      <c r="B6" s="3">
        <f>VLOOKUP($A6,[1]data!$A$1:$T$282,COLUMN(B$1),0)</f>
        <v>2002</v>
      </c>
      <c r="C6" s="3">
        <f>VLOOKUP($A6,[1]data!$A$1:$T$282,COLUMN(C$1),0)</f>
        <v>4</v>
      </c>
      <c r="D6" s="3">
        <f>VLOOKUP($A6,[1]data!$A$1:$T$282,COLUMN(D$1),0)</f>
        <v>195800</v>
      </c>
      <c r="E6" s="3">
        <f>VLOOKUP($A6,[1]data!$A$1:$T$282,COLUMN(E$1),0)</f>
        <v>2</v>
      </c>
      <c r="F6" s="3">
        <f>VLOOKUP($A6,[1]data!$A$1:$T$282,COLUMN(F$1),0)</f>
        <v>13.62</v>
      </c>
      <c r="G6" s="3">
        <f>VLOOKUP($A6,[1]data!$A$1:$T$282,COLUMN(G$1),0)</f>
        <v>18.309999999999999</v>
      </c>
      <c r="H6" s="3">
        <f>VLOOKUP($A6,[1]data!$A$1:$T$282,COLUMN(H$1),0)</f>
        <v>4.88</v>
      </c>
      <c r="I6" s="3">
        <f>VLOOKUP($A6,[1]data!$A$1:$T$282,COLUMN(I$1),0)</f>
        <v>20</v>
      </c>
      <c r="J6" s="3">
        <f>VLOOKUP($A6,[1]data!$A$1:$T$282,COLUMN(J$1),0)</f>
        <v>20</v>
      </c>
      <c r="K6" s="3">
        <f>VLOOKUP($A6,[1]data!$A$1:$T$282,COLUMN(K$1),0)</f>
        <v>46.45</v>
      </c>
      <c r="L6" s="3">
        <f>VLOOKUP($A6,[1]data!$A$1:$T$282,COLUMN(L$1),0)</f>
        <v>13387</v>
      </c>
      <c r="M6" s="3">
        <f>VLOOKUP($A6,[1]data!$A$1:$T$282,COLUMN(M$1),0)</f>
        <v>29937</v>
      </c>
      <c r="N6" s="3">
        <f>VLOOKUP($A6,[1]data!$A$1:$T$282,COLUMN(N$1),0)</f>
        <v>1915</v>
      </c>
      <c r="O6" s="3">
        <f>VLOOKUP($A6,[1]data!$A$1:$T$282,COLUMN(O$1),0)</f>
        <v>15240</v>
      </c>
      <c r="P6" s="3">
        <f>VLOOKUP($A6,[1]data!$A$1:$T$282,COLUMN(P$1),0)</f>
        <v>2346</v>
      </c>
      <c r="Q6" s="3">
        <f>VLOOKUP($A6,[1]data!$A$1:$T$282,COLUMN(Q$1),0)</f>
        <v>8072</v>
      </c>
      <c r="R6" s="3">
        <f>VLOOKUP($A6,[1]data!$A$1:$T$282,COLUMN(R$1),0)</f>
        <v>195800</v>
      </c>
      <c r="S6" s="3">
        <f>VLOOKUP($A6,[1]data!$A$1:$T$282,COLUMN(S$1),0)</f>
        <v>0.66670759529432466</v>
      </c>
      <c r="T6" s="3">
        <f>VLOOKUP($A6,[1]data!$A$1:$T$282,COLUMN(T$1),0)</f>
        <v>644.49946178686753</v>
      </c>
    </row>
    <row r="7" spans="1:20" ht="14.5" x14ac:dyDescent="0.25">
      <c r="A7" s="5" t="s">
        <v>46</v>
      </c>
      <c r="B7" s="3">
        <f>VLOOKUP($A7,[1]data!$A$1:$T$282,COLUMN(B$1),0)</f>
        <v>2005</v>
      </c>
      <c r="C7" s="3">
        <f>VLOOKUP($A7,[1]data!$A$1:$T$282,COLUMN(C$1),0)</f>
        <v>4</v>
      </c>
      <c r="D7" s="3">
        <f>VLOOKUP($A7,[1]data!$A$1:$T$282,COLUMN(D$1),0)</f>
        <v>312000</v>
      </c>
      <c r="E7" s="3">
        <f>VLOOKUP($A7,[1]data!$A$1:$T$282,COLUMN(E$1),0)</f>
        <v>2</v>
      </c>
      <c r="F7" s="3">
        <f>VLOOKUP($A7,[1]data!$A$1:$T$282,COLUMN(F$1),0)</f>
        <v>13.1</v>
      </c>
      <c r="G7" s="3">
        <f>VLOOKUP($A7,[1]data!$A$1:$T$282,COLUMN(G$1),0)</f>
        <v>19.55</v>
      </c>
      <c r="H7" s="3">
        <f>VLOOKUP($A7,[1]data!$A$1:$T$282,COLUMN(H$1),0)</f>
        <v>5.39</v>
      </c>
      <c r="I7" s="3">
        <f>VLOOKUP($A7,[1]data!$A$1:$T$282,COLUMN(I$1),0)</f>
        <v>31</v>
      </c>
      <c r="J7" s="3">
        <f>VLOOKUP($A7,[1]data!$A$1:$T$282,COLUMN(J$1),0)</f>
        <v>31</v>
      </c>
      <c r="K7" s="3">
        <f>VLOOKUP($A7,[1]data!$A$1:$T$282,COLUMN(K$1),0)</f>
        <v>78</v>
      </c>
      <c r="L7" s="3">
        <f>VLOOKUP($A7,[1]data!$A$1:$T$282,COLUMN(L$1),0)</f>
        <v>14062</v>
      </c>
      <c r="M7" s="3">
        <f>VLOOKUP($A7,[1]data!$A$1:$T$282,COLUMN(M$1),0)</f>
        <v>27216</v>
      </c>
      <c r="N7" s="3">
        <f>VLOOKUP($A7,[1]data!$A$1:$T$282,COLUMN(N$1),0)</f>
        <v>2335</v>
      </c>
      <c r="O7" s="3">
        <f>VLOOKUP($A7,[1]data!$A$1:$T$282,COLUMN(O$1),0)</f>
        <v>19812</v>
      </c>
      <c r="P7" s="3">
        <f>VLOOKUP($A7,[1]data!$A$1:$T$282,COLUMN(P$1),0)</f>
        <v>3704</v>
      </c>
      <c r="Q7" s="3">
        <f>VLOOKUP($A7,[1]data!$A$1:$T$282,COLUMN(Q$1),0)</f>
        <v>1815</v>
      </c>
      <c r="R7" s="3">
        <f>VLOOKUP($A7,[1]data!$A$1:$T$282,COLUMN(R$1),0)</f>
        <v>312000</v>
      </c>
      <c r="S7" s="3">
        <f>VLOOKUP($A7,[1]data!$A$1:$T$282,COLUMN(S$1),0)</f>
        <v>1.1685876449722865</v>
      </c>
      <c r="T7" s="3">
        <f>VLOOKUP($A7,[1]data!$A$1:$T$282,COLUMN(T$1),0)</f>
        <v>348.92307692307691</v>
      </c>
    </row>
    <row r="8" spans="1:20" ht="14.5" x14ac:dyDescent="0.25">
      <c r="A8" s="5" t="s">
        <v>26</v>
      </c>
      <c r="B8" s="3">
        <f>VLOOKUP($A8,[1]data!$A$1:$T$282,COLUMN(B$1),0)</f>
        <v>1957</v>
      </c>
      <c r="C8" s="3">
        <f>VLOOKUP($A8,[1]data!$A$1:$T$282,COLUMN(C$1),0)</f>
        <v>4</v>
      </c>
      <c r="D8" s="3">
        <f>VLOOKUP($A8,[1]data!$A$1:$T$282,COLUMN(D$1),0)</f>
        <v>132434</v>
      </c>
      <c r="E8" s="3">
        <f>VLOOKUP($A8,[1]data!$A$1:$T$282,COLUMN(E$1),0)</f>
        <v>2</v>
      </c>
      <c r="F8" s="3">
        <f>VLOOKUP($A8,[1]data!$A$1:$T$282,COLUMN(F$1),0)</f>
        <v>12.09</v>
      </c>
      <c r="G8" s="3">
        <f>VLOOKUP($A8,[1]data!$A$1:$T$282,COLUMN(G$1),0)</f>
        <v>20.54</v>
      </c>
      <c r="H8" s="3">
        <f>VLOOKUP($A8,[1]data!$A$1:$T$282,COLUMN(H$1),0)</f>
        <v>5.49</v>
      </c>
      <c r="I8" s="3">
        <f>VLOOKUP($A8,[1]data!$A$1:$T$282,COLUMN(I$1),0)</f>
        <v>38</v>
      </c>
      <c r="J8" s="3">
        <f>VLOOKUP($A8,[1]data!$A$1:$T$282,COLUMN(J$1),0)</f>
        <v>38</v>
      </c>
      <c r="K8" s="3">
        <f>VLOOKUP($A8,[1]data!$A$1:$T$282,COLUMN(K$1),0)</f>
        <v>34.19</v>
      </c>
      <c r="L8" s="3">
        <f>VLOOKUP($A8,[1]data!$A$1:$T$282,COLUMN(L$1),0)</f>
        <v>13141</v>
      </c>
      <c r="M8" s="3">
        <f>VLOOKUP($A8,[1]data!$A$1:$T$282,COLUMN(M$1),0)</f>
        <v>23768</v>
      </c>
      <c r="N8" s="3">
        <f>VLOOKUP($A8,[1]data!$A$1:$T$282,COLUMN(N$1),0)</f>
        <v>1965</v>
      </c>
      <c r="O8" s="3">
        <f>VLOOKUP($A8,[1]data!$A$1:$T$282,COLUMN(O$1),0)</f>
        <v>16705</v>
      </c>
      <c r="P8" s="3">
        <f>VLOOKUP($A8,[1]data!$A$1:$T$282,COLUMN(P$1),0)</f>
        <v>2500</v>
      </c>
      <c r="Q8" s="3">
        <f>VLOOKUP($A8,[1]data!$A$1:$T$282,COLUMN(Q$1),0)</f>
        <v>3000</v>
      </c>
      <c r="R8" s="3">
        <f>VLOOKUP($A8,[1]data!$A$1:$T$282,COLUMN(R$1),0)</f>
        <v>132434</v>
      </c>
      <c r="S8" s="3">
        <f>VLOOKUP($A8,[1]data!$A$1:$T$282,COLUMN(S$1),0)</f>
        <v>0.56798628673850615</v>
      </c>
      <c r="T8" s="3">
        <f>VLOOKUP($A8,[1]data!$A$1:$T$282,COLUMN(T$1),0)</f>
        <v>695.1740274934192</v>
      </c>
    </row>
    <row r="9" spans="1:20" ht="14.5" x14ac:dyDescent="0.25">
      <c r="A9" s="5" t="s">
        <v>22</v>
      </c>
      <c r="B9" s="3">
        <f>VLOOKUP($A9,[1]data!$A$1:$T$282,COLUMN(B$1),0)</f>
        <v>1960</v>
      </c>
      <c r="C9" s="3">
        <f>VLOOKUP($A9,[1]data!$A$1:$T$282,COLUMN(C$1),0)</f>
        <v>4</v>
      </c>
      <c r="D9" s="3">
        <f>VLOOKUP($A9,[1]data!$A$1:$T$282,COLUMN(D$1),0)</f>
        <v>70337</v>
      </c>
      <c r="E9" s="3">
        <f>VLOOKUP($A9,[1]data!$A$1:$T$282,COLUMN(E$1),0)</f>
        <v>1</v>
      </c>
      <c r="F9" s="3">
        <f>VLOOKUP($A9,[1]data!$A$1:$T$282,COLUMN(F$1),0)</f>
        <v>6.36</v>
      </c>
      <c r="G9" s="3">
        <f>VLOOKUP($A9,[1]data!$A$1:$T$282,COLUMN(G$1),0)</f>
        <v>16.66</v>
      </c>
      <c r="H9" s="3">
        <f>VLOOKUP($A9,[1]data!$A$1:$T$282,COLUMN(H$1),0)</f>
        <v>4.03</v>
      </c>
      <c r="I9" s="3">
        <f>VLOOKUP($A9,[1]data!$A$1:$T$282,COLUMN(I$1),0)</f>
        <v>18.100000000000001</v>
      </c>
      <c r="J9" s="3">
        <f>VLOOKUP($A9,[1]data!$A$1:$T$282,COLUMN(J$1),0)</f>
        <v>18.100000000000001</v>
      </c>
      <c r="K9" s="3">
        <f>VLOOKUP($A9,[1]data!$A$1:$T$282,COLUMN(K$1),0)</f>
        <v>18.22</v>
      </c>
      <c r="L9" s="3">
        <f>VLOOKUP($A9,[1]data!$A$1:$T$282,COLUMN(L$1),0)</f>
        <v>6348</v>
      </c>
      <c r="M9" s="3">
        <f>VLOOKUP($A9,[1]data!$A$1:$T$282,COLUMN(M$1),0)</f>
        <v>13170</v>
      </c>
      <c r="N9" s="3">
        <f>VLOOKUP($A9,[1]data!$A$1:$T$282,COLUMN(N$1),0)</f>
        <v>2125</v>
      </c>
      <c r="O9" s="3">
        <f>VLOOKUP($A9,[1]data!$A$1:$T$282,COLUMN(O$1),0)</f>
        <v>15240</v>
      </c>
      <c r="P9" s="3">
        <f>VLOOKUP($A9,[1]data!$A$1:$T$282,COLUMN(P$1),0)</f>
        <v>3500</v>
      </c>
      <c r="Q9" s="3">
        <f>VLOOKUP($A9,[1]data!$A$1:$T$282,COLUMN(Q$1),0)</f>
        <v>1855</v>
      </c>
      <c r="R9" s="3">
        <f>VLOOKUP($A9,[1]data!$A$1:$T$282,COLUMN(R$1),0)</f>
        <v>70337</v>
      </c>
      <c r="S9" s="3">
        <f>VLOOKUP($A9,[1]data!$A$1:$T$282,COLUMN(S$1),0)</f>
        <v>0.54441371634324753</v>
      </c>
      <c r="T9" s="3">
        <f>VLOOKUP($A9,[1]data!$A$1:$T$282,COLUMN(T$1),0)</f>
        <v>722.83205268935239</v>
      </c>
    </row>
    <row r="10" spans="1:20" ht="14.5" x14ac:dyDescent="0.25">
      <c r="A10" s="5" t="s">
        <v>27</v>
      </c>
      <c r="B10" s="3">
        <f>VLOOKUP($A10,[1]data!$A$1:$T$282,COLUMN(B$1),0)</f>
        <v>1958</v>
      </c>
      <c r="C10" s="3">
        <f>VLOOKUP($A10,[1]data!$A$1:$T$282,COLUMN(C$1),0)</f>
        <v>4</v>
      </c>
      <c r="D10" s="3">
        <f>VLOOKUP($A10,[1]data!$A$1:$T$282,COLUMN(D$1),0)</f>
        <v>117818</v>
      </c>
      <c r="E10" s="3">
        <f>VLOOKUP($A10,[1]data!$A$1:$T$282,COLUMN(E$1),0)</f>
        <v>1</v>
      </c>
      <c r="F10" s="3">
        <f>VLOOKUP($A10,[1]data!$A$1:$T$282,COLUMN(F$1),0)</f>
        <v>10.64</v>
      </c>
      <c r="G10" s="3">
        <f>VLOOKUP($A10,[1]data!$A$1:$T$282,COLUMN(G$1),0)</f>
        <v>19.63</v>
      </c>
      <c r="H10" s="3">
        <f>VLOOKUP($A10,[1]data!$A$1:$T$282,COLUMN(H$1),0)</f>
        <v>5.99</v>
      </c>
      <c r="I10" s="3">
        <f>VLOOKUP($A10,[1]data!$A$1:$T$282,COLUMN(I$1),0)</f>
        <v>45</v>
      </c>
      <c r="J10" s="3">
        <f>VLOOKUP($A10,[1]data!$A$1:$T$282,COLUMN(J$1),0)</f>
        <v>45</v>
      </c>
      <c r="K10" s="3">
        <f>VLOOKUP($A10,[1]data!$A$1:$T$282,COLUMN(K$1),0)</f>
        <v>35.76</v>
      </c>
      <c r="L10" s="3">
        <f>VLOOKUP($A10,[1]data!$A$1:$T$282,COLUMN(L$1),0)</f>
        <v>12181</v>
      </c>
      <c r="M10" s="3">
        <f>VLOOKUP($A10,[1]data!$A$1:$T$282,COLUMN(M$1),0)</f>
        <v>23967</v>
      </c>
      <c r="N10" s="3">
        <f>VLOOKUP($A10,[1]data!$A$1:$T$282,COLUMN(N$1),0)</f>
        <v>2208</v>
      </c>
      <c r="O10" s="3">
        <f>VLOOKUP($A10,[1]data!$A$1:$T$282,COLUMN(O$1),0)</f>
        <v>14780</v>
      </c>
      <c r="P10" s="3">
        <f>VLOOKUP($A10,[1]data!$A$1:$T$282,COLUMN(P$1),0)</f>
        <v>3800</v>
      </c>
      <c r="Q10" s="3">
        <f>VLOOKUP($A10,[1]data!$A$1:$T$282,COLUMN(Q$1),0)</f>
        <v>6740</v>
      </c>
      <c r="R10" s="3">
        <f>VLOOKUP($A10,[1]data!$A$1:$T$282,COLUMN(R$1),0)</f>
        <v>117818</v>
      </c>
      <c r="S10" s="3">
        <f>VLOOKUP($A10,[1]data!$A$1:$T$282,COLUMN(S$1),0)</f>
        <v>0.50110526166479252</v>
      </c>
      <c r="T10" s="3">
        <f>VLOOKUP($A10,[1]data!$A$1:$T$282,COLUMN(T$1),0)</f>
        <v>670.21812080536915</v>
      </c>
    </row>
    <row r="11" spans="1:20" ht="14.5" x14ac:dyDescent="0.25">
      <c r="A11" s="5" t="s">
        <v>31</v>
      </c>
      <c r="B11" s="3">
        <f>VLOOKUP($A11,[1]data!$A$1:$T$282,COLUMN(B$1),0)</f>
        <v>1967</v>
      </c>
      <c r="C11" s="3">
        <f>VLOOKUP($A11,[1]data!$A$1:$T$282,COLUMN(C$1),0)</f>
        <v>4</v>
      </c>
      <c r="D11" s="3">
        <f>VLOOKUP($A11,[1]data!$A$1:$T$282,COLUMN(D$1),0)</f>
        <v>173048</v>
      </c>
      <c r="E11" s="3">
        <f>VLOOKUP($A11,[1]data!$A$1:$T$282,COLUMN(E$1),0)</f>
        <v>2</v>
      </c>
      <c r="F11" s="3">
        <f>VLOOKUP($A11,[1]data!$A$1:$T$282,COLUMN(F$1),0)</f>
        <v>19.2</v>
      </c>
      <c r="G11" s="3">
        <f>VLOOKUP($A11,[1]data!$A$1:$T$282,COLUMN(G$1),0)</f>
        <v>22.4</v>
      </c>
      <c r="H11" s="3">
        <f>VLOOKUP($A11,[1]data!$A$1:$T$282,COLUMN(H$1),0)</f>
        <v>5.22</v>
      </c>
      <c r="I11" s="3">
        <f>VLOOKUP($A11,[1]data!$A$1:$T$282,COLUMN(I$1),0)</f>
        <v>16</v>
      </c>
      <c r="J11" s="3">
        <f>VLOOKUP($A11,[1]data!$A$1:$T$282,COLUMN(J$1),0)</f>
        <v>72.5</v>
      </c>
      <c r="K11" s="3">
        <f>VLOOKUP($A11,[1]data!$A$1:$T$282,COLUMN(K$1),0)</f>
        <v>61.07</v>
      </c>
      <c r="L11" s="3">
        <f>VLOOKUP($A11,[1]data!$A$1:$T$282,COLUMN(L$1),0)</f>
        <v>21533</v>
      </c>
      <c r="M11" s="3">
        <f>VLOOKUP($A11,[1]data!$A$1:$T$282,COLUMN(M$1),0)</f>
        <v>50179</v>
      </c>
      <c r="N11" s="3">
        <f>VLOOKUP($A11,[1]data!$A$1:$T$282,COLUMN(N$1),0)</f>
        <v>2660</v>
      </c>
      <c r="O11" s="3">
        <f>VLOOKUP($A11,[1]data!$A$1:$T$282,COLUMN(O$1),0)</f>
        <v>19000</v>
      </c>
      <c r="P11" s="3">
        <f>VLOOKUP($A11,[1]data!$A$1:$T$282,COLUMN(P$1),0)</f>
        <v>6100</v>
      </c>
      <c r="Q11" s="3">
        <f>VLOOKUP($A11,[1]data!$A$1:$T$282,COLUMN(Q$1),0)</f>
        <v>11290</v>
      </c>
      <c r="R11" s="3">
        <f>VLOOKUP($A11,[1]data!$A$1:$T$282,COLUMN(R$1),0)</f>
        <v>173048</v>
      </c>
      <c r="S11" s="3">
        <f>VLOOKUP($A11,[1]data!$A$1:$T$282,COLUMN(S$1),0)</f>
        <v>0.35154066891090552</v>
      </c>
      <c r="T11" s="3">
        <f>VLOOKUP($A11,[1]data!$A$1:$T$282,COLUMN(T$1),0)</f>
        <v>821.66366464712621</v>
      </c>
    </row>
    <row r="12" spans="1:20" ht="14.5" x14ac:dyDescent="0.25">
      <c r="A12" s="5" t="s">
        <v>6</v>
      </c>
      <c r="B12" s="3">
        <f>VLOOKUP($A12,[1]data!$A$1:$T$282,COLUMN(B$1),0)</f>
        <v>1975</v>
      </c>
      <c r="C12" s="3">
        <f>VLOOKUP($A12,[1]data!$A$1:$T$282,COLUMN(C$1),0)</f>
        <v>4</v>
      </c>
      <c r="D12" s="3">
        <f>VLOOKUP($A12,[1]data!$A$1:$T$282,COLUMN(D$1),0)</f>
        <v>220724</v>
      </c>
      <c r="E12" s="3">
        <f>VLOOKUP($A12,[1]data!$A$1:$T$282,COLUMN(E$1),0)</f>
        <v>2</v>
      </c>
      <c r="F12" s="3">
        <f>VLOOKUP($A12,[1]data!$A$1:$T$282,COLUMN(F$1),0)</f>
        <v>19.2</v>
      </c>
      <c r="G12" s="3">
        <f>VLOOKUP($A12,[1]data!$A$1:$T$282,COLUMN(G$1),0)</f>
        <v>22.4</v>
      </c>
      <c r="H12" s="3">
        <f>VLOOKUP($A12,[1]data!$A$1:$T$282,COLUMN(H$1),0)</f>
        <v>5.22</v>
      </c>
      <c r="I12" s="3">
        <f>VLOOKUP($A12,[1]data!$A$1:$T$282,COLUMN(I$1),0)</f>
        <v>16</v>
      </c>
      <c r="J12" s="3">
        <f>VLOOKUP($A12,[1]data!$A$1:$T$282,COLUMN(J$1),0)</f>
        <v>72.5</v>
      </c>
      <c r="K12" s="3">
        <f>VLOOKUP($A12,[1]data!$A$1:$T$282,COLUMN(K$1),0)</f>
        <v>61.07</v>
      </c>
      <c r="L12" s="3">
        <f>VLOOKUP($A12,[1]data!$A$1:$T$282,COLUMN(L$1),0)</f>
        <v>21398</v>
      </c>
      <c r="M12" s="3">
        <f>VLOOKUP($A12,[1]data!$A$1:$T$282,COLUMN(M$1),0)</f>
        <v>45359</v>
      </c>
      <c r="N12" s="3">
        <f>VLOOKUP($A12,[1]data!$A$1:$T$282,COLUMN(N$1),0)</f>
        <v>2655</v>
      </c>
      <c r="O12" s="3">
        <f>VLOOKUP($A12,[1]data!$A$1:$T$282,COLUMN(O$1),0)</f>
        <v>17900</v>
      </c>
      <c r="P12" s="3">
        <f>VLOOKUP($A12,[1]data!$A$1:$T$282,COLUMN(P$1),0)</f>
        <v>4710</v>
      </c>
      <c r="Q12" s="3">
        <f>VLOOKUP($A12,[1]data!$A$1:$T$282,COLUMN(Q$1),0)</f>
        <v>14340</v>
      </c>
      <c r="R12" s="3">
        <f>VLOOKUP($A12,[1]data!$A$1:$T$282,COLUMN(R$1),0)</f>
        <v>220724</v>
      </c>
      <c r="S12" s="3">
        <f>VLOOKUP($A12,[1]data!$A$1:$T$282,COLUMN(S$1),0)</f>
        <v>0.49604043438349199</v>
      </c>
      <c r="T12" s="3">
        <f>VLOOKUP($A12,[1]data!$A$1:$T$282,COLUMN(T$1),0)</f>
        <v>742.73784182086126</v>
      </c>
    </row>
    <row r="13" spans="1:20" ht="14.5" x14ac:dyDescent="0.25">
      <c r="A13" s="5" t="s">
        <v>39</v>
      </c>
      <c r="B13" s="3">
        <f>VLOOKUP($A13,[1]data!$A$1:$T$282,COLUMN(B$1),0)</f>
        <v>1982</v>
      </c>
      <c r="C13" s="3">
        <f>VLOOKUP($A13,[1]data!$A$1:$T$282,COLUMN(C$1),0)</f>
        <v>4</v>
      </c>
      <c r="D13" s="3">
        <f>VLOOKUP($A13,[1]data!$A$1:$T$282,COLUMN(D$1),0)</f>
        <v>96000</v>
      </c>
      <c r="E13" s="3">
        <f>VLOOKUP($A13,[1]data!$A$1:$T$282,COLUMN(E$1),0)</f>
        <v>2</v>
      </c>
      <c r="F13" s="3">
        <f>VLOOKUP($A13,[1]data!$A$1:$T$282,COLUMN(F$1),0)</f>
        <v>13.2</v>
      </c>
      <c r="G13" s="3">
        <f>VLOOKUP($A13,[1]data!$A$1:$T$282,COLUMN(G$1),0)</f>
        <v>20.079999999999998</v>
      </c>
      <c r="H13" s="3">
        <f>VLOOKUP($A13,[1]data!$A$1:$T$282,COLUMN(H$1),0)</f>
        <v>3.8</v>
      </c>
      <c r="I13" s="3">
        <f>VLOOKUP($A13,[1]data!$A$1:$T$282,COLUMN(I$1),0)</f>
        <v>67.5</v>
      </c>
      <c r="J13" s="3">
        <f>VLOOKUP($A13,[1]data!$A$1:$T$282,COLUMN(J$1),0)</f>
        <v>67.5</v>
      </c>
      <c r="K13" s="3">
        <f>VLOOKUP($A13,[1]data!$A$1:$T$282,COLUMN(K$1),0)</f>
        <v>105.9</v>
      </c>
      <c r="L13" s="3">
        <f>VLOOKUP($A13,[1]data!$A$1:$T$282,COLUMN(L$1),0)</f>
        <v>13609</v>
      </c>
      <c r="M13" s="3">
        <f>VLOOKUP($A13,[1]data!$A$1:$T$282,COLUMN(M$1),0)</f>
        <v>23814</v>
      </c>
      <c r="N13" s="3">
        <f>VLOOKUP($A13,[1]data!$A$1:$T$282,COLUMN(N$1),0)</f>
        <v>1130</v>
      </c>
      <c r="O13" s="3">
        <f>VLOOKUP($A13,[1]data!$A$1:$T$282,COLUMN(O$1),0)</f>
        <v>13715</v>
      </c>
      <c r="P13" s="3">
        <f>VLOOKUP($A13,[1]data!$A$1:$T$282,COLUMN(P$1),0)</f>
        <v>1230</v>
      </c>
      <c r="Q13" s="3">
        <f>VLOOKUP($A13,[1]data!$A$1:$T$282,COLUMN(Q$1),0)</f>
        <v>2268</v>
      </c>
      <c r="R13" s="3">
        <f>VLOOKUP($A13,[1]data!$A$1:$T$282,COLUMN(R$1),0)</f>
        <v>96000</v>
      </c>
      <c r="S13" s="3">
        <f>VLOOKUP($A13,[1]data!$A$1:$T$282,COLUMN(S$1),0)</f>
        <v>0.41093191911113369</v>
      </c>
      <c r="T13" s="3">
        <f>VLOOKUP($A13,[1]data!$A$1:$T$282,COLUMN(T$1),0)</f>
        <v>224.87252124645892</v>
      </c>
    </row>
    <row r="14" spans="1:20" ht="14.5" x14ac:dyDescent="0.25">
      <c r="A14" s="5" t="s">
        <v>23</v>
      </c>
      <c r="B14" s="3">
        <f>VLOOKUP($A14,[1]data!$A$1:$T$282,COLUMN(B$1),0)</f>
        <v>1972</v>
      </c>
      <c r="C14" s="3">
        <f>VLOOKUP($A14,[1]data!$A$1:$T$282,COLUMN(C$1),0)</f>
        <v>4</v>
      </c>
      <c r="D14" s="3">
        <f>VLOOKUP($A14,[1]data!$A$1:$T$282,COLUMN(D$1),0)</f>
        <v>186390</v>
      </c>
      <c r="E14" s="3">
        <f>VLOOKUP($A14,[1]data!$A$1:$T$282,COLUMN(E$1),0)</f>
        <v>2</v>
      </c>
      <c r="F14" s="3">
        <f>VLOOKUP($A14,[1]data!$A$1:$T$282,COLUMN(F$1),0)</f>
        <v>19.55</v>
      </c>
      <c r="G14" s="3">
        <f>VLOOKUP($A14,[1]data!$A$1:$T$282,COLUMN(G$1),0)</f>
        <v>19.100000000000001</v>
      </c>
      <c r="H14" s="3">
        <f>VLOOKUP($A14,[1]data!$A$1:$T$282,COLUMN(H$1),0)</f>
        <v>4.88</v>
      </c>
      <c r="I14" s="3">
        <f>VLOOKUP($A14,[1]data!$A$1:$T$282,COLUMN(I$1),0)</f>
        <v>20</v>
      </c>
      <c r="J14" s="3">
        <f>VLOOKUP($A14,[1]data!$A$1:$T$282,COLUMN(J$1),0)</f>
        <v>68</v>
      </c>
      <c r="K14" s="3">
        <f>VLOOKUP($A14,[1]data!$A$1:$T$282,COLUMN(K$1),0)</f>
        <v>52.49</v>
      </c>
      <c r="L14" s="3">
        <f>VLOOKUP($A14,[1]data!$A$1:$T$282,COLUMN(L$1),0)</f>
        <v>18191</v>
      </c>
      <c r="M14" s="3">
        <f>VLOOKUP($A14,[1]data!$A$1:$T$282,COLUMN(M$1),0)</f>
        <v>33724</v>
      </c>
      <c r="N14" s="3">
        <f>VLOOKUP($A14,[1]data!$A$1:$T$282,COLUMN(N$1),0)</f>
        <v>2517</v>
      </c>
      <c r="O14" s="3">
        <f>VLOOKUP($A14,[1]data!$A$1:$T$282,COLUMN(O$1),0)</f>
        <v>17070</v>
      </c>
      <c r="P14" s="3">
        <f>VLOOKUP($A14,[1]data!$A$1:$T$282,COLUMN(P$1),0)</f>
        <v>3220</v>
      </c>
      <c r="Q14" s="3">
        <f>VLOOKUP($A14,[1]data!$A$1:$T$282,COLUMN(Q$1),0)</f>
        <v>5949</v>
      </c>
      <c r="R14" s="3">
        <f>VLOOKUP($A14,[1]data!$A$1:$T$282,COLUMN(R$1),0)</f>
        <v>186390</v>
      </c>
      <c r="S14" s="3">
        <f>VLOOKUP($A14,[1]data!$A$1:$T$282,COLUMN(S$1),0)</f>
        <v>0.56339698730874155</v>
      </c>
      <c r="T14" s="3">
        <f>VLOOKUP($A14,[1]data!$A$1:$T$282,COLUMN(T$1),0)</f>
        <v>642.48428272051819</v>
      </c>
    </row>
    <row r="15" spans="1:20" ht="14.5" x14ac:dyDescent="0.25">
      <c r="A15" s="5" t="s">
        <v>47</v>
      </c>
      <c r="B15" s="3">
        <f>VLOOKUP($A15,[1]data!$A$1:$T$282,COLUMN(B$1),0)</f>
        <v>1990</v>
      </c>
      <c r="C15" s="3">
        <f>VLOOKUP($A15,[1]data!$A$1:$T$282,COLUMN(C$1),0)</f>
        <v>4</v>
      </c>
      <c r="D15" s="3">
        <f>VLOOKUP($A15,[1]data!$A$1:$T$282,COLUMN(D$1),0)</f>
        <v>238382</v>
      </c>
      <c r="E15" s="3">
        <f>VLOOKUP($A15,[1]data!$A$1:$T$282,COLUMN(E$1),0)</f>
        <v>2</v>
      </c>
      <c r="F15" s="3">
        <f>VLOOKUP($A15,[1]data!$A$1:$T$282,COLUMN(F$1),0)</f>
        <v>19.55</v>
      </c>
      <c r="G15" s="3">
        <f>VLOOKUP($A15,[1]data!$A$1:$T$282,COLUMN(G$1),0)</f>
        <v>19.100000000000001</v>
      </c>
      <c r="H15" s="3">
        <f>VLOOKUP($A15,[1]data!$A$1:$T$282,COLUMN(H$1),0)</f>
        <v>4.88</v>
      </c>
      <c r="I15" s="3">
        <f>VLOOKUP($A15,[1]data!$A$1:$T$282,COLUMN(I$1),0)</f>
        <v>20</v>
      </c>
      <c r="J15" s="3">
        <f>VLOOKUP($A15,[1]data!$A$1:$T$282,COLUMN(J$1),0)</f>
        <v>68</v>
      </c>
      <c r="K15" s="3">
        <f>VLOOKUP($A15,[1]data!$A$1:$T$282,COLUMN(K$1),0)</f>
        <v>54.5</v>
      </c>
      <c r="L15" s="3">
        <f>VLOOKUP($A15,[1]data!$A$1:$T$282,COLUMN(L$1),0)</f>
        <v>19000</v>
      </c>
      <c r="M15" s="3">
        <f>VLOOKUP($A15,[1]data!$A$1:$T$282,COLUMN(M$1),0)</f>
        <v>28000</v>
      </c>
      <c r="N15" s="3">
        <f>VLOOKUP($A15,[1]data!$A$1:$T$282,COLUMN(N$1),0)</f>
        <v>2485</v>
      </c>
      <c r="O15" s="3">
        <f>VLOOKUP($A15,[1]data!$A$1:$T$282,COLUMN(O$1),0)</f>
        <v>16000</v>
      </c>
      <c r="P15" s="3">
        <f>VLOOKUP($A15,[1]data!$A$1:$T$282,COLUMN(P$1),0)</f>
        <v>927</v>
      </c>
      <c r="Q15" s="3">
        <f>VLOOKUP($A15,[1]data!$A$1:$T$282,COLUMN(Q$1),0)</f>
        <v>5940</v>
      </c>
      <c r="R15" s="3">
        <f>VLOOKUP($A15,[1]data!$A$1:$T$282,COLUMN(R$1),0)</f>
        <v>238382</v>
      </c>
      <c r="S15" s="3">
        <f>VLOOKUP($A15,[1]data!$A$1:$T$282,COLUMN(S$1),0)</f>
        <v>0.86785350225717195</v>
      </c>
      <c r="T15" s="3">
        <f>VLOOKUP($A15,[1]data!$A$1:$T$282,COLUMN(T$1),0)</f>
        <v>513.7614678899082</v>
      </c>
    </row>
    <row r="16" spans="1:20" ht="14.5" x14ac:dyDescent="0.25">
      <c r="A16" s="5" t="s">
        <v>24</v>
      </c>
      <c r="B16" s="3">
        <f>VLOOKUP($A16,[1]data!$A$1:$T$282,COLUMN(B$1),0)</f>
        <v>1973</v>
      </c>
      <c r="C16" s="3">
        <f>VLOOKUP($A16,[1]data!$A$1:$T$282,COLUMN(C$1),0)</f>
        <v>4</v>
      </c>
      <c r="D16" s="3">
        <f>VLOOKUP($A16,[1]data!$A$1:$T$282,COLUMN(D$1),0)</f>
        <v>212000</v>
      </c>
      <c r="E16" s="3">
        <f>VLOOKUP($A16,[1]data!$A$1:$T$282,COLUMN(E$1),0)</f>
        <v>2</v>
      </c>
      <c r="F16" s="3">
        <f>VLOOKUP($A16,[1]data!$A$1:$T$282,COLUMN(F$1),0)</f>
        <v>13.05</v>
      </c>
      <c r="G16" s="3">
        <f>VLOOKUP($A16,[1]data!$A$1:$T$282,COLUMN(G$1),0)</f>
        <v>19.43</v>
      </c>
      <c r="H16" s="3">
        <f>VLOOKUP($A16,[1]data!$A$1:$T$282,COLUMN(H$1),0)</f>
        <v>5.63</v>
      </c>
      <c r="I16" s="3">
        <f>VLOOKUP($A16,[1]data!$A$1:$T$282,COLUMN(I$1),0)</f>
        <v>45</v>
      </c>
      <c r="J16" s="3">
        <f>VLOOKUP($A16,[1]data!$A$1:$T$282,COLUMN(J$1),0)</f>
        <v>45</v>
      </c>
      <c r="K16" s="3">
        <f>VLOOKUP($A16,[1]data!$A$1:$T$282,COLUMN(K$1),0)</f>
        <v>56.48</v>
      </c>
      <c r="L16" s="3">
        <f>VLOOKUP($A16,[1]data!$A$1:$T$282,COLUMN(L$1),0)</f>
        <v>12973</v>
      </c>
      <c r="M16" s="3">
        <f>VLOOKUP($A16,[1]data!$A$1:$T$282,COLUMN(M$1),0)</f>
        <v>30844</v>
      </c>
      <c r="N16" s="3">
        <f>VLOOKUP($A16,[1]data!$A$1:$T$282,COLUMN(N$1),0)</f>
        <v>2655</v>
      </c>
      <c r="O16" s="3">
        <f>VLOOKUP($A16,[1]data!$A$1:$T$282,COLUMN(O$1),0)</f>
        <v>20000</v>
      </c>
      <c r="P16" s="3">
        <f>VLOOKUP($A16,[1]data!$A$1:$T$282,COLUMN(P$1),0)</f>
        <v>5745</v>
      </c>
      <c r="Q16" s="3">
        <f>VLOOKUP($A16,[1]data!$A$1:$T$282,COLUMN(Q$1),0)</f>
        <v>7660</v>
      </c>
      <c r="R16" s="3">
        <f>VLOOKUP($A16,[1]data!$A$1:$T$282,COLUMN(R$1),0)</f>
        <v>212000</v>
      </c>
      <c r="S16" s="3">
        <f>VLOOKUP($A16,[1]data!$A$1:$T$282,COLUMN(S$1),0)</f>
        <v>0.70064198635440234</v>
      </c>
      <c r="T16" s="3">
        <f>VLOOKUP($A16,[1]data!$A$1:$T$282,COLUMN(T$1),0)</f>
        <v>546.10481586402273</v>
      </c>
    </row>
    <row r="17" spans="1:20" ht="14.5" x14ac:dyDescent="0.25">
      <c r="A17" s="5" t="s">
        <v>34</v>
      </c>
      <c r="B17" s="3">
        <f>VLOOKUP($A17,[1]data!$A$1:$T$282,COLUMN(B$1),0)</f>
        <v>1988</v>
      </c>
      <c r="C17" s="3">
        <f>VLOOKUP($A17,[1]data!$A$1:$T$282,COLUMN(C$1),0)</f>
        <v>4</v>
      </c>
      <c r="D17" s="3">
        <f>VLOOKUP($A17,[1]data!$A$1:$T$282,COLUMN(D$1),0)</f>
        <v>258000</v>
      </c>
      <c r="E17" s="3">
        <f>VLOOKUP($A17,[1]data!$A$1:$T$282,COLUMN(E$1),0)</f>
        <v>2</v>
      </c>
      <c r="F17" s="3">
        <f>VLOOKUP($A17,[1]data!$A$1:$T$282,COLUMN(F$1),0)</f>
        <v>13</v>
      </c>
      <c r="G17" s="3">
        <f>VLOOKUP($A17,[1]data!$A$1:$T$282,COLUMN(G$1),0)</f>
        <v>19.440000000000001</v>
      </c>
      <c r="H17" s="3">
        <f>VLOOKUP($A17,[1]data!$A$1:$T$282,COLUMN(H$1),0)</f>
        <v>5.6</v>
      </c>
      <c r="I17" s="3">
        <f>VLOOKUP($A17,[1]data!$A$1:$T$282,COLUMN(I$1),0)</f>
        <v>45</v>
      </c>
      <c r="J17" s="3">
        <f>VLOOKUP($A17,[1]data!$A$1:$T$282,COLUMN(J$1),0)</f>
        <v>45</v>
      </c>
      <c r="K17" s="3">
        <f>VLOOKUP($A17,[1]data!$A$1:$T$282,COLUMN(K$1),0)</f>
        <v>56.5</v>
      </c>
      <c r="L17" s="3">
        <f>VLOOKUP($A17,[1]data!$A$1:$T$282,COLUMN(L$1),0)</f>
        <v>12700</v>
      </c>
      <c r="M17" s="3">
        <f>VLOOKUP($A17,[1]data!$A$1:$T$282,COLUMN(M$1),0)</f>
        <v>36450</v>
      </c>
      <c r="N17" s="3">
        <f>VLOOKUP($A17,[1]data!$A$1:$T$282,COLUMN(N$1),0)</f>
        <v>2655</v>
      </c>
      <c r="O17" s="3">
        <f>VLOOKUP($A17,[1]data!$A$1:$T$282,COLUMN(O$1),0)</f>
        <v>15000</v>
      </c>
      <c r="P17" s="3">
        <f>VLOOKUP($A17,[1]data!$A$1:$T$282,COLUMN(P$1),0)</f>
        <v>3900</v>
      </c>
      <c r="Q17" s="3">
        <f>VLOOKUP($A17,[1]data!$A$1:$T$282,COLUMN(Q$1),0)</f>
        <v>10745</v>
      </c>
      <c r="R17" s="3">
        <f>VLOOKUP($A17,[1]data!$A$1:$T$282,COLUMN(R$1),0)</f>
        <v>258000</v>
      </c>
      <c r="S17" s="3">
        <f>VLOOKUP($A17,[1]data!$A$1:$T$282,COLUMN(S$1),0)</f>
        <v>0.72152796130596553</v>
      </c>
      <c r="T17" s="3">
        <f>VLOOKUP($A17,[1]data!$A$1:$T$282,COLUMN(T$1),0)</f>
        <v>645.13274336283189</v>
      </c>
    </row>
    <row r="18" spans="1:20" ht="14.5" x14ac:dyDescent="0.25">
      <c r="A18" s="5" t="s">
        <v>44</v>
      </c>
      <c r="B18" s="3">
        <f>VLOOKUP($A18,[1]data!$A$1:$T$282,COLUMN(B$1),0)</f>
        <v>1976</v>
      </c>
      <c r="C18" s="3">
        <f>VLOOKUP($A18,[1]data!$A$1:$T$282,COLUMN(C$1),0)</f>
        <v>4</v>
      </c>
      <c r="D18" s="3">
        <f>VLOOKUP($A18,[1]data!$A$1:$T$282,COLUMN(D$1),0)</f>
        <v>105700</v>
      </c>
      <c r="E18" s="3">
        <f>VLOOKUP($A18,[1]data!$A$1:$T$282,COLUMN(E$1),0)</f>
        <v>1</v>
      </c>
      <c r="F18" s="3">
        <f>VLOOKUP($A18,[1]data!$A$1:$T$282,COLUMN(F$1),0)</f>
        <v>10</v>
      </c>
      <c r="G18" s="3">
        <f>VLOOKUP($A18,[1]data!$A$1:$T$282,COLUMN(G$1),0)</f>
        <v>15.03</v>
      </c>
      <c r="H18" s="3">
        <f>VLOOKUP($A18,[1]data!$A$1:$T$282,COLUMN(H$1),0)</f>
        <v>5.09</v>
      </c>
      <c r="I18" s="3">
        <f>VLOOKUP($A18,[1]data!$A$1:$T$282,COLUMN(I$1),0)</f>
        <v>40</v>
      </c>
      <c r="J18" s="3">
        <f>VLOOKUP($A18,[1]data!$A$1:$T$282,COLUMN(J$1),0)</f>
        <v>40</v>
      </c>
      <c r="K18" s="3">
        <f>VLOOKUP($A18,[1]data!$A$1:$T$282,COLUMN(K$1),0)</f>
        <v>27.9</v>
      </c>
      <c r="L18" s="3">
        <f>VLOOKUP($A18,[1]data!$A$1:$T$282,COLUMN(L$1),0)</f>
        <v>7387</v>
      </c>
      <c r="M18" s="3">
        <f>VLOOKUP($A18,[1]data!$A$1:$T$282,COLUMN(M$1),0)</f>
        <v>17010</v>
      </c>
      <c r="N18" s="3">
        <f>VLOOKUP($A18,[1]data!$A$1:$T$282,COLUMN(N$1),0)</f>
        <v>2170</v>
      </c>
      <c r="O18" s="3">
        <f>VLOOKUP($A18,[1]data!$A$1:$T$282,COLUMN(O$1),0)</f>
        <v>16750</v>
      </c>
      <c r="P18" s="3">
        <f>VLOOKUP($A18,[1]data!$A$1:$T$282,COLUMN(P$1),0)</f>
        <v>3900</v>
      </c>
      <c r="Q18" s="3">
        <f>VLOOKUP($A18,[1]data!$A$1:$T$282,COLUMN(Q$1),0)</f>
        <v>5483</v>
      </c>
      <c r="R18" s="3">
        <f>VLOOKUP($A18,[1]data!$A$1:$T$282,COLUMN(R$1),0)</f>
        <v>105700</v>
      </c>
      <c r="S18" s="3">
        <f>VLOOKUP($A18,[1]data!$A$1:$T$282,COLUMN(S$1),0)</f>
        <v>0.63343443114651621</v>
      </c>
      <c r="T18" s="3">
        <f>VLOOKUP($A18,[1]data!$A$1:$T$282,COLUMN(T$1),0)</f>
        <v>609.67741935483878</v>
      </c>
    </row>
    <row r="19" spans="1:20" ht="14.5" x14ac:dyDescent="0.25">
      <c r="A19" s="5" t="s">
        <v>43</v>
      </c>
      <c r="B19" s="3">
        <f>VLOOKUP($A19,[1]data!$A$1:$T$282,COLUMN(B$1),0)</f>
        <v>1993</v>
      </c>
      <c r="C19" s="3">
        <f>VLOOKUP($A19,[1]data!$A$1:$T$282,COLUMN(C$1),0)</f>
        <v>4</v>
      </c>
      <c r="D19" s="3">
        <f>VLOOKUP($A19,[1]data!$A$1:$T$282,COLUMN(D$1),0)</f>
        <v>129000</v>
      </c>
      <c r="E19" s="3">
        <f>VLOOKUP($A19,[1]data!$A$1:$T$282,COLUMN(E$1),0)</f>
        <v>1</v>
      </c>
      <c r="F19" s="3">
        <f>VLOOKUP($A19,[1]data!$A$1:$T$282,COLUMN(F$1),0)</f>
        <v>9.4499999999999993</v>
      </c>
      <c r="G19" s="3">
        <f>VLOOKUP($A19,[1]data!$A$1:$T$282,COLUMN(G$1),0)</f>
        <v>15.09</v>
      </c>
      <c r="H19" s="3">
        <f>VLOOKUP($A19,[1]data!$A$1:$T$282,COLUMN(H$1),0)</f>
        <v>5.09</v>
      </c>
      <c r="I19" s="3">
        <f>VLOOKUP($A19,[1]data!$A$1:$T$282,COLUMN(I$1),0)</f>
        <v>40</v>
      </c>
      <c r="J19" s="3">
        <f>VLOOKUP($A19,[1]data!$A$1:$T$282,COLUMN(J$1),0)</f>
        <v>40</v>
      </c>
      <c r="K19" s="3">
        <f>VLOOKUP($A19,[1]data!$A$1:$T$282,COLUMN(K$1),0)</f>
        <v>27.9</v>
      </c>
      <c r="L19" s="3">
        <f>VLOOKUP($A19,[1]data!$A$1:$T$282,COLUMN(L$1),0)</f>
        <v>7070</v>
      </c>
      <c r="M19" s="3">
        <f>VLOOKUP($A19,[1]data!$A$1:$T$282,COLUMN(M$1),0)</f>
        <v>16057</v>
      </c>
      <c r="N19" s="3">
        <f>VLOOKUP($A19,[1]data!$A$1:$T$282,COLUMN(N$1),0)</f>
        <v>2142</v>
      </c>
      <c r="O19" s="3">
        <f>VLOOKUP($A19,[1]data!$A$1:$T$282,COLUMN(O$1),0)</f>
        <v>15240</v>
      </c>
      <c r="P19" s="3">
        <f>VLOOKUP($A19,[1]data!$A$1:$T$282,COLUMN(P$1),0)</f>
        <v>2450</v>
      </c>
      <c r="Q19" s="3">
        <f>VLOOKUP($A19,[1]data!$A$1:$T$282,COLUMN(Q$1),0)</f>
        <v>9316</v>
      </c>
      <c r="R19" s="3">
        <f>VLOOKUP($A19,[1]data!$A$1:$T$282,COLUMN(R$1),0)</f>
        <v>129000</v>
      </c>
      <c r="S19" s="3">
        <f>VLOOKUP($A19,[1]data!$A$1:$T$282,COLUMN(S$1),0)</f>
        <v>0.81894794138389626</v>
      </c>
      <c r="T19" s="3">
        <f>VLOOKUP($A19,[1]data!$A$1:$T$282,COLUMN(T$1),0)</f>
        <v>575.5197132616488</v>
      </c>
    </row>
    <row r="20" spans="1:20" ht="14.5" x14ac:dyDescent="0.25">
      <c r="A20" s="5" t="s">
        <v>11</v>
      </c>
      <c r="B20" s="3">
        <f>VLOOKUP($A20,[1]data!$A$1:$T$282,COLUMN(B$1),0)</f>
        <v>2009</v>
      </c>
      <c r="C20" s="3">
        <f>VLOOKUP($A20,[1]data!$A$1:$T$282,COLUMN(C$1),0)</f>
        <v>4</v>
      </c>
      <c r="D20" s="3">
        <f>VLOOKUP($A20,[1]data!$A$1:$T$282,COLUMN(D$1),0)</f>
        <v>165000</v>
      </c>
      <c r="E20" s="3">
        <f>VLOOKUP($A20,[1]data!$A$1:$T$282,COLUMN(E$1),0)</f>
        <v>1</v>
      </c>
      <c r="F20" s="3">
        <f>VLOOKUP($A20,[1]data!$A$1:$T$282,COLUMN(F$1),0)</f>
        <v>10.65</v>
      </c>
      <c r="G20" s="3">
        <f>VLOOKUP($A20,[1]data!$A$1:$T$282,COLUMN(G$1),0)</f>
        <v>15.37</v>
      </c>
      <c r="H20" s="3">
        <f>VLOOKUP($A20,[1]data!$A$1:$T$282,COLUMN(H$1),0)</f>
        <v>5.28</v>
      </c>
      <c r="I20" s="3">
        <f>VLOOKUP($A20,[1]data!$A$1:$T$282,COLUMN(I$1),0)</f>
        <v>33</v>
      </c>
      <c r="J20" s="3">
        <f>VLOOKUP($A20,[1]data!$A$1:$T$282,COLUMN(J$1),0)</f>
        <v>33</v>
      </c>
      <c r="K20" s="3">
        <f>VLOOKUP($A20,[1]data!$A$1:$T$282,COLUMN(K$1),0)</f>
        <v>42.7</v>
      </c>
      <c r="L20" s="3">
        <f>VLOOKUP($A20,[1]data!$A$1:$T$282,COLUMN(L$1),0)</f>
        <v>12000</v>
      </c>
      <c r="M20" s="3">
        <f>VLOOKUP($A20,[1]data!$A$1:$T$282,COLUMN(M$1),0)</f>
        <v>23000</v>
      </c>
      <c r="N20" s="3">
        <f>VLOOKUP($A20,[1]data!$A$1:$T$282,COLUMN(N$1),0)</f>
        <v>2000</v>
      </c>
      <c r="O20" s="3">
        <f>VLOOKUP($A20,[1]data!$A$1:$T$282,COLUMN(O$1),0)</f>
        <v>15000</v>
      </c>
      <c r="P20" s="3">
        <f>VLOOKUP($A20,[1]data!$A$1:$T$282,COLUMN(P$1),0)</f>
        <v>1000</v>
      </c>
      <c r="Q20" s="3">
        <f>VLOOKUP($A20,[1]data!$A$1:$T$282,COLUMN(Q$1),0)</f>
        <v>2640</v>
      </c>
      <c r="R20" s="3">
        <f>VLOOKUP($A20,[1]data!$A$1:$T$282,COLUMN(R$1),0)</f>
        <v>165000</v>
      </c>
      <c r="S20" s="3">
        <f>VLOOKUP($A20,[1]data!$A$1:$T$282,COLUMN(S$1),0)</f>
        <v>0.7312857332801489</v>
      </c>
      <c r="T20" s="3">
        <f>VLOOKUP($A20,[1]data!$A$1:$T$282,COLUMN(T$1),0)</f>
        <v>538.64168618266979</v>
      </c>
    </row>
    <row r="21" spans="1:20" ht="14.5" x14ac:dyDescent="0.25">
      <c r="A21" s="5" t="s">
        <v>32</v>
      </c>
      <c r="B21" s="3">
        <f>VLOOKUP($A21,[1]data!$A$1:$T$282,COLUMN(B$1),0)</f>
        <v>1963</v>
      </c>
      <c r="C21" s="3">
        <f>VLOOKUP($A21,[1]data!$A$1:$T$282,COLUMN(C$1),0)</f>
        <v>4</v>
      </c>
      <c r="D21" s="3">
        <f>VLOOKUP($A21,[1]data!$A$1:$T$282,COLUMN(D$1),0)</f>
        <v>35316</v>
      </c>
      <c r="E21" s="3">
        <f>VLOOKUP($A21,[1]data!$A$1:$T$282,COLUMN(E$1),0)</f>
        <v>2</v>
      </c>
      <c r="F21" s="3">
        <f>VLOOKUP($A21,[1]data!$A$1:$T$282,COLUMN(F$1),0)</f>
        <v>7.7</v>
      </c>
      <c r="G21" s="3">
        <f>VLOOKUP($A21,[1]data!$A$1:$T$282,COLUMN(G$1),0)</f>
        <v>14.38</v>
      </c>
      <c r="H21" s="3">
        <f>VLOOKUP($A21,[1]data!$A$1:$T$282,COLUMN(H$1),0)</f>
        <v>4.01</v>
      </c>
      <c r="I21" s="3">
        <f>VLOOKUP($A21,[1]data!$A$1:$T$282,COLUMN(I$1),0)</f>
        <v>24</v>
      </c>
      <c r="J21" s="3">
        <f>VLOOKUP($A21,[1]data!$A$1:$T$282,COLUMN(J$1),0)</f>
        <v>24</v>
      </c>
      <c r="K21" s="3">
        <f>VLOOKUP($A21,[1]data!$A$1:$T$282,COLUMN(K$1),0)</f>
        <v>15.79</v>
      </c>
      <c r="L21" s="3">
        <f>VLOOKUP($A21,[1]data!$A$1:$T$282,COLUMN(L$1),0)</f>
        <v>3667</v>
      </c>
      <c r="M21" s="3">
        <f>VLOOKUP($A21,[1]data!$A$1:$T$282,COLUMN(M$1),0)</f>
        <v>9374</v>
      </c>
      <c r="N21" s="3">
        <f>VLOOKUP($A21,[1]data!$A$1:$T$282,COLUMN(N$1),0)</f>
        <v>1490</v>
      </c>
      <c r="O21" s="3">
        <f>VLOOKUP($A21,[1]data!$A$1:$T$282,COLUMN(O$1),0)</f>
        <v>15200</v>
      </c>
      <c r="P21" s="3">
        <f>VLOOKUP($A21,[1]data!$A$1:$T$282,COLUMN(P$1),0)</f>
        <v>2600</v>
      </c>
      <c r="Q21" s="3">
        <f>VLOOKUP($A21,[1]data!$A$1:$T$282,COLUMN(Q$1),0)</f>
        <v>2076</v>
      </c>
      <c r="R21" s="3">
        <f>VLOOKUP($A21,[1]data!$A$1:$T$282,COLUMN(R$1),0)</f>
        <v>35316</v>
      </c>
      <c r="S21" s="3">
        <f>VLOOKUP($A21,[1]data!$A$1:$T$282,COLUMN(S$1),0)</f>
        <v>0.38404096436953272</v>
      </c>
      <c r="T21" s="3">
        <f>VLOOKUP($A21,[1]data!$A$1:$T$282,COLUMN(T$1),0)</f>
        <v>593.66687777074105</v>
      </c>
    </row>
    <row r="22" spans="1:20" ht="14.5" x14ac:dyDescent="0.25">
      <c r="A22" s="5" t="s">
        <v>37</v>
      </c>
      <c r="B22" s="3">
        <f>VLOOKUP($A22,[1]data!$A$1:$T$282,COLUMN(B$1),0)</f>
        <v>1956</v>
      </c>
      <c r="C22" s="3">
        <f>VLOOKUP($A22,[1]data!$A$1:$T$282,COLUMN(C$1),0)</f>
        <v>4</v>
      </c>
      <c r="D22" s="3">
        <f>VLOOKUP($A22,[1]data!$A$1:$T$282,COLUMN(D$1),0)</f>
        <v>108000</v>
      </c>
      <c r="E22" s="3">
        <f>VLOOKUP($A22,[1]data!$A$1:$T$282,COLUMN(E$1),0)</f>
        <v>2</v>
      </c>
      <c r="F22" s="3">
        <f>VLOOKUP($A22,[1]data!$A$1:$T$282,COLUMN(F$1),0)</f>
        <v>15.8</v>
      </c>
      <c r="G22" s="3">
        <f>VLOOKUP($A22,[1]data!$A$1:$T$282,COLUMN(G$1),0)</f>
        <v>17.2</v>
      </c>
      <c r="H22" s="3">
        <f>VLOOKUP($A22,[1]data!$A$1:$T$282,COLUMN(H$1),0)</f>
        <v>4.8</v>
      </c>
      <c r="I22" s="3">
        <f>VLOOKUP($A22,[1]data!$A$1:$T$282,COLUMN(I$1),0)</f>
        <v>39.5</v>
      </c>
      <c r="J22" s="3">
        <f>VLOOKUP($A22,[1]data!$A$1:$T$282,COLUMN(J$1),0)</f>
        <v>39.5</v>
      </c>
      <c r="K22" s="3">
        <f>VLOOKUP($A22,[1]data!$A$1:$T$282,COLUMN(K$1),0)</f>
        <v>86</v>
      </c>
      <c r="L22" s="3">
        <f>VLOOKUP($A22,[1]data!$A$1:$T$282,COLUMN(L$1),0)</f>
        <v>10886</v>
      </c>
      <c r="M22" s="3">
        <f>VLOOKUP($A22,[1]data!$A$1:$T$282,COLUMN(M$1),0)</f>
        <v>19580</v>
      </c>
      <c r="N22" s="3">
        <f>VLOOKUP($A22,[1]data!$A$1:$T$282,COLUMN(N$1),0)</f>
        <v>1140</v>
      </c>
      <c r="O22" s="3">
        <f>VLOOKUP($A22,[1]data!$A$1:$T$282,COLUMN(O$1),0)</f>
        <v>15850</v>
      </c>
      <c r="P22" s="3">
        <f>VLOOKUP($A22,[1]data!$A$1:$T$282,COLUMN(P$1),0)</f>
        <v>1530</v>
      </c>
      <c r="Q22" s="3">
        <f>VLOOKUP($A22,[1]data!$A$1:$T$282,COLUMN(Q$1),0)</f>
        <v>200</v>
      </c>
      <c r="R22" s="3">
        <f>VLOOKUP($A22,[1]data!$A$1:$T$282,COLUMN(R$1),0)</f>
        <v>108000</v>
      </c>
      <c r="S22" s="3">
        <f>VLOOKUP($A22,[1]data!$A$1:$T$282,COLUMN(S$1),0)</f>
        <v>0.55100000000000005</v>
      </c>
      <c r="T22" s="3">
        <f>VLOOKUP($A22,[1]data!$A$1:$T$282,COLUMN(T$1),0)</f>
        <v>228</v>
      </c>
    </row>
    <row r="23" spans="1:20" ht="14.5" x14ac:dyDescent="0.25">
      <c r="A23" s="5" t="s">
        <v>36</v>
      </c>
      <c r="B23" s="3">
        <f>VLOOKUP($A23,[1]data!$A$1:$T$282,COLUMN(B$1),0)</f>
        <v>1956</v>
      </c>
      <c r="C23" s="3">
        <f>VLOOKUP($A23,[1]data!$A$1:$T$282,COLUMN(C$1),0)</f>
        <v>4</v>
      </c>
      <c r="D23" s="3">
        <f>VLOOKUP($A23,[1]data!$A$1:$T$282,COLUMN(D$1),0)</f>
        <v>59644.800000000003</v>
      </c>
      <c r="E23" s="3">
        <f>VLOOKUP($A23,[1]data!$A$1:$T$282,COLUMN(E$1),0)</f>
        <v>2</v>
      </c>
      <c r="F23" s="3">
        <f>VLOOKUP($A23,[1]data!$A$1:$T$282,COLUMN(F$1),0)</f>
        <v>9.1999999999999993</v>
      </c>
      <c r="G23" s="3">
        <f>VLOOKUP($A23,[1]data!$A$1:$T$282,COLUMN(G$1),0)</f>
        <v>12.6</v>
      </c>
      <c r="H23" s="3">
        <f>VLOOKUP($A23,[1]data!$A$1:$T$282,COLUMN(H$1),0)</f>
        <v>3.88</v>
      </c>
      <c r="I23" s="3">
        <f>VLOOKUP($A23,[1]data!$A$1:$T$282,COLUMN(I$1),0)</f>
        <v>55</v>
      </c>
      <c r="J23" s="3">
        <f>VLOOKUP($A23,[1]data!$A$1:$T$282,COLUMN(J$1),0)</f>
        <v>55</v>
      </c>
      <c r="K23" s="3">
        <f>VLOOKUP($A23,[1]data!$A$1:$T$282,COLUMN(K$1),0)</f>
        <v>25</v>
      </c>
      <c r="L23" s="3">
        <f>VLOOKUP($A23,[1]data!$A$1:$T$282,COLUMN(L$1),0)</f>
        <v>5760</v>
      </c>
      <c r="M23" s="3">
        <f>VLOOKUP($A23,[1]data!$A$1:$T$282,COLUMN(M$1),0)</f>
        <v>9000</v>
      </c>
      <c r="N23" s="3">
        <f>VLOOKUP($A23,[1]data!$A$1:$T$282,COLUMN(N$1),0)</f>
        <v>1452</v>
      </c>
      <c r="O23" s="3">
        <f>VLOOKUP($A23,[1]data!$A$1:$T$282,COLUMN(O$1),0)</f>
        <v>16500</v>
      </c>
      <c r="P23" s="3">
        <f>VLOOKUP($A23,[1]data!$A$1:$T$282,COLUMN(P$1),0)</f>
        <v>1390</v>
      </c>
      <c r="Q23" s="3">
        <f>VLOOKUP($A23,[1]data!$A$1:$T$282,COLUMN(Q$1),0)</f>
        <v>430</v>
      </c>
      <c r="R23" s="3">
        <f>VLOOKUP($A23,[1]data!$A$1:$T$282,COLUMN(R$1),0)</f>
        <v>59644.800000000003</v>
      </c>
      <c r="S23" s="3">
        <f>VLOOKUP($A23,[1]data!$A$1:$T$282,COLUMN(S$1),0)</f>
        <v>0.67555555555555558</v>
      </c>
      <c r="T23" s="3">
        <f>VLOOKUP($A23,[1]data!$A$1:$T$282,COLUMN(T$1),0)</f>
        <v>360</v>
      </c>
    </row>
    <row r="24" spans="1:20" ht="14.5" x14ac:dyDescent="0.25">
      <c r="A24" s="5" t="s">
        <v>15</v>
      </c>
      <c r="B24" s="3">
        <f>VLOOKUP($A24,[1]data!$A$1:$T$282,COLUMN(B$1),0)</f>
        <v>1970</v>
      </c>
      <c r="C24" s="3">
        <f>VLOOKUP($A24,[1]data!$A$1:$T$282,COLUMN(C$1),0)</f>
        <v>4</v>
      </c>
      <c r="D24" s="3">
        <f>VLOOKUP($A24,[1]data!$A$1:$T$282,COLUMN(D$1),0)</f>
        <v>127000</v>
      </c>
      <c r="E24" s="3">
        <f>VLOOKUP($A24,[1]data!$A$1:$T$282,COLUMN(E$1),0)</f>
        <v>1</v>
      </c>
      <c r="F24" s="3">
        <f>VLOOKUP($A24,[1]data!$A$1:$T$282,COLUMN(F$1),0)</f>
        <v>13.965</v>
      </c>
      <c r="G24" s="3">
        <f>VLOOKUP($A24,[1]data!$A$1:$T$282,COLUMN(G$1),0)</f>
        <v>15.65</v>
      </c>
      <c r="H24" s="3">
        <f>VLOOKUP($A24,[1]data!$A$1:$T$282,COLUMN(H$1),0)</f>
        <v>4.82</v>
      </c>
      <c r="I24" s="3">
        <f>VLOOKUP($A24,[1]data!$A$1:$T$282,COLUMN(I$1),0)</f>
        <v>16</v>
      </c>
      <c r="J24" s="3">
        <f>VLOOKUP($A24,[1]data!$A$1:$T$282,COLUMN(J$1),0)</f>
        <v>72.5</v>
      </c>
      <c r="K24" s="3">
        <f>VLOOKUP($A24,[1]data!$A$1:$T$282,COLUMN(K$1),0)</f>
        <v>37.35</v>
      </c>
      <c r="L24" s="3">
        <f>VLOOKUP($A24,[1]data!$A$1:$T$282,COLUMN(L$1),0)</f>
        <v>9595</v>
      </c>
      <c r="M24" s="3">
        <f>VLOOKUP($A24,[1]data!$A$1:$T$282,COLUMN(M$1),0)</f>
        <v>17800</v>
      </c>
      <c r="N24" s="3">
        <f>VLOOKUP($A24,[1]data!$A$1:$T$282,COLUMN(N$1),0)</f>
        <v>1880</v>
      </c>
      <c r="O24" s="3">
        <f>VLOOKUP($A24,[1]data!$A$1:$T$282,COLUMN(O$1),0)</f>
        <v>18500</v>
      </c>
      <c r="P24" s="3">
        <f>VLOOKUP($A24,[1]data!$A$1:$T$282,COLUMN(P$1),0)</f>
        <v>2820</v>
      </c>
      <c r="Q24" s="3">
        <f>VLOOKUP($A24,[1]data!$A$1:$T$282,COLUMN(Q$1),0)</f>
        <v>3000</v>
      </c>
      <c r="R24" s="3">
        <f>VLOOKUP($A24,[1]data!$A$1:$T$282,COLUMN(R$1),0)</f>
        <v>127000</v>
      </c>
      <c r="S24" s="3">
        <f>VLOOKUP($A24,[1]data!$A$1:$T$282,COLUMN(S$1),0)</f>
        <v>0.72</v>
      </c>
      <c r="T24" s="3">
        <f>VLOOKUP($A24,[1]data!$A$1:$T$282,COLUMN(T$1),0)</f>
        <v>476.6</v>
      </c>
    </row>
    <row r="25" spans="1:20" ht="14.5" x14ac:dyDescent="0.25">
      <c r="A25" s="5" t="s">
        <v>38</v>
      </c>
      <c r="B25" s="3">
        <f>VLOOKUP($A25,[1]data!$A$1:$T$282,COLUMN(B$1),0)</f>
        <v>1978</v>
      </c>
      <c r="C25" s="3">
        <f>VLOOKUP($A25,[1]data!$A$1:$T$282,COLUMN(C$1),0)</f>
        <v>4</v>
      </c>
      <c r="D25" s="3">
        <f>VLOOKUP($A25,[1]data!$A$1:$T$282,COLUMN(D$1),0)</f>
        <v>240344</v>
      </c>
      <c r="E25" s="3">
        <f>VLOOKUP($A25,[1]data!$A$1:$T$282,COLUMN(E$1),0)</f>
        <v>2</v>
      </c>
      <c r="F25" s="3">
        <f>VLOOKUP($A25,[1]data!$A$1:$T$282,COLUMN(F$1),0)</f>
        <v>13.95</v>
      </c>
      <c r="G25" s="3">
        <f>VLOOKUP($A25,[1]data!$A$1:$T$282,COLUMN(G$1),0)</f>
        <v>23.82</v>
      </c>
      <c r="H25" s="3">
        <f>VLOOKUP($A25,[1]data!$A$1:$T$282,COLUMN(H$1),0)</f>
        <v>6.1</v>
      </c>
      <c r="I25" s="3">
        <f>VLOOKUP($A25,[1]data!$A$1:$T$282,COLUMN(I$1),0)</f>
        <v>42</v>
      </c>
      <c r="J25" s="3">
        <f>VLOOKUP($A25,[1]data!$A$1:$T$282,COLUMN(J$1),0)</f>
        <v>42</v>
      </c>
      <c r="K25" s="3">
        <f>VLOOKUP($A25,[1]data!$A$1:$T$282,COLUMN(K$1),0)</f>
        <v>56.83</v>
      </c>
      <c r="L25" s="3">
        <f>VLOOKUP($A25,[1]data!$A$1:$T$282,COLUMN(L$1),0)</f>
        <v>20000</v>
      </c>
      <c r="M25" s="3">
        <f>VLOOKUP($A25,[1]data!$A$1:$T$282,COLUMN(M$1),0)</f>
        <v>36200</v>
      </c>
      <c r="N25" s="3">
        <f>VLOOKUP($A25,[1]data!$A$1:$T$282,COLUMN(N$1),0)</f>
        <v>3000</v>
      </c>
      <c r="O25" s="3">
        <f>VLOOKUP($A25,[1]data!$A$1:$T$282,COLUMN(O$1),0)</f>
        <v>24400</v>
      </c>
      <c r="P25" s="3">
        <f>VLOOKUP($A25,[1]data!$A$1:$T$282,COLUMN(P$1),0)</f>
        <v>1730</v>
      </c>
      <c r="Q25" s="3">
        <f>VLOOKUP($A25,[1]data!$A$1:$T$282,COLUMN(Q$1),0)</f>
        <v>1800</v>
      </c>
      <c r="R25" s="3">
        <f>VLOOKUP($A25,[1]data!$A$1:$T$282,COLUMN(R$1),0)</f>
        <v>240344</v>
      </c>
      <c r="S25" s="3">
        <f>VLOOKUP($A25,[1]data!$A$1:$T$282,COLUMN(S$1),0)</f>
        <v>0.676792764176818</v>
      </c>
      <c r="T25" s="3">
        <f>VLOOKUP($A25,[1]data!$A$1:$T$282,COLUMN(T$1),0)</f>
        <v>636.98750659862753</v>
      </c>
    </row>
    <row r="26" spans="1:20" ht="14.5" x14ac:dyDescent="0.25">
      <c r="A26" s="5" t="s">
        <v>28</v>
      </c>
      <c r="B26" s="3">
        <f>VLOOKUP($A26,[1]data!$A$1:$T$282,COLUMN(B$1),0)</f>
        <v>1970</v>
      </c>
      <c r="C26" s="3">
        <f>VLOOKUP($A26,[1]data!$A$1:$T$282,COLUMN(C$1),0)</f>
        <v>4</v>
      </c>
      <c r="D26" s="3">
        <f>VLOOKUP($A26,[1]data!$A$1:$T$282,COLUMN(D$1),0)</f>
        <v>200320</v>
      </c>
      <c r="E26" s="3">
        <f>VLOOKUP($A26,[1]data!$A$1:$T$282,COLUMN(E$1),0)</f>
        <v>2</v>
      </c>
      <c r="F26" s="3">
        <f>VLOOKUP($A26,[1]data!$A$1:$T$282,COLUMN(F$1),0)</f>
        <v>13.42</v>
      </c>
      <c r="G26" s="3">
        <f>VLOOKUP($A26,[1]data!$A$1:$T$282,COLUMN(G$1),0)</f>
        <v>21.55</v>
      </c>
      <c r="H26" s="3">
        <f>VLOOKUP($A26,[1]data!$A$1:$T$282,COLUMN(H$1),0)</f>
        <v>6.5</v>
      </c>
      <c r="I26" s="3">
        <f>VLOOKUP($A26,[1]data!$A$1:$T$282,COLUMN(I$1),0)</f>
        <v>42</v>
      </c>
      <c r="J26" s="3">
        <f>VLOOKUP($A26,[1]data!$A$1:$T$282,COLUMN(J$1),0)</f>
        <v>42</v>
      </c>
      <c r="K26" s="3">
        <f>VLOOKUP($A26,[1]data!$A$1:$T$282,COLUMN(K$1),0)</f>
        <v>56.83</v>
      </c>
      <c r="L26" s="3">
        <f>VLOOKUP($A26,[1]data!$A$1:$T$282,COLUMN(L$1),0)</f>
        <v>20755</v>
      </c>
      <c r="M26" s="3">
        <f>VLOOKUP($A26,[1]data!$A$1:$T$282,COLUMN(M$1),0)</f>
        <v>41200</v>
      </c>
      <c r="N26" s="3">
        <f>VLOOKUP($A26,[1]data!$A$1:$T$282,COLUMN(N$1),0)</f>
        <v>3000</v>
      </c>
      <c r="O26" s="3">
        <f>VLOOKUP($A26,[1]data!$A$1:$T$282,COLUMN(O$1),0)</f>
        <v>23000</v>
      </c>
      <c r="P26" s="3">
        <f>VLOOKUP($A26,[1]data!$A$1:$T$282,COLUMN(P$1),0)</f>
        <v>2900</v>
      </c>
      <c r="Q26" s="3">
        <f>VLOOKUP($A26,[1]data!$A$1:$T$282,COLUMN(Q$1),0)</f>
        <v>1800</v>
      </c>
      <c r="R26" s="3">
        <f>VLOOKUP($A26,[1]data!$A$1:$T$282,COLUMN(R$1),0)</f>
        <v>200320</v>
      </c>
      <c r="S26" s="3">
        <f>VLOOKUP($A26,[1]data!$A$1:$T$282,COLUMN(S$1),0)</f>
        <v>0.49563057312233405</v>
      </c>
      <c r="T26" s="3">
        <f>VLOOKUP($A26,[1]data!$A$1:$T$282,COLUMN(T$1),0)</f>
        <v>724.96920640506778</v>
      </c>
    </row>
    <row r="27" spans="1:20" ht="14.5" x14ac:dyDescent="0.25">
      <c r="A27" s="5" t="s">
        <v>25</v>
      </c>
      <c r="B27" s="3">
        <f>VLOOKUP($A27,[1]data!$A$1:$T$282,COLUMN(B$1),0)</f>
        <v>1973</v>
      </c>
      <c r="C27" s="3">
        <f>VLOOKUP($A27,[1]data!$A$1:$T$282,COLUMN(C$1),0)</f>
        <v>4</v>
      </c>
      <c r="D27" s="3">
        <f>VLOOKUP($A27,[1]data!$A$1:$T$282,COLUMN(D$1),0)</f>
        <v>112815</v>
      </c>
      <c r="E27" s="3">
        <f>VLOOKUP($A27,[1]data!$A$1:$T$282,COLUMN(E$1),0)</f>
        <v>1</v>
      </c>
      <c r="F27" s="3">
        <f>VLOOKUP($A27,[1]data!$A$1:$T$282,COLUMN(F$1),0)</f>
        <v>14.25</v>
      </c>
      <c r="G27" s="3">
        <f>VLOOKUP($A27,[1]data!$A$1:$T$282,COLUMN(G$1),0)</f>
        <v>16</v>
      </c>
      <c r="H27" s="3">
        <f>VLOOKUP($A27,[1]data!$A$1:$T$282,COLUMN(H$1),0)</f>
        <v>4.5</v>
      </c>
      <c r="I27" s="3">
        <f>VLOOKUP($A27,[1]data!$A$1:$T$282,COLUMN(I$1),0)</f>
        <v>16</v>
      </c>
      <c r="J27" s="3">
        <f>VLOOKUP($A27,[1]data!$A$1:$T$282,COLUMN(J$1),0)</f>
        <v>72.5</v>
      </c>
      <c r="K27" s="3">
        <f>VLOOKUP($A27,[1]data!$A$1:$T$282,COLUMN(K$1),0)</f>
        <v>27.25</v>
      </c>
      <c r="L27" s="3">
        <f>VLOOKUP($A27,[1]data!$A$1:$T$282,COLUMN(L$1),0)</f>
        <v>10790</v>
      </c>
      <c r="M27" s="3">
        <f>VLOOKUP($A27,[1]data!$A$1:$T$282,COLUMN(M$1),0)</f>
        <v>20100</v>
      </c>
      <c r="N27" s="3">
        <f>VLOOKUP($A27,[1]data!$A$1:$T$282,COLUMN(N$1),0)</f>
        <v>1700</v>
      </c>
      <c r="O27" s="3">
        <f>VLOOKUP($A27,[1]data!$A$1:$T$282,COLUMN(O$1),0)</f>
        <v>17000</v>
      </c>
      <c r="P27" s="3">
        <f>VLOOKUP($A27,[1]data!$A$1:$T$282,COLUMN(P$1),0)</f>
        <v>2550</v>
      </c>
      <c r="Q27" s="3">
        <f>VLOOKUP($A27,[1]data!$A$1:$T$282,COLUMN(Q$1),0)</f>
        <v>4046</v>
      </c>
      <c r="R27" s="3">
        <f>VLOOKUP($A27,[1]data!$A$1:$T$282,COLUMN(R$1),0)</f>
        <v>112815</v>
      </c>
      <c r="S27" s="3">
        <f>VLOOKUP($A27,[1]data!$A$1:$T$282,COLUMN(S$1),0)</f>
        <v>0.57213930348258701</v>
      </c>
      <c r="T27" s="3">
        <f>VLOOKUP($A27,[1]data!$A$1:$T$282,COLUMN(T$1),0)</f>
        <v>737.61467889908261</v>
      </c>
    </row>
    <row r="28" spans="1:20" ht="14.5" x14ac:dyDescent="0.25">
      <c r="A28" s="5" t="s">
        <v>48</v>
      </c>
      <c r="B28" s="3">
        <f>VLOOKUP($A28,[1]data!$A$1:$T$282,COLUMN(B$1),0)</f>
        <v>1985</v>
      </c>
      <c r="C28" s="3">
        <f>VLOOKUP($A28,[1]data!$A$1:$T$282,COLUMN(C$1),0)</f>
        <v>4</v>
      </c>
      <c r="D28" s="3">
        <f>VLOOKUP($A28,[1]data!$A$1:$T$282,COLUMN(D$1),0)</f>
        <v>162800</v>
      </c>
      <c r="E28" s="3">
        <f>VLOOKUP($A28,[1]data!$A$1:$T$282,COLUMN(E$1),0)</f>
        <v>2</v>
      </c>
      <c r="F28" s="3">
        <f>VLOOKUP($A28,[1]data!$A$1:$T$282,COLUMN(F$1),0)</f>
        <v>11.36</v>
      </c>
      <c r="G28" s="3">
        <f>VLOOKUP($A28,[1]data!$A$1:$T$282,COLUMN(G$1),0)</f>
        <v>17.32</v>
      </c>
      <c r="H28" s="3">
        <f>VLOOKUP($A28,[1]data!$A$1:$T$282,COLUMN(H$1),0)</f>
        <v>4.7300000000000004</v>
      </c>
      <c r="I28" s="3">
        <f>VLOOKUP($A28,[1]data!$A$1:$T$282,COLUMN(I$1),0)</f>
        <v>42</v>
      </c>
      <c r="J28" s="3">
        <f>VLOOKUP($A28,[1]data!$A$1:$T$282,COLUMN(J$1),0)</f>
        <v>42</v>
      </c>
      <c r="K28" s="3">
        <f>VLOOKUP($A28,[1]data!$A$1:$T$282,COLUMN(K$1),0)</f>
        <v>38</v>
      </c>
      <c r="L28" s="3">
        <f>VLOOKUP($A28,[1]data!$A$1:$T$282,COLUMN(L$1),0)</f>
        <v>11000</v>
      </c>
      <c r="M28" s="3">
        <f>VLOOKUP($A28,[1]data!$A$1:$T$282,COLUMN(M$1),0)</f>
        <v>18500</v>
      </c>
      <c r="N28" s="3">
        <f>VLOOKUP($A28,[1]data!$A$1:$T$282,COLUMN(N$1),0)</f>
        <v>2300</v>
      </c>
      <c r="O28" s="3">
        <f>VLOOKUP($A28,[1]data!$A$1:$T$282,COLUMN(O$1),0)</f>
        <v>18000</v>
      </c>
      <c r="P28" s="3">
        <f>VLOOKUP($A28,[1]data!$A$1:$T$282,COLUMN(P$1),0)</f>
        <v>2100</v>
      </c>
      <c r="Q28" s="3">
        <f>VLOOKUP($A28,[1]data!$A$1:$T$282,COLUMN(Q$1),0)</f>
        <v>4560</v>
      </c>
      <c r="R28" s="3">
        <f>VLOOKUP($A28,[1]data!$A$1:$T$282,COLUMN(R$1),0)</f>
        <v>162800</v>
      </c>
      <c r="S28" s="3">
        <f>VLOOKUP($A28,[1]data!$A$1:$T$282,COLUMN(S$1),0)</f>
        <v>0.8970438328236493</v>
      </c>
      <c r="T28" s="3">
        <f>VLOOKUP($A28,[1]data!$A$1:$T$282,COLUMN(T$1),0)</f>
        <v>486.84210526315792</v>
      </c>
    </row>
    <row r="29" spans="1:20" ht="14.5" x14ac:dyDescent="0.25">
      <c r="A29" s="5" t="s">
        <v>8</v>
      </c>
      <c r="B29" s="3">
        <f>VLOOKUP($A29,[1]data!$A$1:$T$282,COLUMN(B$1),0)</f>
        <v>1983</v>
      </c>
      <c r="C29" s="3">
        <f>VLOOKUP($A29,[1]data!$A$1:$T$282,COLUMN(C$1),0)</f>
        <v>4</v>
      </c>
      <c r="D29" s="3">
        <f>VLOOKUP($A29,[1]data!$A$1:$T$282,COLUMN(D$1),0)</f>
        <v>304110</v>
      </c>
      <c r="E29" s="3">
        <f>VLOOKUP($A29,[1]data!$A$1:$T$282,COLUMN(E$1),0)</f>
        <v>2</v>
      </c>
      <c r="F29" s="3">
        <f>VLOOKUP($A29,[1]data!$A$1:$T$282,COLUMN(F$1),0)</f>
        <v>13.4</v>
      </c>
      <c r="G29" s="3">
        <f>VLOOKUP($A29,[1]data!$A$1:$T$282,COLUMN(G$1),0)</f>
        <v>22.6</v>
      </c>
      <c r="H29" s="3">
        <f>VLOOKUP($A29,[1]data!$A$1:$T$282,COLUMN(H$1),0)</f>
        <v>6.1</v>
      </c>
      <c r="I29" s="3">
        <f>VLOOKUP($A29,[1]data!$A$1:$T$282,COLUMN(I$1),0)</f>
        <v>41</v>
      </c>
      <c r="J29" s="3">
        <f>VLOOKUP($A29,[1]data!$A$1:$T$282,COLUMN(J$1),0)</f>
        <v>41</v>
      </c>
      <c r="K29" s="3">
        <f>VLOOKUP($A29,[1]data!$A$1:$T$282,COLUMN(K$1),0)</f>
        <v>61.6</v>
      </c>
      <c r="L29" s="3">
        <f>VLOOKUP($A29,[1]data!$A$1:$T$282,COLUMN(L$1),0)</f>
        <v>21825</v>
      </c>
      <c r="M29" s="3">
        <f>VLOOKUP($A29,[1]data!$A$1:$T$282,COLUMN(M$1),0)</f>
        <v>46200</v>
      </c>
      <c r="N29" s="3">
        <f>VLOOKUP($A29,[1]data!$A$1:$T$282,COLUMN(N$1),0)</f>
        <v>3000</v>
      </c>
      <c r="O29" s="3">
        <f>VLOOKUP($A29,[1]data!$A$1:$T$282,COLUMN(O$1),0)</f>
        <v>20600</v>
      </c>
      <c r="P29" s="3">
        <f>VLOOKUP($A29,[1]data!$A$1:$T$282,COLUMN(P$1),0)</f>
        <v>3000</v>
      </c>
      <c r="Q29" s="3">
        <f>VLOOKUP($A29,[1]data!$A$1:$T$282,COLUMN(Q$1),0)</f>
        <v>7560</v>
      </c>
      <c r="R29" s="3">
        <f>VLOOKUP($A29,[1]data!$A$1:$T$282,COLUMN(R$1),0)</f>
        <v>304110</v>
      </c>
      <c r="S29" s="3">
        <f>VLOOKUP($A29,[1]data!$A$1:$T$282,COLUMN(S$1),0)</f>
        <v>0.67099567099567103</v>
      </c>
      <c r="T29" s="3">
        <f>VLOOKUP($A29,[1]data!$A$1:$T$282,COLUMN(T$1),0)</f>
        <v>750</v>
      </c>
    </row>
    <row r="30" spans="1:20" ht="14.5" x14ac:dyDescent="0.25">
      <c r="A30" s="5" t="s">
        <v>9</v>
      </c>
      <c r="B30" s="3">
        <f>VLOOKUP($A30,[1]data!$A$1:$T$282,COLUMN(B$1),0)</f>
        <v>1997</v>
      </c>
      <c r="C30" s="3">
        <f>VLOOKUP($A30,[1]data!$A$1:$T$282,COLUMN(C$1),0)</f>
        <v>4</v>
      </c>
      <c r="D30" s="3">
        <f>VLOOKUP($A30,[1]data!$A$1:$T$282,COLUMN(D$1),0)</f>
        <v>154000</v>
      </c>
      <c r="E30" s="3">
        <f>VLOOKUP($A30,[1]data!$A$1:$T$282,COLUMN(E$1),0)</f>
        <v>2</v>
      </c>
      <c r="F30" s="3">
        <f>VLOOKUP($A30,[1]data!$A$1:$T$282,COLUMN(F$1),0)</f>
        <v>10.9</v>
      </c>
      <c r="G30" s="3">
        <f>VLOOKUP($A30,[1]data!$A$1:$T$282,COLUMN(G$1),0)</f>
        <v>15.3</v>
      </c>
      <c r="H30" s="3">
        <f>VLOOKUP($A30,[1]data!$A$1:$T$282,COLUMN(H$1),0)</f>
        <v>5.34</v>
      </c>
      <c r="I30" s="3">
        <f>VLOOKUP($A30,[1]data!$A$1:$T$282,COLUMN(I$1),0)</f>
        <v>48</v>
      </c>
      <c r="J30" s="3">
        <f>VLOOKUP($A30,[1]data!$A$1:$T$282,COLUMN(J$1),0)</f>
        <v>48</v>
      </c>
      <c r="K30" s="3">
        <f>VLOOKUP($A30,[1]data!$A$1:$T$282,COLUMN(K$1),0)</f>
        <v>46</v>
      </c>
      <c r="L30" s="3">
        <f>VLOOKUP($A30,[1]data!$A$1:$T$282,COLUMN(L$1),0)</f>
        <v>9060</v>
      </c>
      <c r="M30" s="3">
        <f>VLOOKUP($A30,[1]data!$A$1:$T$282,COLUMN(M$1),0)</f>
        <v>19500</v>
      </c>
      <c r="N30" s="3">
        <f>VLOOKUP($A30,[1]data!$A$1:$T$282,COLUMN(N$1),0)</f>
        <v>2115</v>
      </c>
      <c r="O30" s="3">
        <f>VLOOKUP($A30,[1]data!$A$1:$T$282,COLUMN(O$1),0)</f>
        <v>18290</v>
      </c>
      <c r="P30" s="3">
        <f>VLOOKUP($A30,[1]data!$A$1:$T$282,COLUMN(P$1),0)</f>
        <v>3125</v>
      </c>
      <c r="Q30" s="3">
        <f>VLOOKUP($A30,[1]data!$A$1:$T$282,COLUMN(Q$1),0)</f>
        <v>6060</v>
      </c>
      <c r="R30" s="3">
        <f>VLOOKUP($A30,[1]data!$A$1:$T$282,COLUMN(R$1),0)</f>
        <v>154000</v>
      </c>
      <c r="S30" s="3">
        <f>VLOOKUP($A30,[1]data!$A$1:$T$282,COLUMN(S$1),0)</f>
        <v>0.80503933714942888</v>
      </c>
      <c r="T30" s="3">
        <f>VLOOKUP($A30,[1]data!$A$1:$T$282,COLUMN(T$1),0)</f>
        <v>423.91304347826087</v>
      </c>
    </row>
    <row r="31" spans="1:20" ht="14.5" x14ac:dyDescent="0.25">
      <c r="A31" s="5" t="s">
        <v>12</v>
      </c>
      <c r="B31" s="3">
        <f>VLOOKUP($A31,[1]data!$A$1:$T$282,COLUMN(B$1),0)</f>
        <v>1977</v>
      </c>
      <c r="C31" s="3">
        <f>VLOOKUP($A31,[1]data!$A$1:$T$282,COLUMN(C$1),0)</f>
        <v>4</v>
      </c>
      <c r="D31" s="3">
        <f>VLOOKUP($A31,[1]data!$A$1:$T$282,COLUMN(D$1),0)</f>
        <v>125077</v>
      </c>
      <c r="E31" s="3">
        <f>VLOOKUP($A31,[1]data!$A$1:$T$282,COLUMN(E$1),0)</f>
        <v>1</v>
      </c>
      <c r="F31" s="3">
        <f>VLOOKUP($A31,[1]data!$A$1:$T$282,COLUMN(F$1),0)</f>
        <v>10.6</v>
      </c>
      <c r="G31" s="3">
        <f>VLOOKUP($A31,[1]data!$A$1:$T$282,COLUMN(G$1),0)</f>
        <v>16.399999999999999</v>
      </c>
      <c r="H31" s="3">
        <f>VLOOKUP($A31,[1]data!$A$1:$T$282,COLUMN(H$1),0)</f>
        <v>5.9</v>
      </c>
      <c r="I31" s="3">
        <f>VLOOKUP($A31,[1]data!$A$1:$T$282,COLUMN(I$1),0)</f>
        <v>57</v>
      </c>
      <c r="J31" s="3">
        <f>VLOOKUP($A31,[1]data!$A$1:$T$282,COLUMN(J$1),0)</f>
        <v>57</v>
      </c>
      <c r="K31" s="3">
        <f>VLOOKUP($A31,[1]data!$A$1:$T$282,COLUMN(K$1),0)</f>
        <v>52.2</v>
      </c>
      <c r="L31" s="3">
        <f>VLOOKUP($A31,[1]data!$A$1:$T$282,COLUMN(L$1),0)</f>
        <v>9500</v>
      </c>
      <c r="M31" s="3">
        <f>VLOOKUP($A31,[1]data!$A$1:$T$282,COLUMN(M$1),0)</f>
        <v>17000</v>
      </c>
      <c r="N31" s="3">
        <f>VLOOKUP($A31,[1]data!$A$1:$T$282,COLUMN(N$1),0)</f>
        <v>2124</v>
      </c>
      <c r="O31" s="3">
        <f>VLOOKUP($A31,[1]data!$A$1:$T$282,COLUMN(O$1),0)</f>
        <v>18300</v>
      </c>
      <c r="P31" s="3">
        <f>VLOOKUP($A31,[1]data!$A$1:$T$282,COLUMN(P$1),0)</f>
        <v>2000</v>
      </c>
      <c r="Q31" s="3">
        <f>VLOOKUP($A31,[1]data!$A$1:$T$282,COLUMN(Q$1),0)</f>
        <v>6060</v>
      </c>
      <c r="R31" s="3">
        <f>VLOOKUP($A31,[1]data!$A$1:$T$282,COLUMN(R$1),0)</f>
        <v>125077</v>
      </c>
      <c r="S31" s="3">
        <f>VLOOKUP($A31,[1]data!$A$1:$T$282,COLUMN(S$1),0)</f>
        <v>0.74999700185884743</v>
      </c>
      <c r="T31" s="3">
        <f>VLOOKUP($A31,[1]data!$A$1:$T$282,COLUMN(T$1),0)</f>
        <v>325.67049808429118</v>
      </c>
    </row>
    <row r="32" spans="1:20" ht="14.5" x14ac:dyDescent="0.25">
      <c r="A32" s="5" t="s">
        <v>35</v>
      </c>
      <c r="B32" s="3">
        <f>VLOOKUP($A32,[1]data!$A$1:$T$282,COLUMN(B$1),0)</f>
        <v>1998</v>
      </c>
      <c r="C32" s="3">
        <f>VLOOKUP($A32,[1]data!$A$1:$T$282,COLUMN(C$1),0)</f>
        <v>4</v>
      </c>
      <c r="D32" s="3">
        <f>VLOOKUP($A32,[1]data!$A$1:$T$282,COLUMN(D$1),0)</f>
        <v>80000</v>
      </c>
      <c r="E32" s="3">
        <f>VLOOKUP($A32,[1]data!$A$1:$T$282,COLUMN(E$1),0)</f>
        <v>1</v>
      </c>
      <c r="F32" s="3">
        <f>VLOOKUP($A32,[1]data!$A$1:$T$282,COLUMN(F$1),0)</f>
        <v>8</v>
      </c>
      <c r="G32" s="3">
        <f>VLOOKUP($A32,[1]data!$A$1:$T$282,COLUMN(G$1),0)</f>
        <v>14</v>
      </c>
      <c r="H32" s="3">
        <f>VLOOKUP($A32,[1]data!$A$1:$T$282,COLUMN(H$1),0)</f>
        <v>4.7</v>
      </c>
      <c r="I32" s="3">
        <f>VLOOKUP($A32,[1]data!$A$1:$T$282,COLUMN(I$1),0)</f>
        <v>45</v>
      </c>
      <c r="J32" s="3">
        <f>VLOOKUP($A32,[1]data!$A$1:$T$282,COLUMN(J$1),0)</f>
        <v>45</v>
      </c>
      <c r="K32" s="3">
        <f>VLOOKUP($A32,[1]data!$A$1:$T$282,COLUMN(K$1),0)</f>
        <v>30</v>
      </c>
      <c r="L32" s="3">
        <f>VLOOKUP($A32,[1]data!$A$1:$T$282,COLUMN(L$1),0)</f>
        <v>6622</v>
      </c>
      <c r="M32" s="3">
        <f>VLOOKUP($A32,[1]data!$A$1:$T$282,COLUMN(M$1),0)</f>
        <v>12474</v>
      </c>
      <c r="N32" s="3">
        <f>VLOOKUP($A32,[1]data!$A$1:$T$282,COLUMN(N$1),0)</f>
        <v>2126</v>
      </c>
      <c r="O32" s="3">
        <f>VLOOKUP($A32,[1]data!$A$1:$T$282,COLUMN(O$1),0)</f>
        <v>15240</v>
      </c>
      <c r="P32" s="3">
        <f>VLOOKUP($A32,[1]data!$A$1:$T$282,COLUMN(P$1),0)</f>
        <v>3250</v>
      </c>
      <c r="Q32" s="3">
        <f>VLOOKUP($A32,[1]data!$A$1:$T$282,COLUMN(Q$1),0)</f>
        <v>5354</v>
      </c>
      <c r="R32" s="3">
        <f>VLOOKUP($A32,[1]data!$A$1:$T$282,COLUMN(R$1),0)</f>
        <v>80000</v>
      </c>
      <c r="S32" s="3">
        <f>VLOOKUP($A32,[1]data!$A$1:$T$282,COLUMN(S$1),0)</f>
        <v>0.65375532585862184</v>
      </c>
      <c r="T32" s="3">
        <f>VLOOKUP($A32,[1]data!$A$1:$T$282,COLUMN(T$1),0)</f>
        <v>415.8</v>
      </c>
    </row>
    <row r="33" spans="1:20" ht="14.5" x14ac:dyDescent="0.25">
      <c r="A33" s="4" t="s">
        <v>49</v>
      </c>
      <c r="B33" s="3">
        <f>VLOOKUP($A33,[1]data!$A$1:$T$282,COLUMN(B$1),0)</f>
        <v>2013</v>
      </c>
      <c r="C33" s="3">
        <f>VLOOKUP($A33,[1]data!$A$1:$T$282,COLUMN(C$1),0)</f>
        <v>4</v>
      </c>
      <c r="D33" s="3">
        <f>VLOOKUP($A33,[1]data!$A$1:$T$282,COLUMN(D$1),0)</f>
        <v>270000</v>
      </c>
      <c r="E33" s="3">
        <f>VLOOKUP($A33,[1]data!$A$1:$T$282,COLUMN(E$1),0)</f>
        <v>2</v>
      </c>
      <c r="F33" s="3">
        <f>VLOOKUP($A33,[1]data!$A$1:$T$282,COLUMN(F$1),0)</f>
        <v>14.7</v>
      </c>
      <c r="G33" s="3">
        <f>VLOOKUP($A33,[1]data!$A$1:$T$282,COLUMN(G$1),0)</f>
        <v>21.9</v>
      </c>
      <c r="H33" s="3">
        <f>VLOOKUP($A33,[1]data!$A$1:$T$282,COLUMN(H$1),0)</f>
        <v>5.9</v>
      </c>
      <c r="I33" s="3">
        <f>VLOOKUP($A33,[1]data!$A$1:$T$282,COLUMN(I$1),0)</f>
        <v>40</v>
      </c>
      <c r="J33" s="3">
        <f>VLOOKUP($A33,[1]data!$A$1:$T$282,COLUMN(J$1),0)</f>
        <v>40</v>
      </c>
      <c r="K33" s="3">
        <f>VLOOKUP($A33,[1]data!$A$1:$T$282,COLUMN(K$1),0)</f>
        <v>62.04</v>
      </c>
      <c r="L33" s="3">
        <f>VLOOKUP($A33,[1]data!$A$1:$T$282,COLUMN(L$1),0)</f>
        <v>17500</v>
      </c>
      <c r="M33" s="3">
        <f>VLOOKUP($A33,[1]data!$A$1:$T$282,COLUMN(M$1),0)</f>
        <v>33000</v>
      </c>
      <c r="N33" s="3">
        <f>VLOOKUP($A33,[1]data!$A$1:$T$282,COLUMN(N$1),0)</f>
        <v>2100</v>
      </c>
      <c r="O33" s="3">
        <f>VLOOKUP($A33,[1]data!$A$1:$T$282,COLUMN(O$1),0)</f>
        <v>20000</v>
      </c>
      <c r="P33" s="3">
        <f>VLOOKUP($A33,[1]data!$A$1:$T$282,COLUMN(P$1),0)</f>
        <v>1500</v>
      </c>
      <c r="Q33" s="3">
        <f>VLOOKUP($A33,[1]data!$A$1:$T$282,COLUMN(Q$1),0)</f>
        <v>2000</v>
      </c>
      <c r="R33" s="3">
        <f>VLOOKUP($A33,[1]data!$A$1:$T$282,COLUMN(R$1),0)</f>
        <v>270000</v>
      </c>
      <c r="S33" s="3">
        <f>VLOOKUP($A33,[1]data!$A$1:$T$282,COLUMN(S$1),0)</f>
        <v>0.82</v>
      </c>
      <c r="T33" s="3">
        <f>VLOOKUP($A33,[1]data!$A$1:$T$282,COLUMN(T$1),0)</f>
        <v>532</v>
      </c>
    </row>
    <row r="34" spans="1:20" ht="14.5" x14ac:dyDescent="0.25">
      <c r="A34" s="5" t="s">
        <v>30</v>
      </c>
      <c r="B34" s="3">
        <f>VLOOKUP($A34,[1]data!$A$1:$T$282,COLUMN(B$1),0)</f>
        <v>1971</v>
      </c>
      <c r="C34" s="3">
        <f>VLOOKUP($A34,[1]data!$A$1:$T$282,COLUMN(C$1),0)</f>
        <v>4</v>
      </c>
      <c r="D34" s="3">
        <f>VLOOKUP($A34,[1]data!$A$1:$T$282,COLUMN(D$1),0)</f>
        <v>111245</v>
      </c>
      <c r="E34" s="3">
        <f>VLOOKUP($A34,[1]data!$A$1:$T$282,COLUMN(E$1),0)</f>
        <v>1</v>
      </c>
      <c r="F34" s="3">
        <f>VLOOKUP($A34,[1]data!$A$1:$T$282,COLUMN(F$1),0)</f>
        <v>13.77</v>
      </c>
      <c r="G34" s="3">
        <f>VLOOKUP($A34,[1]data!$A$1:$T$282,COLUMN(G$1),0)</f>
        <v>17.75</v>
      </c>
      <c r="H34" s="3">
        <f>VLOOKUP($A34,[1]data!$A$1:$T$282,COLUMN(H$1),0)</f>
        <v>4.75</v>
      </c>
      <c r="I34" s="3">
        <f>VLOOKUP($A34,[1]data!$A$1:$T$282,COLUMN(I$1),0)</f>
        <v>28</v>
      </c>
      <c r="J34" s="3">
        <f>VLOOKUP($A34,[1]data!$A$1:$T$282,COLUMN(J$1),0)</f>
        <v>62</v>
      </c>
      <c r="K34" s="3">
        <f>VLOOKUP($A34,[1]data!$A$1:$T$282,COLUMN(K$1),0)</f>
        <v>40</v>
      </c>
      <c r="L34" s="3">
        <f>VLOOKUP($A34,[1]data!$A$1:$T$282,COLUMN(L$1),0)</f>
        <v>10700</v>
      </c>
      <c r="M34" s="3">
        <f>VLOOKUP($A34,[1]data!$A$1:$T$282,COLUMN(M$1),0)</f>
        <v>19000</v>
      </c>
      <c r="N34" s="3">
        <f>VLOOKUP($A34,[1]data!$A$1:$T$282,COLUMN(N$1),0)</f>
        <v>2304</v>
      </c>
      <c r="O34" s="3">
        <f>VLOOKUP($A34,[1]data!$A$1:$T$282,COLUMN(O$1),0)</f>
        <v>18000</v>
      </c>
      <c r="P34" s="3">
        <f>VLOOKUP($A34,[1]data!$A$1:$T$282,COLUMN(P$1),0)</f>
        <v>2500</v>
      </c>
      <c r="Q34" s="3">
        <f>VLOOKUP($A34,[1]data!$A$1:$T$282,COLUMN(Q$1),0)</f>
        <v>4120</v>
      </c>
      <c r="R34" s="3">
        <f>VLOOKUP($A34,[1]data!$A$1:$T$282,COLUMN(R$1),0)</f>
        <v>111245</v>
      </c>
      <c r="S34" s="3">
        <f>VLOOKUP($A34,[1]data!$A$1:$T$282,COLUMN(S$1),0)</f>
        <v>0.59683995922528021</v>
      </c>
      <c r="T34" s="3">
        <f>VLOOKUP($A34,[1]data!$A$1:$T$282,COLUMN(T$1),0)</f>
        <v>475</v>
      </c>
    </row>
    <row r="35" spans="1:20" ht="14.5" x14ac:dyDescent="0.25">
      <c r="A35" s="5" t="s">
        <v>7</v>
      </c>
      <c r="B35" s="3">
        <f>VLOOKUP($A35,[1]data!$A$1:$T$282,COLUMN(B$1),0)</f>
        <v>1982</v>
      </c>
      <c r="C35" s="3">
        <f>VLOOKUP($A35,[1]data!$A$1:$T$282,COLUMN(C$1),0)</f>
        <v>4</v>
      </c>
      <c r="D35" s="3">
        <f>VLOOKUP($A35,[1]data!$A$1:$T$282,COLUMN(D$1),0)</f>
        <v>245250</v>
      </c>
      <c r="E35" s="3">
        <f>VLOOKUP($A35,[1]data!$A$1:$T$282,COLUMN(E$1),0)</f>
        <v>2</v>
      </c>
      <c r="F35" s="3">
        <f>VLOOKUP($A35,[1]data!$A$1:$T$282,COLUMN(F$1),0)</f>
        <v>14.7</v>
      </c>
      <c r="G35" s="3">
        <f>VLOOKUP($A35,[1]data!$A$1:$T$282,COLUMN(G$1),0)</f>
        <v>21.93</v>
      </c>
      <c r="H35" s="3">
        <f>VLOOKUP($A35,[1]data!$A$1:$T$282,COLUMN(H$1),0)</f>
        <v>6.36</v>
      </c>
      <c r="I35" s="3">
        <f>VLOOKUP($A35,[1]data!$A$1:$T$282,COLUMN(I$1),0)</f>
        <v>40</v>
      </c>
      <c r="J35" s="3">
        <f>VLOOKUP($A35,[1]data!$A$1:$T$282,COLUMN(J$1),0)</f>
        <v>40</v>
      </c>
      <c r="K35" s="3">
        <f>VLOOKUP($A35,[1]data!$A$1:$T$282,COLUMN(K$1),0)</f>
        <v>62</v>
      </c>
      <c r="L35" s="3">
        <f>VLOOKUP($A35,[1]data!$A$1:$T$282,COLUMN(L$1),0)</f>
        <v>20748</v>
      </c>
      <c r="M35" s="3">
        <f>VLOOKUP($A35,[1]data!$A$1:$T$282,COLUMN(M$1),0)</f>
        <v>30000</v>
      </c>
      <c r="N35" s="3">
        <f>VLOOKUP($A35,[1]data!$A$1:$T$282,COLUMN(N$1),0)</f>
        <v>2500</v>
      </c>
      <c r="O35" s="3">
        <f>VLOOKUP($A35,[1]data!$A$1:$T$282,COLUMN(O$1),0)</f>
        <v>18000</v>
      </c>
      <c r="P35" s="3">
        <f>VLOOKUP($A35,[1]data!$A$1:$T$282,COLUMN(P$1),0)</f>
        <v>4000</v>
      </c>
      <c r="Q35" s="3">
        <f>VLOOKUP($A35,[1]data!$A$1:$T$282,COLUMN(Q$1),0)</f>
        <v>6060</v>
      </c>
      <c r="R35" s="3">
        <f>VLOOKUP($A35,[1]data!$A$1:$T$282,COLUMN(R$1),0)</f>
        <v>245250</v>
      </c>
      <c r="S35" s="3">
        <f>VLOOKUP($A35,[1]data!$A$1:$T$282,COLUMN(S$1),0)</f>
        <v>0.83333333333333337</v>
      </c>
      <c r="T35" s="3">
        <f>VLOOKUP($A35,[1]data!$A$1:$T$282,COLUMN(T$1),0)</f>
        <v>483.87096774193549</v>
      </c>
    </row>
    <row r="36" spans="1:20" ht="14.5" x14ac:dyDescent="0.25">
      <c r="A36" s="5" t="s">
        <v>42</v>
      </c>
      <c r="B36" s="3">
        <f>VLOOKUP($A36,[1]data!$A$1:$T$282,COLUMN(B$1),0)</f>
        <v>1994</v>
      </c>
      <c r="C36" s="3">
        <f>VLOOKUP($A36,[1]data!$A$1:$T$282,COLUMN(C$1),0)</f>
        <v>4</v>
      </c>
      <c r="D36" s="3">
        <f>VLOOKUP($A36,[1]data!$A$1:$T$282,COLUMN(D$1),0)</f>
        <v>274600</v>
      </c>
      <c r="E36" s="3">
        <f>VLOOKUP($A36,[1]data!$A$1:$T$282,COLUMN(E$1),0)</f>
        <v>2</v>
      </c>
      <c r="F36" s="3">
        <f>VLOOKUP($A36,[1]data!$A$1:$T$282,COLUMN(F$1),0)</f>
        <v>15.16</v>
      </c>
      <c r="G36" s="3">
        <f>VLOOKUP($A36,[1]data!$A$1:$T$282,COLUMN(G$1),0)</f>
        <v>21.96</v>
      </c>
      <c r="H36" s="3">
        <f>VLOOKUP($A36,[1]data!$A$1:$T$282,COLUMN(H$1),0)</f>
        <v>6.84</v>
      </c>
      <c r="I36" s="3">
        <f>VLOOKUP($A36,[1]data!$A$1:$T$282,COLUMN(I$1),0)</f>
        <v>40</v>
      </c>
      <c r="J36" s="3">
        <f>VLOOKUP($A36,[1]data!$A$1:$T$282,COLUMN(J$1),0)</f>
        <v>40</v>
      </c>
      <c r="K36" s="3">
        <f>VLOOKUP($A36,[1]data!$A$1:$T$282,COLUMN(K$1),0)</f>
        <v>62</v>
      </c>
      <c r="L36" s="3">
        <f>VLOOKUP($A36,[1]data!$A$1:$T$282,COLUMN(L$1),0)</f>
        <v>18400</v>
      </c>
      <c r="M36" s="3">
        <f>VLOOKUP($A36,[1]data!$A$1:$T$282,COLUMN(M$1),0)</f>
        <v>34000</v>
      </c>
      <c r="N36" s="3">
        <f>VLOOKUP($A36,[1]data!$A$1:$T$282,COLUMN(N$1),0)</f>
        <v>2440</v>
      </c>
      <c r="O36" s="3">
        <f>VLOOKUP($A36,[1]data!$A$1:$T$282,COLUMN(O$1),0)</f>
        <v>18000</v>
      </c>
      <c r="P36" s="3">
        <f>VLOOKUP($A36,[1]data!$A$1:$T$282,COLUMN(P$1),0)</f>
        <v>3500</v>
      </c>
      <c r="Q36" s="3">
        <f>VLOOKUP($A36,[1]data!$A$1:$T$282,COLUMN(Q$1),0)</f>
        <v>8260</v>
      </c>
      <c r="R36" s="3">
        <f>VLOOKUP($A36,[1]data!$A$1:$T$282,COLUMN(R$1),0)</f>
        <v>274600</v>
      </c>
      <c r="S36" s="3">
        <f>VLOOKUP($A36,[1]data!$A$1:$T$282,COLUMN(S$1),0)</f>
        <v>0.82328956047250701</v>
      </c>
      <c r="T36" s="3">
        <f>VLOOKUP($A36,[1]data!$A$1:$T$282,COLUMN(T$1),0)</f>
        <v>548.38709677419354</v>
      </c>
    </row>
    <row r="37" spans="1:20" ht="14.5" x14ac:dyDescent="0.25">
      <c r="A37" s="5" t="s">
        <v>45</v>
      </c>
      <c r="B37" s="3">
        <f>VLOOKUP($A37,[1]data!$A$1:$T$282,COLUMN(B$1),0)</f>
        <v>1967</v>
      </c>
      <c r="C37" s="3">
        <f>VLOOKUP($A37,[1]data!$A$1:$T$282,COLUMN(C$1),0)</f>
        <v>4</v>
      </c>
      <c r="D37" s="3">
        <f>VLOOKUP($A37,[1]data!$A$1:$T$282,COLUMN(D$1),0)</f>
        <v>140000</v>
      </c>
      <c r="E37" s="3">
        <f>VLOOKUP($A37,[1]data!$A$1:$T$282,COLUMN(E$1),0)</f>
        <v>2</v>
      </c>
      <c r="F37" s="3">
        <f>VLOOKUP($A37,[1]data!$A$1:$T$282,COLUMN(F$1),0)</f>
        <v>8.6159999999999997</v>
      </c>
      <c r="G37" s="3">
        <f>VLOOKUP($A37,[1]data!$A$1:$T$282,COLUMN(G$1),0)</f>
        <v>20.54</v>
      </c>
      <c r="H37" s="3">
        <f>VLOOKUP($A37,[1]data!$A$1:$T$282,COLUMN(H$1),0)</f>
        <v>4.84</v>
      </c>
      <c r="I37" s="3">
        <f>VLOOKUP($A37,[1]data!$A$1:$T$282,COLUMN(I$1),0)</f>
        <v>60</v>
      </c>
      <c r="J37" s="3">
        <f>VLOOKUP($A37,[1]data!$A$1:$T$282,COLUMN(J$1),0)</f>
        <v>60</v>
      </c>
      <c r="K37" s="3">
        <f>VLOOKUP($A37,[1]data!$A$1:$T$282,COLUMN(K$1),0)</f>
        <v>34.56</v>
      </c>
      <c r="L37" s="3">
        <f>VLOOKUP($A37,[1]data!$A$1:$T$282,COLUMN(L$1),0)</f>
        <v>10220</v>
      </c>
      <c r="M37" s="3">
        <f>VLOOKUP($A37,[1]data!$A$1:$T$282,COLUMN(M$1),0)</f>
        <v>17094</v>
      </c>
      <c r="N37" s="3">
        <f>VLOOKUP($A37,[1]data!$A$1:$T$282,COLUMN(N$1),0)</f>
        <v>1200</v>
      </c>
      <c r="O37" s="3">
        <f>VLOOKUP($A37,[1]data!$A$1:$T$282,COLUMN(O$1),0)</f>
        <v>18500</v>
      </c>
      <c r="P37" s="3">
        <f>VLOOKUP($A37,[1]data!$A$1:$T$282,COLUMN(P$1),0)</f>
        <v>1260</v>
      </c>
      <c r="Q37" s="3">
        <f>VLOOKUP($A37,[1]data!$A$1:$T$282,COLUMN(Q$1),0)</f>
        <v>1700</v>
      </c>
      <c r="R37" s="3">
        <f>VLOOKUP($A37,[1]data!$A$1:$T$282,COLUMN(R$1),0)</f>
        <v>140000</v>
      </c>
      <c r="S37" s="3">
        <f>VLOOKUP($A37,[1]data!$A$1:$T$282,COLUMN(S$1),0)</f>
        <v>0.81899999999999995</v>
      </c>
      <c r="T37" s="3">
        <f>VLOOKUP($A37,[1]data!$A$1:$T$282,COLUMN(T$1),0)</f>
        <v>495</v>
      </c>
    </row>
    <row r="38" spans="1:20" ht="14.5" x14ac:dyDescent="0.25">
      <c r="A38" s="5" t="s">
        <v>29</v>
      </c>
      <c r="B38" s="3">
        <f>VLOOKUP($A38,[1]data!$A$1:$T$282,COLUMN(B$1),0)</f>
        <v>1955</v>
      </c>
      <c r="C38" s="3">
        <f>VLOOKUP($A38,[1]data!$A$1:$T$282,COLUMN(C$1),0)</f>
        <v>4</v>
      </c>
      <c r="D38" s="3">
        <f>VLOOKUP($A38,[1]data!$A$1:$T$282,COLUMN(D$1),0)</f>
        <v>66600</v>
      </c>
      <c r="E38" s="3">
        <f>VLOOKUP($A38,[1]data!$A$1:$T$282,COLUMN(E$1),0)</f>
        <v>1</v>
      </c>
      <c r="F38" s="3">
        <f>VLOOKUP($A38,[1]data!$A$1:$T$282,COLUMN(F$1),0)</f>
        <v>9.25</v>
      </c>
      <c r="G38" s="3">
        <f>VLOOKUP($A38,[1]data!$A$1:$T$282,COLUMN(G$1),0)</f>
        <v>18.37</v>
      </c>
      <c r="H38" s="3">
        <f>VLOOKUP($A38,[1]data!$A$1:$T$282,COLUMN(H$1),0)</f>
        <v>4.9000000000000004</v>
      </c>
      <c r="I38" s="3">
        <f>VLOOKUP($A38,[1]data!$A$1:$T$282,COLUMN(I$1),0)</f>
        <v>60</v>
      </c>
      <c r="J38" s="3">
        <f>VLOOKUP($A38,[1]data!$A$1:$T$282,COLUMN(J$1),0)</f>
        <v>60</v>
      </c>
      <c r="K38" s="3">
        <f>VLOOKUP($A38,[1]data!$A$1:$T$282,COLUMN(K$1),0)</f>
        <v>34</v>
      </c>
      <c r="L38" s="3">
        <f>VLOOKUP($A38,[1]data!$A$1:$T$282,COLUMN(L$1),0)</f>
        <v>8940</v>
      </c>
      <c r="M38" s="3">
        <f>VLOOKUP($A38,[1]data!$A$1:$T$282,COLUMN(M$1),0)</f>
        <v>15210</v>
      </c>
      <c r="N38" s="3">
        <f>VLOOKUP($A38,[1]data!$A$1:$T$282,COLUMN(N$1),0)</f>
        <v>1700</v>
      </c>
      <c r="O38" s="3">
        <f>VLOOKUP($A38,[1]data!$A$1:$T$282,COLUMN(O$1),0)</f>
        <v>17600</v>
      </c>
      <c r="P38" s="3">
        <f>VLOOKUP($A38,[1]data!$A$1:$T$282,COLUMN(P$1),0)</f>
        <v>1650</v>
      </c>
      <c r="Q38" s="3">
        <f>VLOOKUP($A38,[1]data!$A$1:$T$282,COLUMN(Q$1),0)</f>
        <v>2000</v>
      </c>
      <c r="R38" s="3">
        <f>VLOOKUP($A38,[1]data!$A$1:$T$282,COLUMN(R$1),0)</f>
        <v>66600</v>
      </c>
      <c r="S38" s="3">
        <f>VLOOKUP($A38,[1]data!$A$1:$T$282,COLUMN(S$1),0)</f>
        <v>0.378</v>
      </c>
      <c r="T38" s="3">
        <f>VLOOKUP($A38,[1]data!$A$1:$T$282,COLUMN(T$1),0)</f>
        <v>434</v>
      </c>
    </row>
    <row r="39" spans="1:20" ht="14.5" x14ac:dyDescent="0.25">
      <c r="A39" s="5" t="s">
        <v>21</v>
      </c>
      <c r="B39" s="3">
        <f>VLOOKUP($A39,[1]data!$A$1:$T$282,COLUMN(B$1),0)</f>
        <v>1957</v>
      </c>
      <c r="C39" s="3">
        <f>VLOOKUP($A39,[1]data!$A$1:$T$282,COLUMN(C$1),0)</f>
        <v>4</v>
      </c>
      <c r="D39" s="3">
        <f>VLOOKUP($A39,[1]data!$A$1:$T$282,COLUMN(D$1),0)</f>
        <v>102200</v>
      </c>
      <c r="E39" s="3">
        <f>VLOOKUP($A39,[1]data!$A$1:$T$282,COLUMN(E$1),0)</f>
        <v>2</v>
      </c>
      <c r="F39" s="3">
        <f>VLOOKUP($A39,[1]data!$A$1:$T$282,COLUMN(F$1),0)</f>
        <v>11.33</v>
      </c>
      <c r="G39" s="3">
        <f>VLOOKUP($A39,[1]data!$A$1:$T$282,COLUMN(G$1),0)</f>
        <v>16.87</v>
      </c>
      <c r="H39" s="3">
        <f>VLOOKUP($A39,[1]data!$A$1:$T$282,COLUMN(H$1),0)</f>
        <v>4.6500000000000004</v>
      </c>
      <c r="I39" s="3">
        <f>VLOOKUP($A39,[1]data!$A$1:$T$282,COLUMN(I$1),0)</f>
        <v>45</v>
      </c>
      <c r="J39" s="3">
        <f>VLOOKUP($A39,[1]data!$A$1:$T$282,COLUMN(J$1),0)</f>
        <v>45</v>
      </c>
      <c r="K39" s="3">
        <f>VLOOKUP($A39,[1]data!$A$1:$T$282,COLUMN(K$1),0)</f>
        <v>45.06</v>
      </c>
      <c r="L39" s="3">
        <f>VLOOKUP($A39,[1]data!$A$1:$T$282,COLUMN(L$1),0)</f>
        <v>10869</v>
      </c>
      <c r="M39" s="3">
        <f>VLOOKUP($A39,[1]data!$A$1:$T$282,COLUMN(M$1),0)</f>
        <v>15513</v>
      </c>
      <c r="N39" s="3">
        <f>VLOOKUP($A39,[1]data!$A$1:$T$282,COLUMN(N$1),0)</f>
        <v>1143</v>
      </c>
      <c r="O39" s="3">
        <f>VLOOKUP($A39,[1]data!$A$1:$T$282,COLUMN(O$1),0)</f>
        <v>15240</v>
      </c>
      <c r="P39" s="3">
        <f>VLOOKUP($A39,[1]data!$A$1:$T$282,COLUMN(P$1),0)</f>
        <v>966</v>
      </c>
      <c r="Q39" s="3">
        <f>VLOOKUP($A39,[1]data!$A$1:$T$282,COLUMN(Q$1),0)</f>
        <v>1814</v>
      </c>
      <c r="R39" s="3">
        <f>VLOOKUP($A39,[1]data!$A$1:$T$282,COLUMN(R$1),0)</f>
        <v>102200</v>
      </c>
      <c r="S39" s="3">
        <f>VLOOKUP($A39,[1]data!$A$1:$T$282,COLUMN(S$1),0)</f>
        <v>0.65800000000000003</v>
      </c>
      <c r="T39" s="3">
        <f>VLOOKUP($A39,[1]data!$A$1:$T$282,COLUMN(T$1),0)</f>
        <v>348</v>
      </c>
    </row>
    <row r="40" spans="1:20" ht="14.5" x14ac:dyDescent="0.25">
      <c r="A40" s="5" t="s">
        <v>5</v>
      </c>
      <c r="B40" s="3">
        <f>VLOOKUP($A40,[1]data!$A$1:$T$282,COLUMN(B$1),0)</f>
        <v>1986</v>
      </c>
      <c r="C40" s="3">
        <f>VLOOKUP($A40,[1]data!$A$1:$T$282,COLUMN(C$1),0)</f>
        <v>4</v>
      </c>
      <c r="D40" s="3">
        <f>VLOOKUP($A40,[1]data!$A$1:$T$282,COLUMN(D$1),0)</f>
        <v>167358</v>
      </c>
      <c r="E40" s="3">
        <f>VLOOKUP($A40,[1]data!$A$1:$T$282,COLUMN(E$1),0)</f>
        <v>2</v>
      </c>
      <c r="F40" s="3">
        <f>VLOOKUP($A40,[1]data!$A$1:$T$282,COLUMN(F$1),0)</f>
        <v>13.91</v>
      </c>
      <c r="G40" s="3">
        <f>VLOOKUP($A40,[1]data!$A$1:$T$282,COLUMN(G$1),0)</f>
        <v>18.079999999999998</v>
      </c>
      <c r="H40" s="3">
        <f>VLOOKUP($A40,[1]data!$A$1:$T$282,COLUMN(H$1),0)</f>
        <v>5.95</v>
      </c>
      <c r="I40" s="3">
        <f>VLOOKUP($A40,[1]data!$A$1:$T$282,COLUMN(I$1),0)</f>
        <v>25</v>
      </c>
      <c r="J40" s="3">
        <f>VLOOKUP($A40,[1]data!$A$1:$T$282,COLUMN(J$1),0)</f>
        <v>67</v>
      </c>
      <c r="K40" s="3">
        <f>VLOOKUP($A40,[1]data!$A$1:$T$282,COLUMN(K$1),0)</f>
        <v>30</v>
      </c>
      <c r="L40" s="3">
        <f>VLOOKUP($A40,[1]data!$A$1:$T$282,COLUMN(L$1),0)</f>
        <v>14501</v>
      </c>
      <c r="M40" s="3">
        <f>VLOOKUP($A40,[1]data!$A$1:$T$282,COLUMN(M$1),0)</f>
        <v>27987</v>
      </c>
      <c r="N40" s="3">
        <f>VLOOKUP($A40,[1]data!$A$1:$T$282,COLUMN(N$1),0)</f>
        <v>2333</v>
      </c>
      <c r="O40" s="3">
        <f>VLOOKUP($A40,[1]data!$A$1:$T$282,COLUMN(O$1),0)</f>
        <v>21335</v>
      </c>
      <c r="P40" s="3">
        <f>VLOOKUP($A40,[1]data!$A$1:$T$282,COLUMN(P$1),0)</f>
        <v>3600</v>
      </c>
      <c r="Q40" s="3">
        <f>VLOOKUP($A40,[1]data!$A$1:$T$282,COLUMN(Q$1),0)</f>
        <v>9054</v>
      </c>
      <c r="R40" s="3">
        <f>VLOOKUP($A40,[1]data!$A$1:$T$282,COLUMN(R$1),0)</f>
        <v>167358</v>
      </c>
      <c r="S40" s="3">
        <f>VLOOKUP($A40,[1]data!$A$1:$T$282,COLUMN(S$1),0)</f>
        <v>0.6095665429635363</v>
      </c>
      <c r="T40" s="3">
        <f>VLOOKUP($A40,[1]data!$A$1:$T$282,COLUMN(T$1),0)</f>
        <v>932.9</v>
      </c>
    </row>
    <row r="41" spans="1:20" ht="14.5" x14ac:dyDescent="0.25">
      <c r="A41" s="5" t="s">
        <v>41</v>
      </c>
      <c r="B41" s="3">
        <f>VLOOKUP($A41,[1]data!$A$1:$T$282,COLUMN(B$1),0)</f>
        <v>1967</v>
      </c>
      <c r="C41" s="3">
        <f>VLOOKUP($A41,[1]data!$A$1:$T$282,COLUMN(C$1),0)</f>
        <v>4</v>
      </c>
      <c r="D41" s="3">
        <f>VLOOKUP($A41,[1]data!$A$1:$T$282,COLUMN(D$1),0)</f>
        <v>46000</v>
      </c>
      <c r="E41" s="3">
        <f>VLOOKUP($A41,[1]data!$A$1:$T$282,COLUMN(E$1),0)</f>
        <v>2</v>
      </c>
      <c r="F41" s="3">
        <f>VLOOKUP($A41,[1]data!$A$1:$T$282,COLUMN(F$1),0)</f>
        <v>10.94</v>
      </c>
      <c r="G41" s="3">
        <f>VLOOKUP($A41,[1]data!$A$1:$T$282,COLUMN(G$1),0)</f>
        <v>15.67</v>
      </c>
      <c r="H41" s="3">
        <f>VLOOKUP($A41,[1]data!$A$1:$T$282,COLUMN(H$1),0)</f>
        <v>4.4000000000000004</v>
      </c>
      <c r="I41" s="3">
        <f>VLOOKUP($A41,[1]data!$A$1:$T$282,COLUMN(I$1),0)</f>
        <v>45</v>
      </c>
      <c r="J41" s="3">
        <f>VLOOKUP($A41,[1]data!$A$1:$T$282,COLUMN(J$1),0)</f>
        <v>45</v>
      </c>
      <c r="K41" s="3">
        <f>VLOOKUP($A41,[1]data!$A$1:$T$282,COLUMN(K$1),0)</f>
        <v>28.94</v>
      </c>
      <c r="L41" s="3">
        <f>VLOOKUP($A41,[1]data!$A$1:$T$282,COLUMN(L$1),0)</f>
        <v>5675</v>
      </c>
      <c r="M41" s="3">
        <f>VLOOKUP($A41,[1]data!$A$1:$T$282,COLUMN(M$1),0)</f>
        <v>9450</v>
      </c>
      <c r="N41" s="3">
        <f>VLOOKUP($A41,[1]data!$A$1:$T$282,COLUMN(N$1),0)</f>
        <v>1090</v>
      </c>
      <c r="O41" s="3">
        <f>VLOOKUP($A41,[1]data!$A$1:$T$282,COLUMN(O$1),0)</f>
        <v>15200</v>
      </c>
      <c r="P41" s="3">
        <f>VLOOKUP($A41,[1]data!$A$1:$T$282,COLUMN(P$1),0)</f>
        <v>2700</v>
      </c>
      <c r="Q41" s="3">
        <f>VLOOKUP($A41,[1]data!$A$1:$T$282,COLUMN(Q$1),0)</f>
        <v>200</v>
      </c>
      <c r="R41" s="3">
        <f>VLOOKUP($A41,[1]data!$A$1:$T$282,COLUMN(R$1),0)</f>
        <v>46000</v>
      </c>
      <c r="S41" s="3">
        <f>VLOOKUP($A41,[1]data!$A$1:$T$282,COLUMN(S$1),0)</f>
        <v>0.48599999999999999</v>
      </c>
      <c r="T41" s="3">
        <f>VLOOKUP($A41,[1]data!$A$1:$T$282,COLUMN(T$1),0)</f>
        <v>327</v>
      </c>
    </row>
  </sheetData>
  <sortState ref="A2:T41">
    <sortCondition ref="A1"/>
  </sortState>
  <printOptions horizontalCentered="1"/>
  <pageMargins left="0.51181102362204722" right="0.51181102362204722" top="0.78740157480314965" bottom="0.78740157480314965" header="0.31496062992125984" footer="0.31496062992125984"/>
  <pageSetup paperSize="9" orientation="portrait" blackAndWhite="1" horizontalDpi="4294967295" verticalDpi="4294967295" r:id="rId1"/>
  <headerFoot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data</vt:lpstr>
      <vt:lpstr>data!Titulos_de_impressao</vt:lpstr>
    </vt:vector>
  </TitlesOfParts>
  <Company>MHR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Rafaek</dc:creator>
  <cp:lastModifiedBy>EDEN DENIS FERREIRA DA SILVA LOPES SANTOS</cp:lastModifiedBy>
  <cp:lastPrinted>2018-10-12T19:40:27Z</cp:lastPrinted>
  <dcterms:created xsi:type="dcterms:W3CDTF">2006-04-20T02:47:04Z</dcterms:created>
  <dcterms:modified xsi:type="dcterms:W3CDTF">2018-10-20T13:45:43Z</dcterms:modified>
</cp:coreProperties>
</file>