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externalReferences>
    <externalReference r:id="rId3"/>
  </externalReferences>
  <definedNames>
    <definedName function="false" hidden="false" localSheetId="0" name="_xlnm.Print_Titles" vbProcedure="false">data!$A:$A,data!$1:$1</definedName>
    <definedName function="false" hidden="true" localSheetId="0" name="_xlnm._FilterDatabase" vbProcedure="false">data!$A$1:$AD$41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<sst xmlns="http://schemas.openxmlformats.org/spreadsheetml/2006/main" count="69" uniqueCount="69">
  <si>
    <t xml:space="preserve">Nome</t>
  </si>
  <si>
    <t xml:space="preserve">2- MTOW</t>
  </si>
  <si>
    <t xml:space="preserve">3- MZFW</t>
  </si>
  <si>
    <t xml:space="preserve">4- OEW</t>
  </si>
  <si>
    <t xml:space="preserve">5- Max
Fuel</t>
  </si>
  <si>
    <t xml:space="preserve">6- Cabin
pax
external
width [m]</t>
  </si>
  <si>
    <t xml:space="preserve">7- Fuselage
length [m]</t>
  </si>
  <si>
    <t xml:space="preserve">8- Wing
Area [m2]</t>
  </si>
  <si>
    <t xml:space="preserve">9- AR</t>
  </si>
  <si>
    <t xml:space="preserve">10- TR</t>
  </si>
  <si>
    <t xml:space="preserve">11- Wing
Sweep</t>
  </si>
  <si>
    <t xml:space="preserve">12- VT
AR</t>
  </si>
  <si>
    <t xml:space="preserve">13- VT
TR</t>
  </si>
  <si>
    <t xml:space="preserve">14- VT
sweep</t>
  </si>
  <si>
    <t xml:space="preserve">15- HT
AR - 12</t>
  </si>
  <si>
    <t xml:space="preserve">16- HT
TR</t>
  </si>
  <si>
    <t xml:space="preserve">17- HT
sweep</t>
  </si>
  <si>
    <t xml:space="preserve">18- T/W</t>
  </si>
  <si>
    <t xml:space="preserve">19- MMO</t>
  </si>
  <si>
    <t xml:space="preserve">20- Service
ceiling [ft]</t>
  </si>
  <si>
    <t xml:space="preserve">21- Design
range [nm]</t>
  </si>
  <si>
    <t xml:space="preserve">22- Seat  </t>
  </si>
  <si>
    <t xml:space="preserve">23 -Engpos</t>
  </si>
  <si>
    <t xml:space="preserve">24- Neng</t>
  </si>
  <si>
    <t xml:space="preserve">25- N abreast</t>
  </si>
  <si>
    <t xml:space="preserve">26- Wing</t>
  </si>
  <si>
    <t xml:space="preserve">27- Tail</t>
  </si>
  <si>
    <t xml:space="preserve">28- Aisle</t>
  </si>
  <si>
    <t xml:space="preserve">29-Decks</t>
  </si>
  <si>
    <t xml:space="preserve">727-200</t>
  </si>
  <si>
    <t xml:space="preserve">727-200Adv</t>
  </si>
  <si>
    <t xml:space="preserve">737-600</t>
  </si>
  <si>
    <t xml:space="preserve">737-800</t>
  </si>
  <si>
    <t xml:space="preserve">747-200B</t>
  </si>
  <si>
    <t xml:space="preserve">747-400</t>
  </si>
  <si>
    <t xml:space="preserve">747-400ER</t>
  </si>
  <si>
    <t xml:space="preserve">747-8</t>
  </si>
  <si>
    <t xml:space="preserve">A300-600R</t>
  </si>
  <si>
    <t xml:space="preserve">A300B4-100</t>
  </si>
  <si>
    <t xml:space="preserve">A310-300</t>
  </si>
  <si>
    <t xml:space="preserve">A330-200</t>
  </si>
  <si>
    <t xml:space="preserve">A340-300</t>
  </si>
  <si>
    <t xml:space="preserve">Airbus A350-1000</t>
  </si>
  <si>
    <t xml:space="preserve">Airbus A380</t>
  </si>
  <si>
    <t xml:space="preserve">Boeing 757-200</t>
  </si>
  <si>
    <t xml:space="preserve">Boeing 757-300</t>
  </si>
  <si>
    <t xml:space="preserve">Boeing 767-200</t>
  </si>
  <si>
    <t xml:space="preserve">Boeing 767-200ER</t>
  </si>
  <si>
    <t xml:space="preserve">Boeing 767-300ER</t>
  </si>
  <si>
    <t xml:space="preserve">Boeing 777-200ER</t>
  </si>
  <si>
    <t xml:space="preserve">Boeing 777-200LR</t>
  </si>
  <si>
    <t xml:space="preserve">Boeing 777-300</t>
  </si>
  <si>
    <t xml:space="preserve">Boeing 777-300ER</t>
  </si>
  <si>
    <t xml:space="preserve">Boeing 787-10</t>
  </si>
  <si>
    <t xml:space="preserve">Boeing 787-9</t>
  </si>
  <si>
    <t xml:space="preserve">DC 8-73</t>
  </si>
  <si>
    <t xml:space="preserve">DC10-10</t>
  </si>
  <si>
    <t xml:space="preserve">Embraer 175LR</t>
  </si>
  <si>
    <t xml:space="preserve">Embraer E190E2</t>
  </si>
  <si>
    <t xml:space="preserve">ERJ-135ER</t>
  </si>
  <si>
    <t xml:space="preserve">ERJ-145LR</t>
  </si>
  <si>
    <t xml:space="preserve">Fairchild-Dornier 328Jet</t>
  </si>
  <si>
    <t xml:space="preserve">Fokker F-28-1000</t>
  </si>
  <si>
    <t xml:space="preserve">Il-86</t>
  </si>
  <si>
    <t xml:space="preserve">L1011-100</t>
  </si>
  <si>
    <t xml:space="preserve">L1011-500</t>
  </si>
  <si>
    <t xml:space="preserve">MD-11</t>
  </si>
  <si>
    <t xml:space="preserve">VFW-614</t>
  </si>
  <si>
    <t xml:space="preserve">Vickers VC-10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</si>
</sst>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Book Antiqua"/>
      <family val="1"/>
      <charset val="1"/>
    </font>
    <font>
      <sz val="11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eronaves_civi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Nome</v>
          </cell>
          <cell r="B1" t="str">
            <v>1-Entry
into
service</v>
          </cell>
          <cell r="C1" t="str">
            <v>2- MTOW</v>
          </cell>
          <cell r="D1" t="str">
            <v>3- MZFW</v>
          </cell>
          <cell r="E1" t="str">
            <v>4- OEW</v>
          </cell>
          <cell r="F1" t="str">
            <v>5- Max
Fuel</v>
          </cell>
          <cell r="G1" t="str">
            <v>6- Cabin
pax
external
width [m]</v>
          </cell>
          <cell r="H1" t="str">
            <v>7- Fuselage
length [m]</v>
          </cell>
          <cell r="I1" t="str">
            <v>8- Wing
Area [m2]</v>
          </cell>
          <cell r="J1" t="str">
            <v>9- AR</v>
          </cell>
          <cell r="K1" t="str">
            <v>10- TR</v>
          </cell>
          <cell r="L1" t="str">
            <v>11- Wing
Sweep</v>
          </cell>
          <cell r="M1" t="str">
            <v>12- VT
AR</v>
          </cell>
          <cell r="N1" t="str">
            <v>13- VT
TR</v>
          </cell>
          <cell r="O1" t="str">
            <v>14- VT
sweep</v>
          </cell>
          <cell r="P1" t="str">
            <v>15- HT
AR - 12</v>
          </cell>
          <cell r="Q1" t="str">
            <v>16- HT
TR</v>
          </cell>
          <cell r="R1" t="str">
            <v>17- HT
sweep</v>
          </cell>
          <cell r="S1" t="str">
            <v>18- T/W</v>
          </cell>
          <cell r="T1" t="str">
            <v>19- MMO</v>
          </cell>
          <cell r="U1" t="str">
            <v>20- Service
ceiling [ft]</v>
          </cell>
          <cell r="V1" t="str">
            <v>21- Design
range [nm]</v>
          </cell>
          <cell r="W1" t="str">
            <v>22- Seat  </v>
          </cell>
          <cell r="X1" t="str">
            <v>23 -Engpos</v>
          </cell>
          <cell r="Y1" t="str">
            <v>24- Neng</v>
          </cell>
          <cell r="Z1" t="str">
            <v>25- N abreast</v>
          </cell>
          <cell r="AA1" t="str">
            <v>26- Wing</v>
          </cell>
          <cell r="AB1" t="str">
            <v>27- Tail</v>
          </cell>
          <cell r="AC1" t="str">
            <v>28- Aisle</v>
          </cell>
          <cell r="AD1" t="str">
            <v>29-Decks</v>
          </cell>
        </row>
        <row r="2">
          <cell r="A2" t="str">
            <v>707-320C</v>
          </cell>
          <cell r="B2">
            <v>1962</v>
          </cell>
          <cell r="C2">
            <v>151315</v>
          </cell>
          <cell r="D2">
            <v>104330</v>
          </cell>
          <cell r="E2">
            <v>66224</v>
          </cell>
          <cell r="F2">
            <v>71336.21</v>
          </cell>
          <cell r="G2">
            <v>3.76</v>
          </cell>
          <cell r="H2">
            <v>46.36</v>
          </cell>
          <cell r="I2">
            <v>283.4</v>
          </cell>
          <cell r="J2">
            <v>6.96237261820748</v>
          </cell>
          <cell r="K2">
            <v>0.259</v>
          </cell>
          <cell r="L2">
            <v>35</v>
          </cell>
          <cell r="M2">
            <v>1.70134558582212</v>
          </cell>
          <cell r="N2">
            <v>0.41</v>
          </cell>
          <cell r="O2">
            <v>30</v>
          </cell>
          <cell r="P2">
            <v>3.35174819152601</v>
          </cell>
          <cell r="Q2">
            <v>0.4</v>
          </cell>
          <cell r="R2">
            <v>36</v>
          </cell>
          <cell r="S2">
            <v>0.227809192824455</v>
          </cell>
          <cell r="T2">
            <v>0.9</v>
          </cell>
          <cell r="U2">
            <v>39000</v>
          </cell>
          <cell r="V2">
            <v>6160</v>
          </cell>
          <cell r="W2">
            <v>219</v>
          </cell>
          <cell r="X2">
            <v>4</v>
          </cell>
          <cell r="Y2">
            <v>4</v>
          </cell>
          <cell r="Z2">
            <v>6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</row>
        <row r="3">
          <cell r="A3" t="str">
            <v>717-200</v>
          </cell>
          <cell r="B3">
            <v>1999</v>
          </cell>
          <cell r="C3">
            <v>51710</v>
          </cell>
          <cell r="D3">
            <v>43545</v>
          </cell>
          <cell r="E3">
            <v>31675</v>
          </cell>
          <cell r="F3">
            <v>10974</v>
          </cell>
          <cell r="G3">
            <v>3.35</v>
          </cell>
          <cell r="H3">
            <v>37.8</v>
          </cell>
          <cell r="I3">
            <v>92.97</v>
          </cell>
          <cell r="J3">
            <v>8.67548671614499</v>
          </cell>
          <cell r="K3">
            <v>0.196</v>
          </cell>
          <cell r="L3">
            <v>24.5</v>
          </cell>
          <cell r="M3">
            <v>0.970384615384615</v>
          </cell>
          <cell r="N3">
            <v>0.78</v>
          </cell>
          <cell r="O3">
            <v>45</v>
          </cell>
          <cell r="P3">
            <v>4.8198347107438</v>
          </cell>
          <cell r="Q3">
            <v>0.38</v>
          </cell>
          <cell r="R3">
            <v>30</v>
          </cell>
          <cell r="S3">
            <v>0.385983857674071</v>
          </cell>
          <cell r="T3">
            <v>0.76</v>
          </cell>
          <cell r="U3">
            <v>37000</v>
          </cell>
          <cell r="V3">
            <v>1375</v>
          </cell>
          <cell r="W3">
            <v>110</v>
          </cell>
          <cell r="X3">
            <v>2</v>
          </cell>
          <cell r="Y3">
            <v>2</v>
          </cell>
          <cell r="Z3">
            <v>5</v>
          </cell>
          <cell r="AA3">
            <v>1</v>
          </cell>
          <cell r="AB3">
            <v>2</v>
          </cell>
          <cell r="AC3">
            <v>1</v>
          </cell>
          <cell r="AD3">
            <v>1</v>
          </cell>
        </row>
        <row r="4">
          <cell r="A4" t="str">
            <v>727-100</v>
          </cell>
          <cell r="B4">
            <v>1964</v>
          </cell>
          <cell r="C4">
            <v>72600</v>
          </cell>
          <cell r="D4">
            <v>53600</v>
          </cell>
          <cell r="E4">
            <v>39800</v>
          </cell>
          <cell r="F4">
            <v>23360</v>
          </cell>
          <cell r="G4">
            <v>3.76</v>
          </cell>
          <cell r="H4">
            <v>35.41</v>
          </cell>
          <cell r="I4">
            <v>157.9</v>
          </cell>
          <cell r="J4">
            <v>6.86337175427486</v>
          </cell>
          <cell r="K4">
            <v>0.309</v>
          </cell>
          <cell r="L4">
            <v>32</v>
          </cell>
          <cell r="M4">
            <v>0.639854853341397</v>
          </cell>
          <cell r="N4">
            <v>0.78</v>
          </cell>
          <cell r="O4">
            <v>53</v>
          </cell>
          <cell r="P4">
            <v>3.40137417692528</v>
          </cell>
          <cell r="Q4">
            <v>0.38</v>
          </cell>
          <cell r="R4">
            <v>36</v>
          </cell>
          <cell r="S4">
            <v>0.249</v>
          </cell>
          <cell r="T4">
            <v>0.9</v>
          </cell>
          <cell r="U4">
            <v>42000</v>
          </cell>
          <cell r="V4">
            <v>1850</v>
          </cell>
          <cell r="W4">
            <v>106</v>
          </cell>
          <cell r="X4">
            <v>3</v>
          </cell>
          <cell r="Y4">
            <v>3</v>
          </cell>
          <cell r="Z4">
            <v>6</v>
          </cell>
          <cell r="AA4">
            <v>1</v>
          </cell>
          <cell r="AB4">
            <v>2</v>
          </cell>
          <cell r="AC4">
            <v>1</v>
          </cell>
          <cell r="AD4">
            <v>1</v>
          </cell>
        </row>
        <row r="5">
          <cell r="A5" t="str">
            <v>727-200</v>
          </cell>
          <cell r="B5">
            <v>1967</v>
          </cell>
          <cell r="C5">
            <v>83900</v>
          </cell>
          <cell r="D5">
            <v>62700</v>
          </cell>
          <cell r="E5">
            <v>44330</v>
          </cell>
          <cell r="F5">
            <v>24600</v>
          </cell>
          <cell r="G5">
            <v>3.76</v>
          </cell>
          <cell r="H5">
            <v>41.5</v>
          </cell>
          <cell r="I5">
            <v>157.9</v>
          </cell>
          <cell r="J5">
            <v>6.86337175427486</v>
          </cell>
          <cell r="K5">
            <v>0.309</v>
          </cell>
          <cell r="L5">
            <v>32</v>
          </cell>
          <cell r="M5">
            <v>0.639854853341397</v>
          </cell>
          <cell r="N5">
            <v>0.78</v>
          </cell>
          <cell r="O5">
            <v>53</v>
          </cell>
          <cell r="P5">
            <v>3.40137417692528</v>
          </cell>
          <cell r="Q5">
            <v>0.38</v>
          </cell>
          <cell r="R5">
            <v>36</v>
          </cell>
          <cell r="S5">
            <v>0.208</v>
          </cell>
          <cell r="T5">
            <v>0.9</v>
          </cell>
          <cell r="U5">
            <v>42000</v>
          </cell>
          <cell r="V5">
            <v>1700</v>
          </cell>
          <cell r="W5">
            <v>134</v>
          </cell>
          <cell r="X5">
            <v>3</v>
          </cell>
          <cell r="Y5">
            <v>3</v>
          </cell>
          <cell r="Z5">
            <v>6</v>
          </cell>
          <cell r="AA5">
            <v>1</v>
          </cell>
          <cell r="AB5">
            <v>2</v>
          </cell>
          <cell r="AC5">
            <v>1</v>
          </cell>
          <cell r="AD5">
            <v>1</v>
          </cell>
        </row>
        <row r="6">
          <cell r="A6" t="str">
            <v>727-200Adv</v>
          </cell>
          <cell r="B6">
            <v>1972</v>
          </cell>
          <cell r="C6">
            <v>95028</v>
          </cell>
          <cell r="D6">
            <v>63318</v>
          </cell>
          <cell r="E6">
            <v>46164</v>
          </cell>
          <cell r="F6">
            <v>24191.38</v>
          </cell>
          <cell r="G6">
            <v>3.76</v>
          </cell>
          <cell r="H6">
            <v>41.5</v>
          </cell>
          <cell r="I6">
            <v>157.9</v>
          </cell>
          <cell r="J6">
            <v>6.86337175427486</v>
          </cell>
          <cell r="K6">
            <v>0.309</v>
          </cell>
          <cell r="L6">
            <v>32</v>
          </cell>
          <cell r="M6">
            <v>0.639854853341397</v>
          </cell>
          <cell r="N6">
            <v>0.78</v>
          </cell>
          <cell r="O6">
            <v>53</v>
          </cell>
          <cell r="P6">
            <v>3.40137417692528</v>
          </cell>
          <cell r="Q6">
            <v>0.38</v>
          </cell>
          <cell r="R6">
            <v>36</v>
          </cell>
          <cell r="S6">
            <v>0.208</v>
          </cell>
          <cell r="T6">
            <v>0.9</v>
          </cell>
          <cell r="U6">
            <v>42000</v>
          </cell>
          <cell r="V6">
            <v>2400</v>
          </cell>
          <cell r="W6">
            <v>134</v>
          </cell>
          <cell r="X6">
            <v>3</v>
          </cell>
          <cell r="Y6">
            <v>3</v>
          </cell>
          <cell r="Z6">
            <v>6</v>
          </cell>
          <cell r="AA6">
            <v>1</v>
          </cell>
          <cell r="AB6">
            <v>2</v>
          </cell>
          <cell r="AC6">
            <v>1</v>
          </cell>
          <cell r="AD6">
            <v>1</v>
          </cell>
        </row>
        <row r="7">
          <cell r="A7" t="str">
            <v>737-200</v>
          </cell>
          <cell r="B7">
            <v>1968</v>
          </cell>
          <cell r="C7">
            <v>52390</v>
          </cell>
          <cell r="D7">
            <v>43091</v>
          </cell>
          <cell r="E7">
            <v>27646</v>
          </cell>
          <cell r="F7">
            <v>17852.42</v>
          </cell>
          <cell r="G7">
            <v>3.76</v>
          </cell>
          <cell r="H7">
            <v>30.53</v>
          </cell>
          <cell r="I7">
            <v>91.04</v>
          </cell>
          <cell r="J7">
            <v>8.82823484182777</v>
          </cell>
          <cell r="K7">
            <v>0.266</v>
          </cell>
          <cell r="L7">
            <v>25</v>
          </cell>
          <cell r="M7">
            <v>1.73718274111675</v>
          </cell>
          <cell r="N7">
            <v>0.288</v>
          </cell>
          <cell r="O7">
            <v>35</v>
          </cell>
          <cell r="P7">
            <v>5.15138933248164</v>
          </cell>
          <cell r="Q7">
            <v>0.26</v>
          </cell>
          <cell r="R7">
            <v>30</v>
          </cell>
          <cell r="S7">
            <v>0.277071964189227</v>
          </cell>
          <cell r="T7">
            <v>0.84</v>
          </cell>
          <cell r="U7">
            <v>37000</v>
          </cell>
          <cell r="V7">
            <v>1900</v>
          </cell>
          <cell r="W7">
            <v>130</v>
          </cell>
          <cell r="X7">
            <v>1</v>
          </cell>
          <cell r="Y7">
            <v>2</v>
          </cell>
          <cell r="Z7">
            <v>6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</row>
        <row r="8">
          <cell r="A8" t="str">
            <v>737-300</v>
          </cell>
          <cell r="B8">
            <v>1984</v>
          </cell>
          <cell r="C8">
            <v>56470</v>
          </cell>
          <cell r="D8">
            <v>47630</v>
          </cell>
          <cell r="E8">
            <v>31869</v>
          </cell>
          <cell r="F8">
            <v>15882.95</v>
          </cell>
          <cell r="G8">
            <v>3.76</v>
          </cell>
          <cell r="H8">
            <v>33.4</v>
          </cell>
          <cell r="I8">
            <v>91.04</v>
          </cell>
          <cell r="J8">
            <v>9.1740992970123</v>
          </cell>
          <cell r="K8">
            <v>0.24</v>
          </cell>
          <cell r="L8">
            <v>25</v>
          </cell>
          <cell r="M8">
            <v>1.55642023346304</v>
          </cell>
          <cell r="N8">
            <v>0.31</v>
          </cell>
          <cell r="O8">
            <v>35</v>
          </cell>
          <cell r="P8">
            <v>5.15138933248164</v>
          </cell>
          <cell r="Q8">
            <v>0.26</v>
          </cell>
          <cell r="R8">
            <v>30</v>
          </cell>
          <cell r="S8">
            <v>0.321316632811085</v>
          </cell>
          <cell r="T8">
            <v>0.82</v>
          </cell>
          <cell r="U8">
            <v>37000</v>
          </cell>
          <cell r="V8">
            <v>2850</v>
          </cell>
          <cell r="W8">
            <v>149</v>
          </cell>
          <cell r="X8">
            <v>1</v>
          </cell>
          <cell r="Y8">
            <v>2</v>
          </cell>
          <cell r="Z8">
            <v>6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</row>
        <row r="9">
          <cell r="A9" t="str">
            <v>737-400</v>
          </cell>
          <cell r="B9">
            <v>1988</v>
          </cell>
          <cell r="C9">
            <v>62820</v>
          </cell>
          <cell r="D9">
            <v>51250</v>
          </cell>
          <cell r="E9">
            <v>33370</v>
          </cell>
          <cell r="F9">
            <v>15882.95</v>
          </cell>
          <cell r="G9">
            <v>3.76</v>
          </cell>
          <cell r="H9">
            <v>36.5</v>
          </cell>
          <cell r="I9">
            <v>91.04</v>
          </cell>
          <cell r="J9">
            <v>9.1740992970123</v>
          </cell>
          <cell r="K9">
            <v>0.24</v>
          </cell>
          <cell r="L9">
            <v>25</v>
          </cell>
          <cell r="M9">
            <v>1.55642023346304</v>
          </cell>
          <cell r="N9">
            <v>0.31</v>
          </cell>
          <cell r="O9">
            <v>35</v>
          </cell>
          <cell r="P9">
            <v>5.15138933248164</v>
          </cell>
          <cell r="Q9">
            <v>0.26</v>
          </cell>
          <cell r="R9">
            <v>30</v>
          </cell>
          <cell r="S9">
            <v>0.317720873612324</v>
          </cell>
          <cell r="T9">
            <v>0.82</v>
          </cell>
          <cell r="U9">
            <v>37000</v>
          </cell>
          <cell r="V9">
            <v>2700</v>
          </cell>
          <cell r="W9">
            <v>170</v>
          </cell>
          <cell r="X9">
            <v>1</v>
          </cell>
          <cell r="Y9">
            <v>2</v>
          </cell>
          <cell r="Z9">
            <v>6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</row>
        <row r="10">
          <cell r="A10" t="str">
            <v>737-500</v>
          </cell>
          <cell r="B10">
            <v>1990</v>
          </cell>
          <cell r="C10">
            <v>52390</v>
          </cell>
          <cell r="D10">
            <v>46490</v>
          </cell>
          <cell r="E10">
            <v>30960</v>
          </cell>
          <cell r="F10">
            <v>15882.95</v>
          </cell>
          <cell r="G10">
            <v>3.76</v>
          </cell>
          <cell r="H10">
            <v>31.1</v>
          </cell>
          <cell r="I10">
            <v>91.04</v>
          </cell>
          <cell r="J10">
            <v>9.1740992970123</v>
          </cell>
          <cell r="K10">
            <v>0.24</v>
          </cell>
          <cell r="L10">
            <v>25</v>
          </cell>
          <cell r="M10">
            <v>1.55642023346304</v>
          </cell>
          <cell r="N10">
            <v>0.31</v>
          </cell>
          <cell r="O10">
            <v>35</v>
          </cell>
          <cell r="P10">
            <v>5.15138933248164</v>
          </cell>
          <cell r="Q10">
            <v>0.26</v>
          </cell>
          <cell r="R10">
            <v>30</v>
          </cell>
          <cell r="S10">
            <v>0.320267172089514</v>
          </cell>
          <cell r="T10">
            <v>0.82</v>
          </cell>
          <cell r="U10">
            <v>37000</v>
          </cell>
          <cell r="V10">
            <v>1700</v>
          </cell>
          <cell r="W10">
            <v>130</v>
          </cell>
          <cell r="X10">
            <v>1</v>
          </cell>
          <cell r="Y10">
            <v>2</v>
          </cell>
          <cell r="Z10">
            <v>6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</row>
        <row r="11">
          <cell r="A11" t="str">
            <v>737-600</v>
          </cell>
          <cell r="B11">
            <v>1998</v>
          </cell>
          <cell r="C11">
            <v>65090</v>
          </cell>
          <cell r="D11">
            <v>51480</v>
          </cell>
          <cell r="E11">
            <v>36440</v>
          </cell>
          <cell r="F11">
            <v>20558.96</v>
          </cell>
          <cell r="G11">
            <v>3.76</v>
          </cell>
          <cell r="H11">
            <v>31.2</v>
          </cell>
          <cell r="I11">
            <v>124.6</v>
          </cell>
          <cell r="J11">
            <v>9.44213483146067</v>
          </cell>
          <cell r="K11">
            <v>0.278</v>
          </cell>
          <cell r="L11">
            <v>25</v>
          </cell>
          <cell r="M11">
            <v>1.55642023346304</v>
          </cell>
          <cell r="N11">
            <v>0.31</v>
          </cell>
          <cell r="O11">
            <v>35</v>
          </cell>
          <cell r="P11">
            <v>5.54197530864198</v>
          </cell>
          <cell r="Q11">
            <v>0.186</v>
          </cell>
          <cell r="R11">
            <v>30</v>
          </cell>
          <cell r="S11">
            <v>0.256838762732508</v>
          </cell>
          <cell r="T11">
            <v>0.84</v>
          </cell>
          <cell r="U11">
            <v>41000</v>
          </cell>
          <cell r="V11">
            <v>3191</v>
          </cell>
          <cell r="W11">
            <v>132</v>
          </cell>
          <cell r="X11">
            <v>1</v>
          </cell>
          <cell r="Y11">
            <v>2</v>
          </cell>
          <cell r="Z11">
            <v>6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</row>
        <row r="12">
          <cell r="A12" t="str">
            <v>737-700</v>
          </cell>
          <cell r="B12">
            <v>1997</v>
          </cell>
          <cell r="C12">
            <v>69400</v>
          </cell>
          <cell r="D12">
            <v>54650</v>
          </cell>
          <cell r="E12">
            <v>37585</v>
          </cell>
          <cell r="F12">
            <v>20558.96</v>
          </cell>
          <cell r="G12">
            <v>3.76</v>
          </cell>
          <cell r="H12">
            <v>33.6</v>
          </cell>
          <cell r="I12">
            <v>124.6</v>
          </cell>
          <cell r="J12">
            <v>9.44213483146067</v>
          </cell>
          <cell r="K12">
            <v>0.278</v>
          </cell>
          <cell r="L12">
            <v>25</v>
          </cell>
          <cell r="M12">
            <v>1.55642023346304</v>
          </cell>
          <cell r="N12">
            <v>0.31</v>
          </cell>
          <cell r="O12">
            <v>35</v>
          </cell>
          <cell r="P12">
            <v>5.54197530864198</v>
          </cell>
          <cell r="Q12">
            <v>0.186</v>
          </cell>
          <cell r="R12">
            <v>30</v>
          </cell>
          <cell r="S12">
            <v>0.261451732778703</v>
          </cell>
          <cell r="T12">
            <v>0.84</v>
          </cell>
          <cell r="U12">
            <v>41000</v>
          </cell>
          <cell r="V12">
            <v>3197</v>
          </cell>
          <cell r="W12">
            <v>149</v>
          </cell>
          <cell r="X12">
            <v>1</v>
          </cell>
          <cell r="Y12">
            <v>2</v>
          </cell>
          <cell r="Z12">
            <v>6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</row>
        <row r="13">
          <cell r="A13" t="str">
            <v>737-800</v>
          </cell>
          <cell r="B13">
            <v>1998</v>
          </cell>
          <cell r="C13">
            <v>78220</v>
          </cell>
          <cell r="D13">
            <v>61680</v>
          </cell>
          <cell r="E13">
            <v>41480</v>
          </cell>
          <cell r="F13">
            <v>20558.96</v>
          </cell>
          <cell r="G13">
            <v>3.76</v>
          </cell>
          <cell r="H13">
            <v>39.5</v>
          </cell>
          <cell r="I13">
            <v>124.6</v>
          </cell>
          <cell r="J13">
            <v>9.44213483146067</v>
          </cell>
          <cell r="K13">
            <v>0.278</v>
          </cell>
          <cell r="L13">
            <v>25</v>
          </cell>
          <cell r="M13">
            <v>1.55642023346304</v>
          </cell>
          <cell r="N13">
            <v>0.31</v>
          </cell>
          <cell r="O13">
            <v>35</v>
          </cell>
          <cell r="P13">
            <v>5.54197530864198</v>
          </cell>
          <cell r="Q13">
            <v>0.186</v>
          </cell>
          <cell r="R13">
            <v>30</v>
          </cell>
          <cell r="S13">
            <v>0.278886154762007</v>
          </cell>
          <cell r="T13">
            <v>0.84</v>
          </cell>
          <cell r="U13">
            <v>41000</v>
          </cell>
          <cell r="V13">
            <v>2897</v>
          </cell>
          <cell r="W13">
            <v>189</v>
          </cell>
          <cell r="X13">
            <v>1</v>
          </cell>
          <cell r="Y13">
            <v>2</v>
          </cell>
          <cell r="Z13">
            <v>6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</row>
        <row r="14">
          <cell r="A14" t="str">
            <v>747-100</v>
          </cell>
          <cell r="B14">
            <v>1969</v>
          </cell>
          <cell r="C14">
            <v>340100</v>
          </cell>
          <cell r="D14">
            <v>247170</v>
          </cell>
          <cell r="E14">
            <v>171840</v>
          </cell>
          <cell r="F14">
            <v>146085</v>
          </cell>
          <cell r="G14">
            <v>6.5</v>
          </cell>
          <cell r="H14">
            <v>68.6</v>
          </cell>
          <cell r="I14">
            <v>511</v>
          </cell>
          <cell r="J14">
            <v>6.96072328767123</v>
          </cell>
          <cell r="K14">
            <v>0.284</v>
          </cell>
          <cell r="L14">
            <v>37.5</v>
          </cell>
          <cell r="M14">
            <v>1.33885343709468</v>
          </cell>
          <cell r="N14">
            <v>0.33</v>
          </cell>
          <cell r="O14">
            <v>45</v>
          </cell>
          <cell r="P14">
            <v>3.56900732064422</v>
          </cell>
          <cell r="Q14">
            <v>0.265</v>
          </cell>
          <cell r="R14">
            <v>32</v>
          </cell>
          <cell r="S14">
            <v>0.250261216887077</v>
          </cell>
          <cell r="T14">
            <v>0.92</v>
          </cell>
          <cell r="U14">
            <v>35000</v>
          </cell>
          <cell r="V14">
            <v>5000</v>
          </cell>
          <cell r="W14">
            <v>266</v>
          </cell>
          <cell r="X14">
            <v>4</v>
          </cell>
          <cell r="Y14">
            <v>4</v>
          </cell>
          <cell r="Z14">
            <v>10</v>
          </cell>
          <cell r="AA14">
            <v>1</v>
          </cell>
          <cell r="AB14">
            <v>1</v>
          </cell>
          <cell r="AC14">
            <v>2</v>
          </cell>
          <cell r="AD14">
            <v>2</v>
          </cell>
        </row>
        <row r="15">
          <cell r="A15" t="str">
            <v>747-200B</v>
          </cell>
          <cell r="B15">
            <v>1972</v>
          </cell>
          <cell r="C15">
            <v>356000</v>
          </cell>
          <cell r="D15">
            <v>238780</v>
          </cell>
          <cell r="E15">
            <v>172570</v>
          </cell>
          <cell r="F15">
            <v>159250</v>
          </cell>
          <cell r="G15">
            <v>6.5</v>
          </cell>
          <cell r="H15">
            <v>68.6</v>
          </cell>
          <cell r="I15">
            <v>511</v>
          </cell>
          <cell r="J15">
            <v>6.96072328767123</v>
          </cell>
          <cell r="K15">
            <v>0.284</v>
          </cell>
          <cell r="L15">
            <v>37.5</v>
          </cell>
          <cell r="M15">
            <v>1.33885343709468</v>
          </cell>
          <cell r="N15">
            <v>0.33</v>
          </cell>
          <cell r="O15">
            <v>45</v>
          </cell>
          <cell r="P15">
            <v>3.56900732064422</v>
          </cell>
          <cell r="Q15">
            <v>0.265</v>
          </cell>
          <cell r="R15">
            <v>32</v>
          </cell>
          <cell r="S15">
            <v>0.254680125000459</v>
          </cell>
          <cell r="T15">
            <v>0.92</v>
          </cell>
          <cell r="U15">
            <v>35000</v>
          </cell>
          <cell r="V15">
            <v>6500</v>
          </cell>
          <cell r="W15">
            <v>366</v>
          </cell>
          <cell r="X15">
            <v>4</v>
          </cell>
          <cell r="Y15">
            <v>4</v>
          </cell>
          <cell r="Z15">
            <v>10</v>
          </cell>
          <cell r="AA15">
            <v>1</v>
          </cell>
          <cell r="AB15">
            <v>1</v>
          </cell>
          <cell r="AC15">
            <v>2</v>
          </cell>
          <cell r="AD15">
            <v>2</v>
          </cell>
        </row>
        <row r="16">
          <cell r="A16" t="str">
            <v>747-300</v>
          </cell>
          <cell r="B16">
            <v>1983</v>
          </cell>
          <cell r="C16">
            <v>333000</v>
          </cell>
          <cell r="D16">
            <v>238780</v>
          </cell>
          <cell r="E16">
            <v>174260</v>
          </cell>
          <cell r="F16">
            <v>147160</v>
          </cell>
          <cell r="G16">
            <v>6.5</v>
          </cell>
          <cell r="H16">
            <v>68.6</v>
          </cell>
          <cell r="I16">
            <v>511</v>
          </cell>
          <cell r="J16">
            <v>6.96072328767123</v>
          </cell>
          <cell r="K16">
            <v>0.284</v>
          </cell>
          <cell r="L16">
            <v>37.5</v>
          </cell>
          <cell r="M16">
            <v>1.33885343709468</v>
          </cell>
          <cell r="N16">
            <v>0.33</v>
          </cell>
          <cell r="O16">
            <v>45</v>
          </cell>
          <cell r="P16">
            <v>3.56900732064422</v>
          </cell>
          <cell r="Q16">
            <v>0.265</v>
          </cell>
          <cell r="R16">
            <v>32</v>
          </cell>
          <cell r="S16">
            <v>0.254680125000459</v>
          </cell>
          <cell r="T16">
            <v>0.92</v>
          </cell>
          <cell r="U16">
            <v>35000</v>
          </cell>
          <cell r="V16">
            <v>6500</v>
          </cell>
          <cell r="W16">
            <v>400</v>
          </cell>
          <cell r="X16">
            <v>4</v>
          </cell>
          <cell r="Y16">
            <v>4</v>
          </cell>
          <cell r="Z16">
            <v>10</v>
          </cell>
          <cell r="AA16">
            <v>1</v>
          </cell>
          <cell r="AB16">
            <v>1</v>
          </cell>
          <cell r="AC16">
            <v>2</v>
          </cell>
          <cell r="AD16">
            <v>2</v>
          </cell>
        </row>
        <row r="17">
          <cell r="A17" t="str">
            <v>747-400</v>
          </cell>
          <cell r="B17">
            <v>1989</v>
          </cell>
          <cell r="C17">
            <v>364235</v>
          </cell>
          <cell r="D17">
            <v>242672</v>
          </cell>
          <cell r="E17">
            <v>178756</v>
          </cell>
          <cell r="F17">
            <v>163396</v>
          </cell>
          <cell r="G17">
            <v>6.5</v>
          </cell>
          <cell r="H17">
            <v>68.6</v>
          </cell>
          <cell r="I17">
            <v>525</v>
          </cell>
          <cell r="J17">
            <v>7.91</v>
          </cell>
          <cell r="K17">
            <v>0.275</v>
          </cell>
          <cell r="L17">
            <v>37.5</v>
          </cell>
          <cell r="M17">
            <v>1.33885343709468</v>
          </cell>
          <cell r="N17">
            <v>0.33</v>
          </cell>
          <cell r="O17">
            <v>45</v>
          </cell>
          <cell r="P17">
            <v>3.56900732064422</v>
          </cell>
          <cell r="Q17">
            <v>0.265</v>
          </cell>
          <cell r="R17">
            <v>32</v>
          </cell>
          <cell r="S17">
            <v>0.259343780602971</v>
          </cell>
          <cell r="T17">
            <v>0.855</v>
          </cell>
          <cell r="U17">
            <v>41000</v>
          </cell>
          <cell r="V17">
            <v>6200</v>
          </cell>
          <cell r="W17">
            <v>400</v>
          </cell>
          <cell r="X17">
            <v>4</v>
          </cell>
          <cell r="Y17">
            <v>4</v>
          </cell>
          <cell r="Z17">
            <v>10</v>
          </cell>
          <cell r="AA17">
            <v>1</v>
          </cell>
          <cell r="AB17">
            <v>1</v>
          </cell>
          <cell r="AC17">
            <v>2</v>
          </cell>
          <cell r="AD17">
            <v>2</v>
          </cell>
        </row>
        <row r="18">
          <cell r="A18" t="str">
            <v>747-400ER</v>
          </cell>
          <cell r="B18">
            <v>2002</v>
          </cell>
          <cell r="C18">
            <v>412770</v>
          </cell>
          <cell r="D18">
            <v>251744</v>
          </cell>
          <cell r="E18">
            <v>184567</v>
          </cell>
          <cell r="F18">
            <v>192161</v>
          </cell>
          <cell r="G18">
            <v>6.5</v>
          </cell>
          <cell r="H18">
            <v>68.6</v>
          </cell>
          <cell r="I18">
            <v>525</v>
          </cell>
          <cell r="J18">
            <v>7.91</v>
          </cell>
          <cell r="K18">
            <v>0.275</v>
          </cell>
          <cell r="L18">
            <v>37.5</v>
          </cell>
          <cell r="M18">
            <v>1.33885343709468</v>
          </cell>
          <cell r="N18">
            <v>0.33</v>
          </cell>
          <cell r="O18">
            <v>45</v>
          </cell>
          <cell r="P18">
            <v>3.56900732064422</v>
          </cell>
          <cell r="Q18">
            <v>0.265</v>
          </cell>
          <cell r="R18">
            <v>32</v>
          </cell>
          <cell r="S18">
            <v>0.277</v>
          </cell>
          <cell r="T18">
            <v>0.855</v>
          </cell>
          <cell r="U18">
            <v>41000</v>
          </cell>
          <cell r="V18">
            <v>7000</v>
          </cell>
          <cell r="W18">
            <v>400</v>
          </cell>
          <cell r="X18">
            <v>4</v>
          </cell>
          <cell r="Y18">
            <v>4</v>
          </cell>
          <cell r="Z18">
            <v>10</v>
          </cell>
          <cell r="AA18">
            <v>1</v>
          </cell>
          <cell r="AB18">
            <v>1</v>
          </cell>
          <cell r="AC18">
            <v>2</v>
          </cell>
          <cell r="AD18">
            <v>2</v>
          </cell>
        </row>
        <row r="19">
          <cell r="A19" t="str">
            <v>747-8</v>
          </cell>
          <cell r="B19">
            <v>2012</v>
          </cell>
          <cell r="C19">
            <v>447696</v>
          </cell>
          <cell r="D19">
            <v>295289</v>
          </cell>
          <cell r="E19">
            <v>220128</v>
          </cell>
          <cell r="F19">
            <v>192280</v>
          </cell>
          <cell r="G19">
            <v>6.5</v>
          </cell>
          <cell r="H19">
            <v>76.3</v>
          </cell>
          <cell r="I19">
            <v>554</v>
          </cell>
          <cell r="J19">
            <v>8.45</v>
          </cell>
          <cell r="K19">
            <v>0.275</v>
          </cell>
          <cell r="L19">
            <v>37.5</v>
          </cell>
          <cell r="M19">
            <v>1.33885343709468</v>
          </cell>
          <cell r="N19">
            <v>0.33</v>
          </cell>
          <cell r="O19">
            <v>45</v>
          </cell>
          <cell r="P19">
            <v>3.56900732064422</v>
          </cell>
          <cell r="Q19">
            <v>0.265</v>
          </cell>
          <cell r="R19">
            <v>32</v>
          </cell>
          <cell r="S19">
            <v>0.264</v>
          </cell>
          <cell r="T19">
            <v>0.9</v>
          </cell>
          <cell r="U19">
            <v>43100</v>
          </cell>
          <cell r="V19">
            <v>7730</v>
          </cell>
          <cell r="W19">
            <v>410</v>
          </cell>
          <cell r="X19">
            <v>4</v>
          </cell>
          <cell r="Y19">
            <v>4</v>
          </cell>
          <cell r="Z19">
            <v>10</v>
          </cell>
          <cell r="AA19">
            <v>1</v>
          </cell>
          <cell r="AB19">
            <v>1</v>
          </cell>
          <cell r="AC19">
            <v>2</v>
          </cell>
          <cell r="AD19">
            <v>2</v>
          </cell>
        </row>
        <row r="20">
          <cell r="A20" t="str">
            <v>A300-600R</v>
          </cell>
          <cell r="B20">
            <v>1983</v>
          </cell>
          <cell r="C20">
            <v>165000</v>
          </cell>
          <cell r="D20">
            <v>130000</v>
          </cell>
          <cell r="E20">
            <v>88705</v>
          </cell>
          <cell r="F20">
            <v>53838.5</v>
          </cell>
          <cell r="G20">
            <v>5.64</v>
          </cell>
          <cell r="H20">
            <v>54.1</v>
          </cell>
          <cell r="I20">
            <v>260</v>
          </cell>
          <cell r="J20">
            <v>7.73317538461539</v>
          </cell>
          <cell r="K20">
            <v>0.3</v>
          </cell>
          <cell r="L20">
            <v>28</v>
          </cell>
          <cell r="M20">
            <v>1.63628318584071</v>
          </cell>
          <cell r="N20">
            <v>0.365</v>
          </cell>
          <cell r="O20">
            <v>40</v>
          </cell>
          <cell r="P20">
            <v>3.8066576439082</v>
          </cell>
          <cell r="Q20">
            <v>0.42</v>
          </cell>
          <cell r="R20">
            <v>34</v>
          </cell>
          <cell r="S20">
            <v>0.307305072028363</v>
          </cell>
          <cell r="T20">
            <v>0.82</v>
          </cell>
          <cell r="U20">
            <v>40000</v>
          </cell>
          <cell r="V20">
            <v>2400</v>
          </cell>
          <cell r="W20">
            <v>266</v>
          </cell>
          <cell r="X20">
            <v>1</v>
          </cell>
          <cell r="Y20">
            <v>2</v>
          </cell>
          <cell r="Z20">
            <v>9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</row>
        <row r="21">
          <cell r="A21" t="str">
            <v>A300B4-100</v>
          </cell>
          <cell r="B21">
            <v>1974</v>
          </cell>
          <cell r="C21">
            <v>150000</v>
          </cell>
          <cell r="D21">
            <v>122000</v>
          </cell>
          <cell r="E21">
            <v>88180</v>
          </cell>
          <cell r="F21">
            <v>45608</v>
          </cell>
          <cell r="G21">
            <v>5.64</v>
          </cell>
          <cell r="H21">
            <v>53.61</v>
          </cell>
          <cell r="I21">
            <v>260</v>
          </cell>
          <cell r="J21">
            <v>7.73317538461539</v>
          </cell>
          <cell r="K21">
            <v>0.3</v>
          </cell>
          <cell r="L21">
            <v>28</v>
          </cell>
          <cell r="M21">
            <v>1.63628318584071</v>
          </cell>
          <cell r="N21">
            <v>0.365</v>
          </cell>
          <cell r="O21">
            <v>40</v>
          </cell>
          <cell r="P21">
            <v>3.8066576439082</v>
          </cell>
          <cell r="Q21">
            <v>0.42</v>
          </cell>
          <cell r="R21">
            <v>34</v>
          </cell>
          <cell r="S21">
            <v>0.307305072028363</v>
          </cell>
          <cell r="T21">
            <v>0.82</v>
          </cell>
          <cell r="U21">
            <v>40000</v>
          </cell>
          <cell r="V21">
            <v>1500</v>
          </cell>
          <cell r="W21">
            <v>269</v>
          </cell>
          <cell r="X21">
            <v>1</v>
          </cell>
          <cell r="Y21">
            <v>2</v>
          </cell>
          <cell r="Z21">
            <v>9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</row>
        <row r="22">
          <cell r="A22" t="str">
            <v>A310-300</v>
          </cell>
          <cell r="B22">
            <v>1983</v>
          </cell>
          <cell r="C22">
            <v>150000</v>
          </cell>
          <cell r="D22">
            <v>113000</v>
          </cell>
          <cell r="E22">
            <v>79666</v>
          </cell>
          <cell r="F22">
            <v>48670</v>
          </cell>
          <cell r="G22">
            <v>5.64</v>
          </cell>
          <cell r="H22">
            <v>46.66</v>
          </cell>
          <cell r="I22">
            <v>219</v>
          </cell>
          <cell r="J22">
            <v>8.79603698630137</v>
          </cell>
          <cell r="K22">
            <v>0.283</v>
          </cell>
          <cell r="L22">
            <v>28</v>
          </cell>
          <cell r="M22">
            <v>1.45154867256637</v>
          </cell>
          <cell r="N22">
            <v>0.395</v>
          </cell>
          <cell r="O22">
            <v>40</v>
          </cell>
          <cell r="P22">
            <v>4.13105625</v>
          </cell>
          <cell r="Q22">
            <v>0.417</v>
          </cell>
          <cell r="R22">
            <v>34</v>
          </cell>
          <cell r="S22">
            <v>0.313965341488277</v>
          </cell>
          <cell r="T22">
            <v>0.84</v>
          </cell>
          <cell r="U22">
            <v>35000</v>
          </cell>
          <cell r="V22">
            <v>4300</v>
          </cell>
          <cell r="W22">
            <v>280</v>
          </cell>
          <cell r="X22">
            <v>1</v>
          </cell>
          <cell r="Y22">
            <v>2</v>
          </cell>
          <cell r="Z22">
            <v>9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</row>
        <row r="23">
          <cell r="A23" t="str">
            <v>A318</v>
          </cell>
          <cell r="B23">
            <v>2003</v>
          </cell>
          <cell r="C23">
            <v>59000</v>
          </cell>
          <cell r="D23">
            <v>53000</v>
          </cell>
          <cell r="E23">
            <v>39500</v>
          </cell>
          <cell r="F23">
            <v>18849.4</v>
          </cell>
          <cell r="G23">
            <v>3.95</v>
          </cell>
          <cell r="H23">
            <v>31.44</v>
          </cell>
          <cell r="I23">
            <v>122.4</v>
          </cell>
          <cell r="J23">
            <v>9.39451062091503</v>
          </cell>
          <cell r="K23">
            <v>0.24</v>
          </cell>
          <cell r="L23">
            <v>25</v>
          </cell>
          <cell r="M23">
            <v>1.82267906976744</v>
          </cell>
          <cell r="N23">
            <v>0.303</v>
          </cell>
          <cell r="O23">
            <v>34</v>
          </cell>
          <cell r="P23">
            <v>5.00008064516129</v>
          </cell>
          <cell r="Q23">
            <v>0.256</v>
          </cell>
          <cell r="R23">
            <v>29</v>
          </cell>
          <cell r="S23">
            <v>0.317596839959225</v>
          </cell>
          <cell r="T23">
            <v>0.82</v>
          </cell>
          <cell r="U23">
            <v>39800</v>
          </cell>
          <cell r="V23">
            <v>3100</v>
          </cell>
          <cell r="W23">
            <v>107</v>
          </cell>
          <cell r="X23">
            <v>1</v>
          </cell>
          <cell r="Y23">
            <v>2</v>
          </cell>
          <cell r="Z23">
            <v>6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</row>
        <row r="24">
          <cell r="A24" t="str">
            <v>A319-100</v>
          </cell>
          <cell r="B24">
            <v>1995</v>
          </cell>
          <cell r="C24">
            <v>64000</v>
          </cell>
          <cell r="D24">
            <v>57000</v>
          </cell>
          <cell r="E24">
            <v>39200</v>
          </cell>
          <cell r="F24">
            <v>18849.4</v>
          </cell>
          <cell r="G24">
            <v>3.95</v>
          </cell>
          <cell r="H24">
            <v>33.84</v>
          </cell>
          <cell r="I24">
            <v>122.4</v>
          </cell>
          <cell r="J24">
            <v>9.39451062091503</v>
          </cell>
          <cell r="K24">
            <v>0.24</v>
          </cell>
          <cell r="L24">
            <v>25</v>
          </cell>
          <cell r="M24">
            <v>1.82267906976744</v>
          </cell>
          <cell r="N24">
            <v>0.303</v>
          </cell>
          <cell r="O24">
            <v>34</v>
          </cell>
          <cell r="P24">
            <v>5.00008064516129</v>
          </cell>
          <cell r="Q24">
            <v>0.256</v>
          </cell>
          <cell r="R24">
            <v>29</v>
          </cell>
          <cell r="S24">
            <v>0.317596839959225</v>
          </cell>
          <cell r="T24">
            <v>0.82</v>
          </cell>
          <cell r="U24">
            <v>39800</v>
          </cell>
          <cell r="V24">
            <v>1900</v>
          </cell>
          <cell r="W24">
            <v>153</v>
          </cell>
          <cell r="X24">
            <v>1</v>
          </cell>
          <cell r="Y24">
            <v>2</v>
          </cell>
          <cell r="Z24">
            <v>6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</row>
        <row r="25">
          <cell r="A25" t="str">
            <v>A320-200</v>
          </cell>
          <cell r="B25">
            <v>1988</v>
          </cell>
          <cell r="C25">
            <v>73500</v>
          </cell>
          <cell r="D25">
            <v>60500</v>
          </cell>
          <cell r="E25">
            <v>41310</v>
          </cell>
          <cell r="F25">
            <v>18849.4</v>
          </cell>
          <cell r="G25">
            <v>3.95</v>
          </cell>
          <cell r="H25">
            <v>37.57</v>
          </cell>
          <cell r="I25">
            <v>122.4</v>
          </cell>
          <cell r="J25">
            <v>9.39451062091503</v>
          </cell>
          <cell r="K25">
            <v>0.24</v>
          </cell>
          <cell r="L25">
            <v>25</v>
          </cell>
          <cell r="M25">
            <v>1.82267906976744</v>
          </cell>
          <cell r="N25">
            <v>0.303</v>
          </cell>
          <cell r="O25">
            <v>34</v>
          </cell>
          <cell r="P25">
            <v>5.00008064516129</v>
          </cell>
          <cell r="Q25">
            <v>0.256</v>
          </cell>
          <cell r="R25">
            <v>29</v>
          </cell>
          <cell r="S25">
            <v>0.31</v>
          </cell>
          <cell r="T25">
            <v>0.82</v>
          </cell>
          <cell r="U25">
            <v>39800</v>
          </cell>
          <cell r="V25">
            <v>2300</v>
          </cell>
          <cell r="W25">
            <v>150</v>
          </cell>
          <cell r="X25">
            <v>1</v>
          </cell>
          <cell r="Y25">
            <v>2</v>
          </cell>
          <cell r="Z25">
            <v>6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</row>
        <row r="26">
          <cell r="A26" t="str">
            <v>A320Neo</v>
          </cell>
          <cell r="B26">
            <v>2014</v>
          </cell>
          <cell r="C26">
            <v>79000</v>
          </cell>
          <cell r="D26">
            <v>64300</v>
          </cell>
          <cell r="E26">
            <v>43010</v>
          </cell>
          <cell r="F26">
            <v>21384</v>
          </cell>
          <cell r="G26">
            <v>3.95</v>
          </cell>
          <cell r="H26">
            <v>37.57</v>
          </cell>
          <cell r="I26">
            <v>122.4</v>
          </cell>
          <cell r="J26">
            <v>10.4</v>
          </cell>
          <cell r="K26">
            <v>0.24</v>
          </cell>
          <cell r="L26">
            <v>25</v>
          </cell>
          <cell r="M26">
            <v>1.82267906976744</v>
          </cell>
          <cell r="N26">
            <v>0.303</v>
          </cell>
          <cell r="O26">
            <v>34</v>
          </cell>
          <cell r="P26">
            <v>5.00008064516129</v>
          </cell>
          <cell r="Q26">
            <v>0.256</v>
          </cell>
          <cell r="R26">
            <v>29</v>
          </cell>
          <cell r="S26">
            <v>0.31</v>
          </cell>
          <cell r="T26">
            <v>0.82</v>
          </cell>
          <cell r="U26">
            <v>39800</v>
          </cell>
          <cell r="V26">
            <v>2500</v>
          </cell>
          <cell r="W26">
            <v>150</v>
          </cell>
          <cell r="X26">
            <v>1</v>
          </cell>
          <cell r="Y26">
            <v>2</v>
          </cell>
          <cell r="Z26">
            <v>6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</row>
        <row r="27">
          <cell r="A27" t="str">
            <v>A321-200</v>
          </cell>
          <cell r="B27">
            <v>1993</v>
          </cell>
          <cell r="C27">
            <v>89000</v>
          </cell>
          <cell r="D27">
            <v>71500</v>
          </cell>
          <cell r="E27">
            <v>48000</v>
          </cell>
          <cell r="F27">
            <v>18723</v>
          </cell>
          <cell r="G27">
            <v>3.95</v>
          </cell>
          <cell r="H27">
            <v>44.51</v>
          </cell>
          <cell r="I27">
            <v>122.4</v>
          </cell>
          <cell r="J27">
            <v>9.39451062091503</v>
          </cell>
          <cell r="K27">
            <v>0.24</v>
          </cell>
          <cell r="L27">
            <v>25</v>
          </cell>
          <cell r="M27">
            <v>1.82267906976744</v>
          </cell>
          <cell r="N27">
            <v>0.303</v>
          </cell>
          <cell r="O27">
            <v>34</v>
          </cell>
          <cell r="P27">
            <v>5.00008064516129</v>
          </cell>
          <cell r="Q27">
            <v>0.256</v>
          </cell>
          <cell r="R27">
            <v>29</v>
          </cell>
          <cell r="S27">
            <v>0.325281471555052</v>
          </cell>
          <cell r="T27">
            <v>0.82</v>
          </cell>
          <cell r="U27">
            <v>39800</v>
          </cell>
          <cell r="V27">
            <v>2700</v>
          </cell>
          <cell r="W27">
            <v>220</v>
          </cell>
          <cell r="X27">
            <v>1</v>
          </cell>
          <cell r="Y27">
            <v>2</v>
          </cell>
          <cell r="Z27">
            <v>6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</row>
        <row r="28">
          <cell r="A28" t="str">
            <v>A330-200</v>
          </cell>
          <cell r="B28">
            <v>1994</v>
          </cell>
          <cell r="C28">
            <v>242000</v>
          </cell>
          <cell r="D28">
            <v>170000</v>
          </cell>
          <cell r="E28">
            <v>120500</v>
          </cell>
          <cell r="F28">
            <v>109185</v>
          </cell>
          <cell r="G28">
            <v>5.64</v>
          </cell>
          <cell r="H28">
            <v>58.8</v>
          </cell>
          <cell r="I28">
            <v>361.6</v>
          </cell>
          <cell r="J28">
            <v>10</v>
          </cell>
          <cell r="K28">
            <v>0.251</v>
          </cell>
          <cell r="L28">
            <v>29.7</v>
          </cell>
          <cell r="M28">
            <v>1.57970132743363</v>
          </cell>
          <cell r="N28">
            <v>0.35</v>
          </cell>
          <cell r="O28">
            <v>45</v>
          </cell>
          <cell r="P28">
            <v>4.98331412894376</v>
          </cell>
          <cell r="Q28">
            <v>0.36</v>
          </cell>
          <cell r="R28">
            <v>30</v>
          </cell>
          <cell r="S28">
            <v>0.222</v>
          </cell>
          <cell r="T28">
            <v>0.86</v>
          </cell>
          <cell r="U28">
            <v>41100</v>
          </cell>
          <cell r="V28">
            <v>7250</v>
          </cell>
          <cell r="W28">
            <v>246</v>
          </cell>
          <cell r="X28">
            <v>1</v>
          </cell>
          <cell r="Y28">
            <v>2</v>
          </cell>
          <cell r="Z28">
            <v>8</v>
          </cell>
          <cell r="AA28">
            <v>1</v>
          </cell>
          <cell r="AB28">
            <v>1</v>
          </cell>
          <cell r="AC28">
            <v>2</v>
          </cell>
          <cell r="AD28">
            <v>1</v>
          </cell>
        </row>
        <row r="29">
          <cell r="A29" t="str">
            <v>A330-300</v>
          </cell>
          <cell r="B29">
            <v>1994</v>
          </cell>
          <cell r="C29">
            <v>242000</v>
          </cell>
          <cell r="D29">
            <v>175000</v>
          </cell>
          <cell r="E29">
            <v>122000</v>
          </cell>
          <cell r="F29">
            <v>109185</v>
          </cell>
          <cell r="G29">
            <v>5.64</v>
          </cell>
          <cell r="H29">
            <v>63.6</v>
          </cell>
          <cell r="I29">
            <v>361.6</v>
          </cell>
          <cell r="J29">
            <v>10</v>
          </cell>
          <cell r="K29">
            <v>0.251</v>
          </cell>
          <cell r="L29">
            <v>29.7</v>
          </cell>
          <cell r="M29">
            <v>1.57970132743363</v>
          </cell>
          <cell r="N29">
            <v>0.35</v>
          </cell>
          <cell r="O29">
            <v>45</v>
          </cell>
          <cell r="P29">
            <v>4.98331412894376</v>
          </cell>
          <cell r="Q29">
            <v>0.36</v>
          </cell>
          <cell r="R29">
            <v>30</v>
          </cell>
          <cell r="S29">
            <v>0.222</v>
          </cell>
          <cell r="T29">
            <v>0.86</v>
          </cell>
          <cell r="U29">
            <v>41100</v>
          </cell>
          <cell r="V29">
            <v>6350</v>
          </cell>
          <cell r="W29">
            <v>300</v>
          </cell>
          <cell r="X29">
            <v>1</v>
          </cell>
          <cell r="Y29">
            <v>2</v>
          </cell>
          <cell r="Z29">
            <v>8</v>
          </cell>
          <cell r="AA29">
            <v>1</v>
          </cell>
          <cell r="AB29">
            <v>1</v>
          </cell>
          <cell r="AC29">
            <v>2</v>
          </cell>
          <cell r="AD29">
            <v>1</v>
          </cell>
        </row>
        <row r="30">
          <cell r="A30" t="str">
            <v>A340-200</v>
          </cell>
          <cell r="B30">
            <v>1993</v>
          </cell>
          <cell r="C30">
            <v>275000</v>
          </cell>
          <cell r="D30">
            <v>169000</v>
          </cell>
          <cell r="E30">
            <v>126000</v>
          </cell>
          <cell r="F30">
            <v>124000</v>
          </cell>
          <cell r="G30">
            <v>5.64</v>
          </cell>
          <cell r="H30">
            <v>59.39</v>
          </cell>
          <cell r="I30">
            <v>363.1</v>
          </cell>
          <cell r="J30">
            <v>10</v>
          </cell>
          <cell r="K30">
            <v>0.251</v>
          </cell>
          <cell r="L30">
            <v>29.7</v>
          </cell>
          <cell r="M30">
            <v>1.57970132743363</v>
          </cell>
          <cell r="N30">
            <v>0.35</v>
          </cell>
          <cell r="O30">
            <v>45</v>
          </cell>
          <cell r="P30">
            <v>4.98331412894376</v>
          </cell>
          <cell r="Q30">
            <v>0.36</v>
          </cell>
          <cell r="R30">
            <v>30</v>
          </cell>
          <cell r="S30">
            <v>0.222</v>
          </cell>
          <cell r="T30">
            <v>0.86</v>
          </cell>
          <cell r="U30">
            <v>41100</v>
          </cell>
          <cell r="V30">
            <v>6700</v>
          </cell>
          <cell r="W30">
            <v>303</v>
          </cell>
          <cell r="X30">
            <v>4</v>
          </cell>
          <cell r="Y30">
            <v>4</v>
          </cell>
          <cell r="Z30">
            <v>8</v>
          </cell>
          <cell r="AA30">
            <v>1</v>
          </cell>
          <cell r="AB30">
            <v>1</v>
          </cell>
          <cell r="AC30">
            <v>2</v>
          </cell>
          <cell r="AD30">
            <v>1</v>
          </cell>
        </row>
        <row r="31">
          <cell r="A31" t="str">
            <v>A340-300</v>
          </cell>
          <cell r="B31">
            <v>1993</v>
          </cell>
          <cell r="C31">
            <v>276500</v>
          </cell>
          <cell r="D31">
            <v>183000</v>
          </cell>
          <cell r="E31">
            <v>129800</v>
          </cell>
          <cell r="F31">
            <v>118300</v>
          </cell>
          <cell r="G31">
            <v>5.64</v>
          </cell>
          <cell r="H31">
            <v>63.6</v>
          </cell>
          <cell r="I31">
            <v>363.1</v>
          </cell>
          <cell r="J31">
            <v>10</v>
          </cell>
          <cell r="K31">
            <v>0.251</v>
          </cell>
          <cell r="L31">
            <v>29.7</v>
          </cell>
          <cell r="M31">
            <v>1.57970132743363</v>
          </cell>
          <cell r="N31">
            <v>0.35</v>
          </cell>
          <cell r="O31">
            <v>45</v>
          </cell>
          <cell r="P31">
            <v>4.98331412894376</v>
          </cell>
          <cell r="Q31">
            <v>0.36</v>
          </cell>
          <cell r="R31">
            <v>30</v>
          </cell>
          <cell r="S31">
            <v>0.222</v>
          </cell>
          <cell r="T31">
            <v>0.86</v>
          </cell>
          <cell r="U31">
            <v>41100</v>
          </cell>
          <cell r="V31">
            <v>7300</v>
          </cell>
          <cell r="W31">
            <v>335</v>
          </cell>
          <cell r="X31">
            <v>4</v>
          </cell>
          <cell r="Y31">
            <v>4</v>
          </cell>
          <cell r="Z31">
            <v>8</v>
          </cell>
          <cell r="AA31">
            <v>1</v>
          </cell>
          <cell r="AB31">
            <v>1</v>
          </cell>
          <cell r="AC31">
            <v>2</v>
          </cell>
          <cell r="AD31">
            <v>1</v>
          </cell>
        </row>
        <row r="32">
          <cell r="A32" t="str">
            <v>A340-500</v>
          </cell>
          <cell r="B32">
            <v>2003</v>
          </cell>
          <cell r="C32">
            <v>380000</v>
          </cell>
          <cell r="D32">
            <v>232000</v>
          </cell>
          <cell r="E32">
            <v>170400</v>
          </cell>
          <cell r="F32">
            <v>178280</v>
          </cell>
          <cell r="G32">
            <v>5.64</v>
          </cell>
          <cell r="H32">
            <v>67.9</v>
          </cell>
          <cell r="I32">
            <v>437.3</v>
          </cell>
          <cell r="J32">
            <v>9.2</v>
          </cell>
          <cell r="K32">
            <v>0.22</v>
          </cell>
          <cell r="L32">
            <v>31.1</v>
          </cell>
          <cell r="M32">
            <v>1.87016998950682</v>
          </cell>
          <cell r="N32">
            <v>0.35</v>
          </cell>
          <cell r="O32">
            <v>45</v>
          </cell>
          <cell r="P32">
            <v>4.97043010752688</v>
          </cell>
          <cell r="Q32">
            <v>0.36</v>
          </cell>
          <cell r="R32">
            <v>30</v>
          </cell>
          <cell r="S32">
            <v>0.286</v>
          </cell>
          <cell r="T32">
            <v>0.86</v>
          </cell>
          <cell r="U32">
            <v>41100</v>
          </cell>
          <cell r="V32">
            <v>9000</v>
          </cell>
          <cell r="W32">
            <v>313</v>
          </cell>
          <cell r="X32">
            <v>4</v>
          </cell>
          <cell r="Y32">
            <v>4</v>
          </cell>
          <cell r="Z32">
            <v>8</v>
          </cell>
          <cell r="AA32">
            <v>1</v>
          </cell>
          <cell r="AB32">
            <v>1</v>
          </cell>
          <cell r="AC32">
            <v>2</v>
          </cell>
          <cell r="AD32">
            <v>1</v>
          </cell>
        </row>
        <row r="33">
          <cell r="A33" t="str">
            <v>A340-600</v>
          </cell>
          <cell r="B33">
            <v>2002</v>
          </cell>
          <cell r="C33">
            <v>380000</v>
          </cell>
          <cell r="D33">
            <v>251000</v>
          </cell>
          <cell r="E33">
            <v>177000</v>
          </cell>
          <cell r="F33">
            <v>163600</v>
          </cell>
          <cell r="G33">
            <v>5.64</v>
          </cell>
          <cell r="H33">
            <v>75.3</v>
          </cell>
          <cell r="I33">
            <v>437.3</v>
          </cell>
          <cell r="J33">
            <v>9.2</v>
          </cell>
          <cell r="K33">
            <v>0.22</v>
          </cell>
          <cell r="L33">
            <v>31.1</v>
          </cell>
          <cell r="M33">
            <v>1.87016998950682</v>
          </cell>
          <cell r="N33">
            <v>0.35</v>
          </cell>
          <cell r="O33">
            <v>45</v>
          </cell>
          <cell r="P33">
            <v>4.97043010752688</v>
          </cell>
          <cell r="Q33">
            <v>0.36</v>
          </cell>
          <cell r="R33">
            <v>30</v>
          </cell>
          <cell r="S33">
            <v>0.282</v>
          </cell>
          <cell r="T33">
            <v>0.86</v>
          </cell>
          <cell r="U33">
            <v>41100</v>
          </cell>
          <cell r="V33">
            <v>7800</v>
          </cell>
          <cell r="W33">
            <v>380</v>
          </cell>
          <cell r="X33">
            <v>4</v>
          </cell>
          <cell r="Y33">
            <v>4</v>
          </cell>
          <cell r="Z33">
            <v>8</v>
          </cell>
          <cell r="AA33">
            <v>1</v>
          </cell>
          <cell r="AB33">
            <v>1</v>
          </cell>
          <cell r="AC33">
            <v>2</v>
          </cell>
          <cell r="AD33">
            <v>1</v>
          </cell>
        </row>
        <row r="34">
          <cell r="A34" t="str">
            <v>Airbus A350-1000</v>
          </cell>
          <cell r="B34">
            <v>2017</v>
          </cell>
          <cell r="C34">
            <v>316000</v>
          </cell>
          <cell r="D34">
            <v>223000</v>
          </cell>
          <cell r="E34">
            <v>155000</v>
          </cell>
          <cell r="F34">
            <v>122460</v>
          </cell>
          <cell r="G34">
            <v>5.96</v>
          </cell>
          <cell r="H34">
            <v>73.59</v>
          </cell>
          <cell r="I34">
            <v>460</v>
          </cell>
          <cell r="J34">
            <v>9.12</v>
          </cell>
          <cell r="K34">
            <v>0.143</v>
          </cell>
          <cell r="L34">
            <v>31.9</v>
          </cell>
          <cell r="M34">
            <v>1.54</v>
          </cell>
          <cell r="N34">
            <v>0.41</v>
          </cell>
          <cell r="O34">
            <v>40</v>
          </cell>
          <cell r="P34">
            <v>4.38</v>
          </cell>
          <cell r="Q34">
            <v>0.4</v>
          </cell>
          <cell r="R34">
            <v>35</v>
          </cell>
          <cell r="S34">
            <v>0.267</v>
          </cell>
          <cell r="T34">
            <v>0.89</v>
          </cell>
          <cell r="U34">
            <v>43100</v>
          </cell>
          <cell r="V34">
            <v>7950</v>
          </cell>
          <cell r="W34">
            <v>366</v>
          </cell>
          <cell r="X34">
            <v>1</v>
          </cell>
          <cell r="Y34">
            <v>2</v>
          </cell>
          <cell r="Z34">
            <v>9</v>
          </cell>
          <cell r="AA34">
            <v>1</v>
          </cell>
          <cell r="AB34">
            <v>1</v>
          </cell>
          <cell r="AC34">
            <v>2</v>
          </cell>
          <cell r="AD34">
            <v>1</v>
          </cell>
        </row>
        <row r="35">
          <cell r="A35" t="str">
            <v>Airbus A350-900</v>
          </cell>
          <cell r="B35">
            <v>2015</v>
          </cell>
          <cell r="C35">
            <v>280000</v>
          </cell>
          <cell r="D35">
            <v>192000</v>
          </cell>
          <cell r="E35">
            <v>115700</v>
          </cell>
          <cell r="F35">
            <v>108330</v>
          </cell>
          <cell r="G35">
            <v>5.96</v>
          </cell>
          <cell r="H35">
            <v>66.8</v>
          </cell>
          <cell r="I35">
            <v>442</v>
          </cell>
          <cell r="J35">
            <v>9.485</v>
          </cell>
          <cell r="K35">
            <v>0.143</v>
          </cell>
          <cell r="L35">
            <v>31.9</v>
          </cell>
          <cell r="M35">
            <v>1.54</v>
          </cell>
          <cell r="N35">
            <v>0.41</v>
          </cell>
          <cell r="O35">
            <v>40</v>
          </cell>
          <cell r="P35">
            <v>4.38</v>
          </cell>
          <cell r="Q35">
            <v>0.4</v>
          </cell>
          <cell r="R35">
            <v>35</v>
          </cell>
          <cell r="S35">
            <v>0.267</v>
          </cell>
          <cell r="T35">
            <v>0.89</v>
          </cell>
          <cell r="U35">
            <v>43100</v>
          </cell>
          <cell r="V35">
            <v>8100</v>
          </cell>
          <cell r="W35">
            <v>325</v>
          </cell>
          <cell r="X35">
            <v>1</v>
          </cell>
          <cell r="Y35">
            <v>2</v>
          </cell>
          <cell r="Z35">
            <v>9</v>
          </cell>
          <cell r="AA35">
            <v>1</v>
          </cell>
          <cell r="AB35">
            <v>1</v>
          </cell>
          <cell r="AC35">
            <v>2</v>
          </cell>
          <cell r="AD35">
            <v>1</v>
          </cell>
        </row>
        <row r="36">
          <cell r="A36" t="str">
            <v>Airbus A380</v>
          </cell>
          <cell r="B36">
            <v>2007</v>
          </cell>
          <cell r="C36">
            <v>512000</v>
          </cell>
          <cell r="D36">
            <v>373000</v>
          </cell>
          <cell r="E36">
            <v>276800</v>
          </cell>
          <cell r="F36">
            <v>253983</v>
          </cell>
          <cell r="G36">
            <v>7.15</v>
          </cell>
          <cell r="H36">
            <v>72.7</v>
          </cell>
          <cell r="I36">
            <v>845</v>
          </cell>
          <cell r="J36">
            <v>7.53</v>
          </cell>
          <cell r="K36">
            <v>0.225</v>
          </cell>
          <cell r="L36">
            <v>33.5</v>
          </cell>
          <cell r="M36">
            <v>1.74</v>
          </cell>
          <cell r="N36">
            <v>0.384</v>
          </cell>
          <cell r="O36">
            <v>38</v>
          </cell>
          <cell r="P36">
            <v>4</v>
          </cell>
          <cell r="Q36">
            <v>0.391</v>
          </cell>
          <cell r="R36">
            <v>30</v>
          </cell>
          <cell r="S36">
            <v>0.22</v>
          </cell>
          <cell r="T36">
            <v>0.89</v>
          </cell>
          <cell r="U36">
            <v>43000</v>
          </cell>
          <cell r="V36">
            <v>8200</v>
          </cell>
          <cell r="W36">
            <v>555</v>
          </cell>
          <cell r="X36">
            <v>4</v>
          </cell>
          <cell r="Y36">
            <v>4</v>
          </cell>
          <cell r="Z36">
            <v>18</v>
          </cell>
          <cell r="AA36">
            <v>1</v>
          </cell>
          <cell r="AB36">
            <v>1</v>
          </cell>
          <cell r="AC36">
            <v>4</v>
          </cell>
          <cell r="AD36">
            <v>2</v>
          </cell>
        </row>
        <row r="37">
          <cell r="A37" t="str">
            <v>Antonov An-148-100</v>
          </cell>
          <cell r="B37">
            <v>2009</v>
          </cell>
          <cell r="C37">
            <v>38550</v>
          </cell>
          <cell r="D37">
            <v>28850</v>
          </cell>
          <cell r="E37">
            <v>16800</v>
          </cell>
          <cell r="F37">
            <v>12050</v>
          </cell>
          <cell r="G37">
            <v>3.74</v>
          </cell>
          <cell r="H37">
            <v>29.13</v>
          </cell>
          <cell r="I37">
            <v>87.32</v>
          </cell>
          <cell r="J37">
            <v>9.57</v>
          </cell>
          <cell r="K37">
            <v>0.25</v>
          </cell>
          <cell r="L37">
            <v>23</v>
          </cell>
          <cell r="M37">
            <v>0.98</v>
          </cell>
          <cell r="N37">
            <v>0.8</v>
          </cell>
          <cell r="O37">
            <v>40</v>
          </cell>
          <cell r="P37">
            <v>4.5</v>
          </cell>
          <cell r="Q37">
            <v>0.428</v>
          </cell>
          <cell r="R37">
            <v>23</v>
          </cell>
          <cell r="S37">
            <v>0.33</v>
          </cell>
          <cell r="T37">
            <v>0.8</v>
          </cell>
          <cell r="U37">
            <v>40000</v>
          </cell>
          <cell r="V37">
            <v>1133</v>
          </cell>
          <cell r="W37">
            <v>68</v>
          </cell>
          <cell r="X37">
            <v>1</v>
          </cell>
          <cell r="Y37">
            <v>2</v>
          </cell>
          <cell r="Z37">
            <v>5</v>
          </cell>
          <cell r="AA37">
            <v>2</v>
          </cell>
          <cell r="AB37">
            <v>2</v>
          </cell>
          <cell r="AC37">
            <v>1</v>
          </cell>
          <cell r="AD37">
            <v>1</v>
          </cell>
        </row>
        <row r="38">
          <cell r="A38" t="str">
            <v>BAC-111/200</v>
          </cell>
          <cell r="B38">
            <v>1965</v>
          </cell>
          <cell r="C38">
            <v>35833</v>
          </cell>
          <cell r="D38">
            <v>29030</v>
          </cell>
          <cell r="E38">
            <v>21094</v>
          </cell>
          <cell r="F38">
            <v>11216</v>
          </cell>
          <cell r="G38">
            <v>3.4</v>
          </cell>
          <cell r="H38">
            <v>25.55</v>
          </cell>
          <cell r="I38">
            <v>91</v>
          </cell>
          <cell r="J38">
            <v>8</v>
          </cell>
          <cell r="K38">
            <v>0.325</v>
          </cell>
          <cell r="L38">
            <v>20</v>
          </cell>
          <cell r="M38">
            <v>0.91</v>
          </cell>
          <cell r="N38">
            <v>0.7</v>
          </cell>
          <cell r="O38">
            <v>28</v>
          </cell>
          <cell r="P38">
            <v>2.23</v>
          </cell>
          <cell r="Q38">
            <v>0.62</v>
          </cell>
          <cell r="R38">
            <v>48</v>
          </cell>
          <cell r="S38">
            <v>0.266</v>
          </cell>
          <cell r="T38">
            <v>0.78</v>
          </cell>
          <cell r="U38">
            <v>35000</v>
          </cell>
          <cell r="V38">
            <v>720</v>
          </cell>
          <cell r="W38">
            <v>89</v>
          </cell>
          <cell r="X38">
            <v>2</v>
          </cell>
          <cell r="Y38">
            <v>2</v>
          </cell>
          <cell r="Z38">
            <v>5</v>
          </cell>
          <cell r="AA38">
            <v>1</v>
          </cell>
          <cell r="AB38">
            <v>2</v>
          </cell>
          <cell r="AC38">
            <v>1</v>
          </cell>
          <cell r="AD38">
            <v>1</v>
          </cell>
        </row>
        <row r="39">
          <cell r="A39" t="str">
            <v>BAC-111/500</v>
          </cell>
          <cell r="B39">
            <v>1969</v>
          </cell>
          <cell r="C39">
            <v>47500</v>
          </cell>
          <cell r="D39">
            <v>36741</v>
          </cell>
          <cell r="E39">
            <v>24758</v>
          </cell>
          <cell r="F39">
            <v>13760</v>
          </cell>
          <cell r="G39">
            <v>3.4</v>
          </cell>
          <cell r="H39">
            <v>29.67</v>
          </cell>
          <cell r="I39">
            <v>95.78</v>
          </cell>
          <cell r="J39">
            <v>8.5</v>
          </cell>
          <cell r="K39">
            <v>0.325</v>
          </cell>
          <cell r="L39">
            <v>20</v>
          </cell>
          <cell r="M39">
            <v>0.91</v>
          </cell>
          <cell r="N39">
            <v>0.7</v>
          </cell>
          <cell r="O39">
            <v>28</v>
          </cell>
          <cell r="P39">
            <v>2.23</v>
          </cell>
          <cell r="Q39">
            <v>0.62</v>
          </cell>
          <cell r="R39">
            <v>48</v>
          </cell>
          <cell r="S39">
            <v>0.24</v>
          </cell>
          <cell r="T39">
            <v>0.78</v>
          </cell>
          <cell r="U39">
            <v>37000</v>
          </cell>
          <cell r="V39">
            <v>1480</v>
          </cell>
          <cell r="W39">
            <v>119</v>
          </cell>
          <cell r="X39">
            <v>2</v>
          </cell>
          <cell r="Y39">
            <v>2</v>
          </cell>
          <cell r="Z39">
            <v>5</v>
          </cell>
          <cell r="AA39">
            <v>1</v>
          </cell>
          <cell r="AB39">
            <v>2</v>
          </cell>
          <cell r="AC39">
            <v>1</v>
          </cell>
          <cell r="AD39">
            <v>1</v>
          </cell>
        </row>
        <row r="40">
          <cell r="A40" t="str">
            <v>BAE 146-100 (RJ70)</v>
          </cell>
          <cell r="B40">
            <v>1983</v>
          </cell>
          <cell r="C40">
            <v>40823</v>
          </cell>
          <cell r="D40">
            <v>32432</v>
          </cell>
          <cell r="E40">
            <v>23360</v>
          </cell>
          <cell r="F40">
            <v>9265.12</v>
          </cell>
          <cell r="G40">
            <v>3.56</v>
          </cell>
          <cell r="H40">
            <v>26.19</v>
          </cell>
          <cell r="I40">
            <v>77.3</v>
          </cell>
          <cell r="J40">
            <v>8.88698706338939</v>
          </cell>
          <cell r="K40">
            <v>0.356</v>
          </cell>
          <cell r="L40">
            <v>15</v>
          </cell>
          <cell r="M40">
            <v>1.51660219213411</v>
          </cell>
          <cell r="N40">
            <v>0.67</v>
          </cell>
          <cell r="O40">
            <v>36</v>
          </cell>
          <cell r="P40">
            <v>7.87880204996797</v>
          </cell>
          <cell r="Q40">
            <v>0.41</v>
          </cell>
          <cell r="R40">
            <v>20</v>
          </cell>
          <cell r="S40">
            <v>0.272377484629887</v>
          </cell>
          <cell r="T40">
            <v>0.73</v>
          </cell>
          <cell r="U40">
            <v>35000</v>
          </cell>
          <cell r="V40">
            <v>1952</v>
          </cell>
          <cell r="W40">
            <v>94</v>
          </cell>
          <cell r="X40">
            <v>4</v>
          </cell>
          <cell r="Y40">
            <v>4</v>
          </cell>
          <cell r="Z40">
            <v>6</v>
          </cell>
          <cell r="AA40">
            <v>2</v>
          </cell>
          <cell r="AB40">
            <v>2</v>
          </cell>
          <cell r="AC40">
            <v>1</v>
          </cell>
          <cell r="AD40">
            <v>1</v>
          </cell>
        </row>
        <row r="41">
          <cell r="A41" t="str">
            <v>BAE 146-200 (RJ85)</v>
          </cell>
          <cell r="B41">
            <v>1982</v>
          </cell>
          <cell r="C41">
            <v>42184</v>
          </cell>
          <cell r="D41">
            <v>35834</v>
          </cell>
          <cell r="E41">
            <v>24086</v>
          </cell>
          <cell r="F41">
            <v>9265.12</v>
          </cell>
          <cell r="G41">
            <v>3.56</v>
          </cell>
          <cell r="H41">
            <v>28.55</v>
          </cell>
          <cell r="I41">
            <v>77.3</v>
          </cell>
          <cell r="J41">
            <v>8.88698706338939</v>
          </cell>
          <cell r="K41">
            <v>0.356</v>
          </cell>
          <cell r="L41">
            <v>15</v>
          </cell>
          <cell r="M41">
            <v>1.51660219213411</v>
          </cell>
          <cell r="N41">
            <v>0.67</v>
          </cell>
          <cell r="O41">
            <v>36</v>
          </cell>
          <cell r="P41">
            <v>7.87880204996797</v>
          </cell>
          <cell r="Q41">
            <v>0.41</v>
          </cell>
          <cell r="R41">
            <v>20</v>
          </cell>
          <cell r="S41">
            <v>0.300996769069363</v>
          </cell>
          <cell r="T41">
            <v>0.73</v>
          </cell>
          <cell r="U41">
            <v>35000</v>
          </cell>
          <cell r="V41">
            <v>1782</v>
          </cell>
          <cell r="W41">
            <v>112</v>
          </cell>
          <cell r="X41">
            <v>4</v>
          </cell>
          <cell r="Y41">
            <v>4</v>
          </cell>
          <cell r="Z41">
            <v>6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</row>
        <row r="42">
          <cell r="A42" t="str">
            <v>BAE 146-300 (RJ100)</v>
          </cell>
          <cell r="B42">
            <v>1988</v>
          </cell>
          <cell r="C42">
            <v>44225</v>
          </cell>
          <cell r="D42">
            <v>37421</v>
          </cell>
          <cell r="E42">
            <v>24993</v>
          </cell>
          <cell r="F42">
            <v>9265.12</v>
          </cell>
          <cell r="G42">
            <v>3.56</v>
          </cell>
          <cell r="H42">
            <v>31</v>
          </cell>
          <cell r="I42">
            <v>77.3</v>
          </cell>
          <cell r="J42">
            <v>8.88698706338939</v>
          </cell>
          <cell r="K42">
            <v>0.356</v>
          </cell>
          <cell r="L42">
            <v>15</v>
          </cell>
          <cell r="M42">
            <v>1.51660219213411</v>
          </cell>
          <cell r="N42">
            <v>0.67</v>
          </cell>
          <cell r="O42">
            <v>36</v>
          </cell>
          <cell r="P42">
            <v>7.87880204996797</v>
          </cell>
          <cell r="Q42">
            <v>0.41</v>
          </cell>
          <cell r="R42">
            <v>20</v>
          </cell>
          <cell r="S42">
            <v>0.287105657578791</v>
          </cell>
          <cell r="T42">
            <v>0.73</v>
          </cell>
          <cell r="U42">
            <v>35000</v>
          </cell>
          <cell r="V42">
            <v>1671</v>
          </cell>
          <cell r="W42">
            <v>112</v>
          </cell>
          <cell r="X42">
            <v>4</v>
          </cell>
          <cell r="Y42">
            <v>4</v>
          </cell>
          <cell r="Z42">
            <v>6</v>
          </cell>
          <cell r="AA42">
            <v>2</v>
          </cell>
          <cell r="AB42">
            <v>2</v>
          </cell>
          <cell r="AC42">
            <v>1</v>
          </cell>
          <cell r="AD42">
            <v>1</v>
          </cell>
        </row>
        <row r="43">
          <cell r="A43" t="str">
            <v>Boeing 757-200</v>
          </cell>
          <cell r="B43">
            <v>1982</v>
          </cell>
          <cell r="C43">
            <v>115900</v>
          </cell>
          <cell r="D43">
            <v>84550</v>
          </cell>
          <cell r="E43">
            <v>58040</v>
          </cell>
          <cell r="F43">
            <v>33651.63</v>
          </cell>
          <cell r="G43">
            <v>3.76</v>
          </cell>
          <cell r="H43">
            <v>46.97</v>
          </cell>
          <cell r="I43">
            <v>185.25</v>
          </cell>
          <cell r="J43">
            <v>7.81539811066127</v>
          </cell>
          <cell r="K43">
            <v>0.243</v>
          </cell>
          <cell r="L43">
            <v>25</v>
          </cell>
          <cell r="M43">
            <v>1.56324992726215</v>
          </cell>
          <cell r="N43">
            <v>0.351</v>
          </cell>
          <cell r="O43">
            <v>39</v>
          </cell>
          <cell r="P43">
            <v>4.59471896722939</v>
          </cell>
          <cell r="Q43">
            <v>0.326</v>
          </cell>
          <cell r="R43">
            <v>27.5</v>
          </cell>
          <cell r="S43">
            <v>0.336505775392509</v>
          </cell>
          <cell r="T43">
            <v>0.86</v>
          </cell>
          <cell r="U43">
            <v>42000</v>
          </cell>
          <cell r="V43">
            <v>4000</v>
          </cell>
          <cell r="W43">
            <v>239</v>
          </cell>
          <cell r="X43">
            <v>1</v>
          </cell>
          <cell r="Y43">
            <v>2</v>
          </cell>
          <cell r="Z43">
            <v>6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</row>
        <row r="44">
          <cell r="A44" t="str">
            <v>Boeing 757-300</v>
          </cell>
          <cell r="B44">
            <v>1999</v>
          </cell>
          <cell r="C44">
            <v>122470</v>
          </cell>
          <cell r="D44">
            <v>95250</v>
          </cell>
          <cell r="E44">
            <v>65980</v>
          </cell>
          <cell r="F44">
            <v>34357.1</v>
          </cell>
          <cell r="G44">
            <v>3.76</v>
          </cell>
          <cell r="H44">
            <v>54.43</v>
          </cell>
          <cell r="I44">
            <v>185.25</v>
          </cell>
          <cell r="J44">
            <v>7.81539811066127</v>
          </cell>
          <cell r="K44">
            <v>0.243</v>
          </cell>
          <cell r="L44">
            <v>25</v>
          </cell>
          <cell r="M44">
            <v>1.56324992726215</v>
          </cell>
          <cell r="N44">
            <v>0.351</v>
          </cell>
          <cell r="O44">
            <v>39</v>
          </cell>
          <cell r="P44">
            <v>4.59471896722939</v>
          </cell>
          <cell r="Q44">
            <v>0.326</v>
          </cell>
          <cell r="R44">
            <v>27.5</v>
          </cell>
          <cell r="S44">
            <v>0.31961893432555</v>
          </cell>
          <cell r="T44">
            <v>0.86</v>
          </cell>
          <cell r="U44">
            <v>42000</v>
          </cell>
          <cell r="V44">
            <v>4000</v>
          </cell>
          <cell r="W44">
            <v>289</v>
          </cell>
          <cell r="X44">
            <v>1</v>
          </cell>
          <cell r="Y44">
            <v>2</v>
          </cell>
          <cell r="Z44">
            <v>6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</row>
        <row r="45">
          <cell r="A45" t="str">
            <v>Boeing 767-200</v>
          </cell>
          <cell r="B45">
            <v>1982</v>
          </cell>
          <cell r="C45">
            <v>136078</v>
          </cell>
          <cell r="D45">
            <v>112491</v>
          </cell>
          <cell r="E45">
            <v>80921</v>
          </cell>
          <cell r="F45">
            <v>49940.64</v>
          </cell>
          <cell r="G45">
            <v>5.03</v>
          </cell>
          <cell r="H45">
            <v>48.51</v>
          </cell>
          <cell r="I45">
            <v>283.3</v>
          </cell>
          <cell r="J45">
            <v>7.98766290151783</v>
          </cell>
          <cell r="K45">
            <v>0.207</v>
          </cell>
          <cell r="L45">
            <v>31.5</v>
          </cell>
          <cell r="M45">
            <v>1.75942999566537</v>
          </cell>
          <cell r="N45">
            <v>0.306</v>
          </cell>
          <cell r="O45">
            <v>39</v>
          </cell>
          <cell r="P45">
            <v>4.46266443557729</v>
          </cell>
          <cell r="Q45">
            <v>0.2</v>
          </cell>
          <cell r="R45">
            <v>32</v>
          </cell>
          <cell r="S45">
            <v>0.319868114256411</v>
          </cell>
          <cell r="T45">
            <v>0.86</v>
          </cell>
          <cell r="U45">
            <v>39000</v>
          </cell>
          <cell r="V45">
            <v>3220</v>
          </cell>
          <cell r="W45">
            <v>255</v>
          </cell>
          <cell r="X45">
            <v>1</v>
          </cell>
          <cell r="Y45">
            <v>2</v>
          </cell>
          <cell r="Z45">
            <v>8</v>
          </cell>
          <cell r="AA45">
            <v>1</v>
          </cell>
          <cell r="AB45">
            <v>1</v>
          </cell>
          <cell r="AC45">
            <v>2</v>
          </cell>
          <cell r="AD45">
            <v>1</v>
          </cell>
        </row>
        <row r="46">
          <cell r="A46" t="str">
            <v>Boeing 767-200ER</v>
          </cell>
          <cell r="B46">
            <v>1984</v>
          </cell>
          <cell r="C46">
            <v>175540</v>
          </cell>
          <cell r="D46">
            <v>117934</v>
          </cell>
          <cell r="E46">
            <v>83788</v>
          </cell>
          <cell r="F46">
            <v>72190.2</v>
          </cell>
          <cell r="G46">
            <v>5.03</v>
          </cell>
          <cell r="H46">
            <v>48.51</v>
          </cell>
          <cell r="I46">
            <v>283.3</v>
          </cell>
          <cell r="J46">
            <v>7.98766290151783</v>
          </cell>
          <cell r="K46">
            <v>0.207</v>
          </cell>
          <cell r="L46">
            <v>31.5</v>
          </cell>
          <cell r="M46">
            <v>1.76060184221933</v>
          </cell>
          <cell r="N46">
            <v>0.306</v>
          </cell>
          <cell r="O46">
            <v>39</v>
          </cell>
          <cell r="P46">
            <v>4.46266443557729</v>
          </cell>
          <cell r="Q46">
            <v>0.2</v>
          </cell>
          <cell r="R46">
            <v>32</v>
          </cell>
          <cell r="S46">
            <v>0.299178756635851</v>
          </cell>
          <cell r="T46">
            <v>0.86</v>
          </cell>
          <cell r="U46">
            <v>39000</v>
          </cell>
          <cell r="V46">
            <v>6805</v>
          </cell>
          <cell r="W46">
            <v>255</v>
          </cell>
          <cell r="X46">
            <v>1</v>
          </cell>
          <cell r="Y46">
            <v>2</v>
          </cell>
          <cell r="Z46">
            <v>8</v>
          </cell>
          <cell r="AA46">
            <v>1</v>
          </cell>
          <cell r="AB46">
            <v>1</v>
          </cell>
          <cell r="AC46">
            <v>2</v>
          </cell>
          <cell r="AD46">
            <v>1</v>
          </cell>
        </row>
        <row r="47">
          <cell r="A47" t="str">
            <v>Boeing 767-300</v>
          </cell>
          <cell r="B47">
            <v>1986</v>
          </cell>
          <cell r="C47">
            <v>156489</v>
          </cell>
          <cell r="D47">
            <v>126099</v>
          </cell>
          <cell r="E47">
            <v>87135</v>
          </cell>
          <cell r="F47">
            <v>49940.64</v>
          </cell>
          <cell r="G47">
            <v>5.03</v>
          </cell>
          <cell r="H47">
            <v>54.43</v>
          </cell>
          <cell r="I47">
            <v>283.3</v>
          </cell>
          <cell r="J47">
            <v>7.98766290151783</v>
          </cell>
          <cell r="K47">
            <v>0.207</v>
          </cell>
          <cell r="L47">
            <v>31.5</v>
          </cell>
          <cell r="M47">
            <v>1.75942999566537</v>
          </cell>
          <cell r="N47">
            <v>0.306</v>
          </cell>
          <cell r="O47">
            <v>39</v>
          </cell>
          <cell r="P47">
            <v>4.46266443557729</v>
          </cell>
          <cell r="Q47">
            <v>0.2</v>
          </cell>
          <cell r="R47">
            <v>32</v>
          </cell>
          <cell r="S47">
            <v>0.291175413195011</v>
          </cell>
          <cell r="T47">
            <v>0.86</v>
          </cell>
          <cell r="U47">
            <v>39000</v>
          </cell>
          <cell r="V47">
            <v>4020</v>
          </cell>
          <cell r="W47">
            <v>290</v>
          </cell>
          <cell r="X47">
            <v>1</v>
          </cell>
          <cell r="Y47">
            <v>2</v>
          </cell>
          <cell r="Z47">
            <v>8</v>
          </cell>
          <cell r="AA47">
            <v>1</v>
          </cell>
          <cell r="AB47">
            <v>1</v>
          </cell>
          <cell r="AC47">
            <v>2</v>
          </cell>
          <cell r="AD47">
            <v>1</v>
          </cell>
        </row>
        <row r="48">
          <cell r="A48" t="str">
            <v>Boeing 767-300ER</v>
          </cell>
          <cell r="B48">
            <v>1988</v>
          </cell>
          <cell r="C48">
            <v>181437</v>
          </cell>
          <cell r="D48">
            <v>130634</v>
          </cell>
          <cell r="E48">
            <v>89902</v>
          </cell>
          <cell r="F48">
            <v>72190.2</v>
          </cell>
          <cell r="G48">
            <v>5.03</v>
          </cell>
          <cell r="H48">
            <v>54.43</v>
          </cell>
          <cell r="I48">
            <v>283.3</v>
          </cell>
          <cell r="J48">
            <v>7.98766290151783</v>
          </cell>
          <cell r="K48">
            <v>0.207</v>
          </cell>
          <cell r="L48">
            <v>31.5</v>
          </cell>
          <cell r="M48">
            <v>1.75942999566537</v>
          </cell>
          <cell r="N48">
            <v>0.306</v>
          </cell>
          <cell r="O48">
            <v>39</v>
          </cell>
          <cell r="P48">
            <v>4.46266443557729</v>
          </cell>
          <cell r="Q48">
            <v>0.2</v>
          </cell>
          <cell r="R48">
            <v>32</v>
          </cell>
          <cell r="S48">
            <v>0.307433525211293</v>
          </cell>
          <cell r="T48">
            <v>0.86</v>
          </cell>
          <cell r="U48">
            <v>39000</v>
          </cell>
          <cell r="V48">
            <v>5760</v>
          </cell>
          <cell r="W48">
            <v>290</v>
          </cell>
          <cell r="X48">
            <v>1</v>
          </cell>
          <cell r="Y48">
            <v>2</v>
          </cell>
          <cell r="Z48">
            <v>8</v>
          </cell>
          <cell r="AA48">
            <v>1</v>
          </cell>
          <cell r="AB48">
            <v>1</v>
          </cell>
          <cell r="AC48">
            <v>2</v>
          </cell>
          <cell r="AD48">
            <v>1</v>
          </cell>
        </row>
        <row r="49">
          <cell r="A49" t="str">
            <v>Boeing 777-200</v>
          </cell>
          <cell r="B49">
            <v>1995</v>
          </cell>
          <cell r="C49">
            <v>233600</v>
          </cell>
          <cell r="D49">
            <v>190470</v>
          </cell>
          <cell r="E49">
            <v>135550</v>
          </cell>
          <cell r="F49">
            <v>92240</v>
          </cell>
          <cell r="G49">
            <v>6.2</v>
          </cell>
          <cell r="H49">
            <v>62.94</v>
          </cell>
          <cell r="I49">
            <v>427.8</v>
          </cell>
          <cell r="J49">
            <v>8.66949509116409</v>
          </cell>
          <cell r="K49">
            <v>0.149</v>
          </cell>
          <cell r="L49">
            <v>31.6</v>
          </cell>
          <cell r="M49">
            <v>1.60393762915649</v>
          </cell>
          <cell r="N49">
            <v>0.29</v>
          </cell>
          <cell r="O49">
            <v>46</v>
          </cell>
          <cell r="P49">
            <v>4.50150602409639</v>
          </cell>
          <cell r="Q49">
            <v>0.3</v>
          </cell>
          <cell r="R49">
            <v>35</v>
          </cell>
          <cell r="S49">
            <v>0.287760270793068</v>
          </cell>
          <cell r="T49">
            <v>0.87</v>
          </cell>
          <cell r="U49">
            <v>43100</v>
          </cell>
          <cell r="V49">
            <v>4000</v>
          </cell>
          <cell r="W49">
            <v>375</v>
          </cell>
          <cell r="X49">
            <v>1</v>
          </cell>
          <cell r="Y49">
            <v>2</v>
          </cell>
          <cell r="Z49">
            <v>10</v>
          </cell>
          <cell r="AA49">
            <v>1</v>
          </cell>
          <cell r="AB49">
            <v>1</v>
          </cell>
          <cell r="AC49">
            <v>2</v>
          </cell>
          <cell r="AD49">
            <v>1</v>
          </cell>
        </row>
        <row r="50">
          <cell r="A50" t="str">
            <v>Boeing 777-200ER</v>
          </cell>
          <cell r="B50">
            <v>1997</v>
          </cell>
          <cell r="C50">
            <v>268480</v>
          </cell>
          <cell r="D50">
            <v>195000</v>
          </cell>
          <cell r="E50">
            <v>135600</v>
          </cell>
          <cell r="F50">
            <v>137460</v>
          </cell>
          <cell r="G50">
            <v>6.2</v>
          </cell>
          <cell r="H50">
            <v>62.94</v>
          </cell>
          <cell r="I50">
            <v>427.8</v>
          </cell>
          <cell r="J50">
            <v>8.67</v>
          </cell>
          <cell r="K50">
            <v>0.149</v>
          </cell>
          <cell r="L50">
            <v>31.6</v>
          </cell>
          <cell r="M50">
            <v>1.60393762915649</v>
          </cell>
          <cell r="N50">
            <v>0.29</v>
          </cell>
          <cell r="O50">
            <v>46</v>
          </cell>
          <cell r="P50">
            <v>4.50150602409639</v>
          </cell>
          <cell r="Q50">
            <v>0.3</v>
          </cell>
          <cell r="R50">
            <v>35</v>
          </cell>
          <cell r="S50">
            <v>0.287760270793068</v>
          </cell>
          <cell r="T50">
            <v>0.87</v>
          </cell>
          <cell r="U50">
            <v>43100</v>
          </cell>
          <cell r="V50">
            <v>7000</v>
          </cell>
          <cell r="W50">
            <v>375</v>
          </cell>
          <cell r="X50">
            <v>1</v>
          </cell>
          <cell r="Y50">
            <v>2</v>
          </cell>
          <cell r="Z50">
            <v>10</v>
          </cell>
          <cell r="AA50">
            <v>1</v>
          </cell>
          <cell r="AB50">
            <v>1</v>
          </cell>
          <cell r="AC50">
            <v>2</v>
          </cell>
          <cell r="AD50">
            <v>1</v>
          </cell>
        </row>
        <row r="51">
          <cell r="A51" t="str">
            <v>Boeing 777-200LR</v>
          </cell>
          <cell r="B51">
            <v>2006</v>
          </cell>
          <cell r="C51">
            <v>347452</v>
          </cell>
          <cell r="D51">
            <v>209106</v>
          </cell>
          <cell r="E51">
            <v>145150</v>
          </cell>
          <cell r="F51">
            <v>145538</v>
          </cell>
          <cell r="G51">
            <v>6.2</v>
          </cell>
          <cell r="H51">
            <v>62.94</v>
          </cell>
          <cell r="I51">
            <v>436.8</v>
          </cell>
          <cell r="J51">
            <v>9.04</v>
          </cell>
          <cell r="K51">
            <v>0.149</v>
          </cell>
          <cell r="L51">
            <v>31.6</v>
          </cell>
          <cell r="M51">
            <v>1.60393762915649</v>
          </cell>
          <cell r="N51">
            <v>0.29</v>
          </cell>
          <cell r="O51">
            <v>46</v>
          </cell>
          <cell r="P51">
            <v>4.50150602409639</v>
          </cell>
          <cell r="Q51">
            <v>0.3</v>
          </cell>
          <cell r="R51">
            <v>35</v>
          </cell>
          <cell r="S51">
            <v>0.287760270793068</v>
          </cell>
          <cell r="T51">
            <v>0.87</v>
          </cell>
          <cell r="U51">
            <v>43100</v>
          </cell>
          <cell r="V51">
            <v>8000</v>
          </cell>
          <cell r="W51">
            <v>279</v>
          </cell>
          <cell r="X51">
            <v>1</v>
          </cell>
          <cell r="Y51">
            <v>2</v>
          </cell>
          <cell r="Z51">
            <v>10</v>
          </cell>
          <cell r="AA51">
            <v>1</v>
          </cell>
          <cell r="AB51">
            <v>1</v>
          </cell>
          <cell r="AC51">
            <v>2</v>
          </cell>
          <cell r="AD51">
            <v>1</v>
          </cell>
        </row>
        <row r="52">
          <cell r="A52" t="str">
            <v>Boeing 777-300</v>
          </cell>
          <cell r="B52">
            <v>1998</v>
          </cell>
          <cell r="C52">
            <v>267620</v>
          </cell>
          <cell r="D52">
            <v>224530</v>
          </cell>
          <cell r="E52">
            <v>159570</v>
          </cell>
          <cell r="F52">
            <v>135880</v>
          </cell>
          <cell r="G52">
            <v>6.2</v>
          </cell>
          <cell r="H52">
            <v>73.08</v>
          </cell>
          <cell r="I52">
            <v>427.8</v>
          </cell>
          <cell r="J52">
            <v>8.66949509116409</v>
          </cell>
          <cell r="K52">
            <v>0.149</v>
          </cell>
          <cell r="L52">
            <v>31.6</v>
          </cell>
          <cell r="M52">
            <v>1.60393762915649</v>
          </cell>
          <cell r="N52">
            <v>0.29</v>
          </cell>
          <cell r="O52">
            <v>46</v>
          </cell>
          <cell r="P52">
            <v>4.50150602409639</v>
          </cell>
          <cell r="Q52">
            <v>0.3</v>
          </cell>
          <cell r="R52">
            <v>35</v>
          </cell>
          <cell r="S52">
            <v>0.288066713799284</v>
          </cell>
          <cell r="T52">
            <v>0.87</v>
          </cell>
          <cell r="U52">
            <v>43100</v>
          </cell>
          <cell r="V52">
            <v>4500</v>
          </cell>
          <cell r="W52">
            <v>451</v>
          </cell>
          <cell r="X52">
            <v>1</v>
          </cell>
          <cell r="Y52">
            <v>2</v>
          </cell>
          <cell r="Z52">
            <v>10</v>
          </cell>
          <cell r="AA52">
            <v>1</v>
          </cell>
          <cell r="AB52">
            <v>1</v>
          </cell>
          <cell r="AC52">
            <v>2</v>
          </cell>
          <cell r="AD52">
            <v>1</v>
          </cell>
        </row>
        <row r="53">
          <cell r="A53" t="str">
            <v>Boeing 777-300ER</v>
          </cell>
          <cell r="B53">
            <v>2004</v>
          </cell>
          <cell r="C53">
            <v>351533</v>
          </cell>
          <cell r="D53">
            <v>237683</v>
          </cell>
          <cell r="E53">
            <v>167829</v>
          </cell>
          <cell r="F53">
            <v>145538</v>
          </cell>
          <cell r="G53">
            <v>6.2</v>
          </cell>
          <cell r="H53">
            <v>73.08</v>
          </cell>
          <cell r="I53">
            <v>436.8</v>
          </cell>
          <cell r="J53">
            <v>9.04</v>
          </cell>
          <cell r="K53">
            <v>0.149</v>
          </cell>
          <cell r="L53">
            <v>31.6</v>
          </cell>
          <cell r="M53">
            <v>1.60393762915649</v>
          </cell>
          <cell r="N53">
            <v>0.29</v>
          </cell>
          <cell r="O53">
            <v>46</v>
          </cell>
          <cell r="P53">
            <v>4.50150602409639</v>
          </cell>
          <cell r="Q53">
            <v>0.3</v>
          </cell>
          <cell r="R53">
            <v>35</v>
          </cell>
          <cell r="S53">
            <v>0.288066713799284</v>
          </cell>
          <cell r="T53">
            <v>0.87</v>
          </cell>
          <cell r="U53">
            <v>43100</v>
          </cell>
          <cell r="V53">
            <v>6400</v>
          </cell>
          <cell r="W53">
            <v>451</v>
          </cell>
          <cell r="X53">
            <v>1</v>
          </cell>
          <cell r="Y53">
            <v>2</v>
          </cell>
          <cell r="Z53">
            <v>10</v>
          </cell>
          <cell r="AA53">
            <v>1</v>
          </cell>
          <cell r="AB53">
            <v>1</v>
          </cell>
          <cell r="AC53">
            <v>2</v>
          </cell>
          <cell r="AD53">
            <v>1</v>
          </cell>
        </row>
        <row r="54">
          <cell r="A54" t="str">
            <v>Boeing 787-8</v>
          </cell>
          <cell r="B54">
            <v>2011</v>
          </cell>
          <cell r="C54">
            <v>227930</v>
          </cell>
          <cell r="D54">
            <v>161025</v>
          </cell>
          <cell r="E54">
            <v>119950</v>
          </cell>
          <cell r="F54">
            <v>101323</v>
          </cell>
          <cell r="G54">
            <v>5.77</v>
          </cell>
          <cell r="H54">
            <v>56.72</v>
          </cell>
          <cell r="I54">
            <v>360.5</v>
          </cell>
          <cell r="J54">
            <v>10.03</v>
          </cell>
          <cell r="K54">
            <v>0.139</v>
          </cell>
          <cell r="L54">
            <v>32.2</v>
          </cell>
          <cell r="M54">
            <v>1.91</v>
          </cell>
          <cell r="N54">
            <v>0.263</v>
          </cell>
          <cell r="O54">
            <v>45</v>
          </cell>
          <cell r="P54">
            <v>4.7</v>
          </cell>
          <cell r="Q54">
            <v>0.214</v>
          </cell>
          <cell r="R54">
            <v>42</v>
          </cell>
          <cell r="S54">
            <v>0.255</v>
          </cell>
          <cell r="T54">
            <v>0.89</v>
          </cell>
          <cell r="U54">
            <v>43000</v>
          </cell>
          <cell r="V54">
            <v>7355</v>
          </cell>
          <cell r="W54">
            <v>242</v>
          </cell>
          <cell r="X54">
            <v>1</v>
          </cell>
          <cell r="Y54">
            <v>2</v>
          </cell>
          <cell r="Z54">
            <v>9</v>
          </cell>
          <cell r="AA54">
            <v>1</v>
          </cell>
          <cell r="AB54">
            <v>1</v>
          </cell>
          <cell r="AC54">
            <v>2</v>
          </cell>
          <cell r="AD54">
            <v>1</v>
          </cell>
        </row>
        <row r="55">
          <cell r="A55" t="str">
            <v>Boeing 787-9</v>
          </cell>
          <cell r="B55">
            <v>2014</v>
          </cell>
          <cell r="C55">
            <v>254011</v>
          </cell>
          <cell r="D55">
            <v>181437</v>
          </cell>
          <cell r="E55">
            <v>128850</v>
          </cell>
          <cell r="F55">
            <v>101456</v>
          </cell>
          <cell r="G55">
            <v>5.77</v>
          </cell>
          <cell r="H55">
            <v>62.81</v>
          </cell>
          <cell r="I55">
            <v>360.5</v>
          </cell>
          <cell r="J55">
            <v>10.03</v>
          </cell>
          <cell r="K55">
            <v>0.139</v>
          </cell>
          <cell r="L55">
            <v>32.2</v>
          </cell>
          <cell r="M55">
            <v>1.91</v>
          </cell>
          <cell r="N55">
            <v>0.263</v>
          </cell>
          <cell r="O55">
            <v>45</v>
          </cell>
          <cell r="P55">
            <v>4.7</v>
          </cell>
          <cell r="Q55">
            <v>0.214</v>
          </cell>
          <cell r="R55">
            <v>42</v>
          </cell>
          <cell r="S55">
            <v>0.253</v>
          </cell>
          <cell r="T55">
            <v>0.89</v>
          </cell>
          <cell r="U55">
            <v>43000</v>
          </cell>
          <cell r="V55">
            <v>7635</v>
          </cell>
          <cell r="W55">
            <v>280</v>
          </cell>
          <cell r="X55">
            <v>1</v>
          </cell>
          <cell r="Y55">
            <v>2</v>
          </cell>
          <cell r="Z55">
            <v>9</v>
          </cell>
          <cell r="AA55">
            <v>1</v>
          </cell>
          <cell r="AB55">
            <v>1</v>
          </cell>
          <cell r="AC55">
            <v>2</v>
          </cell>
          <cell r="AD55">
            <v>1</v>
          </cell>
        </row>
        <row r="56">
          <cell r="A56" t="str">
            <v>Boeing 787-10</v>
          </cell>
          <cell r="B56">
            <v>2018</v>
          </cell>
          <cell r="C56">
            <v>254011</v>
          </cell>
          <cell r="D56">
            <v>192777</v>
          </cell>
          <cell r="E56">
            <v>128850</v>
          </cell>
          <cell r="F56">
            <v>101456</v>
          </cell>
          <cell r="G56">
            <v>5.77</v>
          </cell>
          <cell r="H56">
            <v>68.28</v>
          </cell>
          <cell r="I56">
            <v>360.5</v>
          </cell>
          <cell r="J56">
            <v>10.03</v>
          </cell>
          <cell r="K56">
            <v>0.139</v>
          </cell>
          <cell r="L56">
            <v>32.2</v>
          </cell>
          <cell r="M56">
            <v>1.91</v>
          </cell>
          <cell r="N56">
            <v>0.263</v>
          </cell>
          <cell r="O56">
            <v>45</v>
          </cell>
          <cell r="P56">
            <v>4.7</v>
          </cell>
          <cell r="Q56">
            <v>0.214</v>
          </cell>
          <cell r="R56">
            <v>42</v>
          </cell>
          <cell r="S56">
            <v>0.271</v>
          </cell>
          <cell r="T56">
            <v>0.89</v>
          </cell>
          <cell r="U56">
            <v>43000</v>
          </cell>
          <cell r="V56">
            <v>6430</v>
          </cell>
          <cell r="W56">
            <v>330</v>
          </cell>
          <cell r="X56">
            <v>1</v>
          </cell>
          <cell r="Y56">
            <v>2</v>
          </cell>
          <cell r="Z56">
            <v>9</v>
          </cell>
          <cell r="AA56">
            <v>1</v>
          </cell>
          <cell r="AB56">
            <v>1</v>
          </cell>
          <cell r="AC56">
            <v>2</v>
          </cell>
          <cell r="AD56">
            <v>1</v>
          </cell>
        </row>
        <row r="57">
          <cell r="A57" t="str">
            <v>Bombardier C-Series CS300</v>
          </cell>
          <cell r="B57">
            <v>2016</v>
          </cell>
          <cell r="C57">
            <v>67585</v>
          </cell>
          <cell r="D57">
            <v>55792</v>
          </cell>
          <cell r="E57">
            <v>37081</v>
          </cell>
          <cell r="F57">
            <v>17213</v>
          </cell>
          <cell r="G57">
            <v>3.7</v>
          </cell>
          <cell r="H57">
            <v>38.7</v>
          </cell>
          <cell r="I57">
            <v>112.3</v>
          </cell>
          <cell r="J57">
            <v>10.97</v>
          </cell>
          <cell r="K57">
            <v>0.238</v>
          </cell>
          <cell r="L57">
            <v>25</v>
          </cell>
          <cell r="M57">
            <v>1.46</v>
          </cell>
          <cell r="N57">
            <v>0.3</v>
          </cell>
          <cell r="O57">
            <v>35</v>
          </cell>
          <cell r="P57">
            <v>5.5</v>
          </cell>
          <cell r="Q57">
            <v>0.33</v>
          </cell>
          <cell r="R57">
            <v>35</v>
          </cell>
          <cell r="S57">
            <v>0.294</v>
          </cell>
          <cell r="T57">
            <v>0.82</v>
          </cell>
          <cell r="U57">
            <v>41000</v>
          </cell>
          <cell r="V57">
            <v>3300</v>
          </cell>
          <cell r="W57">
            <v>145</v>
          </cell>
          <cell r="X57">
            <v>1</v>
          </cell>
          <cell r="Y57">
            <v>2</v>
          </cell>
          <cell r="Z57">
            <v>5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</row>
        <row r="58">
          <cell r="A58" t="str">
            <v>Caravelle VI</v>
          </cell>
          <cell r="B58">
            <v>1955</v>
          </cell>
          <cell r="C58">
            <v>48000</v>
          </cell>
          <cell r="D58">
            <v>36000</v>
          </cell>
          <cell r="E58">
            <v>22200</v>
          </cell>
          <cell r="F58">
            <v>21500</v>
          </cell>
          <cell r="G58">
            <v>2.97</v>
          </cell>
          <cell r="H58">
            <v>32.01</v>
          </cell>
          <cell r="I58">
            <v>146.7</v>
          </cell>
          <cell r="J58">
            <v>8</v>
          </cell>
          <cell r="K58">
            <v>0.357</v>
          </cell>
          <cell r="L58">
            <v>20</v>
          </cell>
          <cell r="M58">
            <v>1.31</v>
          </cell>
          <cell r="N58">
            <v>0.4</v>
          </cell>
          <cell r="O58">
            <v>27</v>
          </cell>
          <cell r="P58">
            <v>2.92</v>
          </cell>
          <cell r="Q58">
            <v>0.444</v>
          </cell>
          <cell r="R58">
            <v>30</v>
          </cell>
          <cell r="S58">
            <v>0.225</v>
          </cell>
          <cell r="T58">
            <v>0.83</v>
          </cell>
          <cell r="U58">
            <v>39300</v>
          </cell>
          <cell r="V58">
            <v>1000</v>
          </cell>
          <cell r="W58">
            <v>91</v>
          </cell>
          <cell r="X58">
            <v>2</v>
          </cell>
          <cell r="Y58">
            <v>2</v>
          </cell>
          <cell r="Z58">
            <v>5</v>
          </cell>
          <cell r="AA58">
            <v>1</v>
          </cell>
          <cell r="AB58">
            <v>2</v>
          </cell>
          <cell r="AC58">
            <v>1</v>
          </cell>
          <cell r="AD58">
            <v>1</v>
          </cell>
        </row>
        <row r="59">
          <cell r="A59" t="str">
            <v>COMAC ARJ21-700STD</v>
          </cell>
          <cell r="B59">
            <v>2016</v>
          </cell>
          <cell r="C59">
            <v>40500</v>
          </cell>
          <cell r="D59">
            <v>33890</v>
          </cell>
          <cell r="E59">
            <v>24955</v>
          </cell>
          <cell r="F59">
            <v>10386</v>
          </cell>
          <cell r="G59">
            <v>3.2</v>
          </cell>
          <cell r="H59">
            <v>33.46</v>
          </cell>
          <cell r="I59">
            <v>79.86</v>
          </cell>
          <cell r="J59">
            <v>9.32</v>
          </cell>
          <cell r="K59">
            <v>0.25</v>
          </cell>
          <cell r="L59">
            <v>25</v>
          </cell>
          <cell r="M59">
            <v>1.03</v>
          </cell>
          <cell r="N59">
            <v>0.83</v>
          </cell>
          <cell r="O59">
            <v>45</v>
          </cell>
          <cell r="P59">
            <v>4</v>
          </cell>
          <cell r="Q59">
            <v>0.462</v>
          </cell>
          <cell r="R59">
            <v>25</v>
          </cell>
          <cell r="S59">
            <v>0.38</v>
          </cell>
          <cell r="T59">
            <v>0.8</v>
          </cell>
          <cell r="U59">
            <v>39000</v>
          </cell>
          <cell r="V59">
            <v>1400</v>
          </cell>
          <cell r="W59">
            <v>78</v>
          </cell>
          <cell r="X59">
            <v>2</v>
          </cell>
          <cell r="Y59">
            <v>2</v>
          </cell>
          <cell r="Z59">
            <v>5</v>
          </cell>
          <cell r="AA59">
            <v>1</v>
          </cell>
          <cell r="AB59">
            <v>2</v>
          </cell>
          <cell r="AC59">
            <v>1</v>
          </cell>
          <cell r="AD59">
            <v>1</v>
          </cell>
        </row>
        <row r="60">
          <cell r="A60" t="str">
            <v>Comet 1</v>
          </cell>
          <cell r="B60">
            <v>1952</v>
          </cell>
          <cell r="C60">
            <v>50000</v>
          </cell>
          <cell r="D60">
            <v>36000</v>
          </cell>
          <cell r="E60">
            <v>34000</v>
          </cell>
          <cell r="F60">
            <v>21840</v>
          </cell>
          <cell r="G60">
            <v>1.856</v>
          </cell>
          <cell r="H60">
            <v>28</v>
          </cell>
          <cell r="I60">
            <v>187.2</v>
          </cell>
          <cell r="J60">
            <v>6.56</v>
          </cell>
          <cell r="K60">
            <v>0.222</v>
          </cell>
          <cell r="L60">
            <v>20</v>
          </cell>
          <cell r="M60">
            <v>2</v>
          </cell>
          <cell r="N60">
            <v>0.333</v>
          </cell>
          <cell r="O60">
            <v>15</v>
          </cell>
          <cell r="P60">
            <v>5.72</v>
          </cell>
          <cell r="Q60">
            <v>0.375</v>
          </cell>
          <cell r="R60">
            <v>10</v>
          </cell>
          <cell r="S60">
            <v>0.181</v>
          </cell>
          <cell r="T60">
            <v>0.74</v>
          </cell>
          <cell r="U60">
            <v>42000</v>
          </cell>
          <cell r="V60">
            <v>1350</v>
          </cell>
          <cell r="W60">
            <v>44</v>
          </cell>
          <cell r="X60">
            <v>9</v>
          </cell>
          <cell r="Y60">
            <v>2</v>
          </cell>
          <cell r="Z60">
            <v>5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</row>
        <row r="61">
          <cell r="A61" t="str">
            <v>Convair CV 880M</v>
          </cell>
          <cell r="B61">
            <v>1959</v>
          </cell>
          <cell r="C61">
            <v>87622</v>
          </cell>
          <cell r="D61">
            <v>55161</v>
          </cell>
          <cell r="E61">
            <v>42676</v>
          </cell>
          <cell r="F61">
            <v>38308</v>
          </cell>
          <cell r="G61">
            <v>3.4854</v>
          </cell>
          <cell r="H61">
            <v>37.62</v>
          </cell>
          <cell r="I61">
            <v>185.8</v>
          </cell>
          <cell r="J61">
            <v>7.2</v>
          </cell>
          <cell r="K61">
            <v>0.233</v>
          </cell>
          <cell r="L61">
            <v>35</v>
          </cell>
          <cell r="M61">
            <v>1.51</v>
          </cell>
          <cell r="N61">
            <v>0.3</v>
          </cell>
          <cell r="O61">
            <v>30</v>
          </cell>
          <cell r="P61">
            <v>3.4</v>
          </cell>
          <cell r="Q61">
            <v>0.35</v>
          </cell>
          <cell r="R61">
            <v>35</v>
          </cell>
          <cell r="S61">
            <v>0.241</v>
          </cell>
          <cell r="T61">
            <v>0.87</v>
          </cell>
          <cell r="U61">
            <v>41000</v>
          </cell>
          <cell r="V61">
            <v>3258</v>
          </cell>
          <cell r="W61">
            <v>96</v>
          </cell>
          <cell r="X61">
            <v>4</v>
          </cell>
          <cell r="Y61">
            <v>4</v>
          </cell>
          <cell r="Z61">
            <v>5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</row>
        <row r="62">
          <cell r="A62" t="str">
            <v>Convair CV 990</v>
          </cell>
          <cell r="B62">
            <v>1962</v>
          </cell>
          <cell r="C62">
            <v>114800</v>
          </cell>
          <cell r="D62">
            <v>69916</v>
          </cell>
          <cell r="E62">
            <v>54840</v>
          </cell>
          <cell r="F62">
            <v>17600</v>
          </cell>
          <cell r="G62">
            <v>3.45</v>
          </cell>
          <cell r="H62">
            <v>42.5</v>
          </cell>
          <cell r="I62">
            <v>209</v>
          </cell>
          <cell r="J62">
            <v>6.53</v>
          </cell>
          <cell r="K62">
            <v>0.233</v>
          </cell>
          <cell r="L62">
            <v>32</v>
          </cell>
          <cell r="M62">
            <v>1.51</v>
          </cell>
          <cell r="N62">
            <v>0.3</v>
          </cell>
          <cell r="O62">
            <v>30</v>
          </cell>
          <cell r="P62">
            <v>3.4</v>
          </cell>
          <cell r="Q62">
            <v>0.35</v>
          </cell>
          <cell r="R62">
            <v>35</v>
          </cell>
          <cell r="S62">
            <v>0.26</v>
          </cell>
          <cell r="T62">
            <v>0.92</v>
          </cell>
          <cell r="U62">
            <v>41000</v>
          </cell>
          <cell r="V62">
            <v>3300</v>
          </cell>
          <cell r="W62">
            <v>96</v>
          </cell>
          <cell r="X62">
            <v>4</v>
          </cell>
          <cell r="Y62">
            <v>4</v>
          </cell>
          <cell r="Z62">
            <v>5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</row>
        <row r="63">
          <cell r="A63" t="str">
            <v>CRJ100ER</v>
          </cell>
          <cell r="B63">
            <v>1992</v>
          </cell>
          <cell r="C63">
            <v>23133</v>
          </cell>
          <cell r="D63">
            <v>19958</v>
          </cell>
          <cell r="E63">
            <v>13835</v>
          </cell>
          <cell r="F63">
            <v>6646</v>
          </cell>
          <cell r="G63">
            <v>2.69</v>
          </cell>
          <cell r="H63">
            <v>26.77</v>
          </cell>
          <cell r="I63">
            <v>48.35</v>
          </cell>
          <cell r="J63">
            <v>7.72039603960396</v>
          </cell>
          <cell r="K63">
            <v>0.288</v>
          </cell>
          <cell r="L63">
            <v>24.75</v>
          </cell>
          <cell r="M63">
            <v>0.736383442265795</v>
          </cell>
          <cell r="N63">
            <v>0.73</v>
          </cell>
          <cell r="O63">
            <v>41</v>
          </cell>
          <cell r="P63">
            <v>4.27145127118644</v>
          </cell>
          <cell r="Q63">
            <v>0.55</v>
          </cell>
          <cell r="R63">
            <v>30</v>
          </cell>
          <cell r="S63">
            <v>0.388366748739927</v>
          </cell>
          <cell r="T63">
            <v>0.81</v>
          </cell>
          <cell r="U63">
            <v>37000</v>
          </cell>
          <cell r="V63">
            <v>1450</v>
          </cell>
          <cell r="W63">
            <v>52</v>
          </cell>
          <cell r="X63">
            <v>2</v>
          </cell>
          <cell r="Y63">
            <v>2</v>
          </cell>
          <cell r="Z63">
            <v>4</v>
          </cell>
          <cell r="AA63">
            <v>1</v>
          </cell>
          <cell r="AB63">
            <v>2</v>
          </cell>
          <cell r="AC63">
            <v>1</v>
          </cell>
          <cell r="AD63">
            <v>1</v>
          </cell>
        </row>
        <row r="64">
          <cell r="A64" t="str">
            <v>CRJ100LR</v>
          </cell>
          <cell r="B64">
            <v>1992</v>
          </cell>
          <cell r="C64">
            <v>24041</v>
          </cell>
          <cell r="D64">
            <v>19958</v>
          </cell>
          <cell r="E64">
            <v>13835</v>
          </cell>
          <cell r="F64">
            <v>6646</v>
          </cell>
          <cell r="G64">
            <v>2.69</v>
          </cell>
          <cell r="H64">
            <v>26.77</v>
          </cell>
          <cell r="I64">
            <v>48.35</v>
          </cell>
          <cell r="J64">
            <v>7.72039603960396</v>
          </cell>
          <cell r="K64">
            <v>0.288</v>
          </cell>
          <cell r="L64">
            <v>24.75</v>
          </cell>
          <cell r="M64">
            <v>0.736383442265795</v>
          </cell>
          <cell r="N64">
            <v>0.73</v>
          </cell>
          <cell r="O64">
            <v>41</v>
          </cell>
          <cell r="P64">
            <v>4.27145127118644</v>
          </cell>
          <cell r="Q64">
            <v>0.55</v>
          </cell>
          <cell r="R64">
            <v>30</v>
          </cell>
          <cell r="S64">
            <v>0.388366748739927</v>
          </cell>
          <cell r="T64">
            <v>0.81</v>
          </cell>
          <cell r="U64">
            <v>37000</v>
          </cell>
          <cell r="V64">
            <v>1800</v>
          </cell>
          <cell r="W64">
            <v>52</v>
          </cell>
          <cell r="X64">
            <v>2</v>
          </cell>
          <cell r="Y64">
            <v>2</v>
          </cell>
          <cell r="Z64">
            <v>4</v>
          </cell>
          <cell r="AA64">
            <v>1</v>
          </cell>
          <cell r="AB64">
            <v>2</v>
          </cell>
          <cell r="AC64">
            <v>1</v>
          </cell>
          <cell r="AD64">
            <v>1</v>
          </cell>
        </row>
        <row r="65">
          <cell r="A65" t="str">
            <v>CRJ200ER</v>
          </cell>
          <cell r="B65">
            <v>1997</v>
          </cell>
          <cell r="C65">
            <v>23133</v>
          </cell>
          <cell r="D65">
            <v>19958</v>
          </cell>
          <cell r="E65">
            <v>13835</v>
          </cell>
          <cell r="F65">
            <v>6646</v>
          </cell>
          <cell r="G65">
            <v>2.69</v>
          </cell>
          <cell r="H65">
            <v>26.77</v>
          </cell>
          <cell r="I65">
            <v>48.35</v>
          </cell>
          <cell r="J65">
            <v>7.72039603960396</v>
          </cell>
          <cell r="K65">
            <v>0.288</v>
          </cell>
          <cell r="L65">
            <v>24.75</v>
          </cell>
          <cell r="M65">
            <v>0.736383442265795</v>
          </cell>
          <cell r="N65">
            <v>0.73</v>
          </cell>
          <cell r="O65">
            <v>41</v>
          </cell>
          <cell r="P65">
            <v>4.27145127118644</v>
          </cell>
          <cell r="Q65">
            <v>0.55</v>
          </cell>
          <cell r="R65">
            <v>30</v>
          </cell>
          <cell r="S65">
            <v>0.361337376610446</v>
          </cell>
          <cell r="T65">
            <v>0.81</v>
          </cell>
          <cell r="U65">
            <v>37000</v>
          </cell>
          <cell r="V65">
            <v>1500</v>
          </cell>
          <cell r="W65">
            <v>52</v>
          </cell>
          <cell r="X65">
            <v>2</v>
          </cell>
          <cell r="Y65">
            <v>2</v>
          </cell>
          <cell r="Z65">
            <v>4</v>
          </cell>
          <cell r="AA65">
            <v>1</v>
          </cell>
          <cell r="AB65">
            <v>2</v>
          </cell>
          <cell r="AC65">
            <v>1</v>
          </cell>
          <cell r="AD65">
            <v>1</v>
          </cell>
        </row>
        <row r="66">
          <cell r="A66" t="str">
            <v>CRJ200LR</v>
          </cell>
          <cell r="B66">
            <v>1996</v>
          </cell>
          <cell r="C66">
            <v>24041</v>
          </cell>
          <cell r="D66">
            <v>19958</v>
          </cell>
          <cell r="E66">
            <v>13835</v>
          </cell>
          <cell r="F66">
            <v>6646</v>
          </cell>
          <cell r="G66">
            <v>2.69</v>
          </cell>
          <cell r="H66">
            <v>26.77</v>
          </cell>
          <cell r="I66">
            <v>48.35</v>
          </cell>
          <cell r="J66">
            <v>7.72039603960396</v>
          </cell>
          <cell r="K66">
            <v>0.288</v>
          </cell>
          <cell r="L66">
            <v>24.75</v>
          </cell>
          <cell r="M66">
            <v>0.736383442265795</v>
          </cell>
          <cell r="N66">
            <v>0.73</v>
          </cell>
          <cell r="O66">
            <v>41</v>
          </cell>
          <cell r="P66">
            <v>4.27145127118644</v>
          </cell>
          <cell r="Q66">
            <v>0.55</v>
          </cell>
          <cell r="R66">
            <v>30</v>
          </cell>
          <cell r="S66">
            <v>0.361337376610446</v>
          </cell>
          <cell r="T66">
            <v>0.81</v>
          </cell>
          <cell r="U66">
            <v>37000</v>
          </cell>
          <cell r="V66">
            <v>1800</v>
          </cell>
          <cell r="W66">
            <v>52</v>
          </cell>
          <cell r="X66">
            <v>2</v>
          </cell>
          <cell r="Y66">
            <v>2</v>
          </cell>
          <cell r="Z66">
            <v>4</v>
          </cell>
          <cell r="AA66">
            <v>1</v>
          </cell>
          <cell r="AB66">
            <v>2</v>
          </cell>
          <cell r="AC66">
            <v>1</v>
          </cell>
          <cell r="AD66">
            <v>1</v>
          </cell>
        </row>
        <row r="67">
          <cell r="A67" t="str">
            <v>CRJ700</v>
          </cell>
          <cell r="B67">
            <v>2001</v>
          </cell>
          <cell r="C67">
            <v>34019</v>
          </cell>
          <cell r="D67">
            <v>19731</v>
          </cell>
          <cell r="E67">
            <v>28259</v>
          </cell>
          <cell r="F67">
            <v>8823</v>
          </cell>
          <cell r="G67">
            <v>2.69</v>
          </cell>
          <cell r="H67">
            <v>33.5</v>
          </cell>
          <cell r="I67">
            <v>70.6</v>
          </cell>
          <cell r="J67">
            <v>8.85</v>
          </cell>
          <cell r="K67">
            <v>0.288</v>
          </cell>
          <cell r="L67">
            <v>24.75</v>
          </cell>
          <cell r="M67">
            <v>0.736383442265795</v>
          </cell>
          <cell r="N67">
            <v>0.73</v>
          </cell>
          <cell r="O67">
            <v>41</v>
          </cell>
          <cell r="P67">
            <v>4.27145127118644</v>
          </cell>
          <cell r="Q67">
            <v>0.55</v>
          </cell>
          <cell r="R67">
            <v>30</v>
          </cell>
          <cell r="S67">
            <v>0.368</v>
          </cell>
          <cell r="T67">
            <v>0.85</v>
          </cell>
          <cell r="U67">
            <v>41000</v>
          </cell>
          <cell r="V67">
            <v>1434</v>
          </cell>
          <cell r="W67">
            <v>70</v>
          </cell>
          <cell r="X67">
            <v>2</v>
          </cell>
          <cell r="Y67">
            <v>2</v>
          </cell>
          <cell r="Z67">
            <v>4</v>
          </cell>
          <cell r="AA67">
            <v>1</v>
          </cell>
          <cell r="AB67">
            <v>2</v>
          </cell>
          <cell r="AC67">
            <v>1</v>
          </cell>
          <cell r="AD67">
            <v>1</v>
          </cell>
        </row>
        <row r="68">
          <cell r="A68" t="str">
            <v>CRJ900ER</v>
          </cell>
          <cell r="B68">
            <v>2003</v>
          </cell>
          <cell r="C68">
            <v>37421</v>
          </cell>
          <cell r="D68">
            <v>32024</v>
          </cell>
          <cell r="E68">
            <v>21432</v>
          </cell>
          <cell r="F68">
            <v>8823</v>
          </cell>
          <cell r="G68">
            <v>2.69</v>
          </cell>
          <cell r="H68">
            <v>36.2</v>
          </cell>
          <cell r="I68">
            <v>77.4</v>
          </cell>
          <cell r="J68">
            <v>8.85</v>
          </cell>
          <cell r="K68">
            <v>0.288</v>
          </cell>
          <cell r="L68">
            <v>24.75</v>
          </cell>
          <cell r="M68">
            <v>0.736383442265795</v>
          </cell>
          <cell r="N68">
            <v>0.73</v>
          </cell>
          <cell r="O68">
            <v>41</v>
          </cell>
          <cell r="P68">
            <v>4.27145127118644</v>
          </cell>
          <cell r="Q68">
            <v>0.55</v>
          </cell>
          <cell r="R68">
            <v>30</v>
          </cell>
          <cell r="S68">
            <v>0.311</v>
          </cell>
          <cell r="T68">
            <v>0.85</v>
          </cell>
          <cell r="U68">
            <v>41000</v>
          </cell>
          <cell r="V68">
            <v>1593</v>
          </cell>
          <cell r="W68">
            <v>88</v>
          </cell>
          <cell r="X68">
            <v>2</v>
          </cell>
          <cell r="Y68">
            <v>2</v>
          </cell>
          <cell r="Z68">
            <v>4</v>
          </cell>
          <cell r="AA68">
            <v>1</v>
          </cell>
          <cell r="AB68">
            <v>2</v>
          </cell>
          <cell r="AC68">
            <v>1</v>
          </cell>
          <cell r="AD68">
            <v>1</v>
          </cell>
        </row>
        <row r="69">
          <cell r="A69" t="str">
            <v>CRJ1000EL</v>
          </cell>
          <cell r="B69">
            <v>2010</v>
          </cell>
          <cell r="C69">
            <v>38995</v>
          </cell>
          <cell r="D69">
            <v>35154</v>
          </cell>
          <cell r="E69">
            <v>23179</v>
          </cell>
          <cell r="F69">
            <v>8989</v>
          </cell>
          <cell r="G69">
            <v>2.69</v>
          </cell>
          <cell r="H69">
            <v>39.1</v>
          </cell>
          <cell r="I69">
            <v>77.4</v>
          </cell>
          <cell r="J69">
            <v>8.85</v>
          </cell>
          <cell r="K69">
            <v>0.288</v>
          </cell>
          <cell r="L69">
            <v>24.75</v>
          </cell>
          <cell r="M69">
            <v>0.736383442265795</v>
          </cell>
          <cell r="N69">
            <v>0.73</v>
          </cell>
          <cell r="O69">
            <v>41</v>
          </cell>
          <cell r="P69">
            <v>4.27145127118644</v>
          </cell>
          <cell r="Q69">
            <v>0.55</v>
          </cell>
          <cell r="R69">
            <v>30</v>
          </cell>
          <cell r="S69">
            <v>0.317</v>
          </cell>
          <cell r="T69">
            <v>0.82</v>
          </cell>
          <cell r="U69">
            <v>41000</v>
          </cell>
          <cell r="V69">
            <v>971</v>
          </cell>
          <cell r="W69">
            <v>97</v>
          </cell>
          <cell r="X69">
            <v>2</v>
          </cell>
          <cell r="Y69">
            <v>2</v>
          </cell>
          <cell r="Z69">
            <v>4</v>
          </cell>
          <cell r="AA69">
            <v>1</v>
          </cell>
          <cell r="AB69">
            <v>2</v>
          </cell>
          <cell r="AC69">
            <v>1</v>
          </cell>
          <cell r="AD69">
            <v>1</v>
          </cell>
        </row>
        <row r="70">
          <cell r="A70" t="str">
            <v>Dassault Mercure</v>
          </cell>
          <cell r="B70">
            <v>1974</v>
          </cell>
          <cell r="C70">
            <v>56500</v>
          </cell>
          <cell r="D70">
            <v>48500</v>
          </cell>
          <cell r="E70">
            <v>31800</v>
          </cell>
          <cell r="F70">
            <v>14720</v>
          </cell>
          <cell r="G70">
            <v>3.81</v>
          </cell>
          <cell r="H70">
            <v>34.84</v>
          </cell>
          <cell r="I70">
            <v>116</v>
          </cell>
          <cell r="J70">
            <v>8</v>
          </cell>
          <cell r="K70">
            <v>0.266</v>
          </cell>
          <cell r="L70">
            <v>25</v>
          </cell>
          <cell r="M70">
            <v>1.73718274111675</v>
          </cell>
          <cell r="N70">
            <v>0.288</v>
          </cell>
          <cell r="O70">
            <v>35</v>
          </cell>
          <cell r="P70">
            <v>5.15138933248164</v>
          </cell>
          <cell r="Q70">
            <v>0.26</v>
          </cell>
          <cell r="R70">
            <v>30</v>
          </cell>
          <cell r="S70">
            <v>0.25</v>
          </cell>
          <cell r="T70">
            <v>0.83</v>
          </cell>
          <cell r="U70">
            <v>39600</v>
          </cell>
          <cell r="V70">
            <v>1125</v>
          </cell>
          <cell r="W70">
            <v>150</v>
          </cell>
          <cell r="X70">
            <v>1</v>
          </cell>
          <cell r="Y70">
            <v>2</v>
          </cell>
          <cell r="Z70">
            <v>6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</row>
        <row r="71">
          <cell r="A71" t="str">
            <v>DC 8-63</v>
          </cell>
          <cell r="B71">
            <v>1959</v>
          </cell>
          <cell r="C71">
            <v>158760</v>
          </cell>
          <cell r="D71">
            <v>100458</v>
          </cell>
          <cell r="E71">
            <v>69739</v>
          </cell>
          <cell r="F71">
            <v>72585.99</v>
          </cell>
          <cell r="G71">
            <v>3.73</v>
          </cell>
          <cell r="H71">
            <v>56.78</v>
          </cell>
          <cell r="I71">
            <v>271.9</v>
          </cell>
          <cell r="J71">
            <v>7.52391651342405</v>
          </cell>
          <cell r="K71">
            <v>0.181</v>
          </cell>
          <cell r="L71">
            <v>30</v>
          </cell>
          <cell r="M71">
            <v>1.73559322033898</v>
          </cell>
          <cell r="N71">
            <v>0.333</v>
          </cell>
          <cell r="O71">
            <v>35</v>
          </cell>
          <cell r="P71">
            <v>4.10313894324853</v>
          </cell>
          <cell r="Q71">
            <v>0.341</v>
          </cell>
          <cell r="R71">
            <v>35</v>
          </cell>
          <cell r="S71">
            <v>0.217023419780567</v>
          </cell>
          <cell r="T71">
            <v>0.87</v>
          </cell>
          <cell r="U71">
            <v>35000</v>
          </cell>
          <cell r="V71">
            <v>3907</v>
          </cell>
          <cell r="W71">
            <v>259</v>
          </cell>
          <cell r="X71">
            <v>4</v>
          </cell>
          <cell r="Y71">
            <v>4</v>
          </cell>
          <cell r="Z71">
            <v>5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</row>
        <row r="72">
          <cell r="A72" t="str">
            <v>DC 8-73</v>
          </cell>
          <cell r="B72">
            <v>1982</v>
          </cell>
          <cell r="C72">
            <v>161000</v>
          </cell>
          <cell r="D72">
            <v>104800</v>
          </cell>
          <cell r="E72">
            <v>75500</v>
          </cell>
          <cell r="F72">
            <v>72593.1</v>
          </cell>
          <cell r="G72">
            <v>3.73</v>
          </cell>
          <cell r="H72">
            <v>56.78</v>
          </cell>
          <cell r="I72">
            <v>271.9</v>
          </cell>
          <cell r="J72">
            <v>7.52391651342405</v>
          </cell>
          <cell r="K72">
            <v>0.181</v>
          </cell>
          <cell r="L72">
            <v>30</v>
          </cell>
          <cell r="M72">
            <v>1.73559322033898</v>
          </cell>
          <cell r="N72">
            <v>0.333</v>
          </cell>
          <cell r="O72">
            <v>35</v>
          </cell>
          <cell r="P72">
            <v>4.10313894324853</v>
          </cell>
          <cell r="Q72">
            <v>0.341</v>
          </cell>
          <cell r="R72">
            <v>35</v>
          </cell>
          <cell r="S72">
            <v>0.248193945840535</v>
          </cell>
          <cell r="T72">
            <v>0.88</v>
          </cell>
          <cell r="U72">
            <v>35000</v>
          </cell>
          <cell r="V72">
            <v>3907</v>
          </cell>
          <cell r="W72">
            <v>259</v>
          </cell>
          <cell r="X72">
            <v>4</v>
          </cell>
          <cell r="Y72">
            <v>4</v>
          </cell>
          <cell r="Z72">
            <v>5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</row>
        <row r="73">
          <cell r="A73" t="str">
            <v>DC 9-10</v>
          </cell>
          <cell r="B73">
            <v>1965</v>
          </cell>
          <cell r="C73">
            <v>35245</v>
          </cell>
          <cell r="D73">
            <v>30120</v>
          </cell>
          <cell r="E73">
            <v>20550</v>
          </cell>
          <cell r="F73">
            <v>11060</v>
          </cell>
          <cell r="G73">
            <v>3.35</v>
          </cell>
          <cell r="H73">
            <v>31.82</v>
          </cell>
          <cell r="I73">
            <v>86.77</v>
          </cell>
          <cell r="J73">
            <v>8.55782528523683</v>
          </cell>
          <cell r="K73">
            <v>0.194</v>
          </cell>
          <cell r="L73">
            <v>24</v>
          </cell>
          <cell r="M73">
            <v>1.01671122994652</v>
          </cell>
          <cell r="N73">
            <v>0.75</v>
          </cell>
          <cell r="O73">
            <v>42</v>
          </cell>
          <cell r="P73">
            <v>4.92628515625</v>
          </cell>
          <cell r="Q73">
            <v>0.318</v>
          </cell>
          <cell r="R73">
            <v>30</v>
          </cell>
          <cell r="S73">
            <v>0.315253542661686</v>
          </cell>
          <cell r="T73">
            <v>0.84</v>
          </cell>
          <cell r="U73">
            <v>25000</v>
          </cell>
          <cell r="V73">
            <v>1311</v>
          </cell>
          <cell r="W73">
            <v>90</v>
          </cell>
          <cell r="X73">
            <v>2</v>
          </cell>
          <cell r="Y73">
            <v>2</v>
          </cell>
          <cell r="Z73">
            <v>5</v>
          </cell>
          <cell r="AA73">
            <v>1</v>
          </cell>
          <cell r="AB73">
            <v>2</v>
          </cell>
          <cell r="AC73">
            <v>1</v>
          </cell>
          <cell r="AD73">
            <v>1</v>
          </cell>
        </row>
        <row r="74">
          <cell r="A74" t="str">
            <v>DC 9-30</v>
          </cell>
          <cell r="B74">
            <v>1967</v>
          </cell>
          <cell r="C74">
            <v>49000</v>
          </cell>
          <cell r="D74">
            <v>39500</v>
          </cell>
          <cell r="E74">
            <v>25400</v>
          </cell>
          <cell r="F74">
            <v>11000.75</v>
          </cell>
          <cell r="G74">
            <v>3.35</v>
          </cell>
          <cell r="H74">
            <v>36.36</v>
          </cell>
          <cell r="I74">
            <v>92.97</v>
          </cell>
          <cell r="J74">
            <v>8.71830590513069</v>
          </cell>
          <cell r="K74">
            <v>0.206</v>
          </cell>
          <cell r="L74">
            <v>24</v>
          </cell>
          <cell r="M74">
            <v>1.60494652406417</v>
          </cell>
          <cell r="N74">
            <v>0.75</v>
          </cell>
          <cell r="O74">
            <v>42</v>
          </cell>
          <cell r="P74">
            <v>4.92628515625</v>
          </cell>
          <cell r="Q74">
            <v>0.318</v>
          </cell>
          <cell r="R74">
            <v>30</v>
          </cell>
          <cell r="S74">
            <v>0.257962512222014</v>
          </cell>
          <cell r="T74">
            <v>0.84</v>
          </cell>
          <cell r="U74">
            <v>26000</v>
          </cell>
          <cell r="V74">
            <v>1725</v>
          </cell>
          <cell r="W74">
            <v>119</v>
          </cell>
          <cell r="X74">
            <v>2</v>
          </cell>
          <cell r="Y74">
            <v>2</v>
          </cell>
          <cell r="Z74">
            <v>5</v>
          </cell>
          <cell r="AA74">
            <v>1</v>
          </cell>
          <cell r="AB74">
            <v>2</v>
          </cell>
          <cell r="AC74">
            <v>1</v>
          </cell>
          <cell r="AD74">
            <v>1</v>
          </cell>
        </row>
        <row r="75">
          <cell r="A75" t="str">
            <v>DC 9-40</v>
          </cell>
          <cell r="B75">
            <v>1968</v>
          </cell>
          <cell r="C75">
            <v>51710</v>
          </cell>
          <cell r="D75">
            <v>42184</v>
          </cell>
          <cell r="E75">
            <v>27800</v>
          </cell>
          <cell r="F75">
            <v>11000.75</v>
          </cell>
          <cell r="G75">
            <v>3.35</v>
          </cell>
          <cell r="H75">
            <v>38.28</v>
          </cell>
          <cell r="I75">
            <v>92.97</v>
          </cell>
          <cell r="J75">
            <v>8.71830590513069</v>
          </cell>
          <cell r="K75">
            <v>0.206</v>
          </cell>
          <cell r="L75">
            <v>24</v>
          </cell>
          <cell r="M75">
            <v>2.32687165775401</v>
          </cell>
          <cell r="N75">
            <v>0.75</v>
          </cell>
          <cell r="O75">
            <v>42</v>
          </cell>
          <cell r="P75">
            <v>4.92628515625</v>
          </cell>
          <cell r="Q75">
            <v>0.318</v>
          </cell>
          <cell r="R75">
            <v>30</v>
          </cell>
          <cell r="S75">
            <v>0.271647474910556</v>
          </cell>
          <cell r="T75">
            <v>0.84</v>
          </cell>
          <cell r="U75">
            <v>27000</v>
          </cell>
          <cell r="V75">
            <v>1685</v>
          </cell>
          <cell r="W75">
            <v>125</v>
          </cell>
          <cell r="X75">
            <v>2</v>
          </cell>
          <cell r="Y75">
            <v>2</v>
          </cell>
          <cell r="Z75">
            <v>5</v>
          </cell>
          <cell r="AA75">
            <v>1</v>
          </cell>
          <cell r="AB75">
            <v>2</v>
          </cell>
          <cell r="AC75">
            <v>1</v>
          </cell>
          <cell r="AD75">
            <v>1</v>
          </cell>
        </row>
        <row r="76">
          <cell r="A76" t="str">
            <v>DC 9-50</v>
          </cell>
          <cell r="B76">
            <v>1975</v>
          </cell>
          <cell r="C76">
            <v>54420</v>
          </cell>
          <cell r="D76">
            <v>44670</v>
          </cell>
          <cell r="E76">
            <v>29300</v>
          </cell>
          <cell r="F76">
            <v>12734.8</v>
          </cell>
          <cell r="G76">
            <v>3.35</v>
          </cell>
          <cell r="H76">
            <v>40.72</v>
          </cell>
          <cell r="I76">
            <v>92.97</v>
          </cell>
          <cell r="J76">
            <v>8.71830590513069</v>
          </cell>
          <cell r="K76">
            <v>0.206</v>
          </cell>
          <cell r="L76">
            <v>24</v>
          </cell>
          <cell r="M76">
            <v>3.18248663101604</v>
          </cell>
          <cell r="N76">
            <v>0.75</v>
          </cell>
          <cell r="O76">
            <v>42</v>
          </cell>
          <cell r="P76">
            <v>4.92628515625</v>
          </cell>
          <cell r="Q76">
            <v>0.318</v>
          </cell>
          <cell r="R76">
            <v>30</v>
          </cell>
          <cell r="S76">
            <v>0.258120009695422</v>
          </cell>
          <cell r="T76">
            <v>0.84</v>
          </cell>
          <cell r="U76">
            <v>27000</v>
          </cell>
          <cell r="V76">
            <v>1500</v>
          </cell>
          <cell r="W76">
            <v>139</v>
          </cell>
          <cell r="X76">
            <v>2</v>
          </cell>
          <cell r="Y76">
            <v>2</v>
          </cell>
          <cell r="Z76">
            <v>5</v>
          </cell>
          <cell r="AA76">
            <v>1</v>
          </cell>
          <cell r="AB76">
            <v>2</v>
          </cell>
          <cell r="AC76">
            <v>1</v>
          </cell>
          <cell r="AD76">
            <v>1</v>
          </cell>
        </row>
        <row r="77">
          <cell r="A77" t="str">
            <v>DC10-10</v>
          </cell>
          <cell r="B77">
            <v>1971</v>
          </cell>
          <cell r="C77">
            <v>190854</v>
          </cell>
          <cell r="D77">
            <v>151956</v>
          </cell>
          <cell r="E77">
            <v>111344</v>
          </cell>
          <cell r="F77">
            <v>109150.35</v>
          </cell>
          <cell r="G77">
            <v>6.02</v>
          </cell>
          <cell r="H77">
            <v>51.97</v>
          </cell>
          <cell r="I77">
            <v>367.7</v>
          </cell>
          <cell r="J77">
            <v>6.90824041338047</v>
          </cell>
          <cell r="K77">
            <v>0.222</v>
          </cell>
          <cell r="L77">
            <v>35</v>
          </cell>
          <cell r="M77">
            <v>2.21571962284291</v>
          </cell>
          <cell r="N77">
            <v>0.475</v>
          </cell>
          <cell r="O77">
            <v>40</v>
          </cell>
          <cell r="P77">
            <v>3.78484392598552</v>
          </cell>
          <cell r="Q77">
            <v>0.344</v>
          </cell>
          <cell r="R77">
            <v>35</v>
          </cell>
          <cell r="S77">
            <v>0.285214094357603</v>
          </cell>
          <cell r="T77">
            <v>0.88</v>
          </cell>
          <cell r="U77">
            <v>42000</v>
          </cell>
          <cell r="V77">
            <v>4000</v>
          </cell>
          <cell r="W77">
            <v>380</v>
          </cell>
          <cell r="X77">
            <v>7</v>
          </cell>
          <cell r="Y77">
            <v>3</v>
          </cell>
          <cell r="Z77">
            <v>9</v>
          </cell>
          <cell r="AA77">
            <v>1</v>
          </cell>
          <cell r="AB77">
            <v>1</v>
          </cell>
          <cell r="AC77">
            <v>2</v>
          </cell>
          <cell r="AD77">
            <v>1</v>
          </cell>
        </row>
        <row r="78">
          <cell r="A78" t="str">
            <v>DC10-30</v>
          </cell>
          <cell r="B78">
            <v>1973</v>
          </cell>
          <cell r="C78">
            <v>263636</v>
          </cell>
          <cell r="D78">
            <v>166922</v>
          </cell>
          <cell r="E78">
            <v>121364</v>
          </cell>
          <cell r="F78">
            <v>109150.35</v>
          </cell>
          <cell r="G78">
            <v>6.02</v>
          </cell>
          <cell r="H78">
            <v>51.97</v>
          </cell>
          <cell r="I78">
            <v>367.7</v>
          </cell>
          <cell r="J78">
            <v>6.90824041338047</v>
          </cell>
          <cell r="K78">
            <v>0.222</v>
          </cell>
          <cell r="L78">
            <v>35</v>
          </cell>
          <cell r="M78">
            <v>2.21571962284291</v>
          </cell>
          <cell r="N78">
            <v>0.475</v>
          </cell>
          <cell r="O78">
            <v>40</v>
          </cell>
          <cell r="P78">
            <v>3.78484392598552</v>
          </cell>
          <cell r="Q78">
            <v>0.344</v>
          </cell>
          <cell r="R78">
            <v>35</v>
          </cell>
          <cell r="S78">
            <v>0.27375340933192</v>
          </cell>
          <cell r="T78">
            <v>0.88</v>
          </cell>
          <cell r="U78">
            <v>42000</v>
          </cell>
          <cell r="V78">
            <v>5373</v>
          </cell>
          <cell r="W78">
            <v>380</v>
          </cell>
          <cell r="X78">
            <v>7</v>
          </cell>
          <cell r="Y78">
            <v>3</v>
          </cell>
          <cell r="Z78">
            <v>9</v>
          </cell>
          <cell r="AA78">
            <v>1</v>
          </cell>
          <cell r="AB78">
            <v>1</v>
          </cell>
          <cell r="AC78">
            <v>2</v>
          </cell>
          <cell r="AD78">
            <v>1</v>
          </cell>
        </row>
        <row r="79">
          <cell r="A79" t="str">
            <v>EMBRAER 175LR</v>
          </cell>
          <cell r="B79">
            <v>2005</v>
          </cell>
          <cell r="C79">
            <v>38950</v>
          </cell>
          <cell r="D79">
            <v>31700</v>
          </cell>
          <cell r="E79">
            <v>21870</v>
          </cell>
          <cell r="F79">
            <v>9335</v>
          </cell>
          <cell r="G79">
            <v>3.01</v>
          </cell>
          <cell r="H79">
            <v>31.68</v>
          </cell>
          <cell r="I79">
            <v>72.72</v>
          </cell>
          <cell r="J79">
            <v>8.6</v>
          </cell>
          <cell r="K79">
            <v>0.3</v>
          </cell>
          <cell r="L79">
            <v>23.5</v>
          </cell>
          <cell r="M79">
            <v>1.81</v>
          </cell>
          <cell r="N79">
            <v>0.3</v>
          </cell>
          <cell r="O79">
            <v>30</v>
          </cell>
          <cell r="P79">
            <v>4.3</v>
          </cell>
          <cell r="Q79">
            <v>0.345</v>
          </cell>
          <cell r="R79">
            <v>25</v>
          </cell>
          <cell r="S79">
            <v>0.331</v>
          </cell>
          <cell r="T79">
            <v>0.82</v>
          </cell>
          <cell r="U79">
            <v>41000</v>
          </cell>
          <cell r="V79">
            <v>2200</v>
          </cell>
          <cell r="W79">
            <v>78</v>
          </cell>
          <cell r="X79">
            <v>1</v>
          </cell>
          <cell r="Y79">
            <v>2</v>
          </cell>
          <cell r="Z79">
            <v>4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</row>
        <row r="80">
          <cell r="A80" t="str">
            <v>Embraer 195LR</v>
          </cell>
          <cell r="B80">
            <v>2006</v>
          </cell>
          <cell r="C80">
            <v>50950</v>
          </cell>
          <cell r="D80">
            <v>42500</v>
          </cell>
          <cell r="E80">
            <v>28567</v>
          </cell>
          <cell r="F80">
            <v>12971</v>
          </cell>
          <cell r="G80">
            <v>3.01</v>
          </cell>
          <cell r="H80">
            <v>38.67</v>
          </cell>
          <cell r="I80">
            <v>92.5</v>
          </cell>
          <cell r="J80">
            <v>8.1</v>
          </cell>
          <cell r="K80">
            <v>0.3</v>
          </cell>
          <cell r="L80">
            <v>23.5</v>
          </cell>
          <cell r="M80">
            <v>1.64</v>
          </cell>
          <cell r="N80">
            <v>0.344</v>
          </cell>
          <cell r="O80">
            <v>30</v>
          </cell>
          <cell r="P80">
            <v>5.6</v>
          </cell>
          <cell r="Q80">
            <v>0.235</v>
          </cell>
          <cell r="R80">
            <v>25</v>
          </cell>
          <cell r="S80">
            <v>0.356</v>
          </cell>
          <cell r="T80">
            <v>0.82</v>
          </cell>
          <cell r="U80">
            <v>41000</v>
          </cell>
          <cell r="V80">
            <v>2200</v>
          </cell>
          <cell r="W80">
            <v>108</v>
          </cell>
          <cell r="X80">
            <v>1</v>
          </cell>
          <cell r="Y80">
            <v>2</v>
          </cell>
          <cell r="Z80">
            <v>4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</row>
        <row r="81">
          <cell r="A81" t="str">
            <v>EMBRAER E170 LR</v>
          </cell>
          <cell r="B81">
            <v>2004</v>
          </cell>
          <cell r="C81">
            <v>37200</v>
          </cell>
          <cell r="D81">
            <v>29600</v>
          </cell>
          <cell r="E81">
            <v>20700</v>
          </cell>
          <cell r="F81">
            <v>9428</v>
          </cell>
          <cell r="G81">
            <v>3.01</v>
          </cell>
          <cell r="H81">
            <v>29.9</v>
          </cell>
          <cell r="I81">
            <v>72.72</v>
          </cell>
          <cell r="J81">
            <v>8.6</v>
          </cell>
          <cell r="K81">
            <v>0.3</v>
          </cell>
          <cell r="L81">
            <v>23.5</v>
          </cell>
          <cell r="M81">
            <v>1.81</v>
          </cell>
          <cell r="N81">
            <v>0.3</v>
          </cell>
          <cell r="O81">
            <v>30</v>
          </cell>
          <cell r="P81">
            <v>4.3</v>
          </cell>
          <cell r="Q81">
            <v>0.345</v>
          </cell>
          <cell r="R81">
            <v>25</v>
          </cell>
          <cell r="S81">
            <v>0.337</v>
          </cell>
          <cell r="T81">
            <v>0.82</v>
          </cell>
          <cell r="U81">
            <v>41000</v>
          </cell>
          <cell r="V81">
            <v>2000</v>
          </cell>
          <cell r="W81">
            <v>70</v>
          </cell>
          <cell r="X81">
            <v>1</v>
          </cell>
          <cell r="Y81">
            <v>2</v>
          </cell>
          <cell r="Z81">
            <v>4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</row>
        <row r="82">
          <cell r="A82" t="str">
            <v>Embraer E190E2</v>
          </cell>
          <cell r="B82">
            <v>2018</v>
          </cell>
          <cell r="C82">
            <v>56400</v>
          </cell>
          <cell r="D82">
            <v>44374</v>
          </cell>
          <cell r="E82">
            <v>30910</v>
          </cell>
          <cell r="F82">
            <v>13300</v>
          </cell>
          <cell r="G82">
            <v>3.01</v>
          </cell>
          <cell r="H82">
            <v>36.24</v>
          </cell>
          <cell r="I82">
            <v>103</v>
          </cell>
          <cell r="J82">
            <v>9.4</v>
          </cell>
          <cell r="K82">
            <v>0.3</v>
          </cell>
          <cell r="L82">
            <v>26</v>
          </cell>
          <cell r="M82">
            <v>1.64</v>
          </cell>
          <cell r="N82">
            <v>0.344</v>
          </cell>
          <cell r="O82">
            <v>30</v>
          </cell>
          <cell r="P82">
            <v>5.6</v>
          </cell>
          <cell r="Q82">
            <v>0.235</v>
          </cell>
          <cell r="R82">
            <v>25</v>
          </cell>
          <cell r="S82">
            <v>0.355</v>
          </cell>
          <cell r="T82">
            <v>0.82</v>
          </cell>
          <cell r="U82">
            <v>41000</v>
          </cell>
          <cell r="V82">
            <v>2800</v>
          </cell>
          <cell r="W82">
            <v>106</v>
          </cell>
          <cell r="X82">
            <v>1</v>
          </cell>
          <cell r="Y82">
            <v>2</v>
          </cell>
          <cell r="Z82">
            <v>4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</row>
        <row r="83">
          <cell r="A83" t="str">
            <v>Embraer E190LR</v>
          </cell>
          <cell r="B83">
            <v>2006</v>
          </cell>
          <cell r="C83">
            <v>50300</v>
          </cell>
          <cell r="D83">
            <v>40800</v>
          </cell>
          <cell r="E83">
            <v>27377</v>
          </cell>
          <cell r="F83">
            <v>12971</v>
          </cell>
          <cell r="G83">
            <v>3.01</v>
          </cell>
          <cell r="H83">
            <v>36.24</v>
          </cell>
          <cell r="I83">
            <v>92.5</v>
          </cell>
          <cell r="J83">
            <v>8.1</v>
          </cell>
          <cell r="K83">
            <v>0.3</v>
          </cell>
          <cell r="L83">
            <v>23.5</v>
          </cell>
          <cell r="M83">
            <v>1.64</v>
          </cell>
          <cell r="N83">
            <v>0.344</v>
          </cell>
          <cell r="O83">
            <v>30</v>
          </cell>
          <cell r="P83">
            <v>5.6</v>
          </cell>
          <cell r="Q83">
            <v>0.235</v>
          </cell>
          <cell r="R83">
            <v>25</v>
          </cell>
          <cell r="S83">
            <v>0.361</v>
          </cell>
          <cell r="T83">
            <v>0.82</v>
          </cell>
          <cell r="U83">
            <v>41000</v>
          </cell>
          <cell r="V83">
            <v>2400</v>
          </cell>
          <cell r="W83">
            <v>98</v>
          </cell>
          <cell r="X83">
            <v>1</v>
          </cell>
          <cell r="Y83">
            <v>2</v>
          </cell>
          <cell r="Z83">
            <v>4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</row>
        <row r="84">
          <cell r="A84" t="str">
            <v>ERJ-135ER</v>
          </cell>
          <cell r="B84">
            <v>1999</v>
          </cell>
          <cell r="C84">
            <v>19000</v>
          </cell>
          <cell r="D84">
            <v>15600</v>
          </cell>
          <cell r="E84">
            <v>11402</v>
          </cell>
          <cell r="F84">
            <v>4132</v>
          </cell>
          <cell r="G84">
            <v>2.28</v>
          </cell>
          <cell r="H84">
            <v>24.39</v>
          </cell>
          <cell r="I84">
            <v>51.18</v>
          </cell>
          <cell r="J84">
            <v>7.84684642438452</v>
          </cell>
          <cell r="K84">
            <v>0.231</v>
          </cell>
          <cell r="L84">
            <v>22.73</v>
          </cell>
          <cell r="M84">
            <v>1.33472222222222</v>
          </cell>
          <cell r="N84">
            <v>0.6</v>
          </cell>
          <cell r="O84">
            <v>32</v>
          </cell>
          <cell r="P84">
            <v>5.15714285714286</v>
          </cell>
          <cell r="Q84">
            <v>0.56</v>
          </cell>
          <cell r="R84">
            <v>17</v>
          </cell>
          <cell r="S84">
            <v>0.35</v>
          </cell>
          <cell r="T84">
            <v>0.78</v>
          </cell>
          <cell r="U84">
            <v>37000</v>
          </cell>
          <cell r="V84">
            <v>1300</v>
          </cell>
          <cell r="W84">
            <v>37</v>
          </cell>
          <cell r="X84">
            <v>2</v>
          </cell>
          <cell r="Y84">
            <v>2</v>
          </cell>
          <cell r="Z84">
            <v>3</v>
          </cell>
          <cell r="AA84">
            <v>1</v>
          </cell>
          <cell r="AB84">
            <v>2</v>
          </cell>
          <cell r="AC84">
            <v>1</v>
          </cell>
          <cell r="AD84">
            <v>1</v>
          </cell>
        </row>
        <row r="85">
          <cell r="A85" t="str">
            <v>ERJ-135LR</v>
          </cell>
          <cell r="B85">
            <v>1999</v>
          </cell>
          <cell r="C85">
            <v>20000</v>
          </cell>
          <cell r="D85">
            <v>16000</v>
          </cell>
          <cell r="E85">
            <v>11501</v>
          </cell>
          <cell r="F85">
            <v>5136</v>
          </cell>
          <cell r="G85">
            <v>2.28</v>
          </cell>
          <cell r="H85">
            <v>24.39</v>
          </cell>
          <cell r="I85">
            <v>51.18</v>
          </cell>
          <cell r="J85">
            <v>7.84684642438452</v>
          </cell>
          <cell r="K85">
            <v>0.231</v>
          </cell>
          <cell r="L85">
            <v>22.73</v>
          </cell>
          <cell r="M85">
            <v>1.33472222222222</v>
          </cell>
          <cell r="N85">
            <v>0.6</v>
          </cell>
          <cell r="O85">
            <v>32</v>
          </cell>
          <cell r="P85">
            <v>5.15714285714286</v>
          </cell>
          <cell r="Q85">
            <v>0.56</v>
          </cell>
          <cell r="R85">
            <v>17</v>
          </cell>
          <cell r="S85">
            <v>0.35</v>
          </cell>
          <cell r="T85">
            <v>0.78</v>
          </cell>
          <cell r="U85">
            <v>37000</v>
          </cell>
          <cell r="V85">
            <v>1750</v>
          </cell>
          <cell r="W85">
            <v>37</v>
          </cell>
          <cell r="X85">
            <v>2</v>
          </cell>
          <cell r="Y85">
            <v>2</v>
          </cell>
          <cell r="Z85">
            <v>3</v>
          </cell>
          <cell r="AA85">
            <v>1</v>
          </cell>
          <cell r="AB85">
            <v>2</v>
          </cell>
          <cell r="AC85">
            <v>1</v>
          </cell>
          <cell r="AD85">
            <v>1</v>
          </cell>
        </row>
        <row r="86">
          <cell r="A86" t="str">
            <v>ERJ-140LR</v>
          </cell>
          <cell r="B86">
            <v>2001</v>
          </cell>
          <cell r="C86">
            <v>21100</v>
          </cell>
          <cell r="D86">
            <v>17100</v>
          </cell>
          <cell r="E86">
            <v>11816</v>
          </cell>
          <cell r="F86">
            <v>4132</v>
          </cell>
          <cell r="G86">
            <v>2.28</v>
          </cell>
          <cell r="H86">
            <v>26.51</v>
          </cell>
          <cell r="I86">
            <v>51.18</v>
          </cell>
          <cell r="J86">
            <v>7.84684642438452</v>
          </cell>
          <cell r="K86">
            <v>0.231</v>
          </cell>
          <cell r="L86">
            <v>22.73</v>
          </cell>
          <cell r="M86">
            <v>1.33472222222222</v>
          </cell>
          <cell r="N86">
            <v>0.6</v>
          </cell>
          <cell r="O86">
            <v>32</v>
          </cell>
          <cell r="P86">
            <v>5.15714285714286</v>
          </cell>
          <cell r="Q86">
            <v>0.56</v>
          </cell>
          <cell r="R86">
            <v>17</v>
          </cell>
          <cell r="S86">
            <v>0.332</v>
          </cell>
          <cell r="T86">
            <v>0.78</v>
          </cell>
          <cell r="U86">
            <v>37000</v>
          </cell>
          <cell r="V86">
            <v>1650</v>
          </cell>
          <cell r="W86">
            <v>44</v>
          </cell>
          <cell r="X86">
            <v>2</v>
          </cell>
          <cell r="Y86">
            <v>2</v>
          </cell>
          <cell r="Z86">
            <v>3</v>
          </cell>
          <cell r="AA86">
            <v>1</v>
          </cell>
          <cell r="AB86">
            <v>2</v>
          </cell>
          <cell r="AC86">
            <v>1</v>
          </cell>
          <cell r="AD86">
            <v>1</v>
          </cell>
        </row>
        <row r="87">
          <cell r="A87" t="str">
            <v>ERJ-145ER</v>
          </cell>
          <cell r="B87">
            <v>1997</v>
          </cell>
          <cell r="C87">
            <v>19990</v>
          </cell>
          <cell r="D87">
            <v>17900</v>
          </cell>
          <cell r="E87">
            <v>12038</v>
          </cell>
          <cell r="F87">
            <v>4132</v>
          </cell>
          <cell r="G87">
            <v>2.28</v>
          </cell>
          <cell r="H87">
            <v>27.93</v>
          </cell>
          <cell r="I87">
            <v>51.18</v>
          </cell>
          <cell r="J87">
            <v>7.84684642438452</v>
          </cell>
          <cell r="K87">
            <v>0.231</v>
          </cell>
          <cell r="L87">
            <v>22.73</v>
          </cell>
          <cell r="M87">
            <v>1.33472222222222</v>
          </cell>
          <cell r="N87">
            <v>0.6</v>
          </cell>
          <cell r="O87">
            <v>32</v>
          </cell>
          <cell r="P87">
            <v>5.15714285714286</v>
          </cell>
          <cell r="Q87">
            <v>0.56</v>
          </cell>
          <cell r="R87">
            <v>17</v>
          </cell>
          <cell r="S87">
            <v>0.338</v>
          </cell>
          <cell r="T87">
            <v>0.78</v>
          </cell>
          <cell r="U87">
            <v>37000</v>
          </cell>
          <cell r="V87">
            <v>900</v>
          </cell>
          <cell r="W87">
            <v>50</v>
          </cell>
          <cell r="X87">
            <v>2</v>
          </cell>
          <cell r="Y87">
            <v>2</v>
          </cell>
          <cell r="Z87">
            <v>3</v>
          </cell>
          <cell r="AA87">
            <v>1</v>
          </cell>
          <cell r="AB87">
            <v>2</v>
          </cell>
          <cell r="AC87">
            <v>1</v>
          </cell>
          <cell r="AD87">
            <v>1</v>
          </cell>
        </row>
        <row r="88">
          <cell r="A88" t="str">
            <v>ERJ-145LR</v>
          </cell>
          <cell r="B88">
            <v>1998</v>
          </cell>
          <cell r="C88">
            <v>22000</v>
          </cell>
          <cell r="D88">
            <v>17900</v>
          </cell>
          <cell r="E88">
            <v>12114</v>
          </cell>
          <cell r="F88">
            <v>5136</v>
          </cell>
          <cell r="G88">
            <v>2.28</v>
          </cell>
          <cell r="H88">
            <v>27.93</v>
          </cell>
          <cell r="I88">
            <v>51.18</v>
          </cell>
          <cell r="J88">
            <v>7.84684642438452</v>
          </cell>
          <cell r="K88">
            <v>0.231</v>
          </cell>
          <cell r="L88">
            <v>22.73</v>
          </cell>
          <cell r="M88">
            <v>1.33472222222222</v>
          </cell>
          <cell r="N88">
            <v>0.6</v>
          </cell>
          <cell r="O88">
            <v>32</v>
          </cell>
          <cell r="P88">
            <v>5.15714285714286</v>
          </cell>
          <cell r="Q88">
            <v>0.56</v>
          </cell>
          <cell r="R88">
            <v>17</v>
          </cell>
          <cell r="S88">
            <v>0.3065</v>
          </cell>
          <cell r="T88">
            <v>0.78</v>
          </cell>
          <cell r="U88">
            <v>37000</v>
          </cell>
          <cell r="V88">
            <v>1550</v>
          </cell>
          <cell r="W88">
            <v>50</v>
          </cell>
          <cell r="X88">
            <v>2</v>
          </cell>
          <cell r="Y88">
            <v>2</v>
          </cell>
          <cell r="Z88">
            <v>3</v>
          </cell>
          <cell r="AA88">
            <v>1</v>
          </cell>
          <cell r="AB88">
            <v>2</v>
          </cell>
          <cell r="AC88">
            <v>1</v>
          </cell>
          <cell r="AD88">
            <v>1</v>
          </cell>
        </row>
        <row r="89">
          <cell r="A89" t="str">
            <v>ERJ-145XR</v>
          </cell>
          <cell r="B89">
            <v>2002</v>
          </cell>
          <cell r="C89">
            <v>24100</v>
          </cell>
          <cell r="D89">
            <v>18500</v>
          </cell>
          <cell r="E89">
            <v>12591</v>
          </cell>
          <cell r="F89">
            <v>5973</v>
          </cell>
          <cell r="G89">
            <v>2.28</v>
          </cell>
          <cell r="H89">
            <v>27.92</v>
          </cell>
          <cell r="I89">
            <v>51.18</v>
          </cell>
          <cell r="J89">
            <v>7.84684642438452</v>
          </cell>
          <cell r="K89">
            <v>0.231</v>
          </cell>
          <cell r="L89">
            <v>22.73</v>
          </cell>
          <cell r="M89">
            <v>1.33472222222222</v>
          </cell>
          <cell r="N89">
            <v>0.6</v>
          </cell>
          <cell r="O89">
            <v>32</v>
          </cell>
          <cell r="P89">
            <v>5.15714285714286</v>
          </cell>
          <cell r="Q89">
            <v>0.56</v>
          </cell>
          <cell r="R89">
            <v>17</v>
          </cell>
          <cell r="S89">
            <v>0.294</v>
          </cell>
          <cell r="T89">
            <v>0.78</v>
          </cell>
          <cell r="U89">
            <v>37000</v>
          </cell>
          <cell r="V89">
            <v>2000</v>
          </cell>
          <cell r="W89">
            <v>50</v>
          </cell>
          <cell r="X89">
            <v>2</v>
          </cell>
          <cell r="Y89">
            <v>2</v>
          </cell>
          <cell r="Z89">
            <v>3</v>
          </cell>
          <cell r="AA89">
            <v>1</v>
          </cell>
          <cell r="AB89">
            <v>2</v>
          </cell>
          <cell r="AC89">
            <v>1</v>
          </cell>
          <cell r="AD89">
            <v>1</v>
          </cell>
        </row>
        <row r="90">
          <cell r="A90" t="str">
            <v>F100</v>
          </cell>
          <cell r="B90">
            <v>1988</v>
          </cell>
          <cell r="C90">
            <v>43090</v>
          </cell>
          <cell r="D90">
            <v>35830</v>
          </cell>
          <cell r="E90">
            <v>24593</v>
          </cell>
          <cell r="F90">
            <v>10558</v>
          </cell>
          <cell r="G90">
            <v>3.3</v>
          </cell>
          <cell r="H90">
            <v>32.5</v>
          </cell>
          <cell r="I90">
            <v>93.5</v>
          </cell>
          <cell r="J90">
            <v>8.43300962566845</v>
          </cell>
          <cell r="K90">
            <v>0.235</v>
          </cell>
          <cell r="L90">
            <v>17.45</v>
          </cell>
          <cell r="M90">
            <v>0.885365853658536</v>
          </cell>
          <cell r="N90">
            <v>0.74</v>
          </cell>
          <cell r="O90">
            <v>41</v>
          </cell>
          <cell r="P90">
            <v>4.6409576427256</v>
          </cell>
          <cell r="Q90">
            <v>0.39</v>
          </cell>
          <cell r="R90">
            <v>26</v>
          </cell>
          <cell r="S90">
            <v>0.291450769541218</v>
          </cell>
          <cell r="T90">
            <v>0.77</v>
          </cell>
          <cell r="U90">
            <v>26000</v>
          </cell>
          <cell r="V90">
            <v>1290</v>
          </cell>
          <cell r="W90">
            <v>119</v>
          </cell>
          <cell r="X90">
            <v>2</v>
          </cell>
          <cell r="Y90">
            <v>2</v>
          </cell>
          <cell r="Z90">
            <v>5</v>
          </cell>
          <cell r="AA90">
            <v>1</v>
          </cell>
          <cell r="AB90">
            <v>2</v>
          </cell>
          <cell r="AC90">
            <v>1</v>
          </cell>
          <cell r="AD90">
            <v>1</v>
          </cell>
        </row>
        <row r="91">
          <cell r="A91" t="str">
            <v>F70</v>
          </cell>
          <cell r="B91">
            <v>1995</v>
          </cell>
          <cell r="C91">
            <v>36740</v>
          </cell>
          <cell r="D91">
            <v>31975</v>
          </cell>
          <cell r="E91">
            <v>22673</v>
          </cell>
          <cell r="F91">
            <v>7615.6</v>
          </cell>
          <cell r="G91">
            <v>3.3</v>
          </cell>
          <cell r="H91">
            <v>27.88</v>
          </cell>
          <cell r="I91">
            <v>93.5</v>
          </cell>
          <cell r="J91">
            <v>8.43300962566845</v>
          </cell>
          <cell r="K91">
            <v>0.235</v>
          </cell>
          <cell r="L91">
            <v>17.45</v>
          </cell>
          <cell r="M91">
            <v>0.885365853658536</v>
          </cell>
          <cell r="N91">
            <v>0.74</v>
          </cell>
          <cell r="O91">
            <v>41</v>
          </cell>
          <cell r="P91">
            <v>4.6409576427256</v>
          </cell>
          <cell r="Q91">
            <v>0.39</v>
          </cell>
          <cell r="R91">
            <v>26</v>
          </cell>
          <cell r="S91">
            <v>0.341823997265408</v>
          </cell>
          <cell r="T91">
            <v>0.77</v>
          </cell>
          <cell r="U91">
            <v>26000</v>
          </cell>
          <cell r="V91">
            <v>1080</v>
          </cell>
          <cell r="W91">
            <v>79</v>
          </cell>
          <cell r="X91">
            <v>2</v>
          </cell>
          <cell r="Y91">
            <v>2</v>
          </cell>
          <cell r="Z91">
            <v>5</v>
          </cell>
          <cell r="AA91">
            <v>1</v>
          </cell>
          <cell r="AB91">
            <v>2</v>
          </cell>
          <cell r="AC91">
            <v>1</v>
          </cell>
          <cell r="AD91">
            <v>1</v>
          </cell>
        </row>
        <row r="92">
          <cell r="A92" t="str">
            <v>Fokker F-28-1000</v>
          </cell>
          <cell r="B92">
            <v>1969</v>
          </cell>
          <cell r="C92">
            <v>28120</v>
          </cell>
          <cell r="D92">
            <v>21730</v>
          </cell>
          <cell r="E92">
            <v>15023</v>
          </cell>
          <cell r="F92">
            <v>9640</v>
          </cell>
          <cell r="G92">
            <v>3.3</v>
          </cell>
          <cell r="H92">
            <v>27.4</v>
          </cell>
          <cell r="I92">
            <v>76.4</v>
          </cell>
          <cell r="J92">
            <v>7.27</v>
          </cell>
          <cell r="K92">
            <v>0.294</v>
          </cell>
          <cell r="L92">
            <v>16</v>
          </cell>
          <cell r="M92">
            <v>1.09</v>
          </cell>
          <cell r="N92">
            <v>0.71</v>
          </cell>
          <cell r="O92">
            <v>35</v>
          </cell>
          <cell r="P92">
            <v>4.24</v>
          </cell>
          <cell r="Q92">
            <v>0.45</v>
          </cell>
          <cell r="R92">
            <v>26</v>
          </cell>
          <cell r="S92">
            <v>0.319</v>
          </cell>
          <cell r="T92">
            <v>0.76</v>
          </cell>
          <cell r="U92">
            <v>35000</v>
          </cell>
          <cell r="V92">
            <v>1710</v>
          </cell>
          <cell r="W92">
            <v>65</v>
          </cell>
          <cell r="X92">
            <v>2</v>
          </cell>
          <cell r="Y92">
            <v>2</v>
          </cell>
          <cell r="Z92">
            <v>5</v>
          </cell>
          <cell r="AA92">
            <v>1</v>
          </cell>
          <cell r="AB92">
            <v>2</v>
          </cell>
          <cell r="AC92">
            <v>1</v>
          </cell>
          <cell r="AD92">
            <v>1</v>
          </cell>
        </row>
        <row r="93">
          <cell r="A93" t="str">
            <v>Il-62M MK</v>
          </cell>
          <cell r="B93">
            <v>1974</v>
          </cell>
          <cell r="C93">
            <v>165000</v>
          </cell>
          <cell r="D93">
            <v>94600</v>
          </cell>
          <cell r="E93">
            <v>71600</v>
          </cell>
          <cell r="F93">
            <v>83187</v>
          </cell>
          <cell r="G93">
            <v>4.3</v>
          </cell>
          <cell r="H93">
            <v>53.12</v>
          </cell>
          <cell r="I93">
            <v>279.55</v>
          </cell>
          <cell r="J93">
            <v>6.67587193704167</v>
          </cell>
          <cell r="K93">
            <v>0.254</v>
          </cell>
          <cell r="L93">
            <v>32.5</v>
          </cell>
          <cell r="M93">
            <v>1.02816011235955</v>
          </cell>
          <cell r="N93">
            <v>0.54</v>
          </cell>
          <cell r="O93">
            <v>40</v>
          </cell>
          <cell r="P93">
            <v>2.9618396039604</v>
          </cell>
          <cell r="Q93">
            <v>0.36</v>
          </cell>
          <cell r="R93">
            <v>35</v>
          </cell>
          <cell r="S93">
            <v>0.266641954715349</v>
          </cell>
          <cell r="T93">
            <v>0.85</v>
          </cell>
          <cell r="U93">
            <v>39400</v>
          </cell>
          <cell r="V93">
            <v>5400</v>
          </cell>
          <cell r="W93">
            <v>174</v>
          </cell>
          <cell r="X93">
            <v>5</v>
          </cell>
          <cell r="Y93">
            <v>4</v>
          </cell>
          <cell r="Z93">
            <v>6</v>
          </cell>
          <cell r="AA93">
            <v>1</v>
          </cell>
          <cell r="AB93">
            <v>2</v>
          </cell>
          <cell r="AC93">
            <v>1</v>
          </cell>
          <cell r="AD93">
            <v>1</v>
          </cell>
        </row>
        <row r="94">
          <cell r="A94" t="str">
            <v>Il-86</v>
          </cell>
          <cell r="B94">
            <v>1980</v>
          </cell>
          <cell r="C94">
            <v>208000</v>
          </cell>
          <cell r="D94">
            <v>157000</v>
          </cell>
          <cell r="E94">
            <v>117000</v>
          </cell>
          <cell r="F94">
            <v>90060</v>
          </cell>
          <cell r="G94">
            <v>6.08</v>
          </cell>
          <cell r="H94">
            <v>59.54</v>
          </cell>
          <cell r="I94">
            <v>320</v>
          </cell>
          <cell r="J94">
            <v>7.21801125</v>
          </cell>
          <cell r="K94">
            <v>0.265</v>
          </cell>
          <cell r="L94">
            <v>35</v>
          </cell>
          <cell r="M94">
            <v>1.35621716287215</v>
          </cell>
          <cell r="N94">
            <v>0.33</v>
          </cell>
          <cell r="O94">
            <v>44</v>
          </cell>
          <cell r="P94">
            <v>4.65483938393839</v>
          </cell>
          <cell r="Q94">
            <v>0.41</v>
          </cell>
          <cell r="R94">
            <v>36</v>
          </cell>
          <cell r="S94">
            <v>0.249941190308163</v>
          </cell>
          <cell r="T94">
            <v>0.82</v>
          </cell>
          <cell r="U94">
            <v>28000</v>
          </cell>
          <cell r="V94">
            <v>2480</v>
          </cell>
          <cell r="W94">
            <v>350</v>
          </cell>
          <cell r="X94">
            <v>4</v>
          </cell>
          <cell r="Y94">
            <v>4</v>
          </cell>
          <cell r="Z94">
            <v>9</v>
          </cell>
          <cell r="AA94">
            <v>1</v>
          </cell>
          <cell r="AB94">
            <v>1</v>
          </cell>
          <cell r="AC94">
            <v>2</v>
          </cell>
          <cell r="AD94">
            <v>1</v>
          </cell>
        </row>
        <row r="95">
          <cell r="A95" t="str">
            <v>Il-96-300</v>
          </cell>
          <cell r="B95">
            <v>1993</v>
          </cell>
          <cell r="C95">
            <v>216000</v>
          </cell>
          <cell r="D95">
            <v>157000</v>
          </cell>
          <cell r="E95">
            <v>117000</v>
          </cell>
          <cell r="F95">
            <v>118805.73</v>
          </cell>
          <cell r="G95">
            <v>6.08</v>
          </cell>
          <cell r="H95">
            <v>55.3</v>
          </cell>
          <cell r="I95">
            <v>391.6</v>
          </cell>
          <cell r="J95">
            <v>7.88566113381001</v>
          </cell>
          <cell r="K95">
            <v>0.279</v>
          </cell>
          <cell r="L95">
            <v>30</v>
          </cell>
          <cell r="M95">
            <v>1.44852459016393</v>
          </cell>
          <cell r="N95">
            <v>0.28</v>
          </cell>
          <cell r="O95">
            <v>45</v>
          </cell>
          <cell r="P95">
            <v>4.38471398963731</v>
          </cell>
          <cell r="Q95">
            <v>0.29</v>
          </cell>
          <cell r="R95">
            <v>37.5</v>
          </cell>
          <cell r="S95">
            <v>0.296183033186091</v>
          </cell>
          <cell r="T95">
            <v>0.82</v>
          </cell>
          <cell r="U95">
            <v>43000</v>
          </cell>
          <cell r="V95">
            <v>4860</v>
          </cell>
          <cell r="W95">
            <v>300</v>
          </cell>
          <cell r="X95">
            <v>4</v>
          </cell>
          <cell r="Y95">
            <v>4</v>
          </cell>
          <cell r="Z95">
            <v>9</v>
          </cell>
          <cell r="AA95">
            <v>1</v>
          </cell>
          <cell r="AB95">
            <v>1</v>
          </cell>
          <cell r="AC95">
            <v>2</v>
          </cell>
          <cell r="AD95">
            <v>1</v>
          </cell>
        </row>
        <row r="96">
          <cell r="A96" t="str">
            <v>Irkut MC-21-300</v>
          </cell>
          <cell r="B96">
            <v>2019</v>
          </cell>
          <cell r="C96">
            <v>79250</v>
          </cell>
          <cell r="D96">
            <v>44000</v>
          </cell>
          <cell r="E96">
            <v>64300</v>
          </cell>
          <cell r="F96">
            <v>20400</v>
          </cell>
          <cell r="G96">
            <v>4.06</v>
          </cell>
          <cell r="H96">
            <v>42.2</v>
          </cell>
          <cell r="I96">
            <v>138</v>
          </cell>
          <cell r="J96">
            <v>9.3</v>
          </cell>
          <cell r="K96">
            <v>0.219</v>
          </cell>
          <cell r="L96">
            <v>22</v>
          </cell>
          <cell r="M96">
            <v>1.48</v>
          </cell>
          <cell r="N96">
            <v>0.286</v>
          </cell>
          <cell r="O96">
            <v>28.7</v>
          </cell>
          <cell r="P96">
            <v>4.9</v>
          </cell>
          <cell r="Q96">
            <v>0.333</v>
          </cell>
          <cell r="R96">
            <v>30.5</v>
          </cell>
          <cell r="S96">
            <v>0.355</v>
          </cell>
          <cell r="T96">
            <v>0.82</v>
          </cell>
          <cell r="U96">
            <v>41000</v>
          </cell>
          <cell r="V96">
            <v>3240</v>
          </cell>
          <cell r="W96">
            <v>163</v>
          </cell>
          <cell r="X96">
            <v>1</v>
          </cell>
          <cell r="Y96">
            <v>2</v>
          </cell>
          <cell r="Z96">
            <v>6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</row>
        <row r="97">
          <cell r="A97" t="str">
            <v>L1011-100</v>
          </cell>
          <cell r="B97">
            <v>1973</v>
          </cell>
          <cell r="C97">
            <v>211374</v>
          </cell>
          <cell r="D97">
            <v>145150</v>
          </cell>
          <cell r="E97">
            <v>111795</v>
          </cell>
          <cell r="F97">
            <v>79000</v>
          </cell>
          <cell r="G97">
            <v>5.88</v>
          </cell>
          <cell r="H97">
            <v>54.17</v>
          </cell>
          <cell r="I97">
            <v>321.5</v>
          </cell>
          <cell r="J97">
            <v>6.97363141524106</v>
          </cell>
          <cell r="K97">
            <v>0.259</v>
          </cell>
          <cell r="L97">
            <v>35</v>
          </cell>
          <cell r="M97">
            <v>1.91800391389433</v>
          </cell>
          <cell r="N97">
            <v>0.29</v>
          </cell>
          <cell r="O97">
            <v>35</v>
          </cell>
          <cell r="P97">
            <v>4.02695214105794</v>
          </cell>
          <cell r="Q97">
            <v>0.31</v>
          </cell>
          <cell r="R97">
            <v>35</v>
          </cell>
          <cell r="S97">
            <v>0.2705467292217</v>
          </cell>
          <cell r="T97">
            <v>0.86</v>
          </cell>
          <cell r="U97">
            <v>42000</v>
          </cell>
          <cell r="V97">
            <v>3455</v>
          </cell>
          <cell r="W97">
            <v>256</v>
          </cell>
          <cell r="X97">
            <v>7</v>
          </cell>
          <cell r="Y97">
            <v>3</v>
          </cell>
          <cell r="Z97">
            <v>10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</row>
        <row r="98">
          <cell r="A98" t="str">
            <v>L1011-500</v>
          </cell>
          <cell r="B98">
            <v>1979</v>
          </cell>
          <cell r="C98">
            <v>231322</v>
          </cell>
          <cell r="D98">
            <v>153314</v>
          </cell>
          <cell r="E98">
            <v>111000</v>
          </cell>
          <cell r="F98">
            <v>95824</v>
          </cell>
          <cell r="G98">
            <v>5.88</v>
          </cell>
          <cell r="H98">
            <v>50.04</v>
          </cell>
          <cell r="I98">
            <v>329</v>
          </cell>
          <cell r="J98">
            <v>6.97363141524106</v>
          </cell>
          <cell r="K98">
            <v>0.259</v>
          </cell>
          <cell r="L98">
            <v>35</v>
          </cell>
          <cell r="M98">
            <v>1.91800391389433</v>
          </cell>
          <cell r="N98">
            <v>0.29</v>
          </cell>
          <cell r="O98">
            <v>35</v>
          </cell>
          <cell r="P98">
            <v>4.02695214105794</v>
          </cell>
          <cell r="Q98">
            <v>0.31</v>
          </cell>
          <cell r="R98">
            <v>35</v>
          </cell>
          <cell r="S98">
            <v>0.294</v>
          </cell>
          <cell r="T98">
            <v>0.86</v>
          </cell>
          <cell r="U98">
            <v>43000</v>
          </cell>
          <cell r="V98">
            <v>5300</v>
          </cell>
          <cell r="W98">
            <v>246</v>
          </cell>
          <cell r="X98">
            <v>7</v>
          </cell>
          <cell r="Y98">
            <v>3</v>
          </cell>
          <cell r="Z98">
            <v>10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</row>
        <row r="99">
          <cell r="A99" t="str">
            <v>MD-11</v>
          </cell>
          <cell r="B99">
            <v>1990</v>
          </cell>
          <cell r="C99">
            <v>283720</v>
          </cell>
          <cell r="D99">
            <v>195043</v>
          </cell>
          <cell r="E99">
            <v>134081</v>
          </cell>
          <cell r="F99">
            <v>120165.32</v>
          </cell>
          <cell r="G99">
            <v>6.02</v>
          </cell>
          <cell r="H99">
            <v>58.65</v>
          </cell>
          <cell r="I99">
            <v>321.1</v>
          </cell>
          <cell r="J99">
            <v>7.90832959575096</v>
          </cell>
          <cell r="K99">
            <v>0.239</v>
          </cell>
          <cell r="L99">
            <v>35</v>
          </cell>
          <cell r="M99">
            <v>2.21611387900356</v>
          </cell>
          <cell r="N99">
            <v>0.369</v>
          </cell>
          <cell r="O99">
            <v>40</v>
          </cell>
          <cell r="P99">
            <v>3.80211578947368</v>
          </cell>
          <cell r="Q99">
            <v>0.383</v>
          </cell>
          <cell r="R99">
            <v>35</v>
          </cell>
          <cell r="S99">
            <v>0.295333599780289</v>
          </cell>
          <cell r="T99">
            <v>0.87</v>
          </cell>
          <cell r="U99">
            <v>42000</v>
          </cell>
          <cell r="V99">
            <v>6787</v>
          </cell>
          <cell r="W99">
            <v>405</v>
          </cell>
          <cell r="X99">
            <v>7</v>
          </cell>
          <cell r="Y99">
            <v>3</v>
          </cell>
          <cell r="Z99">
            <v>10</v>
          </cell>
          <cell r="AA99">
            <v>1</v>
          </cell>
          <cell r="AB99">
            <v>1</v>
          </cell>
          <cell r="AC99">
            <v>2</v>
          </cell>
          <cell r="AD99">
            <v>1</v>
          </cell>
        </row>
        <row r="100">
          <cell r="A100" t="str">
            <v>MD-81</v>
          </cell>
          <cell r="B100">
            <v>1980</v>
          </cell>
          <cell r="C100">
            <v>63504</v>
          </cell>
          <cell r="D100">
            <v>53500</v>
          </cell>
          <cell r="E100">
            <v>35570</v>
          </cell>
          <cell r="F100">
            <v>17463.74</v>
          </cell>
          <cell r="G100">
            <v>3.35</v>
          </cell>
          <cell r="H100">
            <v>41.58</v>
          </cell>
          <cell r="I100">
            <v>112.3</v>
          </cell>
          <cell r="J100">
            <v>9.6209875333927</v>
          </cell>
          <cell r="K100">
            <v>0.195</v>
          </cell>
          <cell r="L100">
            <v>24.5</v>
          </cell>
          <cell r="M100">
            <v>1.0775641025641</v>
          </cell>
          <cell r="N100">
            <v>0.707</v>
          </cell>
          <cell r="O100">
            <v>42</v>
          </cell>
          <cell r="P100">
            <v>5.13601645526226</v>
          </cell>
          <cell r="Q100">
            <v>0.33</v>
          </cell>
          <cell r="R100">
            <v>30</v>
          </cell>
          <cell r="S100">
            <v>0.274828031817124</v>
          </cell>
          <cell r="T100">
            <v>0.84</v>
          </cell>
          <cell r="U100">
            <v>35000</v>
          </cell>
          <cell r="V100">
            <v>1564</v>
          </cell>
          <cell r="W100">
            <v>172</v>
          </cell>
          <cell r="X100">
            <v>2</v>
          </cell>
          <cell r="Y100">
            <v>2</v>
          </cell>
          <cell r="Z100">
            <v>5</v>
          </cell>
          <cell r="AA100">
            <v>1</v>
          </cell>
          <cell r="AB100">
            <v>2</v>
          </cell>
          <cell r="AC100">
            <v>1</v>
          </cell>
          <cell r="AD100">
            <v>1</v>
          </cell>
        </row>
        <row r="101">
          <cell r="A101" t="str">
            <v>MD-82</v>
          </cell>
          <cell r="B101">
            <v>1982</v>
          </cell>
          <cell r="C101">
            <v>67812</v>
          </cell>
          <cell r="D101">
            <v>55340</v>
          </cell>
          <cell r="E101">
            <v>35630</v>
          </cell>
          <cell r="F101">
            <v>17463.74</v>
          </cell>
          <cell r="G101">
            <v>3.35</v>
          </cell>
          <cell r="H101">
            <v>41.58</v>
          </cell>
          <cell r="I101">
            <v>112.3</v>
          </cell>
          <cell r="J101">
            <v>9.6209875333927</v>
          </cell>
          <cell r="K101">
            <v>0.195</v>
          </cell>
          <cell r="L101">
            <v>24.5</v>
          </cell>
          <cell r="M101">
            <v>1.0775641025641</v>
          </cell>
          <cell r="N101">
            <v>0.707</v>
          </cell>
          <cell r="O101">
            <v>42</v>
          </cell>
          <cell r="P101">
            <v>5.13601645526226</v>
          </cell>
          <cell r="Q101">
            <v>0.33</v>
          </cell>
          <cell r="R101">
            <v>30</v>
          </cell>
          <cell r="S101">
            <v>0.278698203397737</v>
          </cell>
          <cell r="T101">
            <v>0.84</v>
          </cell>
          <cell r="U101">
            <v>35000</v>
          </cell>
          <cell r="V101">
            <v>2050</v>
          </cell>
          <cell r="W101">
            <v>172</v>
          </cell>
          <cell r="X101">
            <v>2</v>
          </cell>
          <cell r="Y101">
            <v>2</v>
          </cell>
          <cell r="Z101">
            <v>5</v>
          </cell>
          <cell r="AA101">
            <v>1</v>
          </cell>
          <cell r="AB101">
            <v>2</v>
          </cell>
          <cell r="AC101">
            <v>1</v>
          </cell>
          <cell r="AD101">
            <v>1</v>
          </cell>
        </row>
        <row r="102">
          <cell r="A102" t="str">
            <v>MD-83</v>
          </cell>
          <cell r="B102">
            <v>1985</v>
          </cell>
          <cell r="C102">
            <v>72580</v>
          </cell>
          <cell r="D102">
            <v>55340</v>
          </cell>
          <cell r="E102">
            <v>36620</v>
          </cell>
          <cell r="F102">
            <v>20931.05</v>
          </cell>
          <cell r="G102">
            <v>3.35</v>
          </cell>
          <cell r="H102">
            <v>41.58</v>
          </cell>
          <cell r="I102">
            <v>112.3</v>
          </cell>
          <cell r="J102">
            <v>9.6209875333927</v>
          </cell>
          <cell r="K102">
            <v>0.195</v>
          </cell>
          <cell r="L102">
            <v>24.5</v>
          </cell>
          <cell r="M102">
            <v>1.0775641025641</v>
          </cell>
          <cell r="N102">
            <v>0.707</v>
          </cell>
          <cell r="O102">
            <v>42</v>
          </cell>
          <cell r="P102">
            <v>5.13601645526226</v>
          </cell>
          <cell r="Q102">
            <v>0.33</v>
          </cell>
          <cell r="R102">
            <v>30</v>
          </cell>
          <cell r="S102">
            <v>0.271063684797597</v>
          </cell>
          <cell r="T102">
            <v>0.84</v>
          </cell>
          <cell r="U102">
            <v>35000</v>
          </cell>
          <cell r="V102">
            <v>2502</v>
          </cell>
          <cell r="W102">
            <v>172</v>
          </cell>
          <cell r="X102">
            <v>2</v>
          </cell>
          <cell r="Y102">
            <v>2</v>
          </cell>
          <cell r="Z102">
            <v>5</v>
          </cell>
          <cell r="AA102">
            <v>1</v>
          </cell>
          <cell r="AB102">
            <v>2</v>
          </cell>
          <cell r="AC102">
            <v>1</v>
          </cell>
          <cell r="AD102">
            <v>1</v>
          </cell>
        </row>
        <row r="103">
          <cell r="A103" t="str">
            <v>MD-87</v>
          </cell>
          <cell r="B103">
            <v>1987</v>
          </cell>
          <cell r="C103">
            <v>63500</v>
          </cell>
          <cell r="D103">
            <v>53524</v>
          </cell>
          <cell r="E103">
            <v>33253</v>
          </cell>
          <cell r="F103">
            <v>17463.74</v>
          </cell>
          <cell r="G103">
            <v>3.35</v>
          </cell>
          <cell r="H103">
            <v>36.3</v>
          </cell>
          <cell r="I103">
            <v>112.3</v>
          </cell>
          <cell r="J103">
            <v>9.6209875333927</v>
          </cell>
          <cell r="K103">
            <v>0.195</v>
          </cell>
          <cell r="L103">
            <v>24.5</v>
          </cell>
          <cell r="M103">
            <v>0.953513513513514</v>
          </cell>
          <cell r="N103">
            <v>0.75</v>
          </cell>
          <cell r="O103">
            <v>42.5</v>
          </cell>
          <cell r="P103">
            <v>5.13601645526226</v>
          </cell>
          <cell r="Q103">
            <v>0.4</v>
          </cell>
          <cell r="R103">
            <v>30</v>
          </cell>
          <cell r="S103">
            <v>0.297623347540273</v>
          </cell>
          <cell r="T103">
            <v>0.84</v>
          </cell>
          <cell r="U103">
            <v>35000</v>
          </cell>
          <cell r="V103">
            <v>2372</v>
          </cell>
          <cell r="W103">
            <v>137</v>
          </cell>
          <cell r="X103">
            <v>2</v>
          </cell>
          <cell r="Y103">
            <v>2</v>
          </cell>
          <cell r="Z103">
            <v>5</v>
          </cell>
          <cell r="AA103">
            <v>1</v>
          </cell>
          <cell r="AB103">
            <v>2</v>
          </cell>
          <cell r="AC103">
            <v>1</v>
          </cell>
          <cell r="AD103">
            <v>1</v>
          </cell>
        </row>
        <row r="104">
          <cell r="A104" t="str">
            <v>MD-90-30</v>
          </cell>
          <cell r="B104">
            <v>1995</v>
          </cell>
          <cell r="C104">
            <v>70760</v>
          </cell>
          <cell r="D104">
            <v>58965</v>
          </cell>
          <cell r="E104">
            <v>39415</v>
          </cell>
          <cell r="F104">
            <v>17464.53</v>
          </cell>
          <cell r="G104">
            <v>3.35</v>
          </cell>
          <cell r="H104">
            <v>46.5</v>
          </cell>
          <cell r="I104">
            <v>112.3</v>
          </cell>
          <cell r="J104">
            <v>9.6209875333927</v>
          </cell>
          <cell r="K104">
            <v>0.195</v>
          </cell>
          <cell r="L104">
            <v>24.5</v>
          </cell>
          <cell r="M104">
            <v>1.03224299065421</v>
          </cell>
          <cell r="N104">
            <v>0.77</v>
          </cell>
          <cell r="O104">
            <v>43</v>
          </cell>
          <cell r="P104">
            <v>4.53992727272727</v>
          </cell>
          <cell r="Q104">
            <v>0.36</v>
          </cell>
          <cell r="R104">
            <v>30</v>
          </cell>
          <cell r="S104">
            <v>0.320418073411783</v>
          </cell>
          <cell r="T104">
            <v>0.76</v>
          </cell>
          <cell r="U104">
            <v>37000</v>
          </cell>
          <cell r="V104">
            <v>2275</v>
          </cell>
          <cell r="W104">
            <v>182</v>
          </cell>
          <cell r="X104">
            <v>2</v>
          </cell>
          <cell r="Y104">
            <v>2</v>
          </cell>
          <cell r="Z104">
            <v>5</v>
          </cell>
          <cell r="AA104">
            <v>1</v>
          </cell>
          <cell r="AB104">
            <v>2</v>
          </cell>
          <cell r="AC104">
            <v>1</v>
          </cell>
          <cell r="AD104">
            <v>1</v>
          </cell>
        </row>
        <row r="105">
          <cell r="A105" t="str">
            <v>Mitsubishi MRJ 90LR</v>
          </cell>
          <cell r="B105">
            <v>2020</v>
          </cell>
          <cell r="C105">
            <v>42800</v>
          </cell>
          <cell r="D105">
            <v>36150</v>
          </cell>
          <cell r="E105">
            <v>26000</v>
          </cell>
          <cell r="F105">
            <v>9680</v>
          </cell>
          <cell r="G105">
            <v>2.96</v>
          </cell>
          <cell r="H105">
            <v>37.26</v>
          </cell>
          <cell r="I105">
            <v>97.5</v>
          </cell>
          <cell r="J105">
            <v>8.74</v>
          </cell>
          <cell r="K105">
            <v>0.214</v>
          </cell>
          <cell r="L105">
            <v>24</v>
          </cell>
          <cell r="M105">
            <v>2</v>
          </cell>
          <cell r="N105">
            <v>0.375</v>
          </cell>
          <cell r="O105">
            <v>29</v>
          </cell>
          <cell r="P105">
            <v>5</v>
          </cell>
          <cell r="Q105">
            <v>0.4</v>
          </cell>
          <cell r="R105">
            <v>25</v>
          </cell>
          <cell r="S105">
            <v>0.37</v>
          </cell>
          <cell r="T105">
            <v>0.78</v>
          </cell>
          <cell r="U105">
            <v>39000</v>
          </cell>
          <cell r="V105">
            <v>1800</v>
          </cell>
          <cell r="W105">
            <v>81</v>
          </cell>
          <cell r="X105">
            <v>1</v>
          </cell>
          <cell r="Y105">
            <v>2</v>
          </cell>
          <cell r="Z105">
            <v>4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</row>
        <row r="106">
          <cell r="A106" t="str">
            <v>Sukhoi Superjet 100/95</v>
          </cell>
          <cell r="B106">
            <v>2011</v>
          </cell>
          <cell r="C106">
            <v>45880</v>
          </cell>
          <cell r="D106">
            <v>40000</v>
          </cell>
          <cell r="E106">
            <v>24250</v>
          </cell>
          <cell r="F106">
            <v>10600</v>
          </cell>
          <cell r="G106">
            <v>3.24</v>
          </cell>
          <cell r="H106">
            <v>29.94</v>
          </cell>
          <cell r="I106">
            <v>84</v>
          </cell>
          <cell r="J106">
            <v>9.2</v>
          </cell>
          <cell r="K106">
            <v>0.226</v>
          </cell>
          <cell r="L106">
            <v>25</v>
          </cell>
          <cell r="M106">
            <v>2</v>
          </cell>
          <cell r="N106">
            <v>0.32</v>
          </cell>
          <cell r="O106">
            <v>38</v>
          </cell>
          <cell r="P106">
            <v>5.6</v>
          </cell>
          <cell r="Q106">
            <v>0.285</v>
          </cell>
          <cell r="R106">
            <v>23</v>
          </cell>
          <cell r="S106">
            <v>0.304</v>
          </cell>
          <cell r="T106">
            <v>0.81</v>
          </cell>
          <cell r="U106">
            <v>41000</v>
          </cell>
          <cell r="V106">
            <v>1645</v>
          </cell>
          <cell r="W106">
            <v>87</v>
          </cell>
          <cell r="X106">
            <v>1</v>
          </cell>
          <cell r="Y106">
            <v>2</v>
          </cell>
          <cell r="Z106">
            <v>5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</row>
        <row r="107">
          <cell r="A107" t="str">
            <v>Trident 1</v>
          </cell>
          <cell r="B107">
            <v>1964</v>
          </cell>
          <cell r="C107">
            <v>49000</v>
          </cell>
          <cell r="D107">
            <v>40663</v>
          </cell>
          <cell r="E107">
            <v>30300</v>
          </cell>
          <cell r="F107">
            <v>14000</v>
          </cell>
          <cell r="G107">
            <v>3.44</v>
          </cell>
          <cell r="H107">
            <v>34.77</v>
          </cell>
          <cell r="I107">
            <v>126.2</v>
          </cell>
          <cell r="J107">
            <v>5.87</v>
          </cell>
          <cell r="K107">
            <v>0.273</v>
          </cell>
          <cell r="L107">
            <v>35</v>
          </cell>
          <cell r="M107">
            <v>0.85</v>
          </cell>
          <cell r="N107">
            <v>0.74</v>
          </cell>
          <cell r="O107">
            <v>35</v>
          </cell>
          <cell r="P107">
            <v>3.7</v>
          </cell>
          <cell r="Q107">
            <v>0.35</v>
          </cell>
          <cell r="R107">
            <v>34</v>
          </cell>
          <cell r="S107">
            <v>0.289</v>
          </cell>
          <cell r="T107">
            <v>0.86</v>
          </cell>
          <cell r="U107">
            <v>36000</v>
          </cell>
          <cell r="V107">
            <v>1350</v>
          </cell>
          <cell r="W107">
            <v>88</v>
          </cell>
          <cell r="X107">
            <v>3</v>
          </cell>
          <cell r="Y107">
            <v>3</v>
          </cell>
          <cell r="Z107">
            <v>6</v>
          </cell>
          <cell r="AA107">
            <v>1</v>
          </cell>
          <cell r="AB107">
            <v>2</v>
          </cell>
          <cell r="AC107">
            <v>1</v>
          </cell>
          <cell r="AD107">
            <v>1</v>
          </cell>
        </row>
        <row r="108">
          <cell r="A108" t="str">
            <v>Tu-104</v>
          </cell>
          <cell r="B108">
            <v>1956</v>
          </cell>
          <cell r="C108">
            <v>72500</v>
          </cell>
          <cell r="D108">
            <v>57000</v>
          </cell>
          <cell r="E108">
            <v>39500</v>
          </cell>
          <cell r="F108">
            <v>26520</v>
          </cell>
          <cell r="G108">
            <v>3.4</v>
          </cell>
          <cell r="H108">
            <v>38.85</v>
          </cell>
          <cell r="I108">
            <v>174.4</v>
          </cell>
          <cell r="J108">
            <v>6.45</v>
          </cell>
          <cell r="K108">
            <v>0.209</v>
          </cell>
          <cell r="L108">
            <v>39</v>
          </cell>
          <cell r="M108">
            <v>3.88</v>
          </cell>
          <cell r="N108">
            <v>0.32</v>
          </cell>
          <cell r="O108">
            <v>39</v>
          </cell>
          <cell r="P108">
            <v>1.56</v>
          </cell>
          <cell r="Q108">
            <v>0.5</v>
          </cell>
          <cell r="R108">
            <v>30</v>
          </cell>
          <cell r="S108">
            <v>0.26</v>
          </cell>
          <cell r="T108">
            <v>0.85</v>
          </cell>
          <cell r="U108">
            <v>37730</v>
          </cell>
          <cell r="V108">
            <v>1430</v>
          </cell>
          <cell r="W108">
            <v>50</v>
          </cell>
          <cell r="X108">
            <v>8</v>
          </cell>
          <cell r="Y108">
            <v>2</v>
          </cell>
          <cell r="Z108">
            <v>4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</row>
        <row r="109">
          <cell r="A109" t="str">
            <v>Tu-124</v>
          </cell>
          <cell r="B109">
            <v>1962</v>
          </cell>
          <cell r="C109">
            <v>37500</v>
          </cell>
          <cell r="D109">
            <v>29000</v>
          </cell>
          <cell r="E109">
            <v>22900</v>
          </cell>
          <cell r="F109">
            <v>10500</v>
          </cell>
          <cell r="G109">
            <v>2.97</v>
          </cell>
          <cell r="H109">
            <v>30.58</v>
          </cell>
          <cell r="I109">
            <v>119</v>
          </cell>
          <cell r="J109">
            <v>5.49</v>
          </cell>
          <cell r="K109">
            <v>0.45</v>
          </cell>
          <cell r="L109">
            <v>35</v>
          </cell>
          <cell r="M109">
            <v>1.39</v>
          </cell>
          <cell r="N109">
            <v>0.437</v>
          </cell>
          <cell r="O109">
            <v>38</v>
          </cell>
          <cell r="P109">
            <v>3.6</v>
          </cell>
          <cell r="Q109">
            <v>0.25</v>
          </cell>
          <cell r="R109">
            <v>40</v>
          </cell>
          <cell r="S109">
            <v>0.28</v>
          </cell>
          <cell r="T109">
            <v>0.8</v>
          </cell>
          <cell r="U109">
            <v>38385</v>
          </cell>
          <cell r="V109">
            <v>1220</v>
          </cell>
          <cell r="W109">
            <v>56</v>
          </cell>
          <cell r="X109">
            <v>8</v>
          </cell>
          <cell r="Y109">
            <v>2</v>
          </cell>
          <cell r="Z109">
            <v>4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</row>
        <row r="110">
          <cell r="A110" t="str">
            <v>Tu-134</v>
          </cell>
          <cell r="B110">
            <v>1969</v>
          </cell>
          <cell r="C110">
            <v>47000</v>
          </cell>
          <cell r="D110">
            <v>37250</v>
          </cell>
          <cell r="E110">
            <v>29050</v>
          </cell>
          <cell r="F110">
            <v>14220</v>
          </cell>
          <cell r="G110">
            <v>2.9</v>
          </cell>
          <cell r="H110">
            <v>37.1</v>
          </cell>
          <cell r="I110">
            <v>127.3</v>
          </cell>
          <cell r="J110">
            <v>6.60644147682639</v>
          </cell>
          <cell r="K110">
            <v>0.255</v>
          </cell>
          <cell r="L110">
            <v>35</v>
          </cell>
          <cell r="M110">
            <v>1.29705882352941</v>
          </cell>
          <cell r="N110">
            <v>0.56</v>
          </cell>
          <cell r="O110">
            <v>40</v>
          </cell>
          <cell r="P110">
            <v>4.53846153846154</v>
          </cell>
          <cell r="Q110">
            <v>0.396</v>
          </cell>
          <cell r="R110">
            <v>35</v>
          </cell>
          <cell r="S110">
            <v>0.289327000238575</v>
          </cell>
          <cell r="T110">
            <v>0.79</v>
          </cell>
          <cell r="U110">
            <v>32800</v>
          </cell>
          <cell r="V110">
            <v>1550</v>
          </cell>
          <cell r="W110">
            <v>84</v>
          </cell>
          <cell r="X110">
            <v>2</v>
          </cell>
          <cell r="Y110">
            <v>2</v>
          </cell>
          <cell r="Z110">
            <v>4</v>
          </cell>
          <cell r="AA110">
            <v>1</v>
          </cell>
          <cell r="AB110">
            <v>2</v>
          </cell>
          <cell r="AC110">
            <v>1</v>
          </cell>
          <cell r="AD110">
            <v>1</v>
          </cell>
        </row>
        <row r="111">
          <cell r="A111" t="str">
            <v>Tu-154M</v>
          </cell>
          <cell r="B111">
            <v>1972</v>
          </cell>
          <cell r="C111">
            <v>100000</v>
          </cell>
          <cell r="D111">
            <v>74000</v>
          </cell>
          <cell r="E111">
            <v>55300</v>
          </cell>
          <cell r="F111">
            <v>32627</v>
          </cell>
          <cell r="G111">
            <v>3.8</v>
          </cell>
          <cell r="H111">
            <v>48</v>
          </cell>
          <cell r="I111">
            <v>201.45</v>
          </cell>
          <cell r="J111">
            <v>7</v>
          </cell>
          <cell r="K111">
            <v>0.267</v>
          </cell>
          <cell r="L111">
            <v>35</v>
          </cell>
          <cell r="M111">
            <v>0.989274447949527</v>
          </cell>
          <cell r="N111">
            <v>0.65</v>
          </cell>
          <cell r="O111">
            <v>45</v>
          </cell>
          <cell r="P111">
            <v>4.25497630331754</v>
          </cell>
          <cell r="Q111">
            <v>0.48</v>
          </cell>
          <cell r="R111">
            <v>40</v>
          </cell>
          <cell r="S111">
            <v>0.318042813455657</v>
          </cell>
          <cell r="T111">
            <v>0.9</v>
          </cell>
          <cell r="U111">
            <v>31000</v>
          </cell>
          <cell r="V111">
            <v>2805</v>
          </cell>
          <cell r="W111">
            <v>180</v>
          </cell>
          <cell r="X111">
            <v>3</v>
          </cell>
          <cell r="Y111">
            <v>3</v>
          </cell>
          <cell r="Z111">
            <v>6</v>
          </cell>
          <cell r="AA111">
            <v>1</v>
          </cell>
          <cell r="AB111">
            <v>2</v>
          </cell>
          <cell r="AC111">
            <v>1</v>
          </cell>
          <cell r="AD111">
            <v>1</v>
          </cell>
        </row>
        <row r="112">
          <cell r="A112" t="str">
            <v>Tu-204-100</v>
          </cell>
          <cell r="B112">
            <v>1995</v>
          </cell>
          <cell r="C112">
            <v>105000</v>
          </cell>
          <cell r="D112">
            <v>84200</v>
          </cell>
          <cell r="E112">
            <v>59000</v>
          </cell>
          <cell r="F112">
            <v>35700</v>
          </cell>
          <cell r="G112">
            <v>3.8</v>
          </cell>
          <cell r="H112">
            <v>46.16</v>
          </cell>
          <cell r="I112">
            <v>182.4</v>
          </cell>
          <cell r="J112">
            <v>9.48</v>
          </cell>
          <cell r="K112">
            <v>0.228</v>
          </cell>
          <cell r="L112">
            <v>28</v>
          </cell>
          <cell r="M112">
            <v>1.73362573099415</v>
          </cell>
          <cell r="N112">
            <v>0.34</v>
          </cell>
          <cell r="O112">
            <v>36</v>
          </cell>
          <cell r="P112">
            <v>5.11233183856502</v>
          </cell>
          <cell r="Q112">
            <v>0.3</v>
          </cell>
          <cell r="R112">
            <v>34</v>
          </cell>
          <cell r="S112">
            <v>0.289012685724016</v>
          </cell>
          <cell r="T112">
            <v>0.8</v>
          </cell>
          <cell r="U112">
            <v>40000</v>
          </cell>
          <cell r="V112">
            <v>3293</v>
          </cell>
          <cell r="W112">
            <v>172</v>
          </cell>
          <cell r="X112">
            <v>1</v>
          </cell>
          <cell r="Y112">
            <v>2</v>
          </cell>
          <cell r="Z112">
            <v>6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</row>
        <row r="113">
          <cell r="A113" t="str">
            <v>Tu-204-200 (Tu-214)</v>
          </cell>
          <cell r="B113">
            <v>2001</v>
          </cell>
          <cell r="C113">
            <v>110750</v>
          </cell>
          <cell r="D113">
            <v>84200</v>
          </cell>
          <cell r="E113">
            <v>59000</v>
          </cell>
          <cell r="F113">
            <v>32341.02</v>
          </cell>
          <cell r="G113">
            <v>3.57</v>
          </cell>
          <cell r="H113">
            <v>46.16</v>
          </cell>
          <cell r="I113">
            <v>182.4</v>
          </cell>
          <cell r="J113">
            <v>9.48</v>
          </cell>
          <cell r="K113">
            <v>0.228</v>
          </cell>
          <cell r="L113">
            <v>28</v>
          </cell>
          <cell r="M113">
            <v>1.73362573099415</v>
          </cell>
          <cell r="N113">
            <v>0.34</v>
          </cell>
          <cell r="O113">
            <v>36</v>
          </cell>
          <cell r="P113">
            <v>5.11233183856502</v>
          </cell>
          <cell r="Q113">
            <v>0.3</v>
          </cell>
          <cell r="R113">
            <v>34</v>
          </cell>
          <cell r="S113">
            <v>0.289012685724016</v>
          </cell>
          <cell r="T113">
            <v>0.8</v>
          </cell>
          <cell r="U113">
            <v>40000</v>
          </cell>
          <cell r="V113">
            <v>3400</v>
          </cell>
          <cell r="W113">
            <v>180</v>
          </cell>
          <cell r="X113">
            <v>1</v>
          </cell>
          <cell r="Y113">
            <v>2</v>
          </cell>
          <cell r="Z113">
            <v>6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</row>
        <row r="114">
          <cell r="A114" t="str">
            <v>VFW-614</v>
          </cell>
          <cell r="B114">
            <v>1975</v>
          </cell>
          <cell r="C114">
            <v>19950</v>
          </cell>
          <cell r="D114">
            <v>16600</v>
          </cell>
          <cell r="E114">
            <v>12179</v>
          </cell>
          <cell r="F114">
            <v>5100</v>
          </cell>
          <cell r="G114">
            <v>2.885</v>
          </cell>
          <cell r="H114">
            <v>20.6</v>
          </cell>
          <cell r="I114">
            <v>64</v>
          </cell>
          <cell r="J114">
            <v>7.22</v>
          </cell>
          <cell r="K114">
            <v>0.363</v>
          </cell>
          <cell r="L114">
            <v>15</v>
          </cell>
          <cell r="M114">
            <v>1.33</v>
          </cell>
          <cell r="N114">
            <v>0.5</v>
          </cell>
          <cell r="O114">
            <v>40</v>
          </cell>
          <cell r="P114">
            <v>4.52</v>
          </cell>
          <cell r="Q114">
            <v>0.476</v>
          </cell>
          <cell r="R114">
            <v>20</v>
          </cell>
          <cell r="S114">
            <v>0.325</v>
          </cell>
          <cell r="T114">
            <v>0.65</v>
          </cell>
          <cell r="U114">
            <v>25000</v>
          </cell>
          <cell r="V114">
            <v>650</v>
          </cell>
          <cell r="W114">
            <v>44</v>
          </cell>
          <cell r="X114">
            <v>6</v>
          </cell>
          <cell r="Y114">
            <v>2</v>
          </cell>
          <cell r="Z114">
            <v>4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</row>
        <row r="115">
          <cell r="A115" t="str">
            <v>Vickers VC-10</v>
          </cell>
          <cell r="B115">
            <v>1964</v>
          </cell>
          <cell r="C115">
            <v>141523</v>
          </cell>
          <cell r="D115">
            <v>85004</v>
          </cell>
          <cell r="E115">
            <v>66670</v>
          </cell>
          <cell r="F115">
            <v>65000</v>
          </cell>
          <cell r="G115">
            <v>3.85</v>
          </cell>
          <cell r="H115">
            <v>48.36</v>
          </cell>
          <cell r="I115">
            <v>264.9</v>
          </cell>
          <cell r="J115">
            <v>7.5</v>
          </cell>
          <cell r="K115">
            <v>0.315</v>
          </cell>
          <cell r="L115">
            <v>32.5</v>
          </cell>
          <cell r="M115">
            <v>1.08</v>
          </cell>
          <cell r="N115">
            <v>0.724</v>
          </cell>
          <cell r="O115">
            <v>50</v>
          </cell>
          <cell r="P115">
            <v>2.5</v>
          </cell>
          <cell r="Q115">
            <v>0.74</v>
          </cell>
          <cell r="R115">
            <v>36</v>
          </cell>
          <cell r="S115">
            <v>0.27</v>
          </cell>
          <cell r="T115">
            <v>0.86</v>
          </cell>
          <cell r="U115">
            <v>38000</v>
          </cell>
          <cell r="V115">
            <v>5000</v>
          </cell>
          <cell r="W115">
            <v>109</v>
          </cell>
          <cell r="X115">
            <v>5</v>
          </cell>
          <cell r="Y115">
            <v>4</v>
          </cell>
          <cell r="Z115">
            <v>6</v>
          </cell>
          <cell r="AA115">
            <v>1</v>
          </cell>
          <cell r="AB115">
            <v>2</v>
          </cell>
          <cell r="AC115">
            <v>1</v>
          </cell>
          <cell r="AD115">
            <v>1</v>
          </cell>
        </row>
        <row r="116">
          <cell r="A116" t="str">
            <v>Fairchild-Dornier 328Jet</v>
          </cell>
          <cell r="B116">
            <v>1999</v>
          </cell>
          <cell r="C116">
            <v>15200</v>
          </cell>
          <cell r="D116">
            <v>12610</v>
          </cell>
          <cell r="E116">
            <v>9100</v>
          </cell>
          <cell r="F116">
            <v>3538</v>
          </cell>
          <cell r="G116">
            <v>2.52</v>
          </cell>
          <cell r="H116">
            <v>21.33</v>
          </cell>
          <cell r="I116">
            <v>40</v>
          </cell>
          <cell r="J116">
            <v>11</v>
          </cell>
          <cell r="K116">
            <v>0.3</v>
          </cell>
          <cell r="L116">
            <v>0.1</v>
          </cell>
          <cell r="M116">
            <v>1.52</v>
          </cell>
          <cell r="N116">
            <v>0.482</v>
          </cell>
          <cell r="O116">
            <v>27</v>
          </cell>
          <cell r="P116">
            <v>5.27</v>
          </cell>
          <cell r="Q116">
            <v>0.5</v>
          </cell>
          <cell r="R116">
            <v>0.1</v>
          </cell>
          <cell r="S116">
            <v>0.36</v>
          </cell>
          <cell r="T116">
            <v>0.7</v>
          </cell>
          <cell r="U116">
            <v>31140</v>
          </cell>
          <cell r="V116">
            <v>1150</v>
          </cell>
          <cell r="W116">
            <v>33</v>
          </cell>
          <cell r="X116">
            <v>1</v>
          </cell>
          <cell r="Y116">
            <v>2</v>
          </cell>
          <cell r="Z116">
            <v>3</v>
          </cell>
          <cell r="AA116">
            <v>2</v>
          </cell>
          <cell r="AB116">
            <v>2</v>
          </cell>
          <cell r="AC116">
            <v>1</v>
          </cell>
          <cell r="AD116">
            <v>1</v>
          </cell>
        </row>
        <row r="117">
          <cell r="A117" t="str">
            <v>Yakovlev Yak-42</v>
          </cell>
          <cell r="B117">
            <v>1980</v>
          </cell>
          <cell r="C117">
            <v>57500</v>
          </cell>
          <cell r="D117">
            <v>48015</v>
          </cell>
          <cell r="E117">
            <v>33000</v>
          </cell>
          <cell r="F117">
            <v>13600</v>
          </cell>
          <cell r="G117">
            <v>3.8</v>
          </cell>
          <cell r="H117">
            <v>36.38</v>
          </cell>
          <cell r="I117">
            <v>150</v>
          </cell>
          <cell r="J117">
            <v>8.11</v>
          </cell>
          <cell r="K117">
            <v>0.525</v>
          </cell>
          <cell r="L117">
            <v>23</v>
          </cell>
          <cell r="M117">
            <v>0.735</v>
          </cell>
          <cell r="N117">
            <v>0.581</v>
          </cell>
          <cell r="O117">
            <v>35</v>
          </cell>
          <cell r="P117">
            <v>4.29</v>
          </cell>
          <cell r="Q117">
            <v>0.782</v>
          </cell>
          <cell r="R117">
            <v>7</v>
          </cell>
          <cell r="S117">
            <v>0.333</v>
          </cell>
          <cell r="T117">
            <v>0.725</v>
          </cell>
          <cell r="U117">
            <v>32800</v>
          </cell>
          <cell r="V117">
            <v>970</v>
          </cell>
          <cell r="W117">
            <v>104</v>
          </cell>
          <cell r="X117">
            <v>3</v>
          </cell>
          <cell r="Y117">
            <v>3</v>
          </cell>
          <cell r="Z117">
            <v>3</v>
          </cell>
          <cell r="AA117">
            <v>1</v>
          </cell>
          <cell r="AB117">
            <v>2</v>
          </cell>
          <cell r="AC117">
            <v>1</v>
          </cell>
          <cell r="AD117">
            <v>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C22" activeCellId="0" sqref="C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0" width="7.82"/>
    <col collapsed="false" customWidth="true" hidden="false" outlineLevel="0" max="3" min="3" style="1" width="14.9"/>
    <col collapsed="false" customWidth="true" hidden="false" outlineLevel="0" max="4" min="4" style="1" width="14.63"/>
    <col collapsed="false" customWidth="true" hidden="false" outlineLevel="0" max="5" min="5" style="1" width="12.83"/>
    <col collapsed="false" customWidth="true" hidden="false" outlineLevel="0" max="6" min="6" style="1" width="10.6"/>
    <col collapsed="false" customWidth="true" hidden="false" outlineLevel="0" max="7" min="7" style="1" width="2.96"/>
    <col collapsed="false" customWidth="true" hidden="false" outlineLevel="0" max="8" min="8" style="1" width="4.35"/>
    <col collapsed="false" customWidth="true" hidden="false" outlineLevel="0" max="9" min="9" style="1" width="5.73"/>
    <col collapsed="false" customWidth="true" hidden="false" outlineLevel="0" max="10" min="10" style="1" width="10.6"/>
    <col collapsed="false" customWidth="true" hidden="false" outlineLevel="0" max="11" min="11" style="1" width="11.71"/>
    <col collapsed="false" customWidth="true" hidden="false" outlineLevel="0" max="12" min="12" style="1" width="4.35"/>
    <col collapsed="false" customWidth="true" hidden="false" outlineLevel="0" max="14" min="13" style="1" width="2.96"/>
    <col collapsed="false" customWidth="true" hidden="false" outlineLevel="0" max="15" min="15" style="1" width="4.35"/>
    <col collapsed="false" customWidth="true" hidden="false" outlineLevel="0" max="17" min="16" style="1" width="2.96"/>
    <col collapsed="false" customWidth="true" hidden="false" outlineLevel="0" max="18" min="18" style="1" width="4.35"/>
    <col collapsed="false" customWidth="true" hidden="false" outlineLevel="0" max="19" min="19" style="1" width="13.1"/>
    <col collapsed="false" customWidth="true" hidden="false" outlineLevel="0" max="20" min="20" style="1" width="14.63"/>
    <col collapsed="false" customWidth="true" hidden="false" outlineLevel="0" max="21" min="21" style="1" width="9.2"/>
    <col collapsed="false" customWidth="true" hidden="false" outlineLevel="0" max="22" min="22" style="1" width="7.82"/>
    <col collapsed="false" customWidth="true" hidden="false" outlineLevel="0" max="23" min="23" style="1" width="15.33"/>
    <col collapsed="false" customWidth="true" hidden="false" outlineLevel="0" max="24" min="24" style="1" width="17.27"/>
    <col collapsed="false" customWidth="true" hidden="false" outlineLevel="0" max="25" min="25" style="1" width="14.9"/>
    <col collapsed="false" customWidth="true" hidden="false" outlineLevel="0" max="26" min="26" style="1" width="20.05"/>
    <col collapsed="false" customWidth="true" hidden="false" outlineLevel="0" max="27" min="27" style="1" width="14.77"/>
    <col collapsed="false" customWidth="true" hidden="false" outlineLevel="0" max="28" min="28" style="1" width="12.55"/>
    <col collapsed="false" customWidth="true" hidden="false" outlineLevel="0" max="29" min="29" style="1" width="14.35"/>
    <col collapsed="false" customWidth="true" hidden="false" outlineLevel="0" max="30" min="30" style="1" width="14.9"/>
    <col collapsed="false" customWidth="false" hidden="false" outlineLevel="0" max="1024" min="31" style="2" width="11.52"/>
  </cols>
  <sheetData>
    <row r="1" customFormat="false" ht="105.2" hidden="false" customHeight="true" outlineLevel="0" collapsed="false">
      <c r="A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customFormat="false" ht="13.8" hidden="false" customHeight="false" outlineLevel="0" collapsed="false">
      <c r="A2" s="5" t="s">
        <v>29</v>
      </c>
      <c r="C2" s="6" t="n">
        <f aca="false">VLOOKUP($A2,[1]data!$A$1:AE$117,COLUMN(C$1),0)</f>
        <v>83900</v>
      </c>
      <c r="D2" s="6" t="n">
        <f aca="false">VLOOKUP($A2,[1]data!$A$1:AF$117,COLUMN(D$1),0)</f>
        <v>62700</v>
      </c>
      <c r="E2" s="6" t="n">
        <f aca="false">VLOOKUP($A2,[1]data!$A$1:AG$117,COLUMN(E$1),0)</f>
        <v>44330</v>
      </c>
      <c r="F2" s="6" t="n">
        <f aca="false">VLOOKUP($A2,[1]data!$A$1:AH$117,COLUMN(F$1),0)</f>
        <v>24600</v>
      </c>
      <c r="G2" s="6" t="n">
        <f aca="false">VLOOKUP($A2,[1]data!$A$1:AI$117,COLUMN(G$1),0)</f>
        <v>3.76</v>
      </c>
      <c r="H2" s="6" t="n">
        <f aca="false">VLOOKUP($A2,[1]data!$A$1:AJ$117,COLUMN(H$1),0)</f>
        <v>41.5</v>
      </c>
      <c r="I2" s="6" t="n">
        <f aca="false">VLOOKUP($A2,[1]data!$A$1:AK$117,COLUMN(I$1),0)</f>
        <v>157.9</v>
      </c>
      <c r="J2" s="6" t="n">
        <f aca="false">VLOOKUP($A2,[1]data!$A$1:AL$117,COLUMN(J$1),0)</f>
        <v>6.86337175427486</v>
      </c>
      <c r="K2" s="6" t="n">
        <f aca="false">VLOOKUP($A2,[1]data!$A$1:AM$117,COLUMN(K$1),0)</f>
        <v>0.309</v>
      </c>
      <c r="L2" s="6" t="n">
        <f aca="false">VLOOKUP($A2,[1]data!$A$1:AN$117,COLUMN(L$1),0)</f>
        <v>32</v>
      </c>
      <c r="M2" s="6" t="n">
        <f aca="false">VLOOKUP($A2,[1]data!$A$1:AO$117,COLUMN(M$1),0)</f>
        <v>0.639854853341397</v>
      </c>
      <c r="N2" s="6" t="n">
        <f aca="false">VLOOKUP($A2,[1]data!$A$1:AP$117,COLUMN(N$1),0)</f>
        <v>0.78</v>
      </c>
      <c r="O2" s="6" t="n">
        <f aca="false">VLOOKUP($A2,[1]data!$A$1:AQ$117,COLUMN(O$1),0)</f>
        <v>53</v>
      </c>
      <c r="P2" s="6" t="n">
        <f aca="false">VLOOKUP($A2,[1]data!$A$1:AR$117,COLUMN(P$1),0)</f>
        <v>3.40137417692528</v>
      </c>
      <c r="Q2" s="6" t="n">
        <f aca="false">VLOOKUP($A2,[1]data!$A$1:AS$117,COLUMN(Q$1),0)</f>
        <v>0.38</v>
      </c>
      <c r="R2" s="6" t="n">
        <f aca="false">VLOOKUP($A2,[1]data!$A$1:AT$117,COLUMN(R$1),0)</f>
        <v>36</v>
      </c>
      <c r="S2" s="6" t="n">
        <f aca="false">VLOOKUP($A2,[1]data!$A$1:AU$117,COLUMN(S$1),0)</f>
        <v>0.208</v>
      </c>
      <c r="T2" s="6" t="n">
        <f aca="false">VLOOKUP($A2,[1]data!$A$1:AV$117,COLUMN(T$1),0)</f>
        <v>0.9</v>
      </c>
      <c r="U2" s="6" t="n">
        <f aca="false">VLOOKUP($A2,[1]data!$A$1:AW$117,COLUMN(U$1),0)</f>
        <v>42000</v>
      </c>
      <c r="V2" s="6" t="n">
        <f aca="false">VLOOKUP($A2,[1]data!$A$1:AX$117,COLUMN(V$1),0)</f>
        <v>1700</v>
      </c>
      <c r="W2" s="6" t="n">
        <f aca="false">VLOOKUP($A2,[1]data!$A$1:AY$117,COLUMN(W$1),0)</f>
        <v>134</v>
      </c>
      <c r="X2" s="6" t="n">
        <f aca="false">VLOOKUP($A2,[1]data!$A$1:AZ$117,COLUMN(X$1),0)</f>
        <v>3</v>
      </c>
      <c r="Y2" s="6" t="n">
        <f aca="false">VLOOKUP($A2,[1]data!$A$1:BA$117,COLUMN(Y$1),0)</f>
        <v>3</v>
      </c>
      <c r="Z2" s="6" t="n">
        <f aca="false">VLOOKUP($A2,[1]data!$A$1:BB$117,COLUMN(Z$1),0)</f>
        <v>6</v>
      </c>
      <c r="AA2" s="6" t="n">
        <f aca="false">VLOOKUP($A2,[1]data!$A$1:BC$117,COLUMN(AA$1),0)</f>
        <v>1</v>
      </c>
      <c r="AB2" s="6" t="n">
        <f aca="false">VLOOKUP($A2,[1]data!$A$1:BD$117,COLUMN(AB$1),0)</f>
        <v>2</v>
      </c>
      <c r="AC2" s="6" t="n">
        <f aca="false">VLOOKUP($A2,[1]data!$A$1:BE$117,COLUMN(AC$1),0)</f>
        <v>1</v>
      </c>
      <c r="AD2" s="6" t="n">
        <f aca="false">VLOOKUP($A2,[1]data!$A$1:BF$117,COLUMN(AD$1),0)</f>
        <v>1</v>
      </c>
    </row>
    <row r="3" customFormat="false" ht="13.8" hidden="false" customHeight="false" outlineLevel="0" collapsed="false">
      <c r="A3" s="5" t="s">
        <v>30</v>
      </c>
      <c r="C3" s="6" t="n">
        <f aca="false">VLOOKUP($A3,[1]data!$A$1:AE$117,COLUMN(C$1),0)</f>
        <v>95028</v>
      </c>
      <c r="D3" s="6" t="n">
        <f aca="false">VLOOKUP($A3,[1]data!$A$1:AF$117,COLUMN(D$1),0)</f>
        <v>63318</v>
      </c>
      <c r="E3" s="6" t="n">
        <f aca="false">VLOOKUP($A3,[1]data!$A$1:AG$117,COLUMN(E$1),0)</f>
        <v>46164</v>
      </c>
      <c r="F3" s="6" t="n">
        <f aca="false">VLOOKUP($A3,[1]data!$A$1:AH$117,COLUMN(F$1),0)</f>
        <v>24191.38</v>
      </c>
      <c r="G3" s="6" t="n">
        <f aca="false">VLOOKUP($A3,[1]data!$A$1:AI$117,COLUMN(G$1),0)</f>
        <v>3.76</v>
      </c>
      <c r="H3" s="6" t="n">
        <f aca="false">VLOOKUP($A3,[1]data!$A$1:AJ$117,COLUMN(H$1),0)</f>
        <v>41.5</v>
      </c>
      <c r="I3" s="6" t="n">
        <f aca="false">VLOOKUP($A3,[1]data!$A$1:AK$117,COLUMN(I$1),0)</f>
        <v>157.9</v>
      </c>
      <c r="J3" s="6" t="n">
        <f aca="false">VLOOKUP($A3,[1]data!$A$1:AL$117,COLUMN(J$1),0)</f>
        <v>6.86337175427486</v>
      </c>
      <c r="K3" s="6" t="n">
        <f aca="false">VLOOKUP($A3,[1]data!$A$1:AM$117,COLUMN(K$1),0)</f>
        <v>0.309</v>
      </c>
      <c r="L3" s="6" t="n">
        <f aca="false">VLOOKUP($A3,[1]data!$A$1:AN$117,COLUMN(L$1),0)</f>
        <v>32</v>
      </c>
      <c r="M3" s="6" t="n">
        <f aca="false">VLOOKUP($A3,[1]data!$A$1:AO$117,COLUMN(M$1),0)</f>
        <v>0.639854853341397</v>
      </c>
      <c r="N3" s="6" t="n">
        <f aca="false">VLOOKUP($A3,[1]data!$A$1:AP$117,COLUMN(N$1),0)</f>
        <v>0.78</v>
      </c>
      <c r="O3" s="6" t="n">
        <f aca="false">VLOOKUP($A3,[1]data!$A$1:AQ$117,COLUMN(O$1),0)</f>
        <v>53</v>
      </c>
      <c r="P3" s="6" t="n">
        <f aca="false">VLOOKUP($A3,[1]data!$A$1:AR$117,COLUMN(P$1),0)</f>
        <v>3.40137417692528</v>
      </c>
      <c r="Q3" s="6" t="n">
        <f aca="false">VLOOKUP($A3,[1]data!$A$1:AS$117,COLUMN(Q$1),0)</f>
        <v>0.38</v>
      </c>
      <c r="R3" s="6" t="n">
        <f aca="false">VLOOKUP($A3,[1]data!$A$1:AT$117,COLUMN(R$1),0)</f>
        <v>36</v>
      </c>
      <c r="S3" s="6" t="n">
        <f aca="false">VLOOKUP($A3,[1]data!$A$1:AU$117,COLUMN(S$1),0)</f>
        <v>0.208</v>
      </c>
      <c r="T3" s="6" t="n">
        <f aca="false">VLOOKUP($A3,[1]data!$A$1:AV$117,COLUMN(T$1),0)</f>
        <v>0.9</v>
      </c>
      <c r="U3" s="6" t="n">
        <f aca="false">VLOOKUP($A3,[1]data!$A$1:AW$117,COLUMN(U$1),0)</f>
        <v>42000</v>
      </c>
      <c r="V3" s="6" t="n">
        <f aca="false">VLOOKUP($A3,[1]data!$A$1:AX$117,COLUMN(V$1),0)</f>
        <v>2400</v>
      </c>
      <c r="W3" s="6" t="n">
        <f aca="false">VLOOKUP($A3,[1]data!$A$1:AY$117,COLUMN(W$1),0)</f>
        <v>134</v>
      </c>
      <c r="X3" s="6" t="n">
        <f aca="false">VLOOKUP($A3,[1]data!$A$1:AZ$117,COLUMN(X$1),0)</f>
        <v>3</v>
      </c>
      <c r="Y3" s="6" t="n">
        <f aca="false">VLOOKUP($A3,[1]data!$A$1:BA$117,COLUMN(Y$1),0)</f>
        <v>3</v>
      </c>
      <c r="Z3" s="6" t="n">
        <f aca="false">VLOOKUP($A3,[1]data!$A$1:BB$117,COLUMN(Z$1),0)</f>
        <v>6</v>
      </c>
      <c r="AA3" s="6" t="n">
        <f aca="false">VLOOKUP($A3,[1]data!$A$1:BC$117,COLUMN(AA$1),0)</f>
        <v>1</v>
      </c>
      <c r="AB3" s="6" t="n">
        <f aca="false">VLOOKUP($A3,[1]data!$A$1:BD$117,COLUMN(AB$1),0)</f>
        <v>2</v>
      </c>
      <c r="AC3" s="6" t="n">
        <f aca="false">VLOOKUP($A3,[1]data!$A$1:BE$117,COLUMN(AC$1),0)</f>
        <v>1</v>
      </c>
      <c r="AD3" s="6" t="n">
        <f aca="false">VLOOKUP($A3,[1]data!$A$1:BF$117,COLUMN(AD$1),0)</f>
        <v>1</v>
      </c>
    </row>
    <row r="4" customFormat="false" ht="13.8" hidden="false" customHeight="false" outlineLevel="0" collapsed="false">
      <c r="A4" s="5" t="s">
        <v>31</v>
      </c>
      <c r="C4" s="6" t="n">
        <f aca="false">VLOOKUP($A4,[1]data!$A$1:AE$117,COLUMN(C$1),0)</f>
        <v>65090</v>
      </c>
      <c r="D4" s="6" t="n">
        <f aca="false">VLOOKUP($A4,[1]data!$A$1:AF$117,COLUMN(D$1),0)</f>
        <v>51480</v>
      </c>
      <c r="E4" s="6" t="n">
        <f aca="false">VLOOKUP($A4,[1]data!$A$1:AG$117,COLUMN(E$1),0)</f>
        <v>36440</v>
      </c>
      <c r="F4" s="6" t="n">
        <f aca="false">VLOOKUP($A4,[1]data!$A$1:AH$117,COLUMN(F$1),0)</f>
        <v>20558.96</v>
      </c>
      <c r="G4" s="6" t="n">
        <f aca="false">VLOOKUP($A4,[1]data!$A$1:AI$117,COLUMN(G$1),0)</f>
        <v>3.76</v>
      </c>
      <c r="H4" s="6" t="n">
        <f aca="false">VLOOKUP($A4,[1]data!$A$1:AJ$117,COLUMN(H$1),0)</f>
        <v>31.2</v>
      </c>
      <c r="I4" s="6" t="n">
        <f aca="false">VLOOKUP($A4,[1]data!$A$1:AK$117,COLUMN(I$1),0)</f>
        <v>124.6</v>
      </c>
      <c r="J4" s="6" t="n">
        <f aca="false">VLOOKUP($A4,[1]data!$A$1:AL$117,COLUMN(J$1),0)</f>
        <v>9.44213483146067</v>
      </c>
      <c r="K4" s="6" t="n">
        <f aca="false">VLOOKUP($A4,[1]data!$A$1:AM$117,COLUMN(K$1),0)</f>
        <v>0.278</v>
      </c>
      <c r="L4" s="6" t="n">
        <f aca="false">VLOOKUP($A4,[1]data!$A$1:AN$117,COLUMN(L$1),0)</f>
        <v>25</v>
      </c>
      <c r="M4" s="6" t="n">
        <f aca="false">VLOOKUP($A4,[1]data!$A$1:AO$117,COLUMN(M$1),0)</f>
        <v>1.55642023346304</v>
      </c>
      <c r="N4" s="6" t="n">
        <f aca="false">VLOOKUP($A4,[1]data!$A$1:AP$117,COLUMN(N$1),0)</f>
        <v>0.31</v>
      </c>
      <c r="O4" s="6" t="n">
        <f aca="false">VLOOKUP($A4,[1]data!$A$1:AQ$117,COLUMN(O$1),0)</f>
        <v>35</v>
      </c>
      <c r="P4" s="6" t="n">
        <f aca="false">VLOOKUP($A4,[1]data!$A$1:AR$117,COLUMN(P$1),0)</f>
        <v>5.54197530864198</v>
      </c>
      <c r="Q4" s="6" t="n">
        <f aca="false">VLOOKUP($A4,[1]data!$A$1:AS$117,COLUMN(Q$1),0)</f>
        <v>0.186</v>
      </c>
      <c r="R4" s="6" t="n">
        <f aca="false">VLOOKUP($A4,[1]data!$A$1:AT$117,COLUMN(R$1),0)</f>
        <v>30</v>
      </c>
      <c r="S4" s="6" t="n">
        <f aca="false">VLOOKUP($A4,[1]data!$A$1:AU$117,COLUMN(S$1),0)</f>
        <v>0.256838762732508</v>
      </c>
      <c r="T4" s="6" t="n">
        <f aca="false">VLOOKUP($A4,[1]data!$A$1:AV$117,COLUMN(T$1),0)</f>
        <v>0.84</v>
      </c>
      <c r="U4" s="6" t="n">
        <f aca="false">VLOOKUP($A4,[1]data!$A$1:AW$117,COLUMN(U$1),0)</f>
        <v>41000</v>
      </c>
      <c r="V4" s="6" t="n">
        <f aca="false">VLOOKUP($A4,[1]data!$A$1:AX$117,COLUMN(V$1),0)</f>
        <v>3191</v>
      </c>
      <c r="W4" s="6" t="n">
        <f aca="false">VLOOKUP($A4,[1]data!$A$1:AY$117,COLUMN(W$1),0)</f>
        <v>132</v>
      </c>
      <c r="X4" s="6" t="n">
        <f aca="false">VLOOKUP($A4,[1]data!$A$1:AZ$117,COLUMN(X$1),0)</f>
        <v>1</v>
      </c>
      <c r="Y4" s="6" t="n">
        <f aca="false">VLOOKUP($A4,[1]data!$A$1:BA$117,COLUMN(Y$1),0)</f>
        <v>2</v>
      </c>
      <c r="Z4" s="6" t="n">
        <f aca="false">VLOOKUP($A4,[1]data!$A$1:BB$117,COLUMN(Z$1),0)</f>
        <v>6</v>
      </c>
      <c r="AA4" s="6" t="n">
        <f aca="false">VLOOKUP($A4,[1]data!$A$1:BC$117,COLUMN(AA$1),0)</f>
        <v>1</v>
      </c>
      <c r="AB4" s="6" t="n">
        <f aca="false">VLOOKUP($A4,[1]data!$A$1:BD$117,COLUMN(AB$1),0)</f>
        <v>1</v>
      </c>
      <c r="AC4" s="6" t="n">
        <f aca="false">VLOOKUP($A4,[1]data!$A$1:BE$117,COLUMN(AC$1),0)</f>
        <v>1</v>
      </c>
      <c r="AD4" s="6" t="n">
        <f aca="false">VLOOKUP($A4,[1]data!$A$1:BF$117,COLUMN(AD$1),0)</f>
        <v>1</v>
      </c>
    </row>
    <row r="5" customFormat="false" ht="13.8" hidden="false" customHeight="false" outlineLevel="0" collapsed="false">
      <c r="A5" s="5" t="s">
        <v>32</v>
      </c>
      <c r="C5" s="6" t="n">
        <f aca="false">VLOOKUP($A5,[1]data!$A$1:AE$117,COLUMN(C$1),0)</f>
        <v>78220</v>
      </c>
      <c r="D5" s="6" t="n">
        <f aca="false">VLOOKUP($A5,[1]data!$A$1:AF$117,COLUMN(D$1),0)</f>
        <v>61680</v>
      </c>
      <c r="E5" s="6" t="n">
        <f aca="false">VLOOKUP($A5,[1]data!$A$1:AG$117,COLUMN(E$1),0)</f>
        <v>41480</v>
      </c>
      <c r="F5" s="6" t="n">
        <f aca="false">VLOOKUP($A5,[1]data!$A$1:AH$117,COLUMN(F$1),0)</f>
        <v>20558.96</v>
      </c>
      <c r="G5" s="6" t="n">
        <f aca="false">VLOOKUP($A5,[1]data!$A$1:AI$117,COLUMN(G$1),0)</f>
        <v>3.76</v>
      </c>
      <c r="H5" s="6" t="n">
        <f aca="false">VLOOKUP($A5,[1]data!$A$1:AJ$117,COLUMN(H$1),0)</f>
        <v>39.5</v>
      </c>
      <c r="I5" s="6" t="n">
        <f aca="false">VLOOKUP($A5,[1]data!$A$1:AK$117,COLUMN(I$1),0)</f>
        <v>124.6</v>
      </c>
      <c r="J5" s="6" t="n">
        <f aca="false">VLOOKUP($A5,[1]data!$A$1:AL$117,COLUMN(J$1),0)</f>
        <v>9.44213483146067</v>
      </c>
      <c r="K5" s="6" t="n">
        <f aca="false">VLOOKUP($A5,[1]data!$A$1:AM$117,COLUMN(K$1),0)</f>
        <v>0.278</v>
      </c>
      <c r="L5" s="6" t="n">
        <f aca="false">VLOOKUP($A5,[1]data!$A$1:AN$117,COLUMN(L$1),0)</f>
        <v>25</v>
      </c>
      <c r="M5" s="6" t="n">
        <f aca="false">VLOOKUP($A5,[1]data!$A$1:AO$117,COLUMN(M$1),0)</f>
        <v>1.55642023346304</v>
      </c>
      <c r="N5" s="6" t="n">
        <f aca="false">VLOOKUP($A5,[1]data!$A$1:AP$117,COLUMN(N$1),0)</f>
        <v>0.31</v>
      </c>
      <c r="O5" s="6" t="n">
        <f aca="false">VLOOKUP($A5,[1]data!$A$1:AQ$117,COLUMN(O$1),0)</f>
        <v>35</v>
      </c>
      <c r="P5" s="6" t="n">
        <f aca="false">VLOOKUP($A5,[1]data!$A$1:AR$117,COLUMN(P$1),0)</f>
        <v>5.54197530864198</v>
      </c>
      <c r="Q5" s="6" t="n">
        <f aca="false">VLOOKUP($A5,[1]data!$A$1:AS$117,COLUMN(Q$1),0)</f>
        <v>0.186</v>
      </c>
      <c r="R5" s="6" t="n">
        <f aca="false">VLOOKUP($A5,[1]data!$A$1:AT$117,COLUMN(R$1),0)</f>
        <v>30</v>
      </c>
      <c r="S5" s="6" t="n">
        <f aca="false">VLOOKUP($A5,[1]data!$A$1:AU$117,COLUMN(S$1),0)</f>
        <v>0.278886154762007</v>
      </c>
      <c r="T5" s="6" t="n">
        <f aca="false">VLOOKUP($A5,[1]data!$A$1:AV$117,COLUMN(T$1),0)</f>
        <v>0.84</v>
      </c>
      <c r="U5" s="6" t="n">
        <f aca="false">VLOOKUP($A5,[1]data!$A$1:AW$117,COLUMN(U$1),0)</f>
        <v>41000</v>
      </c>
      <c r="V5" s="6" t="n">
        <f aca="false">VLOOKUP($A5,[1]data!$A$1:AX$117,COLUMN(V$1),0)</f>
        <v>2897</v>
      </c>
      <c r="W5" s="6" t="n">
        <f aca="false">VLOOKUP($A5,[1]data!$A$1:AY$117,COLUMN(W$1),0)</f>
        <v>189</v>
      </c>
      <c r="X5" s="6" t="n">
        <f aca="false">VLOOKUP($A5,[1]data!$A$1:AZ$117,COLUMN(X$1),0)</f>
        <v>1</v>
      </c>
      <c r="Y5" s="6" t="n">
        <f aca="false">VLOOKUP($A5,[1]data!$A$1:BA$117,COLUMN(Y$1),0)</f>
        <v>2</v>
      </c>
      <c r="Z5" s="6" t="n">
        <f aca="false">VLOOKUP($A5,[1]data!$A$1:BB$117,COLUMN(Z$1),0)</f>
        <v>6</v>
      </c>
      <c r="AA5" s="6" t="n">
        <f aca="false">VLOOKUP($A5,[1]data!$A$1:BC$117,COLUMN(AA$1),0)</f>
        <v>1</v>
      </c>
      <c r="AB5" s="6" t="n">
        <f aca="false">VLOOKUP($A5,[1]data!$A$1:BD$117,COLUMN(AB$1),0)</f>
        <v>1</v>
      </c>
      <c r="AC5" s="6" t="n">
        <f aca="false">VLOOKUP($A5,[1]data!$A$1:BE$117,COLUMN(AC$1),0)</f>
        <v>1</v>
      </c>
      <c r="AD5" s="6" t="n">
        <f aca="false">VLOOKUP($A5,[1]data!$A$1:BF$117,COLUMN(AD$1),0)</f>
        <v>1</v>
      </c>
    </row>
    <row r="6" customFormat="false" ht="13.8" hidden="false" customHeight="false" outlineLevel="0" collapsed="false">
      <c r="A6" s="5" t="s">
        <v>33</v>
      </c>
      <c r="C6" s="6" t="n">
        <f aca="false">VLOOKUP($A6,[1]data!$A$1:AE$117,COLUMN(C$1),0)</f>
        <v>356000</v>
      </c>
      <c r="D6" s="6" t="n">
        <f aca="false">VLOOKUP($A6,[1]data!$A$1:AF$117,COLUMN(D$1),0)</f>
        <v>238780</v>
      </c>
      <c r="E6" s="6" t="n">
        <f aca="false">VLOOKUP($A6,[1]data!$A$1:AG$117,COLUMN(E$1),0)</f>
        <v>172570</v>
      </c>
      <c r="F6" s="6" t="n">
        <f aca="false">VLOOKUP($A6,[1]data!$A$1:AH$117,COLUMN(F$1),0)</f>
        <v>159250</v>
      </c>
      <c r="G6" s="6" t="n">
        <f aca="false">VLOOKUP($A6,[1]data!$A$1:AI$117,COLUMN(G$1),0)</f>
        <v>6.5</v>
      </c>
      <c r="H6" s="6" t="n">
        <f aca="false">VLOOKUP($A6,[1]data!$A$1:AJ$117,COLUMN(H$1),0)</f>
        <v>68.6</v>
      </c>
      <c r="I6" s="6" t="n">
        <f aca="false">VLOOKUP($A6,[1]data!$A$1:AK$117,COLUMN(I$1),0)</f>
        <v>511</v>
      </c>
      <c r="J6" s="6" t="n">
        <f aca="false">VLOOKUP($A6,[1]data!$A$1:AL$117,COLUMN(J$1),0)</f>
        <v>6.96072328767123</v>
      </c>
      <c r="K6" s="6" t="n">
        <f aca="false">VLOOKUP($A6,[1]data!$A$1:AM$117,COLUMN(K$1),0)</f>
        <v>0.284</v>
      </c>
      <c r="L6" s="6" t="n">
        <f aca="false">VLOOKUP($A6,[1]data!$A$1:AN$117,COLUMN(L$1),0)</f>
        <v>37.5</v>
      </c>
      <c r="M6" s="6" t="n">
        <f aca="false">VLOOKUP($A6,[1]data!$A$1:AO$117,COLUMN(M$1),0)</f>
        <v>1.33885343709468</v>
      </c>
      <c r="N6" s="6" t="n">
        <f aca="false">VLOOKUP($A6,[1]data!$A$1:AP$117,COLUMN(N$1),0)</f>
        <v>0.33</v>
      </c>
      <c r="O6" s="6" t="n">
        <f aca="false">VLOOKUP($A6,[1]data!$A$1:AQ$117,COLUMN(O$1),0)</f>
        <v>45</v>
      </c>
      <c r="P6" s="6" t="n">
        <f aca="false">VLOOKUP($A6,[1]data!$A$1:AR$117,COLUMN(P$1),0)</f>
        <v>3.56900732064422</v>
      </c>
      <c r="Q6" s="6" t="n">
        <f aca="false">VLOOKUP($A6,[1]data!$A$1:AS$117,COLUMN(Q$1),0)</f>
        <v>0.265</v>
      </c>
      <c r="R6" s="6" t="n">
        <f aca="false">VLOOKUP($A6,[1]data!$A$1:AT$117,COLUMN(R$1),0)</f>
        <v>32</v>
      </c>
      <c r="S6" s="6" t="n">
        <f aca="false">VLOOKUP($A6,[1]data!$A$1:AU$117,COLUMN(S$1),0)</f>
        <v>0.254680125000459</v>
      </c>
      <c r="T6" s="6" t="n">
        <f aca="false">VLOOKUP($A6,[1]data!$A$1:AV$117,COLUMN(T$1),0)</f>
        <v>0.92</v>
      </c>
      <c r="U6" s="6" t="n">
        <f aca="false">VLOOKUP($A6,[1]data!$A$1:AW$117,COLUMN(U$1),0)</f>
        <v>35000</v>
      </c>
      <c r="V6" s="6" t="n">
        <f aca="false">VLOOKUP($A6,[1]data!$A$1:AX$117,COLUMN(V$1),0)</f>
        <v>6500</v>
      </c>
      <c r="W6" s="6" t="n">
        <f aca="false">VLOOKUP($A6,[1]data!$A$1:AY$117,COLUMN(W$1),0)</f>
        <v>366</v>
      </c>
      <c r="X6" s="6" t="n">
        <f aca="false">VLOOKUP($A6,[1]data!$A$1:AZ$117,COLUMN(X$1),0)</f>
        <v>4</v>
      </c>
      <c r="Y6" s="6" t="n">
        <f aca="false">VLOOKUP($A6,[1]data!$A$1:BA$117,COLUMN(Y$1),0)</f>
        <v>4</v>
      </c>
      <c r="Z6" s="6" t="n">
        <f aca="false">VLOOKUP($A6,[1]data!$A$1:BB$117,COLUMN(Z$1),0)</f>
        <v>10</v>
      </c>
      <c r="AA6" s="6" t="n">
        <f aca="false">VLOOKUP($A6,[1]data!$A$1:BC$117,COLUMN(AA$1),0)</f>
        <v>1</v>
      </c>
      <c r="AB6" s="6" t="n">
        <f aca="false">VLOOKUP($A6,[1]data!$A$1:BD$117,COLUMN(AB$1),0)</f>
        <v>1</v>
      </c>
      <c r="AC6" s="6" t="n">
        <f aca="false">VLOOKUP($A6,[1]data!$A$1:BE$117,COLUMN(AC$1),0)</f>
        <v>2</v>
      </c>
      <c r="AD6" s="6" t="n">
        <f aca="false">VLOOKUP($A6,[1]data!$A$1:BF$117,COLUMN(AD$1),0)</f>
        <v>2</v>
      </c>
    </row>
    <row r="7" customFormat="false" ht="13.8" hidden="false" customHeight="false" outlineLevel="0" collapsed="false">
      <c r="A7" s="5" t="s">
        <v>34</v>
      </c>
      <c r="C7" s="6" t="n">
        <f aca="false">VLOOKUP($A7,[1]data!$A$1:AE$117,COLUMN(C$1),0)</f>
        <v>364235</v>
      </c>
      <c r="D7" s="6" t="n">
        <f aca="false">VLOOKUP($A7,[1]data!$A$1:AF$117,COLUMN(D$1),0)</f>
        <v>242672</v>
      </c>
      <c r="E7" s="6" t="n">
        <f aca="false">VLOOKUP($A7,[1]data!$A$1:AG$117,COLUMN(E$1),0)</f>
        <v>178756</v>
      </c>
      <c r="F7" s="6" t="n">
        <f aca="false">VLOOKUP($A7,[1]data!$A$1:AH$117,COLUMN(F$1),0)</f>
        <v>163396</v>
      </c>
      <c r="G7" s="6" t="n">
        <f aca="false">VLOOKUP($A7,[1]data!$A$1:AI$117,COLUMN(G$1),0)</f>
        <v>6.5</v>
      </c>
      <c r="H7" s="6" t="n">
        <f aca="false">VLOOKUP($A7,[1]data!$A$1:AJ$117,COLUMN(H$1),0)</f>
        <v>68.6</v>
      </c>
      <c r="I7" s="6" t="n">
        <f aca="false">VLOOKUP($A7,[1]data!$A$1:AK$117,COLUMN(I$1),0)</f>
        <v>525</v>
      </c>
      <c r="J7" s="6" t="n">
        <f aca="false">VLOOKUP($A7,[1]data!$A$1:AL$117,COLUMN(J$1),0)</f>
        <v>7.91</v>
      </c>
      <c r="K7" s="6" t="n">
        <f aca="false">VLOOKUP($A7,[1]data!$A$1:AM$117,COLUMN(K$1),0)</f>
        <v>0.275</v>
      </c>
      <c r="L7" s="6" t="n">
        <f aca="false">VLOOKUP($A7,[1]data!$A$1:AN$117,COLUMN(L$1),0)</f>
        <v>37.5</v>
      </c>
      <c r="M7" s="6" t="n">
        <f aca="false">VLOOKUP($A7,[1]data!$A$1:AO$117,COLUMN(M$1),0)</f>
        <v>1.33885343709468</v>
      </c>
      <c r="N7" s="6" t="n">
        <f aca="false">VLOOKUP($A7,[1]data!$A$1:AP$117,COLUMN(N$1),0)</f>
        <v>0.33</v>
      </c>
      <c r="O7" s="6" t="n">
        <f aca="false">VLOOKUP($A7,[1]data!$A$1:AQ$117,COLUMN(O$1),0)</f>
        <v>45</v>
      </c>
      <c r="P7" s="6" t="n">
        <f aca="false">VLOOKUP($A7,[1]data!$A$1:AR$117,COLUMN(P$1),0)</f>
        <v>3.56900732064422</v>
      </c>
      <c r="Q7" s="6" t="n">
        <f aca="false">VLOOKUP($A7,[1]data!$A$1:AS$117,COLUMN(Q$1),0)</f>
        <v>0.265</v>
      </c>
      <c r="R7" s="6" t="n">
        <f aca="false">VLOOKUP($A7,[1]data!$A$1:AT$117,COLUMN(R$1),0)</f>
        <v>32</v>
      </c>
      <c r="S7" s="6" t="n">
        <f aca="false">VLOOKUP($A7,[1]data!$A$1:AU$117,COLUMN(S$1),0)</f>
        <v>0.259343780602971</v>
      </c>
      <c r="T7" s="6" t="n">
        <f aca="false">VLOOKUP($A7,[1]data!$A$1:AV$117,COLUMN(T$1),0)</f>
        <v>0.855</v>
      </c>
      <c r="U7" s="6" t="n">
        <f aca="false">VLOOKUP($A7,[1]data!$A$1:AW$117,COLUMN(U$1),0)</f>
        <v>41000</v>
      </c>
      <c r="V7" s="6" t="n">
        <f aca="false">VLOOKUP($A7,[1]data!$A$1:AX$117,COLUMN(V$1),0)</f>
        <v>6200</v>
      </c>
      <c r="W7" s="6" t="n">
        <f aca="false">VLOOKUP($A7,[1]data!$A$1:AY$117,COLUMN(W$1),0)</f>
        <v>400</v>
      </c>
      <c r="X7" s="6" t="n">
        <f aca="false">VLOOKUP($A7,[1]data!$A$1:AZ$117,COLUMN(X$1),0)</f>
        <v>4</v>
      </c>
      <c r="Y7" s="6" t="n">
        <f aca="false">VLOOKUP($A7,[1]data!$A$1:BA$117,COLUMN(Y$1),0)</f>
        <v>4</v>
      </c>
      <c r="Z7" s="6" t="n">
        <f aca="false">VLOOKUP($A7,[1]data!$A$1:BB$117,COLUMN(Z$1),0)</f>
        <v>10</v>
      </c>
      <c r="AA7" s="6" t="n">
        <f aca="false">VLOOKUP($A7,[1]data!$A$1:BC$117,COLUMN(AA$1),0)</f>
        <v>1</v>
      </c>
      <c r="AB7" s="6" t="n">
        <f aca="false">VLOOKUP($A7,[1]data!$A$1:BD$117,COLUMN(AB$1),0)</f>
        <v>1</v>
      </c>
      <c r="AC7" s="6" t="n">
        <f aca="false">VLOOKUP($A7,[1]data!$A$1:BE$117,COLUMN(AC$1),0)</f>
        <v>2</v>
      </c>
      <c r="AD7" s="6" t="n">
        <f aca="false">VLOOKUP($A7,[1]data!$A$1:BF$117,COLUMN(AD$1),0)</f>
        <v>2</v>
      </c>
    </row>
    <row r="8" customFormat="false" ht="13.8" hidden="false" customHeight="false" outlineLevel="0" collapsed="false">
      <c r="A8" s="5" t="s">
        <v>35</v>
      </c>
      <c r="C8" s="6" t="n">
        <f aca="false">VLOOKUP($A8,[1]data!$A$1:AE$117,COLUMN(C$1),0)</f>
        <v>412770</v>
      </c>
      <c r="D8" s="6" t="n">
        <f aca="false">VLOOKUP($A8,[1]data!$A$1:AF$117,COLUMN(D$1),0)</f>
        <v>251744</v>
      </c>
      <c r="E8" s="6" t="n">
        <f aca="false">VLOOKUP($A8,[1]data!$A$1:AG$117,COLUMN(E$1),0)</f>
        <v>184567</v>
      </c>
      <c r="F8" s="6" t="n">
        <f aca="false">VLOOKUP($A8,[1]data!$A$1:AH$117,COLUMN(F$1),0)</f>
        <v>192161</v>
      </c>
      <c r="G8" s="6" t="n">
        <f aca="false">VLOOKUP($A8,[1]data!$A$1:AI$117,COLUMN(G$1),0)</f>
        <v>6.5</v>
      </c>
      <c r="H8" s="6" t="n">
        <f aca="false">VLOOKUP($A8,[1]data!$A$1:AJ$117,COLUMN(H$1),0)</f>
        <v>68.6</v>
      </c>
      <c r="I8" s="6" t="n">
        <f aca="false">VLOOKUP($A8,[1]data!$A$1:AK$117,COLUMN(I$1),0)</f>
        <v>525</v>
      </c>
      <c r="J8" s="6" t="n">
        <f aca="false">VLOOKUP($A8,[1]data!$A$1:AL$117,COLUMN(J$1),0)</f>
        <v>7.91</v>
      </c>
      <c r="K8" s="6" t="n">
        <f aca="false">VLOOKUP($A8,[1]data!$A$1:AM$117,COLUMN(K$1),0)</f>
        <v>0.275</v>
      </c>
      <c r="L8" s="6" t="n">
        <f aca="false">VLOOKUP($A8,[1]data!$A$1:AN$117,COLUMN(L$1),0)</f>
        <v>37.5</v>
      </c>
      <c r="M8" s="6" t="n">
        <f aca="false">VLOOKUP($A8,[1]data!$A$1:AO$117,COLUMN(M$1),0)</f>
        <v>1.33885343709468</v>
      </c>
      <c r="N8" s="6" t="n">
        <f aca="false">VLOOKUP($A8,[1]data!$A$1:AP$117,COLUMN(N$1),0)</f>
        <v>0.33</v>
      </c>
      <c r="O8" s="6" t="n">
        <f aca="false">VLOOKUP($A8,[1]data!$A$1:AQ$117,COLUMN(O$1),0)</f>
        <v>45</v>
      </c>
      <c r="P8" s="6" t="n">
        <f aca="false">VLOOKUP($A8,[1]data!$A$1:AR$117,COLUMN(P$1),0)</f>
        <v>3.56900732064422</v>
      </c>
      <c r="Q8" s="6" t="n">
        <f aca="false">VLOOKUP($A8,[1]data!$A$1:AS$117,COLUMN(Q$1),0)</f>
        <v>0.265</v>
      </c>
      <c r="R8" s="6" t="n">
        <f aca="false">VLOOKUP($A8,[1]data!$A$1:AT$117,COLUMN(R$1),0)</f>
        <v>32</v>
      </c>
      <c r="S8" s="6" t="n">
        <f aca="false">VLOOKUP($A8,[1]data!$A$1:AU$117,COLUMN(S$1),0)</f>
        <v>0.277</v>
      </c>
      <c r="T8" s="6" t="n">
        <f aca="false">VLOOKUP($A8,[1]data!$A$1:AV$117,COLUMN(T$1),0)</f>
        <v>0.855</v>
      </c>
      <c r="U8" s="6" t="n">
        <f aca="false">VLOOKUP($A8,[1]data!$A$1:AW$117,COLUMN(U$1),0)</f>
        <v>41000</v>
      </c>
      <c r="V8" s="6" t="n">
        <f aca="false">VLOOKUP($A8,[1]data!$A$1:AX$117,COLUMN(V$1),0)</f>
        <v>7000</v>
      </c>
      <c r="W8" s="6" t="n">
        <f aca="false">VLOOKUP($A8,[1]data!$A$1:AY$117,COLUMN(W$1),0)</f>
        <v>400</v>
      </c>
      <c r="X8" s="6" t="n">
        <f aca="false">VLOOKUP($A8,[1]data!$A$1:AZ$117,COLUMN(X$1),0)</f>
        <v>4</v>
      </c>
      <c r="Y8" s="6" t="n">
        <f aca="false">VLOOKUP($A8,[1]data!$A$1:BA$117,COLUMN(Y$1),0)</f>
        <v>4</v>
      </c>
      <c r="Z8" s="6" t="n">
        <f aca="false">VLOOKUP($A8,[1]data!$A$1:BB$117,COLUMN(Z$1),0)</f>
        <v>10</v>
      </c>
      <c r="AA8" s="6" t="n">
        <f aca="false">VLOOKUP($A8,[1]data!$A$1:BC$117,COLUMN(AA$1),0)</f>
        <v>1</v>
      </c>
      <c r="AB8" s="6" t="n">
        <f aca="false">VLOOKUP($A8,[1]data!$A$1:BD$117,COLUMN(AB$1),0)</f>
        <v>1</v>
      </c>
      <c r="AC8" s="6" t="n">
        <f aca="false">VLOOKUP($A8,[1]data!$A$1:BE$117,COLUMN(AC$1),0)</f>
        <v>2</v>
      </c>
      <c r="AD8" s="6" t="n">
        <f aca="false">VLOOKUP($A8,[1]data!$A$1:BF$117,COLUMN(AD$1),0)</f>
        <v>2</v>
      </c>
    </row>
    <row r="9" customFormat="false" ht="13.8" hidden="false" customHeight="false" outlineLevel="0" collapsed="false">
      <c r="A9" s="5" t="s">
        <v>36</v>
      </c>
      <c r="C9" s="6" t="n">
        <f aca="false">VLOOKUP($A9,[1]data!$A$1:AE$117,COLUMN(C$1),0)</f>
        <v>447696</v>
      </c>
      <c r="D9" s="6" t="n">
        <f aca="false">VLOOKUP($A9,[1]data!$A$1:AF$117,COLUMN(D$1),0)</f>
        <v>295289</v>
      </c>
      <c r="E9" s="6" t="n">
        <f aca="false">VLOOKUP($A9,[1]data!$A$1:AG$117,COLUMN(E$1),0)</f>
        <v>220128</v>
      </c>
      <c r="F9" s="6" t="n">
        <f aca="false">VLOOKUP($A9,[1]data!$A$1:AH$117,COLUMN(F$1),0)</f>
        <v>192280</v>
      </c>
      <c r="G9" s="6" t="n">
        <f aca="false">VLOOKUP($A9,[1]data!$A$1:AI$117,COLUMN(G$1),0)</f>
        <v>6.5</v>
      </c>
      <c r="H9" s="6" t="n">
        <f aca="false">VLOOKUP($A9,[1]data!$A$1:AJ$117,COLUMN(H$1),0)</f>
        <v>76.3</v>
      </c>
      <c r="I9" s="6" t="n">
        <f aca="false">VLOOKUP($A9,[1]data!$A$1:AK$117,COLUMN(I$1),0)</f>
        <v>554</v>
      </c>
      <c r="J9" s="6" t="n">
        <f aca="false">VLOOKUP($A9,[1]data!$A$1:AL$117,COLUMN(J$1),0)</f>
        <v>8.45</v>
      </c>
      <c r="K9" s="6" t="n">
        <f aca="false">VLOOKUP($A9,[1]data!$A$1:AM$117,COLUMN(K$1),0)</f>
        <v>0.275</v>
      </c>
      <c r="L9" s="6" t="n">
        <f aca="false">VLOOKUP($A9,[1]data!$A$1:AN$117,COLUMN(L$1),0)</f>
        <v>37.5</v>
      </c>
      <c r="M9" s="6" t="n">
        <f aca="false">VLOOKUP($A9,[1]data!$A$1:AO$117,COLUMN(M$1),0)</f>
        <v>1.33885343709468</v>
      </c>
      <c r="N9" s="6" t="n">
        <f aca="false">VLOOKUP($A9,[1]data!$A$1:AP$117,COLUMN(N$1),0)</f>
        <v>0.33</v>
      </c>
      <c r="O9" s="6" t="n">
        <f aca="false">VLOOKUP($A9,[1]data!$A$1:AQ$117,COLUMN(O$1),0)</f>
        <v>45</v>
      </c>
      <c r="P9" s="6" t="n">
        <f aca="false">VLOOKUP($A9,[1]data!$A$1:AR$117,COLUMN(P$1),0)</f>
        <v>3.56900732064422</v>
      </c>
      <c r="Q9" s="6" t="n">
        <f aca="false">VLOOKUP($A9,[1]data!$A$1:AS$117,COLUMN(Q$1),0)</f>
        <v>0.265</v>
      </c>
      <c r="R9" s="6" t="n">
        <f aca="false">VLOOKUP($A9,[1]data!$A$1:AT$117,COLUMN(R$1),0)</f>
        <v>32</v>
      </c>
      <c r="S9" s="6" t="n">
        <f aca="false">VLOOKUP($A9,[1]data!$A$1:AU$117,COLUMN(S$1),0)</f>
        <v>0.264</v>
      </c>
      <c r="T9" s="6" t="n">
        <f aca="false">VLOOKUP($A9,[1]data!$A$1:AV$117,COLUMN(T$1),0)</f>
        <v>0.9</v>
      </c>
      <c r="U9" s="6" t="n">
        <f aca="false">VLOOKUP($A9,[1]data!$A$1:AW$117,COLUMN(U$1),0)</f>
        <v>43100</v>
      </c>
      <c r="V9" s="6" t="n">
        <f aca="false">VLOOKUP($A9,[1]data!$A$1:AX$117,COLUMN(V$1),0)</f>
        <v>7730</v>
      </c>
      <c r="W9" s="6" t="n">
        <f aca="false">VLOOKUP($A9,[1]data!$A$1:AY$117,COLUMN(W$1),0)</f>
        <v>410</v>
      </c>
      <c r="X9" s="6" t="n">
        <f aca="false">VLOOKUP($A9,[1]data!$A$1:AZ$117,COLUMN(X$1),0)</f>
        <v>4</v>
      </c>
      <c r="Y9" s="6" t="n">
        <f aca="false">VLOOKUP($A9,[1]data!$A$1:BA$117,COLUMN(Y$1),0)</f>
        <v>4</v>
      </c>
      <c r="Z9" s="6" t="n">
        <f aca="false">VLOOKUP($A9,[1]data!$A$1:BB$117,COLUMN(Z$1),0)</f>
        <v>10</v>
      </c>
      <c r="AA9" s="6" t="n">
        <f aca="false">VLOOKUP($A9,[1]data!$A$1:BC$117,COLUMN(AA$1),0)</f>
        <v>1</v>
      </c>
      <c r="AB9" s="6" t="n">
        <f aca="false">VLOOKUP($A9,[1]data!$A$1:BD$117,COLUMN(AB$1),0)</f>
        <v>1</v>
      </c>
      <c r="AC9" s="6" t="n">
        <f aca="false">VLOOKUP($A9,[1]data!$A$1:BE$117,COLUMN(AC$1),0)</f>
        <v>2</v>
      </c>
      <c r="AD9" s="6" t="n">
        <f aca="false">VLOOKUP($A9,[1]data!$A$1:BF$117,COLUMN(AD$1),0)</f>
        <v>2</v>
      </c>
    </row>
    <row r="10" customFormat="false" ht="13.8" hidden="false" customHeight="false" outlineLevel="0" collapsed="false">
      <c r="A10" s="5" t="s">
        <v>37</v>
      </c>
      <c r="C10" s="6" t="n">
        <f aca="false">VLOOKUP($A10,[1]data!$A$1:AE$117,COLUMN(C$1),0)</f>
        <v>165000</v>
      </c>
      <c r="D10" s="6" t="n">
        <f aca="false">VLOOKUP($A10,[1]data!$A$1:AF$117,COLUMN(D$1),0)</f>
        <v>130000</v>
      </c>
      <c r="E10" s="6" t="n">
        <f aca="false">VLOOKUP($A10,[1]data!$A$1:AG$117,COLUMN(E$1),0)</f>
        <v>88705</v>
      </c>
      <c r="F10" s="6" t="n">
        <f aca="false">VLOOKUP($A10,[1]data!$A$1:AH$117,COLUMN(F$1),0)</f>
        <v>53838.5</v>
      </c>
      <c r="G10" s="6" t="n">
        <f aca="false">VLOOKUP($A10,[1]data!$A$1:AI$117,COLUMN(G$1),0)</f>
        <v>5.64</v>
      </c>
      <c r="H10" s="6" t="n">
        <f aca="false">VLOOKUP($A10,[1]data!$A$1:AJ$117,COLUMN(H$1),0)</f>
        <v>54.1</v>
      </c>
      <c r="I10" s="6" t="n">
        <f aca="false">VLOOKUP($A10,[1]data!$A$1:AK$117,COLUMN(I$1),0)</f>
        <v>260</v>
      </c>
      <c r="J10" s="6" t="n">
        <f aca="false">VLOOKUP($A10,[1]data!$A$1:AL$117,COLUMN(J$1),0)</f>
        <v>7.73317538461539</v>
      </c>
      <c r="K10" s="6" t="n">
        <f aca="false">VLOOKUP($A10,[1]data!$A$1:AM$117,COLUMN(K$1),0)</f>
        <v>0.3</v>
      </c>
      <c r="L10" s="6" t="n">
        <f aca="false">VLOOKUP($A10,[1]data!$A$1:AN$117,COLUMN(L$1),0)</f>
        <v>28</v>
      </c>
      <c r="M10" s="6" t="n">
        <f aca="false">VLOOKUP($A10,[1]data!$A$1:AO$117,COLUMN(M$1),0)</f>
        <v>1.63628318584071</v>
      </c>
      <c r="N10" s="6" t="n">
        <f aca="false">VLOOKUP($A10,[1]data!$A$1:AP$117,COLUMN(N$1),0)</f>
        <v>0.365</v>
      </c>
      <c r="O10" s="6" t="n">
        <f aca="false">VLOOKUP($A10,[1]data!$A$1:AQ$117,COLUMN(O$1),0)</f>
        <v>40</v>
      </c>
      <c r="P10" s="6" t="n">
        <f aca="false">VLOOKUP($A10,[1]data!$A$1:AR$117,COLUMN(P$1),0)</f>
        <v>3.8066576439082</v>
      </c>
      <c r="Q10" s="6" t="n">
        <f aca="false">VLOOKUP($A10,[1]data!$A$1:AS$117,COLUMN(Q$1),0)</f>
        <v>0.42</v>
      </c>
      <c r="R10" s="6" t="n">
        <f aca="false">VLOOKUP($A10,[1]data!$A$1:AT$117,COLUMN(R$1),0)</f>
        <v>34</v>
      </c>
      <c r="S10" s="6" t="n">
        <f aca="false">VLOOKUP($A10,[1]data!$A$1:AU$117,COLUMN(S$1),0)</f>
        <v>0.307305072028363</v>
      </c>
      <c r="T10" s="6" t="n">
        <f aca="false">VLOOKUP($A10,[1]data!$A$1:AV$117,COLUMN(T$1),0)</f>
        <v>0.82</v>
      </c>
      <c r="U10" s="6" t="n">
        <f aca="false">VLOOKUP($A10,[1]data!$A$1:AW$117,COLUMN(U$1),0)</f>
        <v>40000</v>
      </c>
      <c r="V10" s="6" t="n">
        <f aca="false">VLOOKUP($A10,[1]data!$A$1:AX$117,COLUMN(V$1),0)</f>
        <v>2400</v>
      </c>
      <c r="W10" s="6" t="n">
        <f aca="false">VLOOKUP($A10,[1]data!$A$1:AY$117,COLUMN(W$1),0)</f>
        <v>266</v>
      </c>
      <c r="X10" s="6" t="n">
        <f aca="false">VLOOKUP($A10,[1]data!$A$1:AZ$117,COLUMN(X$1),0)</f>
        <v>1</v>
      </c>
      <c r="Y10" s="6" t="n">
        <f aca="false">VLOOKUP($A10,[1]data!$A$1:BA$117,COLUMN(Y$1),0)</f>
        <v>2</v>
      </c>
      <c r="Z10" s="6" t="n">
        <f aca="false">VLOOKUP($A10,[1]data!$A$1:BB$117,COLUMN(Z$1),0)</f>
        <v>9</v>
      </c>
      <c r="AA10" s="6" t="n">
        <f aca="false">VLOOKUP($A10,[1]data!$A$1:BC$117,COLUMN(AA$1),0)</f>
        <v>1</v>
      </c>
      <c r="AB10" s="6" t="n">
        <f aca="false">VLOOKUP($A10,[1]data!$A$1:BD$117,COLUMN(AB$1),0)</f>
        <v>1</v>
      </c>
      <c r="AC10" s="6" t="n">
        <f aca="false">VLOOKUP($A10,[1]data!$A$1:BE$117,COLUMN(AC$1),0)</f>
        <v>1</v>
      </c>
      <c r="AD10" s="6" t="n">
        <f aca="false">VLOOKUP($A10,[1]data!$A$1:BF$117,COLUMN(AD$1),0)</f>
        <v>1</v>
      </c>
    </row>
    <row r="11" customFormat="false" ht="13.8" hidden="false" customHeight="false" outlineLevel="0" collapsed="false">
      <c r="A11" s="5" t="s">
        <v>38</v>
      </c>
      <c r="C11" s="6" t="n">
        <f aca="false">VLOOKUP($A11,[1]data!$A$1:AE$117,COLUMN(C$1),0)</f>
        <v>150000</v>
      </c>
      <c r="D11" s="6" t="n">
        <f aca="false">VLOOKUP($A11,[1]data!$A$1:AF$117,COLUMN(D$1),0)</f>
        <v>122000</v>
      </c>
      <c r="E11" s="6" t="n">
        <f aca="false">VLOOKUP($A11,[1]data!$A$1:AG$117,COLUMN(E$1),0)</f>
        <v>88180</v>
      </c>
      <c r="F11" s="6" t="n">
        <f aca="false">VLOOKUP($A11,[1]data!$A$1:AH$117,COLUMN(F$1),0)</f>
        <v>45608</v>
      </c>
      <c r="G11" s="6" t="n">
        <f aca="false">VLOOKUP($A11,[1]data!$A$1:AI$117,COLUMN(G$1),0)</f>
        <v>5.64</v>
      </c>
      <c r="H11" s="6" t="n">
        <f aca="false">VLOOKUP($A11,[1]data!$A$1:AJ$117,COLUMN(H$1),0)</f>
        <v>53.61</v>
      </c>
      <c r="I11" s="6" t="n">
        <f aca="false">VLOOKUP($A11,[1]data!$A$1:AK$117,COLUMN(I$1),0)</f>
        <v>260</v>
      </c>
      <c r="J11" s="6" t="n">
        <f aca="false">VLOOKUP($A11,[1]data!$A$1:AL$117,COLUMN(J$1),0)</f>
        <v>7.73317538461539</v>
      </c>
      <c r="K11" s="6" t="n">
        <f aca="false">VLOOKUP($A11,[1]data!$A$1:AM$117,COLUMN(K$1),0)</f>
        <v>0.3</v>
      </c>
      <c r="L11" s="6" t="n">
        <f aca="false">VLOOKUP($A11,[1]data!$A$1:AN$117,COLUMN(L$1),0)</f>
        <v>28</v>
      </c>
      <c r="M11" s="6" t="n">
        <f aca="false">VLOOKUP($A11,[1]data!$A$1:AO$117,COLUMN(M$1),0)</f>
        <v>1.63628318584071</v>
      </c>
      <c r="N11" s="6" t="n">
        <f aca="false">VLOOKUP($A11,[1]data!$A$1:AP$117,COLUMN(N$1),0)</f>
        <v>0.365</v>
      </c>
      <c r="O11" s="6" t="n">
        <f aca="false">VLOOKUP($A11,[1]data!$A$1:AQ$117,COLUMN(O$1),0)</f>
        <v>40</v>
      </c>
      <c r="P11" s="6" t="n">
        <f aca="false">VLOOKUP($A11,[1]data!$A$1:AR$117,COLUMN(P$1),0)</f>
        <v>3.8066576439082</v>
      </c>
      <c r="Q11" s="6" t="n">
        <f aca="false">VLOOKUP($A11,[1]data!$A$1:AS$117,COLUMN(Q$1),0)</f>
        <v>0.42</v>
      </c>
      <c r="R11" s="6" t="n">
        <f aca="false">VLOOKUP($A11,[1]data!$A$1:AT$117,COLUMN(R$1),0)</f>
        <v>34</v>
      </c>
      <c r="S11" s="6" t="n">
        <f aca="false">VLOOKUP($A11,[1]data!$A$1:AU$117,COLUMN(S$1),0)</f>
        <v>0.307305072028363</v>
      </c>
      <c r="T11" s="6" t="n">
        <f aca="false">VLOOKUP($A11,[1]data!$A$1:AV$117,COLUMN(T$1),0)</f>
        <v>0.82</v>
      </c>
      <c r="U11" s="6" t="n">
        <f aca="false">VLOOKUP($A11,[1]data!$A$1:AW$117,COLUMN(U$1),0)</f>
        <v>40000</v>
      </c>
      <c r="V11" s="6" t="n">
        <f aca="false">VLOOKUP($A11,[1]data!$A$1:AX$117,COLUMN(V$1),0)</f>
        <v>1500</v>
      </c>
      <c r="W11" s="6" t="n">
        <f aca="false">VLOOKUP($A11,[1]data!$A$1:AY$117,COLUMN(W$1),0)</f>
        <v>269</v>
      </c>
      <c r="X11" s="6" t="n">
        <f aca="false">VLOOKUP($A11,[1]data!$A$1:AZ$117,COLUMN(X$1),0)</f>
        <v>1</v>
      </c>
      <c r="Y11" s="6" t="n">
        <f aca="false">VLOOKUP($A11,[1]data!$A$1:BA$117,COLUMN(Y$1),0)</f>
        <v>2</v>
      </c>
      <c r="Z11" s="6" t="n">
        <f aca="false">VLOOKUP($A11,[1]data!$A$1:BB$117,COLUMN(Z$1),0)</f>
        <v>9</v>
      </c>
      <c r="AA11" s="6" t="n">
        <f aca="false">VLOOKUP($A11,[1]data!$A$1:BC$117,COLUMN(AA$1),0)</f>
        <v>1</v>
      </c>
      <c r="AB11" s="6" t="n">
        <f aca="false">VLOOKUP($A11,[1]data!$A$1:BD$117,COLUMN(AB$1),0)</f>
        <v>1</v>
      </c>
      <c r="AC11" s="6" t="n">
        <f aca="false">VLOOKUP($A11,[1]data!$A$1:BE$117,COLUMN(AC$1),0)</f>
        <v>1</v>
      </c>
      <c r="AD11" s="6" t="n">
        <f aca="false">VLOOKUP($A11,[1]data!$A$1:BF$117,COLUMN(AD$1),0)</f>
        <v>1</v>
      </c>
    </row>
    <row r="12" customFormat="false" ht="13.8" hidden="false" customHeight="false" outlineLevel="0" collapsed="false">
      <c r="A12" s="5" t="s">
        <v>39</v>
      </c>
      <c r="C12" s="6" t="n">
        <f aca="false">VLOOKUP($A12,[1]data!$A$1:AE$117,COLUMN(C$1),0)</f>
        <v>150000</v>
      </c>
      <c r="D12" s="6" t="n">
        <f aca="false">VLOOKUP($A12,[1]data!$A$1:AF$117,COLUMN(D$1),0)</f>
        <v>113000</v>
      </c>
      <c r="E12" s="6" t="n">
        <f aca="false">VLOOKUP($A12,[1]data!$A$1:AG$117,COLUMN(E$1),0)</f>
        <v>79666</v>
      </c>
      <c r="F12" s="6" t="n">
        <f aca="false">VLOOKUP($A12,[1]data!$A$1:AH$117,COLUMN(F$1),0)</f>
        <v>48670</v>
      </c>
      <c r="G12" s="6" t="n">
        <f aca="false">VLOOKUP($A12,[1]data!$A$1:AI$117,COLUMN(G$1),0)</f>
        <v>5.64</v>
      </c>
      <c r="H12" s="6" t="n">
        <f aca="false">VLOOKUP($A12,[1]data!$A$1:AJ$117,COLUMN(H$1),0)</f>
        <v>46.66</v>
      </c>
      <c r="I12" s="6" t="n">
        <f aca="false">VLOOKUP($A12,[1]data!$A$1:AK$117,COLUMN(I$1),0)</f>
        <v>219</v>
      </c>
      <c r="J12" s="6" t="n">
        <f aca="false">VLOOKUP($A12,[1]data!$A$1:AL$117,COLUMN(J$1),0)</f>
        <v>8.79603698630137</v>
      </c>
      <c r="K12" s="6" t="n">
        <f aca="false">VLOOKUP($A12,[1]data!$A$1:AM$117,COLUMN(K$1),0)</f>
        <v>0.283</v>
      </c>
      <c r="L12" s="6" t="n">
        <f aca="false">VLOOKUP($A12,[1]data!$A$1:AN$117,COLUMN(L$1),0)</f>
        <v>28</v>
      </c>
      <c r="M12" s="6" t="n">
        <f aca="false">VLOOKUP($A12,[1]data!$A$1:AO$117,COLUMN(M$1),0)</f>
        <v>1.45154867256637</v>
      </c>
      <c r="N12" s="6" t="n">
        <f aca="false">VLOOKUP($A12,[1]data!$A$1:AP$117,COLUMN(N$1),0)</f>
        <v>0.395</v>
      </c>
      <c r="O12" s="6" t="n">
        <f aca="false">VLOOKUP($A12,[1]data!$A$1:AQ$117,COLUMN(O$1),0)</f>
        <v>40</v>
      </c>
      <c r="P12" s="6" t="n">
        <f aca="false">VLOOKUP($A12,[1]data!$A$1:AR$117,COLUMN(P$1),0)</f>
        <v>4.13105625</v>
      </c>
      <c r="Q12" s="6" t="n">
        <f aca="false">VLOOKUP($A12,[1]data!$A$1:AS$117,COLUMN(Q$1),0)</f>
        <v>0.417</v>
      </c>
      <c r="R12" s="6" t="n">
        <f aca="false">VLOOKUP($A12,[1]data!$A$1:AT$117,COLUMN(R$1),0)</f>
        <v>34</v>
      </c>
      <c r="S12" s="6" t="n">
        <f aca="false">VLOOKUP($A12,[1]data!$A$1:AU$117,COLUMN(S$1),0)</f>
        <v>0.313965341488277</v>
      </c>
      <c r="T12" s="6" t="n">
        <f aca="false">VLOOKUP($A12,[1]data!$A$1:AV$117,COLUMN(T$1),0)</f>
        <v>0.84</v>
      </c>
      <c r="U12" s="6" t="n">
        <f aca="false">VLOOKUP($A12,[1]data!$A$1:AW$117,COLUMN(U$1),0)</f>
        <v>35000</v>
      </c>
      <c r="V12" s="6" t="n">
        <f aca="false">VLOOKUP($A12,[1]data!$A$1:AX$117,COLUMN(V$1),0)</f>
        <v>4300</v>
      </c>
      <c r="W12" s="6" t="n">
        <f aca="false">VLOOKUP($A12,[1]data!$A$1:AY$117,COLUMN(W$1),0)</f>
        <v>280</v>
      </c>
      <c r="X12" s="6" t="n">
        <f aca="false">VLOOKUP($A12,[1]data!$A$1:AZ$117,COLUMN(X$1),0)</f>
        <v>1</v>
      </c>
      <c r="Y12" s="6" t="n">
        <f aca="false">VLOOKUP($A12,[1]data!$A$1:BA$117,COLUMN(Y$1),0)</f>
        <v>2</v>
      </c>
      <c r="Z12" s="6" t="n">
        <f aca="false">VLOOKUP($A12,[1]data!$A$1:BB$117,COLUMN(Z$1),0)</f>
        <v>9</v>
      </c>
      <c r="AA12" s="6" t="n">
        <f aca="false">VLOOKUP($A12,[1]data!$A$1:BC$117,COLUMN(AA$1),0)</f>
        <v>1</v>
      </c>
      <c r="AB12" s="6" t="n">
        <f aca="false">VLOOKUP($A12,[1]data!$A$1:BD$117,COLUMN(AB$1),0)</f>
        <v>1</v>
      </c>
      <c r="AC12" s="6" t="n">
        <f aca="false">VLOOKUP($A12,[1]data!$A$1:BE$117,COLUMN(AC$1),0)</f>
        <v>1</v>
      </c>
      <c r="AD12" s="6" t="n">
        <f aca="false">VLOOKUP($A12,[1]data!$A$1:BF$117,COLUMN(AD$1),0)</f>
        <v>1</v>
      </c>
    </row>
    <row r="13" customFormat="false" ht="13.8" hidden="false" customHeight="false" outlineLevel="0" collapsed="false">
      <c r="A13" s="5" t="s">
        <v>40</v>
      </c>
      <c r="C13" s="6" t="n">
        <f aca="false">VLOOKUP($A13,[1]data!$A$1:AE$117,COLUMN(C$1),0)</f>
        <v>242000</v>
      </c>
      <c r="D13" s="6" t="n">
        <f aca="false">VLOOKUP($A13,[1]data!$A$1:AF$117,COLUMN(D$1),0)</f>
        <v>170000</v>
      </c>
      <c r="E13" s="6" t="n">
        <f aca="false">VLOOKUP($A13,[1]data!$A$1:AG$117,COLUMN(E$1),0)</f>
        <v>120500</v>
      </c>
      <c r="F13" s="6" t="n">
        <f aca="false">VLOOKUP($A13,[1]data!$A$1:AH$117,COLUMN(F$1),0)</f>
        <v>109185</v>
      </c>
      <c r="G13" s="6" t="n">
        <f aca="false">VLOOKUP($A13,[1]data!$A$1:AI$117,COLUMN(G$1),0)</f>
        <v>5.64</v>
      </c>
      <c r="H13" s="6" t="n">
        <f aca="false">VLOOKUP($A13,[1]data!$A$1:AJ$117,COLUMN(H$1),0)</f>
        <v>58.8</v>
      </c>
      <c r="I13" s="6" t="n">
        <f aca="false">VLOOKUP($A13,[1]data!$A$1:AK$117,COLUMN(I$1),0)</f>
        <v>361.6</v>
      </c>
      <c r="J13" s="6" t="n">
        <f aca="false">VLOOKUP($A13,[1]data!$A$1:AL$117,COLUMN(J$1),0)</f>
        <v>10</v>
      </c>
      <c r="K13" s="6" t="n">
        <f aca="false">VLOOKUP($A13,[1]data!$A$1:AM$117,COLUMN(K$1),0)</f>
        <v>0.251</v>
      </c>
      <c r="L13" s="6" t="n">
        <f aca="false">VLOOKUP($A13,[1]data!$A$1:AN$117,COLUMN(L$1),0)</f>
        <v>29.7</v>
      </c>
      <c r="M13" s="6" t="n">
        <f aca="false">VLOOKUP($A13,[1]data!$A$1:AO$117,COLUMN(M$1),0)</f>
        <v>1.57970132743363</v>
      </c>
      <c r="N13" s="6" t="n">
        <f aca="false">VLOOKUP($A13,[1]data!$A$1:AP$117,COLUMN(N$1),0)</f>
        <v>0.35</v>
      </c>
      <c r="O13" s="6" t="n">
        <f aca="false">VLOOKUP($A13,[1]data!$A$1:AQ$117,COLUMN(O$1),0)</f>
        <v>45</v>
      </c>
      <c r="P13" s="6" t="n">
        <f aca="false">VLOOKUP($A13,[1]data!$A$1:AR$117,COLUMN(P$1),0)</f>
        <v>4.98331412894376</v>
      </c>
      <c r="Q13" s="6" t="n">
        <f aca="false">VLOOKUP($A13,[1]data!$A$1:AS$117,COLUMN(Q$1),0)</f>
        <v>0.36</v>
      </c>
      <c r="R13" s="6" t="n">
        <f aca="false">VLOOKUP($A13,[1]data!$A$1:AT$117,COLUMN(R$1),0)</f>
        <v>30</v>
      </c>
      <c r="S13" s="6" t="n">
        <f aca="false">VLOOKUP($A13,[1]data!$A$1:AU$117,COLUMN(S$1),0)</f>
        <v>0.222</v>
      </c>
      <c r="T13" s="6" t="n">
        <f aca="false">VLOOKUP($A13,[1]data!$A$1:AV$117,COLUMN(T$1),0)</f>
        <v>0.86</v>
      </c>
      <c r="U13" s="6" t="n">
        <f aca="false">VLOOKUP($A13,[1]data!$A$1:AW$117,COLUMN(U$1),0)</f>
        <v>41100</v>
      </c>
      <c r="V13" s="6" t="n">
        <f aca="false">VLOOKUP($A13,[1]data!$A$1:AX$117,COLUMN(V$1),0)</f>
        <v>7250</v>
      </c>
      <c r="W13" s="6" t="n">
        <f aca="false">VLOOKUP($A13,[1]data!$A$1:AY$117,COLUMN(W$1),0)</f>
        <v>246</v>
      </c>
      <c r="X13" s="6" t="n">
        <f aca="false">VLOOKUP($A13,[1]data!$A$1:AZ$117,COLUMN(X$1),0)</f>
        <v>1</v>
      </c>
      <c r="Y13" s="6" t="n">
        <f aca="false">VLOOKUP($A13,[1]data!$A$1:BA$117,COLUMN(Y$1),0)</f>
        <v>2</v>
      </c>
      <c r="Z13" s="6" t="n">
        <f aca="false">VLOOKUP($A13,[1]data!$A$1:BB$117,COLUMN(Z$1),0)</f>
        <v>8</v>
      </c>
      <c r="AA13" s="6" t="n">
        <f aca="false">VLOOKUP($A13,[1]data!$A$1:BC$117,COLUMN(AA$1),0)</f>
        <v>1</v>
      </c>
      <c r="AB13" s="6" t="n">
        <f aca="false">VLOOKUP($A13,[1]data!$A$1:BD$117,COLUMN(AB$1),0)</f>
        <v>1</v>
      </c>
      <c r="AC13" s="6" t="n">
        <f aca="false">VLOOKUP($A13,[1]data!$A$1:BE$117,COLUMN(AC$1),0)</f>
        <v>2</v>
      </c>
      <c r="AD13" s="6" t="n">
        <f aca="false">VLOOKUP($A13,[1]data!$A$1:BF$117,COLUMN(AD$1),0)</f>
        <v>1</v>
      </c>
    </row>
    <row r="14" customFormat="false" ht="13.8" hidden="false" customHeight="false" outlineLevel="0" collapsed="false">
      <c r="A14" s="5" t="s">
        <v>41</v>
      </c>
      <c r="C14" s="6" t="n">
        <f aca="false">VLOOKUP($A14,[1]data!$A$1:AE$117,COLUMN(C$1),0)</f>
        <v>276500</v>
      </c>
      <c r="D14" s="6" t="n">
        <f aca="false">VLOOKUP($A14,[1]data!$A$1:AF$117,COLUMN(D$1),0)</f>
        <v>183000</v>
      </c>
      <c r="E14" s="6" t="n">
        <f aca="false">VLOOKUP($A14,[1]data!$A$1:AG$117,COLUMN(E$1),0)</f>
        <v>129800</v>
      </c>
      <c r="F14" s="6" t="n">
        <f aca="false">VLOOKUP($A14,[1]data!$A$1:AH$117,COLUMN(F$1),0)</f>
        <v>118300</v>
      </c>
      <c r="G14" s="6" t="n">
        <f aca="false">VLOOKUP($A14,[1]data!$A$1:AI$117,COLUMN(G$1),0)</f>
        <v>5.64</v>
      </c>
      <c r="H14" s="6" t="n">
        <f aca="false">VLOOKUP($A14,[1]data!$A$1:AJ$117,COLUMN(H$1),0)</f>
        <v>63.6</v>
      </c>
      <c r="I14" s="6" t="n">
        <f aca="false">VLOOKUP($A14,[1]data!$A$1:AK$117,COLUMN(I$1),0)</f>
        <v>363.1</v>
      </c>
      <c r="J14" s="6" t="n">
        <f aca="false">VLOOKUP($A14,[1]data!$A$1:AL$117,COLUMN(J$1),0)</f>
        <v>10</v>
      </c>
      <c r="K14" s="6" t="n">
        <f aca="false">VLOOKUP($A14,[1]data!$A$1:AM$117,COLUMN(K$1),0)</f>
        <v>0.251</v>
      </c>
      <c r="L14" s="6" t="n">
        <f aca="false">VLOOKUP($A14,[1]data!$A$1:AN$117,COLUMN(L$1),0)</f>
        <v>29.7</v>
      </c>
      <c r="M14" s="6" t="n">
        <f aca="false">VLOOKUP($A14,[1]data!$A$1:AO$117,COLUMN(M$1),0)</f>
        <v>1.57970132743363</v>
      </c>
      <c r="N14" s="6" t="n">
        <f aca="false">VLOOKUP($A14,[1]data!$A$1:AP$117,COLUMN(N$1),0)</f>
        <v>0.35</v>
      </c>
      <c r="O14" s="6" t="n">
        <f aca="false">VLOOKUP($A14,[1]data!$A$1:AQ$117,COLUMN(O$1),0)</f>
        <v>45</v>
      </c>
      <c r="P14" s="6" t="n">
        <f aca="false">VLOOKUP($A14,[1]data!$A$1:AR$117,COLUMN(P$1),0)</f>
        <v>4.98331412894376</v>
      </c>
      <c r="Q14" s="6" t="n">
        <f aca="false">VLOOKUP($A14,[1]data!$A$1:AS$117,COLUMN(Q$1),0)</f>
        <v>0.36</v>
      </c>
      <c r="R14" s="6" t="n">
        <f aca="false">VLOOKUP($A14,[1]data!$A$1:AT$117,COLUMN(R$1),0)</f>
        <v>30</v>
      </c>
      <c r="S14" s="6" t="n">
        <f aca="false">VLOOKUP($A14,[1]data!$A$1:AU$117,COLUMN(S$1),0)</f>
        <v>0.222</v>
      </c>
      <c r="T14" s="6" t="n">
        <f aca="false">VLOOKUP($A14,[1]data!$A$1:AV$117,COLUMN(T$1),0)</f>
        <v>0.86</v>
      </c>
      <c r="U14" s="6" t="n">
        <f aca="false">VLOOKUP($A14,[1]data!$A$1:AW$117,COLUMN(U$1),0)</f>
        <v>41100</v>
      </c>
      <c r="V14" s="6" t="n">
        <f aca="false">VLOOKUP($A14,[1]data!$A$1:AX$117,COLUMN(V$1),0)</f>
        <v>7300</v>
      </c>
      <c r="W14" s="6" t="n">
        <f aca="false">VLOOKUP($A14,[1]data!$A$1:AY$117,COLUMN(W$1),0)</f>
        <v>335</v>
      </c>
      <c r="X14" s="6" t="n">
        <f aca="false">VLOOKUP($A14,[1]data!$A$1:AZ$117,COLUMN(X$1),0)</f>
        <v>4</v>
      </c>
      <c r="Y14" s="6" t="n">
        <f aca="false">VLOOKUP($A14,[1]data!$A$1:BA$117,COLUMN(Y$1),0)</f>
        <v>4</v>
      </c>
      <c r="Z14" s="6" t="n">
        <f aca="false">VLOOKUP($A14,[1]data!$A$1:BB$117,COLUMN(Z$1),0)</f>
        <v>8</v>
      </c>
      <c r="AA14" s="6" t="n">
        <f aca="false">VLOOKUP($A14,[1]data!$A$1:BC$117,COLUMN(AA$1),0)</f>
        <v>1</v>
      </c>
      <c r="AB14" s="6" t="n">
        <f aca="false">VLOOKUP($A14,[1]data!$A$1:BD$117,COLUMN(AB$1),0)</f>
        <v>1</v>
      </c>
      <c r="AC14" s="6" t="n">
        <f aca="false">VLOOKUP($A14,[1]data!$A$1:BE$117,COLUMN(AC$1),0)</f>
        <v>2</v>
      </c>
      <c r="AD14" s="6" t="n">
        <f aca="false">VLOOKUP($A14,[1]data!$A$1:BF$117,COLUMN(AD$1),0)</f>
        <v>1</v>
      </c>
    </row>
    <row r="15" customFormat="false" ht="13.8" hidden="false" customHeight="false" outlineLevel="0" collapsed="false">
      <c r="A15" s="5" t="s">
        <v>42</v>
      </c>
      <c r="C15" s="6" t="n">
        <f aca="false">VLOOKUP($A15,[1]data!$A$1:AE$117,COLUMN(C$1),0)</f>
        <v>316000</v>
      </c>
      <c r="D15" s="6" t="n">
        <f aca="false">VLOOKUP($A15,[1]data!$A$1:AF$117,COLUMN(D$1),0)</f>
        <v>223000</v>
      </c>
      <c r="E15" s="6" t="n">
        <f aca="false">VLOOKUP($A15,[1]data!$A$1:AG$117,COLUMN(E$1),0)</f>
        <v>155000</v>
      </c>
      <c r="F15" s="6" t="n">
        <f aca="false">VLOOKUP($A15,[1]data!$A$1:AH$117,COLUMN(F$1),0)</f>
        <v>122460</v>
      </c>
      <c r="G15" s="6" t="n">
        <f aca="false">VLOOKUP($A15,[1]data!$A$1:AI$117,COLUMN(G$1),0)</f>
        <v>5.96</v>
      </c>
      <c r="H15" s="6" t="n">
        <f aca="false">VLOOKUP($A15,[1]data!$A$1:AJ$117,COLUMN(H$1),0)</f>
        <v>73.59</v>
      </c>
      <c r="I15" s="6" t="n">
        <f aca="false">VLOOKUP($A15,[1]data!$A$1:AK$117,COLUMN(I$1),0)</f>
        <v>460</v>
      </c>
      <c r="J15" s="6" t="n">
        <f aca="false">VLOOKUP($A15,[1]data!$A$1:AL$117,COLUMN(J$1),0)</f>
        <v>9.12</v>
      </c>
      <c r="K15" s="6" t="n">
        <f aca="false">VLOOKUP($A15,[1]data!$A$1:AM$117,COLUMN(K$1),0)</f>
        <v>0.143</v>
      </c>
      <c r="L15" s="6" t="n">
        <f aca="false">VLOOKUP($A15,[1]data!$A$1:AN$117,COLUMN(L$1),0)</f>
        <v>31.9</v>
      </c>
      <c r="M15" s="6" t="n">
        <f aca="false">VLOOKUP($A15,[1]data!$A$1:AO$117,COLUMN(M$1),0)</f>
        <v>1.54</v>
      </c>
      <c r="N15" s="6" t="n">
        <f aca="false">VLOOKUP($A15,[1]data!$A$1:AP$117,COLUMN(N$1),0)</f>
        <v>0.41</v>
      </c>
      <c r="O15" s="6" t="n">
        <f aca="false">VLOOKUP($A15,[1]data!$A$1:AQ$117,COLUMN(O$1),0)</f>
        <v>40</v>
      </c>
      <c r="P15" s="6" t="n">
        <f aca="false">VLOOKUP($A15,[1]data!$A$1:AR$117,COLUMN(P$1),0)</f>
        <v>4.38</v>
      </c>
      <c r="Q15" s="6" t="n">
        <f aca="false">VLOOKUP($A15,[1]data!$A$1:AS$117,COLUMN(Q$1),0)</f>
        <v>0.4</v>
      </c>
      <c r="R15" s="6" t="n">
        <f aca="false">VLOOKUP($A15,[1]data!$A$1:AT$117,COLUMN(R$1),0)</f>
        <v>35</v>
      </c>
      <c r="S15" s="6" t="n">
        <f aca="false">VLOOKUP($A15,[1]data!$A$1:AU$117,COLUMN(S$1),0)</f>
        <v>0.267</v>
      </c>
      <c r="T15" s="6" t="n">
        <f aca="false">VLOOKUP($A15,[1]data!$A$1:AV$117,COLUMN(T$1),0)</f>
        <v>0.89</v>
      </c>
      <c r="U15" s="6" t="n">
        <f aca="false">VLOOKUP($A15,[1]data!$A$1:AW$117,COLUMN(U$1),0)</f>
        <v>43100</v>
      </c>
      <c r="V15" s="6" t="n">
        <f aca="false">VLOOKUP($A15,[1]data!$A$1:AX$117,COLUMN(V$1),0)</f>
        <v>7950</v>
      </c>
      <c r="W15" s="6" t="n">
        <f aca="false">VLOOKUP($A15,[1]data!$A$1:AY$117,COLUMN(W$1),0)</f>
        <v>366</v>
      </c>
      <c r="X15" s="6" t="n">
        <f aca="false">VLOOKUP($A15,[1]data!$A$1:AZ$117,COLUMN(X$1),0)</f>
        <v>1</v>
      </c>
      <c r="Y15" s="6" t="n">
        <f aca="false">VLOOKUP($A15,[1]data!$A$1:BA$117,COLUMN(Y$1),0)</f>
        <v>2</v>
      </c>
      <c r="Z15" s="6" t="n">
        <f aca="false">VLOOKUP($A15,[1]data!$A$1:BB$117,COLUMN(Z$1),0)</f>
        <v>9</v>
      </c>
      <c r="AA15" s="6" t="n">
        <f aca="false">VLOOKUP($A15,[1]data!$A$1:BC$117,COLUMN(AA$1),0)</f>
        <v>1</v>
      </c>
      <c r="AB15" s="6" t="n">
        <f aca="false">VLOOKUP($A15,[1]data!$A$1:BD$117,COLUMN(AB$1),0)</f>
        <v>1</v>
      </c>
      <c r="AC15" s="6" t="n">
        <f aca="false">VLOOKUP($A15,[1]data!$A$1:BE$117,COLUMN(AC$1),0)</f>
        <v>2</v>
      </c>
      <c r="AD15" s="6" t="n">
        <f aca="false">VLOOKUP($A15,[1]data!$A$1:BF$117,COLUMN(AD$1),0)</f>
        <v>1</v>
      </c>
    </row>
    <row r="16" customFormat="false" ht="13.8" hidden="false" customHeight="false" outlineLevel="0" collapsed="false">
      <c r="A16" s="5" t="s">
        <v>43</v>
      </c>
      <c r="C16" s="6" t="n">
        <f aca="false">VLOOKUP($A16,[1]data!$A$1:AE$117,COLUMN(C$1),0)</f>
        <v>512000</v>
      </c>
      <c r="D16" s="6" t="n">
        <f aca="false">VLOOKUP($A16,[1]data!$A$1:AF$117,COLUMN(D$1),0)</f>
        <v>373000</v>
      </c>
      <c r="E16" s="6" t="n">
        <f aca="false">VLOOKUP($A16,[1]data!$A$1:AG$117,COLUMN(E$1),0)</f>
        <v>276800</v>
      </c>
      <c r="F16" s="6" t="n">
        <f aca="false">VLOOKUP($A16,[1]data!$A$1:AH$117,COLUMN(F$1),0)</f>
        <v>253983</v>
      </c>
      <c r="G16" s="6" t="n">
        <f aca="false">VLOOKUP($A16,[1]data!$A$1:AI$117,COLUMN(G$1),0)</f>
        <v>7.15</v>
      </c>
      <c r="H16" s="6" t="n">
        <f aca="false">VLOOKUP($A16,[1]data!$A$1:AJ$117,COLUMN(H$1),0)</f>
        <v>72.7</v>
      </c>
      <c r="I16" s="6" t="n">
        <f aca="false">VLOOKUP($A16,[1]data!$A$1:AK$117,COLUMN(I$1),0)</f>
        <v>845</v>
      </c>
      <c r="J16" s="6" t="n">
        <f aca="false">VLOOKUP($A16,[1]data!$A$1:AL$117,COLUMN(J$1),0)</f>
        <v>7.53</v>
      </c>
      <c r="K16" s="6" t="n">
        <f aca="false">VLOOKUP($A16,[1]data!$A$1:AM$117,COLUMN(K$1),0)</f>
        <v>0.225</v>
      </c>
      <c r="L16" s="6" t="n">
        <f aca="false">VLOOKUP($A16,[1]data!$A$1:AN$117,COLUMN(L$1),0)</f>
        <v>33.5</v>
      </c>
      <c r="M16" s="6" t="n">
        <f aca="false">VLOOKUP($A16,[1]data!$A$1:AO$117,COLUMN(M$1),0)</f>
        <v>1.74</v>
      </c>
      <c r="N16" s="6" t="n">
        <f aca="false">VLOOKUP($A16,[1]data!$A$1:AP$117,COLUMN(N$1),0)</f>
        <v>0.384</v>
      </c>
      <c r="O16" s="6" t="n">
        <f aca="false">VLOOKUP($A16,[1]data!$A$1:AQ$117,COLUMN(O$1),0)</f>
        <v>38</v>
      </c>
      <c r="P16" s="6" t="n">
        <f aca="false">VLOOKUP($A16,[1]data!$A$1:AR$117,COLUMN(P$1),0)</f>
        <v>4</v>
      </c>
      <c r="Q16" s="6" t="n">
        <f aca="false">VLOOKUP($A16,[1]data!$A$1:AS$117,COLUMN(Q$1),0)</f>
        <v>0.391</v>
      </c>
      <c r="R16" s="6" t="n">
        <f aca="false">VLOOKUP($A16,[1]data!$A$1:AT$117,COLUMN(R$1),0)</f>
        <v>30</v>
      </c>
      <c r="S16" s="6" t="n">
        <f aca="false">VLOOKUP($A16,[1]data!$A$1:AU$117,COLUMN(S$1),0)</f>
        <v>0.22</v>
      </c>
      <c r="T16" s="6" t="n">
        <f aca="false">VLOOKUP($A16,[1]data!$A$1:AV$117,COLUMN(T$1),0)</f>
        <v>0.89</v>
      </c>
      <c r="U16" s="6" t="n">
        <f aca="false">VLOOKUP($A16,[1]data!$A$1:AW$117,COLUMN(U$1),0)</f>
        <v>43000</v>
      </c>
      <c r="V16" s="6" t="n">
        <f aca="false">VLOOKUP($A16,[1]data!$A$1:AX$117,COLUMN(V$1),0)</f>
        <v>8200</v>
      </c>
      <c r="W16" s="6" t="n">
        <f aca="false">VLOOKUP($A16,[1]data!$A$1:AY$117,COLUMN(W$1),0)</f>
        <v>555</v>
      </c>
      <c r="X16" s="6" t="n">
        <f aca="false">VLOOKUP($A16,[1]data!$A$1:AZ$117,COLUMN(X$1),0)</f>
        <v>4</v>
      </c>
      <c r="Y16" s="6" t="n">
        <f aca="false">VLOOKUP($A16,[1]data!$A$1:BA$117,COLUMN(Y$1),0)</f>
        <v>4</v>
      </c>
      <c r="Z16" s="6" t="n">
        <f aca="false">VLOOKUP($A16,[1]data!$A$1:BB$117,COLUMN(Z$1),0)</f>
        <v>18</v>
      </c>
      <c r="AA16" s="6" t="n">
        <f aca="false">VLOOKUP($A16,[1]data!$A$1:BC$117,COLUMN(AA$1),0)</f>
        <v>1</v>
      </c>
      <c r="AB16" s="6" t="n">
        <f aca="false">VLOOKUP($A16,[1]data!$A$1:BD$117,COLUMN(AB$1),0)</f>
        <v>1</v>
      </c>
      <c r="AC16" s="6" t="n">
        <f aca="false">VLOOKUP($A16,[1]data!$A$1:BE$117,COLUMN(AC$1),0)</f>
        <v>4</v>
      </c>
      <c r="AD16" s="6" t="n">
        <f aca="false">VLOOKUP($A16,[1]data!$A$1:BF$117,COLUMN(AD$1),0)</f>
        <v>2</v>
      </c>
    </row>
    <row r="17" customFormat="false" ht="13.8" hidden="false" customHeight="false" outlineLevel="0" collapsed="false">
      <c r="A17" s="5" t="s">
        <v>44</v>
      </c>
      <c r="C17" s="6" t="n">
        <f aca="false">VLOOKUP($A17,[1]data!$A$1:AE$117,COLUMN(C$1),0)</f>
        <v>115900</v>
      </c>
      <c r="D17" s="6" t="n">
        <f aca="false">VLOOKUP($A17,[1]data!$A$1:AF$117,COLUMN(D$1),0)</f>
        <v>84550</v>
      </c>
      <c r="E17" s="6" t="n">
        <f aca="false">VLOOKUP($A17,[1]data!$A$1:AG$117,COLUMN(E$1),0)</f>
        <v>58040</v>
      </c>
      <c r="F17" s="6" t="n">
        <f aca="false">VLOOKUP($A17,[1]data!$A$1:AH$117,COLUMN(F$1),0)</f>
        <v>33651.63</v>
      </c>
      <c r="G17" s="6" t="n">
        <f aca="false">VLOOKUP($A17,[1]data!$A$1:AI$117,COLUMN(G$1),0)</f>
        <v>3.76</v>
      </c>
      <c r="H17" s="6" t="n">
        <f aca="false">VLOOKUP($A17,[1]data!$A$1:AJ$117,COLUMN(H$1),0)</f>
        <v>46.97</v>
      </c>
      <c r="I17" s="6" t="n">
        <f aca="false">VLOOKUP($A17,[1]data!$A$1:AK$117,COLUMN(I$1),0)</f>
        <v>185.25</v>
      </c>
      <c r="J17" s="6" t="n">
        <f aca="false">VLOOKUP($A17,[1]data!$A$1:AL$117,COLUMN(J$1),0)</f>
        <v>7.81539811066127</v>
      </c>
      <c r="K17" s="6" t="n">
        <f aca="false">VLOOKUP($A17,[1]data!$A$1:AM$117,COLUMN(K$1),0)</f>
        <v>0.243</v>
      </c>
      <c r="L17" s="6" t="n">
        <f aca="false">VLOOKUP($A17,[1]data!$A$1:AN$117,COLUMN(L$1),0)</f>
        <v>25</v>
      </c>
      <c r="M17" s="6" t="n">
        <f aca="false">VLOOKUP($A17,[1]data!$A$1:AO$117,COLUMN(M$1),0)</f>
        <v>1.56324992726215</v>
      </c>
      <c r="N17" s="6" t="n">
        <f aca="false">VLOOKUP($A17,[1]data!$A$1:AP$117,COLUMN(N$1),0)</f>
        <v>0.351</v>
      </c>
      <c r="O17" s="6" t="n">
        <f aca="false">VLOOKUP($A17,[1]data!$A$1:AQ$117,COLUMN(O$1),0)</f>
        <v>39</v>
      </c>
      <c r="P17" s="6" t="n">
        <f aca="false">VLOOKUP($A17,[1]data!$A$1:AR$117,COLUMN(P$1),0)</f>
        <v>4.59471896722939</v>
      </c>
      <c r="Q17" s="6" t="n">
        <f aca="false">VLOOKUP($A17,[1]data!$A$1:AS$117,COLUMN(Q$1),0)</f>
        <v>0.326</v>
      </c>
      <c r="R17" s="6" t="n">
        <f aca="false">VLOOKUP($A17,[1]data!$A$1:AT$117,COLUMN(R$1),0)</f>
        <v>27.5</v>
      </c>
      <c r="S17" s="6" t="n">
        <f aca="false">VLOOKUP($A17,[1]data!$A$1:AU$117,COLUMN(S$1),0)</f>
        <v>0.336505775392509</v>
      </c>
      <c r="T17" s="6" t="n">
        <f aca="false">VLOOKUP($A17,[1]data!$A$1:AV$117,COLUMN(T$1),0)</f>
        <v>0.86</v>
      </c>
      <c r="U17" s="6" t="n">
        <f aca="false">VLOOKUP($A17,[1]data!$A$1:AW$117,COLUMN(U$1),0)</f>
        <v>42000</v>
      </c>
      <c r="V17" s="6" t="n">
        <f aca="false">VLOOKUP($A17,[1]data!$A$1:AX$117,COLUMN(V$1),0)</f>
        <v>4000</v>
      </c>
      <c r="W17" s="6" t="n">
        <f aca="false">VLOOKUP($A17,[1]data!$A$1:AY$117,COLUMN(W$1),0)</f>
        <v>239</v>
      </c>
      <c r="X17" s="6" t="n">
        <f aca="false">VLOOKUP($A17,[1]data!$A$1:AZ$117,COLUMN(X$1),0)</f>
        <v>1</v>
      </c>
      <c r="Y17" s="6" t="n">
        <f aca="false">VLOOKUP($A17,[1]data!$A$1:BA$117,COLUMN(Y$1),0)</f>
        <v>2</v>
      </c>
      <c r="Z17" s="6" t="n">
        <f aca="false">VLOOKUP($A17,[1]data!$A$1:BB$117,COLUMN(Z$1),0)</f>
        <v>6</v>
      </c>
      <c r="AA17" s="6" t="n">
        <f aca="false">VLOOKUP($A17,[1]data!$A$1:BC$117,COLUMN(AA$1),0)</f>
        <v>1</v>
      </c>
      <c r="AB17" s="6" t="n">
        <f aca="false">VLOOKUP($A17,[1]data!$A$1:BD$117,COLUMN(AB$1),0)</f>
        <v>1</v>
      </c>
      <c r="AC17" s="6" t="n">
        <f aca="false">VLOOKUP($A17,[1]data!$A$1:BE$117,COLUMN(AC$1),0)</f>
        <v>1</v>
      </c>
      <c r="AD17" s="6" t="n">
        <f aca="false">VLOOKUP($A17,[1]data!$A$1:BF$117,COLUMN(AD$1),0)</f>
        <v>1</v>
      </c>
    </row>
    <row r="18" customFormat="false" ht="13.8" hidden="false" customHeight="false" outlineLevel="0" collapsed="false">
      <c r="A18" s="5" t="s">
        <v>45</v>
      </c>
      <c r="C18" s="6" t="n">
        <f aca="false">VLOOKUP($A18,[1]data!$A$1:AE$117,COLUMN(C$1),0)</f>
        <v>122470</v>
      </c>
      <c r="D18" s="6" t="n">
        <f aca="false">VLOOKUP($A18,[1]data!$A$1:AF$117,COLUMN(D$1),0)</f>
        <v>95250</v>
      </c>
      <c r="E18" s="6" t="n">
        <f aca="false">VLOOKUP($A18,[1]data!$A$1:AG$117,COLUMN(E$1),0)</f>
        <v>65980</v>
      </c>
      <c r="F18" s="6" t="n">
        <f aca="false">VLOOKUP($A18,[1]data!$A$1:AH$117,COLUMN(F$1),0)</f>
        <v>34357.1</v>
      </c>
      <c r="G18" s="6" t="n">
        <f aca="false">VLOOKUP($A18,[1]data!$A$1:AI$117,COLUMN(G$1),0)</f>
        <v>3.76</v>
      </c>
      <c r="H18" s="6" t="n">
        <f aca="false">VLOOKUP($A18,[1]data!$A$1:AJ$117,COLUMN(H$1),0)</f>
        <v>54.43</v>
      </c>
      <c r="I18" s="6" t="n">
        <f aca="false">VLOOKUP($A18,[1]data!$A$1:AK$117,COLUMN(I$1),0)</f>
        <v>185.25</v>
      </c>
      <c r="J18" s="6" t="n">
        <f aca="false">VLOOKUP($A18,[1]data!$A$1:AL$117,COLUMN(J$1),0)</f>
        <v>7.81539811066127</v>
      </c>
      <c r="K18" s="6" t="n">
        <f aca="false">VLOOKUP($A18,[1]data!$A$1:AM$117,COLUMN(K$1),0)</f>
        <v>0.243</v>
      </c>
      <c r="L18" s="6" t="n">
        <f aca="false">VLOOKUP($A18,[1]data!$A$1:AN$117,COLUMN(L$1),0)</f>
        <v>25</v>
      </c>
      <c r="M18" s="6" t="n">
        <f aca="false">VLOOKUP($A18,[1]data!$A$1:AO$117,COLUMN(M$1),0)</f>
        <v>1.56324992726215</v>
      </c>
      <c r="N18" s="6" t="n">
        <f aca="false">VLOOKUP($A18,[1]data!$A$1:AP$117,COLUMN(N$1),0)</f>
        <v>0.351</v>
      </c>
      <c r="O18" s="6" t="n">
        <f aca="false">VLOOKUP($A18,[1]data!$A$1:AQ$117,COLUMN(O$1),0)</f>
        <v>39</v>
      </c>
      <c r="P18" s="6" t="n">
        <f aca="false">VLOOKUP($A18,[1]data!$A$1:AR$117,COLUMN(P$1),0)</f>
        <v>4.59471896722939</v>
      </c>
      <c r="Q18" s="6" t="n">
        <f aca="false">VLOOKUP($A18,[1]data!$A$1:AS$117,COLUMN(Q$1),0)</f>
        <v>0.326</v>
      </c>
      <c r="R18" s="6" t="n">
        <f aca="false">VLOOKUP($A18,[1]data!$A$1:AT$117,COLUMN(R$1),0)</f>
        <v>27.5</v>
      </c>
      <c r="S18" s="6" t="n">
        <f aca="false">VLOOKUP($A18,[1]data!$A$1:AU$117,COLUMN(S$1),0)</f>
        <v>0.31961893432555</v>
      </c>
      <c r="T18" s="6" t="n">
        <f aca="false">VLOOKUP($A18,[1]data!$A$1:AV$117,COLUMN(T$1),0)</f>
        <v>0.86</v>
      </c>
      <c r="U18" s="6" t="n">
        <f aca="false">VLOOKUP($A18,[1]data!$A$1:AW$117,COLUMN(U$1),0)</f>
        <v>42000</v>
      </c>
      <c r="V18" s="6" t="n">
        <f aca="false">VLOOKUP($A18,[1]data!$A$1:AX$117,COLUMN(V$1),0)</f>
        <v>4000</v>
      </c>
      <c r="W18" s="6" t="n">
        <f aca="false">VLOOKUP($A18,[1]data!$A$1:AY$117,COLUMN(W$1),0)</f>
        <v>289</v>
      </c>
      <c r="X18" s="6" t="n">
        <f aca="false">VLOOKUP($A18,[1]data!$A$1:AZ$117,COLUMN(X$1),0)</f>
        <v>1</v>
      </c>
      <c r="Y18" s="6" t="n">
        <f aca="false">VLOOKUP($A18,[1]data!$A$1:BA$117,COLUMN(Y$1),0)</f>
        <v>2</v>
      </c>
      <c r="Z18" s="6" t="n">
        <f aca="false">VLOOKUP($A18,[1]data!$A$1:BB$117,COLUMN(Z$1),0)</f>
        <v>6</v>
      </c>
      <c r="AA18" s="6" t="n">
        <f aca="false">VLOOKUP($A18,[1]data!$A$1:BC$117,COLUMN(AA$1),0)</f>
        <v>1</v>
      </c>
      <c r="AB18" s="6" t="n">
        <f aca="false">VLOOKUP($A18,[1]data!$A$1:BD$117,COLUMN(AB$1),0)</f>
        <v>1</v>
      </c>
      <c r="AC18" s="6" t="n">
        <f aca="false">VLOOKUP($A18,[1]data!$A$1:BE$117,COLUMN(AC$1),0)</f>
        <v>1</v>
      </c>
      <c r="AD18" s="6" t="n">
        <f aca="false">VLOOKUP($A18,[1]data!$A$1:BF$117,COLUMN(AD$1),0)</f>
        <v>1</v>
      </c>
    </row>
    <row r="19" customFormat="false" ht="13.8" hidden="false" customHeight="false" outlineLevel="0" collapsed="false">
      <c r="A19" s="5" t="s">
        <v>46</v>
      </c>
      <c r="C19" s="6" t="n">
        <f aca="false">VLOOKUP($A19,[1]data!$A$1:AE$117,COLUMN(C$1),0)</f>
        <v>136078</v>
      </c>
      <c r="D19" s="6" t="n">
        <f aca="false">VLOOKUP($A19,[1]data!$A$1:AF$117,COLUMN(D$1),0)</f>
        <v>112491</v>
      </c>
      <c r="E19" s="6" t="n">
        <f aca="false">VLOOKUP($A19,[1]data!$A$1:AG$117,COLUMN(E$1),0)</f>
        <v>80921</v>
      </c>
      <c r="F19" s="6" t="n">
        <f aca="false">VLOOKUP($A19,[1]data!$A$1:AH$117,COLUMN(F$1),0)</f>
        <v>49940.64</v>
      </c>
      <c r="G19" s="6" t="n">
        <f aca="false">VLOOKUP($A19,[1]data!$A$1:AI$117,COLUMN(G$1),0)</f>
        <v>5.03</v>
      </c>
      <c r="H19" s="6" t="n">
        <f aca="false">VLOOKUP($A19,[1]data!$A$1:AJ$117,COLUMN(H$1),0)</f>
        <v>48.51</v>
      </c>
      <c r="I19" s="6" t="n">
        <f aca="false">VLOOKUP($A19,[1]data!$A$1:AK$117,COLUMN(I$1),0)</f>
        <v>283.3</v>
      </c>
      <c r="J19" s="6" t="n">
        <f aca="false">VLOOKUP($A19,[1]data!$A$1:AL$117,COLUMN(J$1),0)</f>
        <v>7.98766290151783</v>
      </c>
      <c r="K19" s="6" t="n">
        <f aca="false">VLOOKUP($A19,[1]data!$A$1:AM$117,COLUMN(K$1),0)</f>
        <v>0.207</v>
      </c>
      <c r="L19" s="6" t="n">
        <f aca="false">VLOOKUP($A19,[1]data!$A$1:AN$117,COLUMN(L$1),0)</f>
        <v>31.5</v>
      </c>
      <c r="M19" s="6" t="n">
        <f aca="false">VLOOKUP($A19,[1]data!$A$1:AO$117,COLUMN(M$1),0)</f>
        <v>1.75942999566537</v>
      </c>
      <c r="N19" s="6" t="n">
        <f aca="false">VLOOKUP($A19,[1]data!$A$1:AP$117,COLUMN(N$1),0)</f>
        <v>0.306</v>
      </c>
      <c r="O19" s="6" t="n">
        <f aca="false">VLOOKUP($A19,[1]data!$A$1:AQ$117,COLUMN(O$1),0)</f>
        <v>39</v>
      </c>
      <c r="P19" s="6" t="n">
        <f aca="false">VLOOKUP($A19,[1]data!$A$1:AR$117,COLUMN(P$1),0)</f>
        <v>4.46266443557729</v>
      </c>
      <c r="Q19" s="6" t="n">
        <f aca="false">VLOOKUP($A19,[1]data!$A$1:AS$117,COLUMN(Q$1),0)</f>
        <v>0.2</v>
      </c>
      <c r="R19" s="6" t="n">
        <f aca="false">VLOOKUP($A19,[1]data!$A$1:AT$117,COLUMN(R$1),0)</f>
        <v>32</v>
      </c>
      <c r="S19" s="6" t="n">
        <f aca="false">VLOOKUP($A19,[1]data!$A$1:AU$117,COLUMN(S$1),0)</f>
        <v>0.319868114256411</v>
      </c>
      <c r="T19" s="6" t="n">
        <f aca="false">VLOOKUP($A19,[1]data!$A$1:AV$117,COLUMN(T$1),0)</f>
        <v>0.86</v>
      </c>
      <c r="U19" s="6" t="n">
        <f aca="false">VLOOKUP($A19,[1]data!$A$1:AW$117,COLUMN(U$1),0)</f>
        <v>39000</v>
      </c>
      <c r="V19" s="6" t="n">
        <f aca="false">VLOOKUP($A19,[1]data!$A$1:AX$117,COLUMN(V$1),0)</f>
        <v>3220</v>
      </c>
      <c r="W19" s="6" t="n">
        <f aca="false">VLOOKUP($A19,[1]data!$A$1:AY$117,COLUMN(W$1),0)</f>
        <v>255</v>
      </c>
      <c r="X19" s="6" t="n">
        <f aca="false">VLOOKUP($A19,[1]data!$A$1:AZ$117,COLUMN(X$1),0)</f>
        <v>1</v>
      </c>
      <c r="Y19" s="6" t="n">
        <f aca="false">VLOOKUP($A19,[1]data!$A$1:BA$117,COLUMN(Y$1),0)</f>
        <v>2</v>
      </c>
      <c r="Z19" s="6" t="n">
        <f aca="false">VLOOKUP($A19,[1]data!$A$1:BB$117,COLUMN(Z$1),0)</f>
        <v>8</v>
      </c>
      <c r="AA19" s="6" t="n">
        <f aca="false">VLOOKUP($A19,[1]data!$A$1:BC$117,COLUMN(AA$1),0)</f>
        <v>1</v>
      </c>
      <c r="AB19" s="6" t="n">
        <f aca="false">VLOOKUP($A19,[1]data!$A$1:BD$117,COLUMN(AB$1),0)</f>
        <v>1</v>
      </c>
      <c r="AC19" s="6" t="n">
        <f aca="false">VLOOKUP($A19,[1]data!$A$1:BE$117,COLUMN(AC$1),0)</f>
        <v>2</v>
      </c>
      <c r="AD19" s="6" t="n">
        <f aca="false">VLOOKUP($A19,[1]data!$A$1:BF$117,COLUMN(AD$1),0)</f>
        <v>1</v>
      </c>
    </row>
    <row r="20" customFormat="false" ht="13.8" hidden="false" customHeight="false" outlineLevel="0" collapsed="false">
      <c r="A20" s="5" t="s">
        <v>47</v>
      </c>
      <c r="C20" s="6" t="n">
        <f aca="false">VLOOKUP($A20,[1]data!$A$1:AE$117,COLUMN(C$1),0)</f>
        <v>175540</v>
      </c>
      <c r="D20" s="6" t="n">
        <f aca="false">VLOOKUP($A20,[1]data!$A$1:AF$117,COLUMN(D$1),0)</f>
        <v>117934</v>
      </c>
      <c r="E20" s="6" t="n">
        <f aca="false">VLOOKUP($A20,[1]data!$A$1:AG$117,COLUMN(E$1),0)</f>
        <v>83788</v>
      </c>
      <c r="F20" s="6" t="n">
        <f aca="false">VLOOKUP($A20,[1]data!$A$1:AH$117,COLUMN(F$1),0)</f>
        <v>72190.2</v>
      </c>
      <c r="G20" s="6" t="n">
        <f aca="false">VLOOKUP($A20,[1]data!$A$1:AI$117,COLUMN(G$1),0)</f>
        <v>5.03</v>
      </c>
      <c r="H20" s="6" t="n">
        <f aca="false">VLOOKUP($A20,[1]data!$A$1:AJ$117,COLUMN(H$1),0)</f>
        <v>48.51</v>
      </c>
      <c r="I20" s="6" t="n">
        <f aca="false">VLOOKUP($A20,[1]data!$A$1:AK$117,COLUMN(I$1),0)</f>
        <v>283.3</v>
      </c>
      <c r="J20" s="6" t="n">
        <f aca="false">VLOOKUP($A20,[1]data!$A$1:AL$117,COLUMN(J$1),0)</f>
        <v>7.98766290151783</v>
      </c>
      <c r="K20" s="6" t="n">
        <f aca="false">VLOOKUP($A20,[1]data!$A$1:AM$117,COLUMN(K$1),0)</f>
        <v>0.207</v>
      </c>
      <c r="L20" s="6" t="n">
        <f aca="false">VLOOKUP($A20,[1]data!$A$1:AN$117,COLUMN(L$1),0)</f>
        <v>31.5</v>
      </c>
      <c r="M20" s="6" t="n">
        <f aca="false">VLOOKUP($A20,[1]data!$A$1:AO$117,COLUMN(M$1),0)</f>
        <v>1.76060184221933</v>
      </c>
      <c r="N20" s="6" t="n">
        <f aca="false">VLOOKUP($A20,[1]data!$A$1:AP$117,COLUMN(N$1),0)</f>
        <v>0.306</v>
      </c>
      <c r="O20" s="6" t="n">
        <f aca="false">VLOOKUP($A20,[1]data!$A$1:AQ$117,COLUMN(O$1),0)</f>
        <v>39</v>
      </c>
      <c r="P20" s="6" t="n">
        <f aca="false">VLOOKUP($A20,[1]data!$A$1:AR$117,COLUMN(P$1),0)</f>
        <v>4.46266443557729</v>
      </c>
      <c r="Q20" s="6" t="n">
        <f aca="false">VLOOKUP($A20,[1]data!$A$1:AS$117,COLUMN(Q$1),0)</f>
        <v>0.2</v>
      </c>
      <c r="R20" s="6" t="n">
        <f aca="false">VLOOKUP($A20,[1]data!$A$1:AT$117,COLUMN(R$1),0)</f>
        <v>32</v>
      </c>
      <c r="S20" s="6" t="n">
        <f aca="false">VLOOKUP($A20,[1]data!$A$1:AU$117,COLUMN(S$1),0)</f>
        <v>0.299178756635851</v>
      </c>
      <c r="T20" s="6" t="n">
        <f aca="false">VLOOKUP($A20,[1]data!$A$1:AV$117,COLUMN(T$1),0)</f>
        <v>0.86</v>
      </c>
      <c r="U20" s="6" t="n">
        <f aca="false">VLOOKUP($A20,[1]data!$A$1:AW$117,COLUMN(U$1),0)</f>
        <v>39000</v>
      </c>
      <c r="V20" s="6" t="n">
        <f aca="false">VLOOKUP($A20,[1]data!$A$1:AX$117,COLUMN(V$1),0)</f>
        <v>6805</v>
      </c>
      <c r="W20" s="6" t="n">
        <f aca="false">VLOOKUP($A20,[1]data!$A$1:AY$117,COLUMN(W$1),0)</f>
        <v>255</v>
      </c>
      <c r="X20" s="6" t="n">
        <f aca="false">VLOOKUP($A20,[1]data!$A$1:AZ$117,COLUMN(X$1),0)</f>
        <v>1</v>
      </c>
      <c r="Y20" s="6" t="n">
        <f aca="false">VLOOKUP($A20,[1]data!$A$1:BA$117,COLUMN(Y$1),0)</f>
        <v>2</v>
      </c>
      <c r="Z20" s="6" t="n">
        <f aca="false">VLOOKUP($A20,[1]data!$A$1:BB$117,COLUMN(Z$1),0)</f>
        <v>8</v>
      </c>
      <c r="AA20" s="6" t="n">
        <f aca="false">VLOOKUP($A20,[1]data!$A$1:BC$117,COLUMN(AA$1),0)</f>
        <v>1</v>
      </c>
      <c r="AB20" s="6" t="n">
        <f aca="false">VLOOKUP($A20,[1]data!$A$1:BD$117,COLUMN(AB$1),0)</f>
        <v>1</v>
      </c>
      <c r="AC20" s="6" t="n">
        <f aca="false">VLOOKUP($A20,[1]data!$A$1:BE$117,COLUMN(AC$1),0)</f>
        <v>2</v>
      </c>
      <c r="AD20" s="6" t="n">
        <f aca="false">VLOOKUP($A20,[1]data!$A$1:BF$117,COLUMN(AD$1),0)</f>
        <v>1</v>
      </c>
    </row>
    <row r="21" customFormat="false" ht="13.8" hidden="false" customHeight="false" outlineLevel="0" collapsed="false">
      <c r="A21" s="5" t="s">
        <v>48</v>
      </c>
      <c r="C21" s="6" t="n">
        <f aca="false">VLOOKUP($A21,[1]data!$A$1:AE$117,COLUMN(C$1),0)</f>
        <v>181437</v>
      </c>
      <c r="D21" s="6" t="n">
        <f aca="false">VLOOKUP($A21,[1]data!$A$1:AF$117,COLUMN(D$1),0)</f>
        <v>130634</v>
      </c>
      <c r="E21" s="6" t="n">
        <f aca="false">VLOOKUP($A21,[1]data!$A$1:AG$117,COLUMN(E$1),0)</f>
        <v>89902</v>
      </c>
      <c r="F21" s="6" t="n">
        <f aca="false">VLOOKUP($A21,[1]data!$A$1:AH$117,COLUMN(F$1),0)</f>
        <v>72190.2</v>
      </c>
      <c r="G21" s="6" t="n">
        <f aca="false">VLOOKUP($A21,[1]data!$A$1:AI$117,COLUMN(G$1),0)</f>
        <v>5.03</v>
      </c>
      <c r="H21" s="6" t="n">
        <f aca="false">VLOOKUP($A21,[1]data!$A$1:AJ$117,COLUMN(H$1),0)</f>
        <v>54.43</v>
      </c>
      <c r="I21" s="6" t="n">
        <f aca="false">VLOOKUP($A21,[1]data!$A$1:AK$117,COLUMN(I$1),0)</f>
        <v>283.3</v>
      </c>
      <c r="J21" s="6" t="n">
        <f aca="false">VLOOKUP($A21,[1]data!$A$1:AL$117,COLUMN(J$1),0)</f>
        <v>7.98766290151783</v>
      </c>
      <c r="K21" s="6" t="n">
        <f aca="false">VLOOKUP($A21,[1]data!$A$1:AM$117,COLUMN(K$1),0)</f>
        <v>0.207</v>
      </c>
      <c r="L21" s="6" t="n">
        <f aca="false">VLOOKUP($A21,[1]data!$A$1:AN$117,COLUMN(L$1),0)</f>
        <v>31.5</v>
      </c>
      <c r="M21" s="6" t="n">
        <f aca="false">VLOOKUP($A21,[1]data!$A$1:AO$117,COLUMN(M$1),0)</f>
        <v>1.75942999566537</v>
      </c>
      <c r="N21" s="6" t="n">
        <f aca="false">VLOOKUP($A21,[1]data!$A$1:AP$117,COLUMN(N$1),0)</f>
        <v>0.306</v>
      </c>
      <c r="O21" s="6" t="n">
        <f aca="false">VLOOKUP($A21,[1]data!$A$1:AQ$117,COLUMN(O$1),0)</f>
        <v>39</v>
      </c>
      <c r="P21" s="6" t="n">
        <f aca="false">VLOOKUP($A21,[1]data!$A$1:AR$117,COLUMN(P$1),0)</f>
        <v>4.46266443557729</v>
      </c>
      <c r="Q21" s="6" t="n">
        <f aca="false">VLOOKUP($A21,[1]data!$A$1:AS$117,COLUMN(Q$1),0)</f>
        <v>0.2</v>
      </c>
      <c r="R21" s="6" t="n">
        <f aca="false">VLOOKUP($A21,[1]data!$A$1:AT$117,COLUMN(R$1),0)</f>
        <v>32</v>
      </c>
      <c r="S21" s="6" t="n">
        <f aca="false">VLOOKUP($A21,[1]data!$A$1:AU$117,COLUMN(S$1),0)</f>
        <v>0.307433525211293</v>
      </c>
      <c r="T21" s="6" t="n">
        <f aca="false">VLOOKUP($A21,[1]data!$A$1:AV$117,COLUMN(T$1),0)</f>
        <v>0.86</v>
      </c>
      <c r="U21" s="6" t="n">
        <f aca="false">VLOOKUP($A21,[1]data!$A$1:AW$117,COLUMN(U$1),0)</f>
        <v>39000</v>
      </c>
      <c r="V21" s="6" t="n">
        <f aca="false">VLOOKUP($A21,[1]data!$A$1:AX$117,COLUMN(V$1),0)</f>
        <v>5760</v>
      </c>
      <c r="W21" s="6" t="n">
        <f aca="false">VLOOKUP($A21,[1]data!$A$1:AY$117,COLUMN(W$1),0)</f>
        <v>290</v>
      </c>
      <c r="X21" s="6" t="n">
        <f aca="false">VLOOKUP($A21,[1]data!$A$1:AZ$117,COLUMN(X$1),0)</f>
        <v>1</v>
      </c>
      <c r="Y21" s="6" t="n">
        <f aca="false">VLOOKUP($A21,[1]data!$A$1:BA$117,COLUMN(Y$1),0)</f>
        <v>2</v>
      </c>
      <c r="Z21" s="6" t="n">
        <f aca="false">VLOOKUP($A21,[1]data!$A$1:BB$117,COLUMN(Z$1),0)</f>
        <v>8</v>
      </c>
      <c r="AA21" s="6" t="n">
        <f aca="false">VLOOKUP($A21,[1]data!$A$1:BC$117,COLUMN(AA$1),0)</f>
        <v>1</v>
      </c>
      <c r="AB21" s="6" t="n">
        <f aca="false">VLOOKUP($A21,[1]data!$A$1:BD$117,COLUMN(AB$1),0)</f>
        <v>1</v>
      </c>
      <c r="AC21" s="6" t="n">
        <f aca="false">VLOOKUP($A21,[1]data!$A$1:BE$117,COLUMN(AC$1),0)</f>
        <v>2</v>
      </c>
      <c r="AD21" s="6" t="n">
        <f aca="false">VLOOKUP($A21,[1]data!$A$1:BF$117,COLUMN(AD$1),0)</f>
        <v>1</v>
      </c>
    </row>
    <row r="22" customFormat="false" ht="13.8" hidden="false" customHeight="false" outlineLevel="0" collapsed="false">
      <c r="A22" s="5" t="s">
        <v>49</v>
      </c>
      <c r="C22" s="6" t="n">
        <f aca="false">VLOOKUP($A22,[1]data!$A$1:AE$117,COLUMN(C$1),0)</f>
        <v>268480</v>
      </c>
      <c r="D22" s="6" t="n">
        <f aca="false">VLOOKUP($A22,[1]data!$A$1:AF$117,COLUMN(D$1),0)</f>
        <v>195000</v>
      </c>
      <c r="E22" s="6" t="n">
        <f aca="false">VLOOKUP($A22,[1]data!$A$1:AG$117,COLUMN(E$1),0)</f>
        <v>135600</v>
      </c>
      <c r="F22" s="6" t="n">
        <f aca="false">VLOOKUP($A22,[1]data!$A$1:AH$117,COLUMN(F$1),0)</f>
        <v>137460</v>
      </c>
      <c r="G22" s="6" t="n">
        <f aca="false">VLOOKUP($A22,[1]data!$A$1:AI$117,COLUMN(G$1),0)</f>
        <v>6.2</v>
      </c>
      <c r="H22" s="6" t="n">
        <f aca="false">VLOOKUP($A22,[1]data!$A$1:AJ$117,COLUMN(H$1),0)</f>
        <v>62.94</v>
      </c>
      <c r="I22" s="6" t="n">
        <f aca="false">VLOOKUP($A22,[1]data!$A$1:AK$117,COLUMN(I$1),0)</f>
        <v>427.8</v>
      </c>
      <c r="J22" s="6" t="n">
        <f aca="false">VLOOKUP($A22,[1]data!$A$1:AL$117,COLUMN(J$1),0)</f>
        <v>8.67</v>
      </c>
      <c r="K22" s="6" t="n">
        <f aca="false">VLOOKUP($A22,[1]data!$A$1:AM$117,COLUMN(K$1),0)</f>
        <v>0.149</v>
      </c>
      <c r="L22" s="6" t="n">
        <f aca="false">VLOOKUP($A22,[1]data!$A$1:AN$117,COLUMN(L$1),0)</f>
        <v>31.6</v>
      </c>
      <c r="M22" s="6" t="n">
        <f aca="false">VLOOKUP($A22,[1]data!$A$1:AO$117,COLUMN(M$1),0)</f>
        <v>1.60393762915649</v>
      </c>
      <c r="N22" s="6" t="n">
        <f aca="false">VLOOKUP($A22,[1]data!$A$1:AP$117,COLUMN(N$1),0)</f>
        <v>0.29</v>
      </c>
      <c r="O22" s="6" t="n">
        <f aca="false">VLOOKUP($A22,[1]data!$A$1:AQ$117,COLUMN(O$1),0)</f>
        <v>46</v>
      </c>
      <c r="P22" s="6" t="n">
        <f aca="false">VLOOKUP($A22,[1]data!$A$1:AR$117,COLUMN(P$1),0)</f>
        <v>4.50150602409639</v>
      </c>
      <c r="Q22" s="6" t="n">
        <f aca="false">VLOOKUP($A22,[1]data!$A$1:AS$117,COLUMN(Q$1),0)</f>
        <v>0.3</v>
      </c>
      <c r="R22" s="6" t="n">
        <f aca="false">VLOOKUP($A22,[1]data!$A$1:AT$117,COLUMN(R$1),0)</f>
        <v>35</v>
      </c>
      <c r="S22" s="6" t="n">
        <f aca="false">VLOOKUP($A22,[1]data!$A$1:AU$117,COLUMN(S$1),0)</f>
        <v>0.287760270793068</v>
      </c>
      <c r="T22" s="6" t="n">
        <f aca="false">VLOOKUP($A22,[1]data!$A$1:AV$117,COLUMN(T$1),0)</f>
        <v>0.87</v>
      </c>
      <c r="U22" s="6" t="n">
        <f aca="false">VLOOKUP($A22,[1]data!$A$1:AW$117,COLUMN(U$1),0)</f>
        <v>43100</v>
      </c>
      <c r="V22" s="6" t="n">
        <f aca="false">VLOOKUP($A22,[1]data!$A$1:AX$117,COLUMN(V$1),0)</f>
        <v>7000</v>
      </c>
      <c r="W22" s="6" t="n">
        <f aca="false">VLOOKUP($A22,[1]data!$A$1:AY$117,COLUMN(W$1),0)</f>
        <v>375</v>
      </c>
      <c r="X22" s="6" t="n">
        <f aca="false">VLOOKUP($A22,[1]data!$A$1:AZ$117,COLUMN(X$1),0)</f>
        <v>1</v>
      </c>
      <c r="Y22" s="6" t="n">
        <f aca="false">VLOOKUP($A22,[1]data!$A$1:BA$117,COLUMN(Y$1),0)</f>
        <v>2</v>
      </c>
      <c r="Z22" s="6" t="n">
        <f aca="false">VLOOKUP($A22,[1]data!$A$1:BB$117,COLUMN(Z$1),0)</f>
        <v>10</v>
      </c>
      <c r="AA22" s="6" t="n">
        <f aca="false">VLOOKUP($A22,[1]data!$A$1:BC$117,COLUMN(AA$1),0)</f>
        <v>1</v>
      </c>
      <c r="AB22" s="6" t="n">
        <f aca="false">VLOOKUP($A22,[1]data!$A$1:BD$117,COLUMN(AB$1),0)</f>
        <v>1</v>
      </c>
      <c r="AC22" s="6" t="n">
        <f aca="false">VLOOKUP($A22,[1]data!$A$1:BE$117,COLUMN(AC$1),0)</f>
        <v>2</v>
      </c>
      <c r="AD22" s="6" t="n">
        <f aca="false">VLOOKUP($A22,[1]data!$A$1:BF$117,COLUMN(AD$1),0)</f>
        <v>1</v>
      </c>
    </row>
    <row r="23" customFormat="false" ht="13.8" hidden="false" customHeight="false" outlineLevel="0" collapsed="false">
      <c r="A23" s="5" t="s">
        <v>50</v>
      </c>
      <c r="C23" s="6" t="n">
        <f aca="false">VLOOKUP($A23,[1]data!$A$1:AE$117,COLUMN(C$1),0)</f>
        <v>347452</v>
      </c>
      <c r="D23" s="6" t="n">
        <f aca="false">VLOOKUP($A23,[1]data!$A$1:AF$117,COLUMN(D$1),0)</f>
        <v>209106</v>
      </c>
      <c r="E23" s="6" t="n">
        <f aca="false">VLOOKUP($A23,[1]data!$A$1:AG$117,COLUMN(E$1),0)</f>
        <v>145150</v>
      </c>
      <c r="F23" s="6" t="n">
        <f aca="false">VLOOKUP($A23,[1]data!$A$1:AH$117,COLUMN(F$1),0)</f>
        <v>145538</v>
      </c>
      <c r="G23" s="6" t="n">
        <f aca="false">VLOOKUP($A23,[1]data!$A$1:AI$117,COLUMN(G$1),0)</f>
        <v>6.2</v>
      </c>
      <c r="H23" s="6" t="n">
        <f aca="false">VLOOKUP($A23,[1]data!$A$1:AJ$117,COLUMN(H$1),0)</f>
        <v>62.94</v>
      </c>
      <c r="I23" s="6" t="n">
        <f aca="false">VLOOKUP($A23,[1]data!$A$1:AK$117,COLUMN(I$1),0)</f>
        <v>436.8</v>
      </c>
      <c r="J23" s="6" t="n">
        <f aca="false">VLOOKUP($A23,[1]data!$A$1:AL$117,COLUMN(J$1),0)</f>
        <v>9.04</v>
      </c>
      <c r="K23" s="6" t="n">
        <f aca="false">VLOOKUP($A23,[1]data!$A$1:AM$117,COLUMN(K$1),0)</f>
        <v>0.149</v>
      </c>
      <c r="L23" s="6" t="n">
        <f aca="false">VLOOKUP($A23,[1]data!$A$1:AN$117,COLUMN(L$1),0)</f>
        <v>31.6</v>
      </c>
      <c r="M23" s="6" t="n">
        <f aca="false">VLOOKUP($A23,[1]data!$A$1:AO$117,COLUMN(M$1),0)</f>
        <v>1.60393762915649</v>
      </c>
      <c r="N23" s="6" t="n">
        <f aca="false">VLOOKUP($A23,[1]data!$A$1:AP$117,COLUMN(N$1),0)</f>
        <v>0.29</v>
      </c>
      <c r="O23" s="6" t="n">
        <f aca="false">VLOOKUP($A23,[1]data!$A$1:AQ$117,COLUMN(O$1),0)</f>
        <v>46</v>
      </c>
      <c r="P23" s="6" t="n">
        <f aca="false">VLOOKUP($A23,[1]data!$A$1:AR$117,COLUMN(P$1),0)</f>
        <v>4.50150602409639</v>
      </c>
      <c r="Q23" s="6" t="n">
        <f aca="false">VLOOKUP($A23,[1]data!$A$1:AS$117,COLUMN(Q$1),0)</f>
        <v>0.3</v>
      </c>
      <c r="R23" s="6" t="n">
        <f aca="false">VLOOKUP($A23,[1]data!$A$1:AT$117,COLUMN(R$1),0)</f>
        <v>35</v>
      </c>
      <c r="S23" s="6" t="n">
        <f aca="false">VLOOKUP($A23,[1]data!$A$1:AU$117,COLUMN(S$1),0)</f>
        <v>0.287760270793068</v>
      </c>
      <c r="T23" s="6" t="n">
        <f aca="false">VLOOKUP($A23,[1]data!$A$1:AV$117,COLUMN(T$1),0)</f>
        <v>0.87</v>
      </c>
      <c r="U23" s="6" t="n">
        <f aca="false">VLOOKUP($A23,[1]data!$A$1:AW$117,COLUMN(U$1),0)</f>
        <v>43100</v>
      </c>
      <c r="V23" s="6" t="n">
        <f aca="false">VLOOKUP($A23,[1]data!$A$1:AX$117,COLUMN(V$1),0)</f>
        <v>8000</v>
      </c>
      <c r="W23" s="6" t="n">
        <f aca="false">VLOOKUP($A23,[1]data!$A$1:AY$117,COLUMN(W$1),0)</f>
        <v>279</v>
      </c>
      <c r="X23" s="6" t="n">
        <f aca="false">VLOOKUP($A23,[1]data!$A$1:AZ$117,COLUMN(X$1),0)</f>
        <v>1</v>
      </c>
      <c r="Y23" s="6" t="n">
        <f aca="false">VLOOKUP($A23,[1]data!$A$1:BA$117,COLUMN(Y$1),0)</f>
        <v>2</v>
      </c>
      <c r="Z23" s="6" t="n">
        <f aca="false">VLOOKUP($A23,[1]data!$A$1:BB$117,COLUMN(Z$1),0)</f>
        <v>10</v>
      </c>
      <c r="AA23" s="6" t="n">
        <f aca="false">VLOOKUP($A23,[1]data!$A$1:BC$117,COLUMN(AA$1),0)</f>
        <v>1</v>
      </c>
      <c r="AB23" s="6" t="n">
        <f aca="false">VLOOKUP($A23,[1]data!$A$1:BD$117,COLUMN(AB$1),0)</f>
        <v>1</v>
      </c>
      <c r="AC23" s="6" t="n">
        <f aca="false">VLOOKUP($A23,[1]data!$A$1:BE$117,COLUMN(AC$1),0)</f>
        <v>2</v>
      </c>
      <c r="AD23" s="6" t="n">
        <f aca="false">VLOOKUP($A23,[1]data!$A$1:BF$117,COLUMN(AD$1),0)</f>
        <v>1</v>
      </c>
    </row>
    <row r="24" customFormat="false" ht="13.8" hidden="false" customHeight="false" outlineLevel="0" collapsed="false">
      <c r="A24" s="5" t="s">
        <v>51</v>
      </c>
      <c r="C24" s="6" t="n">
        <f aca="false">VLOOKUP($A24,[1]data!$A$1:AE$117,COLUMN(C$1),0)</f>
        <v>267620</v>
      </c>
      <c r="D24" s="6" t="n">
        <f aca="false">VLOOKUP($A24,[1]data!$A$1:AF$117,COLUMN(D$1),0)</f>
        <v>224530</v>
      </c>
      <c r="E24" s="6" t="n">
        <f aca="false">VLOOKUP($A24,[1]data!$A$1:AG$117,COLUMN(E$1),0)</f>
        <v>159570</v>
      </c>
      <c r="F24" s="6" t="n">
        <f aca="false">VLOOKUP($A24,[1]data!$A$1:AH$117,COLUMN(F$1),0)</f>
        <v>135880</v>
      </c>
      <c r="G24" s="6" t="n">
        <f aca="false">VLOOKUP($A24,[1]data!$A$1:AI$117,COLUMN(G$1),0)</f>
        <v>6.2</v>
      </c>
      <c r="H24" s="6" t="n">
        <f aca="false">VLOOKUP($A24,[1]data!$A$1:AJ$117,COLUMN(H$1),0)</f>
        <v>73.08</v>
      </c>
      <c r="I24" s="6" t="n">
        <f aca="false">VLOOKUP($A24,[1]data!$A$1:AK$117,COLUMN(I$1),0)</f>
        <v>427.8</v>
      </c>
      <c r="J24" s="6" t="n">
        <f aca="false">VLOOKUP($A24,[1]data!$A$1:AL$117,COLUMN(J$1),0)</f>
        <v>8.66949509116409</v>
      </c>
      <c r="K24" s="6" t="n">
        <f aca="false">VLOOKUP($A24,[1]data!$A$1:AM$117,COLUMN(K$1),0)</f>
        <v>0.149</v>
      </c>
      <c r="L24" s="6" t="n">
        <f aca="false">VLOOKUP($A24,[1]data!$A$1:AN$117,COLUMN(L$1),0)</f>
        <v>31.6</v>
      </c>
      <c r="M24" s="6" t="n">
        <f aca="false">VLOOKUP($A24,[1]data!$A$1:AO$117,COLUMN(M$1),0)</f>
        <v>1.60393762915649</v>
      </c>
      <c r="N24" s="6" t="n">
        <f aca="false">VLOOKUP($A24,[1]data!$A$1:AP$117,COLUMN(N$1),0)</f>
        <v>0.29</v>
      </c>
      <c r="O24" s="6" t="n">
        <f aca="false">VLOOKUP($A24,[1]data!$A$1:AQ$117,COLUMN(O$1),0)</f>
        <v>46</v>
      </c>
      <c r="P24" s="6" t="n">
        <f aca="false">VLOOKUP($A24,[1]data!$A$1:AR$117,COLUMN(P$1),0)</f>
        <v>4.50150602409639</v>
      </c>
      <c r="Q24" s="6" t="n">
        <f aca="false">VLOOKUP($A24,[1]data!$A$1:AS$117,COLUMN(Q$1),0)</f>
        <v>0.3</v>
      </c>
      <c r="R24" s="6" t="n">
        <f aca="false">VLOOKUP($A24,[1]data!$A$1:AT$117,COLUMN(R$1),0)</f>
        <v>35</v>
      </c>
      <c r="S24" s="6" t="n">
        <f aca="false">VLOOKUP($A24,[1]data!$A$1:AU$117,COLUMN(S$1),0)</f>
        <v>0.288066713799284</v>
      </c>
      <c r="T24" s="6" t="n">
        <f aca="false">VLOOKUP($A24,[1]data!$A$1:AV$117,COLUMN(T$1),0)</f>
        <v>0.87</v>
      </c>
      <c r="U24" s="6" t="n">
        <f aca="false">VLOOKUP($A24,[1]data!$A$1:AW$117,COLUMN(U$1),0)</f>
        <v>43100</v>
      </c>
      <c r="V24" s="6" t="n">
        <f aca="false">VLOOKUP($A24,[1]data!$A$1:AX$117,COLUMN(V$1),0)</f>
        <v>4500</v>
      </c>
      <c r="W24" s="6" t="n">
        <f aca="false">VLOOKUP($A24,[1]data!$A$1:AY$117,COLUMN(W$1),0)</f>
        <v>451</v>
      </c>
      <c r="X24" s="6" t="n">
        <f aca="false">VLOOKUP($A24,[1]data!$A$1:AZ$117,COLUMN(X$1),0)</f>
        <v>1</v>
      </c>
      <c r="Y24" s="6" t="n">
        <f aca="false">VLOOKUP($A24,[1]data!$A$1:BA$117,COLUMN(Y$1),0)</f>
        <v>2</v>
      </c>
      <c r="Z24" s="6" t="n">
        <f aca="false">VLOOKUP($A24,[1]data!$A$1:BB$117,COLUMN(Z$1),0)</f>
        <v>10</v>
      </c>
      <c r="AA24" s="6" t="n">
        <f aca="false">VLOOKUP($A24,[1]data!$A$1:BC$117,COLUMN(AA$1),0)</f>
        <v>1</v>
      </c>
      <c r="AB24" s="6" t="n">
        <f aca="false">VLOOKUP($A24,[1]data!$A$1:BD$117,COLUMN(AB$1),0)</f>
        <v>1</v>
      </c>
      <c r="AC24" s="6" t="n">
        <f aca="false">VLOOKUP($A24,[1]data!$A$1:BE$117,COLUMN(AC$1),0)</f>
        <v>2</v>
      </c>
      <c r="AD24" s="6" t="n">
        <f aca="false">VLOOKUP($A24,[1]data!$A$1:BF$117,COLUMN(AD$1),0)</f>
        <v>1</v>
      </c>
    </row>
    <row r="25" customFormat="false" ht="13.8" hidden="false" customHeight="false" outlineLevel="0" collapsed="false">
      <c r="A25" s="5" t="s">
        <v>52</v>
      </c>
      <c r="C25" s="6" t="n">
        <f aca="false">VLOOKUP($A25,[1]data!$A$1:AE$117,COLUMN(C$1),0)</f>
        <v>351533</v>
      </c>
      <c r="D25" s="6" t="n">
        <f aca="false">VLOOKUP($A25,[1]data!$A$1:AF$117,COLUMN(D$1),0)</f>
        <v>237683</v>
      </c>
      <c r="E25" s="6" t="n">
        <f aca="false">VLOOKUP($A25,[1]data!$A$1:AG$117,COLUMN(E$1),0)</f>
        <v>167829</v>
      </c>
      <c r="F25" s="6" t="n">
        <f aca="false">VLOOKUP($A25,[1]data!$A$1:AH$117,COLUMN(F$1),0)</f>
        <v>145538</v>
      </c>
      <c r="G25" s="6" t="n">
        <f aca="false">VLOOKUP($A25,[1]data!$A$1:AI$117,COLUMN(G$1),0)</f>
        <v>6.2</v>
      </c>
      <c r="H25" s="6" t="n">
        <f aca="false">VLOOKUP($A25,[1]data!$A$1:AJ$117,COLUMN(H$1),0)</f>
        <v>73.08</v>
      </c>
      <c r="I25" s="6" t="n">
        <f aca="false">VLOOKUP($A25,[1]data!$A$1:AK$117,COLUMN(I$1),0)</f>
        <v>436.8</v>
      </c>
      <c r="J25" s="6" t="n">
        <f aca="false">VLOOKUP($A25,[1]data!$A$1:AL$117,COLUMN(J$1),0)</f>
        <v>9.04</v>
      </c>
      <c r="K25" s="6" t="n">
        <f aca="false">VLOOKUP($A25,[1]data!$A$1:AM$117,COLUMN(K$1),0)</f>
        <v>0.149</v>
      </c>
      <c r="L25" s="6" t="n">
        <f aca="false">VLOOKUP($A25,[1]data!$A$1:AN$117,COLUMN(L$1),0)</f>
        <v>31.6</v>
      </c>
      <c r="M25" s="6" t="n">
        <f aca="false">VLOOKUP($A25,[1]data!$A$1:AO$117,COLUMN(M$1),0)</f>
        <v>1.60393762915649</v>
      </c>
      <c r="N25" s="6" t="n">
        <f aca="false">VLOOKUP($A25,[1]data!$A$1:AP$117,COLUMN(N$1),0)</f>
        <v>0.29</v>
      </c>
      <c r="O25" s="6" t="n">
        <f aca="false">VLOOKUP($A25,[1]data!$A$1:AQ$117,COLUMN(O$1),0)</f>
        <v>46</v>
      </c>
      <c r="P25" s="6" t="n">
        <f aca="false">VLOOKUP($A25,[1]data!$A$1:AR$117,COLUMN(P$1),0)</f>
        <v>4.50150602409639</v>
      </c>
      <c r="Q25" s="6" t="n">
        <f aca="false">VLOOKUP($A25,[1]data!$A$1:AS$117,COLUMN(Q$1),0)</f>
        <v>0.3</v>
      </c>
      <c r="R25" s="6" t="n">
        <f aca="false">VLOOKUP($A25,[1]data!$A$1:AT$117,COLUMN(R$1),0)</f>
        <v>35</v>
      </c>
      <c r="S25" s="6" t="n">
        <f aca="false">VLOOKUP($A25,[1]data!$A$1:AU$117,COLUMN(S$1),0)</f>
        <v>0.288066713799284</v>
      </c>
      <c r="T25" s="6" t="n">
        <f aca="false">VLOOKUP($A25,[1]data!$A$1:AV$117,COLUMN(T$1),0)</f>
        <v>0.87</v>
      </c>
      <c r="U25" s="6" t="n">
        <f aca="false">VLOOKUP($A25,[1]data!$A$1:AW$117,COLUMN(U$1),0)</f>
        <v>43100</v>
      </c>
      <c r="V25" s="6" t="n">
        <f aca="false">VLOOKUP($A25,[1]data!$A$1:AX$117,COLUMN(V$1),0)</f>
        <v>6400</v>
      </c>
      <c r="W25" s="6" t="n">
        <f aca="false">VLOOKUP($A25,[1]data!$A$1:AY$117,COLUMN(W$1),0)</f>
        <v>451</v>
      </c>
      <c r="X25" s="6" t="n">
        <f aca="false">VLOOKUP($A25,[1]data!$A$1:AZ$117,COLUMN(X$1),0)</f>
        <v>1</v>
      </c>
      <c r="Y25" s="6" t="n">
        <f aca="false">VLOOKUP($A25,[1]data!$A$1:BA$117,COLUMN(Y$1),0)</f>
        <v>2</v>
      </c>
      <c r="Z25" s="6" t="n">
        <f aca="false">VLOOKUP($A25,[1]data!$A$1:BB$117,COLUMN(Z$1),0)</f>
        <v>10</v>
      </c>
      <c r="AA25" s="6" t="n">
        <f aca="false">VLOOKUP($A25,[1]data!$A$1:BC$117,COLUMN(AA$1),0)</f>
        <v>1</v>
      </c>
      <c r="AB25" s="6" t="n">
        <f aca="false">VLOOKUP($A25,[1]data!$A$1:BD$117,COLUMN(AB$1),0)</f>
        <v>1</v>
      </c>
      <c r="AC25" s="6" t="n">
        <f aca="false">VLOOKUP($A25,[1]data!$A$1:BE$117,COLUMN(AC$1),0)</f>
        <v>2</v>
      </c>
      <c r="AD25" s="6" t="n">
        <f aca="false">VLOOKUP($A25,[1]data!$A$1:BF$117,COLUMN(AD$1),0)</f>
        <v>1</v>
      </c>
    </row>
    <row r="26" customFormat="false" ht="13.8" hidden="false" customHeight="false" outlineLevel="0" collapsed="false">
      <c r="A26" s="5" t="s">
        <v>53</v>
      </c>
      <c r="C26" s="6" t="n">
        <f aca="false">VLOOKUP($A26,[1]data!$A$1:AE$117,COLUMN(C$1),0)</f>
        <v>254011</v>
      </c>
      <c r="D26" s="6" t="n">
        <f aca="false">VLOOKUP($A26,[1]data!$A$1:AF$117,COLUMN(D$1),0)</f>
        <v>192777</v>
      </c>
      <c r="E26" s="6" t="n">
        <f aca="false">VLOOKUP($A26,[1]data!$A$1:AG$117,COLUMN(E$1),0)</f>
        <v>128850</v>
      </c>
      <c r="F26" s="6" t="n">
        <f aca="false">VLOOKUP($A26,[1]data!$A$1:AH$117,COLUMN(F$1),0)</f>
        <v>101456</v>
      </c>
      <c r="G26" s="6" t="n">
        <f aca="false">VLOOKUP($A26,[1]data!$A$1:AI$117,COLUMN(G$1),0)</f>
        <v>5.77</v>
      </c>
      <c r="H26" s="6" t="n">
        <f aca="false">VLOOKUP($A26,[1]data!$A$1:AJ$117,COLUMN(H$1),0)</f>
        <v>68.28</v>
      </c>
      <c r="I26" s="6" t="n">
        <f aca="false">VLOOKUP($A26,[1]data!$A$1:AK$117,COLUMN(I$1),0)</f>
        <v>360.5</v>
      </c>
      <c r="J26" s="6" t="n">
        <f aca="false">VLOOKUP($A26,[1]data!$A$1:AL$117,COLUMN(J$1),0)</f>
        <v>10.03</v>
      </c>
      <c r="K26" s="6" t="n">
        <f aca="false">VLOOKUP($A26,[1]data!$A$1:AM$117,COLUMN(K$1),0)</f>
        <v>0.139</v>
      </c>
      <c r="L26" s="6" t="n">
        <f aca="false">VLOOKUP($A26,[1]data!$A$1:AN$117,COLUMN(L$1),0)</f>
        <v>32.2</v>
      </c>
      <c r="M26" s="6" t="n">
        <f aca="false">VLOOKUP($A26,[1]data!$A$1:AO$117,COLUMN(M$1),0)</f>
        <v>1.91</v>
      </c>
      <c r="N26" s="6" t="n">
        <f aca="false">VLOOKUP($A26,[1]data!$A$1:AP$117,COLUMN(N$1),0)</f>
        <v>0.263</v>
      </c>
      <c r="O26" s="6" t="n">
        <f aca="false">VLOOKUP($A26,[1]data!$A$1:AQ$117,COLUMN(O$1),0)</f>
        <v>45</v>
      </c>
      <c r="P26" s="6" t="n">
        <f aca="false">VLOOKUP($A26,[1]data!$A$1:AR$117,COLUMN(P$1),0)</f>
        <v>4.7</v>
      </c>
      <c r="Q26" s="6" t="n">
        <f aca="false">VLOOKUP($A26,[1]data!$A$1:AS$117,COLUMN(Q$1),0)</f>
        <v>0.214</v>
      </c>
      <c r="R26" s="6" t="n">
        <f aca="false">VLOOKUP($A26,[1]data!$A$1:AT$117,COLUMN(R$1),0)</f>
        <v>42</v>
      </c>
      <c r="S26" s="6" t="n">
        <f aca="false">VLOOKUP($A26,[1]data!$A$1:AU$117,COLUMN(S$1),0)</f>
        <v>0.271</v>
      </c>
      <c r="T26" s="6" t="n">
        <f aca="false">VLOOKUP($A26,[1]data!$A$1:AV$117,COLUMN(T$1),0)</f>
        <v>0.89</v>
      </c>
      <c r="U26" s="6" t="n">
        <f aca="false">VLOOKUP($A26,[1]data!$A$1:AW$117,COLUMN(U$1),0)</f>
        <v>43000</v>
      </c>
      <c r="V26" s="6" t="n">
        <f aca="false">VLOOKUP($A26,[1]data!$A$1:AX$117,COLUMN(V$1),0)</f>
        <v>6430</v>
      </c>
      <c r="W26" s="6" t="n">
        <f aca="false">VLOOKUP($A26,[1]data!$A$1:AY$117,COLUMN(W$1),0)</f>
        <v>330</v>
      </c>
      <c r="X26" s="6" t="n">
        <f aca="false">VLOOKUP($A26,[1]data!$A$1:AZ$117,COLUMN(X$1),0)</f>
        <v>1</v>
      </c>
      <c r="Y26" s="6" t="n">
        <f aca="false">VLOOKUP($A26,[1]data!$A$1:BA$117,COLUMN(Y$1),0)</f>
        <v>2</v>
      </c>
      <c r="Z26" s="6" t="n">
        <f aca="false">VLOOKUP($A26,[1]data!$A$1:BB$117,COLUMN(Z$1),0)</f>
        <v>9</v>
      </c>
      <c r="AA26" s="6" t="n">
        <f aca="false">VLOOKUP($A26,[1]data!$A$1:BC$117,COLUMN(AA$1),0)</f>
        <v>1</v>
      </c>
      <c r="AB26" s="6" t="n">
        <f aca="false">VLOOKUP($A26,[1]data!$A$1:BD$117,COLUMN(AB$1),0)</f>
        <v>1</v>
      </c>
      <c r="AC26" s="6" t="n">
        <f aca="false">VLOOKUP($A26,[1]data!$A$1:BE$117,COLUMN(AC$1),0)</f>
        <v>2</v>
      </c>
      <c r="AD26" s="6" t="n">
        <f aca="false">VLOOKUP($A26,[1]data!$A$1:BF$117,COLUMN(AD$1),0)</f>
        <v>1</v>
      </c>
    </row>
    <row r="27" customFormat="false" ht="13.8" hidden="false" customHeight="false" outlineLevel="0" collapsed="false">
      <c r="A27" s="5" t="s">
        <v>54</v>
      </c>
      <c r="C27" s="6" t="n">
        <f aca="false">VLOOKUP($A27,[1]data!$A$1:AE$117,COLUMN(C$1),0)</f>
        <v>254011</v>
      </c>
      <c r="D27" s="6" t="n">
        <f aca="false">VLOOKUP($A27,[1]data!$A$1:AF$117,COLUMN(D$1),0)</f>
        <v>181437</v>
      </c>
      <c r="E27" s="6" t="n">
        <f aca="false">VLOOKUP($A27,[1]data!$A$1:AG$117,COLUMN(E$1),0)</f>
        <v>128850</v>
      </c>
      <c r="F27" s="6" t="n">
        <f aca="false">VLOOKUP($A27,[1]data!$A$1:AH$117,COLUMN(F$1),0)</f>
        <v>101456</v>
      </c>
      <c r="G27" s="6" t="n">
        <f aca="false">VLOOKUP($A27,[1]data!$A$1:AI$117,COLUMN(G$1),0)</f>
        <v>5.77</v>
      </c>
      <c r="H27" s="6" t="n">
        <f aca="false">VLOOKUP($A27,[1]data!$A$1:AJ$117,COLUMN(H$1),0)</f>
        <v>62.81</v>
      </c>
      <c r="I27" s="6" t="n">
        <f aca="false">VLOOKUP($A27,[1]data!$A$1:AK$117,COLUMN(I$1),0)</f>
        <v>360.5</v>
      </c>
      <c r="J27" s="6" t="n">
        <f aca="false">VLOOKUP($A27,[1]data!$A$1:AL$117,COLUMN(J$1),0)</f>
        <v>10.03</v>
      </c>
      <c r="K27" s="6" t="n">
        <f aca="false">VLOOKUP($A27,[1]data!$A$1:AM$117,COLUMN(K$1),0)</f>
        <v>0.139</v>
      </c>
      <c r="L27" s="6" t="n">
        <f aca="false">VLOOKUP($A27,[1]data!$A$1:AN$117,COLUMN(L$1),0)</f>
        <v>32.2</v>
      </c>
      <c r="M27" s="6" t="n">
        <f aca="false">VLOOKUP($A27,[1]data!$A$1:AO$117,COLUMN(M$1),0)</f>
        <v>1.91</v>
      </c>
      <c r="N27" s="6" t="n">
        <f aca="false">VLOOKUP($A27,[1]data!$A$1:AP$117,COLUMN(N$1),0)</f>
        <v>0.263</v>
      </c>
      <c r="O27" s="6" t="n">
        <f aca="false">VLOOKUP($A27,[1]data!$A$1:AQ$117,COLUMN(O$1),0)</f>
        <v>45</v>
      </c>
      <c r="P27" s="6" t="n">
        <f aca="false">VLOOKUP($A27,[1]data!$A$1:AR$117,COLUMN(P$1),0)</f>
        <v>4.7</v>
      </c>
      <c r="Q27" s="6" t="n">
        <f aca="false">VLOOKUP($A27,[1]data!$A$1:AS$117,COLUMN(Q$1),0)</f>
        <v>0.214</v>
      </c>
      <c r="R27" s="6" t="n">
        <f aca="false">VLOOKUP($A27,[1]data!$A$1:AT$117,COLUMN(R$1),0)</f>
        <v>42</v>
      </c>
      <c r="S27" s="6" t="n">
        <f aca="false">VLOOKUP($A27,[1]data!$A$1:AU$117,COLUMN(S$1),0)</f>
        <v>0.253</v>
      </c>
      <c r="T27" s="6" t="n">
        <f aca="false">VLOOKUP($A27,[1]data!$A$1:AV$117,COLUMN(T$1),0)</f>
        <v>0.89</v>
      </c>
      <c r="U27" s="6" t="n">
        <f aca="false">VLOOKUP($A27,[1]data!$A$1:AW$117,COLUMN(U$1),0)</f>
        <v>43000</v>
      </c>
      <c r="V27" s="6" t="n">
        <f aca="false">VLOOKUP($A27,[1]data!$A$1:AX$117,COLUMN(V$1),0)</f>
        <v>7635</v>
      </c>
      <c r="W27" s="6" t="n">
        <f aca="false">VLOOKUP($A27,[1]data!$A$1:AY$117,COLUMN(W$1),0)</f>
        <v>280</v>
      </c>
      <c r="X27" s="6" t="n">
        <f aca="false">VLOOKUP($A27,[1]data!$A$1:AZ$117,COLUMN(X$1),0)</f>
        <v>1</v>
      </c>
      <c r="Y27" s="6" t="n">
        <f aca="false">VLOOKUP($A27,[1]data!$A$1:BA$117,COLUMN(Y$1),0)</f>
        <v>2</v>
      </c>
      <c r="Z27" s="6" t="n">
        <f aca="false">VLOOKUP($A27,[1]data!$A$1:BB$117,COLUMN(Z$1),0)</f>
        <v>9</v>
      </c>
      <c r="AA27" s="6" t="n">
        <f aca="false">VLOOKUP($A27,[1]data!$A$1:BC$117,COLUMN(AA$1),0)</f>
        <v>1</v>
      </c>
      <c r="AB27" s="6" t="n">
        <f aca="false">VLOOKUP($A27,[1]data!$A$1:BD$117,COLUMN(AB$1),0)</f>
        <v>1</v>
      </c>
      <c r="AC27" s="6" t="n">
        <f aca="false">VLOOKUP($A27,[1]data!$A$1:BE$117,COLUMN(AC$1),0)</f>
        <v>2</v>
      </c>
      <c r="AD27" s="6" t="n">
        <f aca="false">VLOOKUP($A27,[1]data!$A$1:BF$117,COLUMN(AD$1),0)</f>
        <v>1</v>
      </c>
    </row>
    <row r="28" customFormat="false" ht="13.8" hidden="false" customHeight="false" outlineLevel="0" collapsed="false">
      <c r="A28" s="5" t="s">
        <v>55</v>
      </c>
      <c r="C28" s="6" t="n">
        <f aca="false">VLOOKUP($A28,[1]data!$A$1:AE$117,COLUMN(C$1),0)</f>
        <v>161000</v>
      </c>
      <c r="D28" s="6" t="n">
        <f aca="false">VLOOKUP($A28,[1]data!$A$1:AF$117,COLUMN(D$1),0)</f>
        <v>104800</v>
      </c>
      <c r="E28" s="6" t="n">
        <f aca="false">VLOOKUP($A28,[1]data!$A$1:AG$117,COLUMN(E$1),0)</f>
        <v>75500</v>
      </c>
      <c r="F28" s="6" t="n">
        <f aca="false">VLOOKUP($A28,[1]data!$A$1:AH$117,COLUMN(F$1),0)</f>
        <v>72593.1</v>
      </c>
      <c r="G28" s="6" t="n">
        <f aca="false">VLOOKUP($A28,[1]data!$A$1:AI$117,COLUMN(G$1),0)</f>
        <v>3.73</v>
      </c>
      <c r="H28" s="6" t="n">
        <f aca="false">VLOOKUP($A28,[1]data!$A$1:AJ$117,COLUMN(H$1),0)</f>
        <v>56.78</v>
      </c>
      <c r="I28" s="6" t="n">
        <f aca="false">VLOOKUP($A28,[1]data!$A$1:AK$117,COLUMN(I$1),0)</f>
        <v>271.9</v>
      </c>
      <c r="J28" s="6" t="n">
        <f aca="false">VLOOKUP($A28,[1]data!$A$1:AL$117,COLUMN(J$1),0)</f>
        <v>7.52391651342405</v>
      </c>
      <c r="K28" s="6" t="n">
        <f aca="false">VLOOKUP($A28,[1]data!$A$1:AM$117,COLUMN(K$1),0)</f>
        <v>0.181</v>
      </c>
      <c r="L28" s="6" t="n">
        <f aca="false">VLOOKUP($A28,[1]data!$A$1:AN$117,COLUMN(L$1),0)</f>
        <v>30</v>
      </c>
      <c r="M28" s="6" t="n">
        <f aca="false">VLOOKUP($A28,[1]data!$A$1:AO$117,COLUMN(M$1),0)</f>
        <v>1.73559322033898</v>
      </c>
      <c r="N28" s="6" t="n">
        <f aca="false">VLOOKUP($A28,[1]data!$A$1:AP$117,COLUMN(N$1),0)</f>
        <v>0.333</v>
      </c>
      <c r="O28" s="6" t="n">
        <f aca="false">VLOOKUP($A28,[1]data!$A$1:AQ$117,COLUMN(O$1),0)</f>
        <v>35</v>
      </c>
      <c r="P28" s="6" t="n">
        <f aca="false">VLOOKUP($A28,[1]data!$A$1:AR$117,COLUMN(P$1),0)</f>
        <v>4.10313894324853</v>
      </c>
      <c r="Q28" s="6" t="n">
        <f aca="false">VLOOKUP($A28,[1]data!$A$1:AS$117,COLUMN(Q$1),0)</f>
        <v>0.341</v>
      </c>
      <c r="R28" s="6" t="n">
        <f aca="false">VLOOKUP($A28,[1]data!$A$1:AT$117,COLUMN(R$1),0)</f>
        <v>35</v>
      </c>
      <c r="S28" s="6" t="n">
        <f aca="false">VLOOKUP($A28,[1]data!$A$1:AU$117,COLUMN(S$1),0)</f>
        <v>0.248193945840535</v>
      </c>
      <c r="T28" s="6" t="n">
        <f aca="false">VLOOKUP($A28,[1]data!$A$1:AV$117,COLUMN(T$1),0)</f>
        <v>0.88</v>
      </c>
      <c r="U28" s="6" t="n">
        <f aca="false">VLOOKUP($A28,[1]data!$A$1:AW$117,COLUMN(U$1),0)</f>
        <v>35000</v>
      </c>
      <c r="V28" s="6" t="n">
        <f aca="false">VLOOKUP($A28,[1]data!$A$1:AX$117,COLUMN(V$1),0)</f>
        <v>3907</v>
      </c>
      <c r="W28" s="6" t="n">
        <f aca="false">VLOOKUP($A28,[1]data!$A$1:AY$117,COLUMN(W$1),0)</f>
        <v>259</v>
      </c>
      <c r="X28" s="6" t="n">
        <f aca="false">VLOOKUP($A28,[1]data!$A$1:AZ$117,COLUMN(X$1),0)</f>
        <v>4</v>
      </c>
      <c r="Y28" s="6" t="n">
        <f aca="false">VLOOKUP($A28,[1]data!$A$1:BA$117,COLUMN(Y$1),0)</f>
        <v>4</v>
      </c>
      <c r="Z28" s="6" t="n">
        <f aca="false">VLOOKUP($A28,[1]data!$A$1:BB$117,COLUMN(Z$1),0)</f>
        <v>5</v>
      </c>
      <c r="AA28" s="6" t="n">
        <f aca="false">VLOOKUP($A28,[1]data!$A$1:BC$117,COLUMN(AA$1),0)</f>
        <v>1</v>
      </c>
      <c r="AB28" s="6" t="n">
        <f aca="false">VLOOKUP($A28,[1]data!$A$1:BD$117,COLUMN(AB$1),0)</f>
        <v>1</v>
      </c>
      <c r="AC28" s="6" t="n">
        <f aca="false">VLOOKUP($A28,[1]data!$A$1:BE$117,COLUMN(AC$1),0)</f>
        <v>1</v>
      </c>
      <c r="AD28" s="6" t="n">
        <f aca="false">VLOOKUP($A28,[1]data!$A$1:BF$117,COLUMN(AD$1),0)</f>
        <v>1</v>
      </c>
    </row>
    <row r="29" customFormat="false" ht="13.8" hidden="false" customHeight="false" outlineLevel="0" collapsed="false">
      <c r="A29" s="5" t="s">
        <v>56</v>
      </c>
      <c r="C29" s="6" t="n">
        <f aca="false">VLOOKUP($A29,[1]data!$A$1:AE$117,COLUMN(C$1),0)</f>
        <v>190854</v>
      </c>
      <c r="D29" s="6" t="n">
        <f aca="false">VLOOKUP($A29,[1]data!$A$1:AF$117,COLUMN(D$1),0)</f>
        <v>151956</v>
      </c>
      <c r="E29" s="6" t="n">
        <f aca="false">VLOOKUP($A29,[1]data!$A$1:AG$117,COLUMN(E$1),0)</f>
        <v>111344</v>
      </c>
      <c r="F29" s="6" t="n">
        <f aca="false">VLOOKUP($A29,[1]data!$A$1:AH$117,COLUMN(F$1),0)</f>
        <v>109150.35</v>
      </c>
      <c r="G29" s="6" t="n">
        <f aca="false">VLOOKUP($A29,[1]data!$A$1:AI$117,COLUMN(G$1),0)</f>
        <v>6.02</v>
      </c>
      <c r="H29" s="6" t="n">
        <f aca="false">VLOOKUP($A29,[1]data!$A$1:AJ$117,COLUMN(H$1),0)</f>
        <v>51.97</v>
      </c>
      <c r="I29" s="6" t="n">
        <f aca="false">VLOOKUP($A29,[1]data!$A$1:AK$117,COLUMN(I$1),0)</f>
        <v>367.7</v>
      </c>
      <c r="J29" s="6" t="n">
        <f aca="false">VLOOKUP($A29,[1]data!$A$1:AL$117,COLUMN(J$1),0)</f>
        <v>6.90824041338047</v>
      </c>
      <c r="K29" s="6" t="n">
        <f aca="false">VLOOKUP($A29,[1]data!$A$1:AM$117,COLUMN(K$1),0)</f>
        <v>0.222</v>
      </c>
      <c r="L29" s="6" t="n">
        <f aca="false">VLOOKUP($A29,[1]data!$A$1:AN$117,COLUMN(L$1),0)</f>
        <v>35</v>
      </c>
      <c r="M29" s="6" t="n">
        <f aca="false">VLOOKUP($A29,[1]data!$A$1:AO$117,COLUMN(M$1),0)</f>
        <v>2.21571962284291</v>
      </c>
      <c r="N29" s="6" t="n">
        <f aca="false">VLOOKUP($A29,[1]data!$A$1:AP$117,COLUMN(N$1),0)</f>
        <v>0.475</v>
      </c>
      <c r="O29" s="6" t="n">
        <f aca="false">VLOOKUP($A29,[1]data!$A$1:AQ$117,COLUMN(O$1),0)</f>
        <v>40</v>
      </c>
      <c r="P29" s="6" t="n">
        <f aca="false">VLOOKUP($A29,[1]data!$A$1:AR$117,COLUMN(P$1),0)</f>
        <v>3.78484392598552</v>
      </c>
      <c r="Q29" s="6" t="n">
        <f aca="false">VLOOKUP($A29,[1]data!$A$1:AS$117,COLUMN(Q$1),0)</f>
        <v>0.344</v>
      </c>
      <c r="R29" s="6" t="n">
        <f aca="false">VLOOKUP($A29,[1]data!$A$1:AT$117,COLUMN(R$1),0)</f>
        <v>35</v>
      </c>
      <c r="S29" s="6" t="n">
        <f aca="false">VLOOKUP($A29,[1]data!$A$1:AU$117,COLUMN(S$1),0)</f>
        <v>0.285214094357603</v>
      </c>
      <c r="T29" s="6" t="n">
        <f aca="false">VLOOKUP($A29,[1]data!$A$1:AV$117,COLUMN(T$1),0)</f>
        <v>0.88</v>
      </c>
      <c r="U29" s="6" t="n">
        <f aca="false">VLOOKUP($A29,[1]data!$A$1:AW$117,COLUMN(U$1),0)</f>
        <v>42000</v>
      </c>
      <c r="V29" s="6" t="n">
        <f aca="false">VLOOKUP($A29,[1]data!$A$1:AX$117,COLUMN(V$1),0)</f>
        <v>4000</v>
      </c>
      <c r="W29" s="6" t="n">
        <f aca="false">VLOOKUP($A29,[1]data!$A$1:AY$117,COLUMN(W$1),0)</f>
        <v>380</v>
      </c>
      <c r="X29" s="6" t="n">
        <f aca="false">VLOOKUP($A29,[1]data!$A$1:AZ$117,COLUMN(X$1),0)</f>
        <v>7</v>
      </c>
      <c r="Y29" s="6" t="n">
        <f aca="false">VLOOKUP($A29,[1]data!$A$1:BA$117,COLUMN(Y$1),0)</f>
        <v>3</v>
      </c>
      <c r="Z29" s="6" t="n">
        <f aca="false">VLOOKUP($A29,[1]data!$A$1:BB$117,COLUMN(Z$1),0)</f>
        <v>9</v>
      </c>
      <c r="AA29" s="6" t="n">
        <f aca="false">VLOOKUP($A29,[1]data!$A$1:BC$117,COLUMN(AA$1),0)</f>
        <v>1</v>
      </c>
      <c r="AB29" s="6" t="n">
        <f aca="false">VLOOKUP($A29,[1]data!$A$1:BD$117,COLUMN(AB$1),0)</f>
        <v>1</v>
      </c>
      <c r="AC29" s="6" t="n">
        <f aca="false">VLOOKUP($A29,[1]data!$A$1:BE$117,COLUMN(AC$1),0)</f>
        <v>2</v>
      </c>
      <c r="AD29" s="6" t="n">
        <f aca="false">VLOOKUP($A29,[1]data!$A$1:BF$117,COLUMN(AD$1),0)</f>
        <v>1</v>
      </c>
    </row>
    <row r="30" customFormat="false" ht="13.8" hidden="false" customHeight="false" outlineLevel="0" collapsed="false">
      <c r="A30" s="5" t="s">
        <v>57</v>
      </c>
      <c r="C30" s="6" t="n">
        <f aca="false">VLOOKUP($A30,[1]data!$A$1:AE$117,COLUMN(C$1),0)</f>
        <v>38950</v>
      </c>
      <c r="D30" s="6" t="n">
        <f aca="false">VLOOKUP($A30,[1]data!$A$1:AF$117,COLUMN(D$1),0)</f>
        <v>31700</v>
      </c>
      <c r="E30" s="6" t="n">
        <f aca="false">VLOOKUP($A30,[1]data!$A$1:AG$117,COLUMN(E$1),0)</f>
        <v>21870</v>
      </c>
      <c r="F30" s="6" t="n">
        <f aca="false">VLOOKUP($A30,[1]data!$A$1:AH$117,COLUMN(F$1),0)</f>
        <v>9335</v>
      </c>
      <c r="G30" s="6" t="n">
        <f aca="false">VLOOKUP($A30,[1]data!$A$1:AI$117,COLUMN(G$1),0)</f>
        <v>3.01</v>
      </c>
      <c r="H30" s="6" t="n">
        <f aca="false">VLOOKUP($A30,[1]data!$A$1:AJ$117,COLUMN(H$1),0)</f>
        <v>31.68</v>
      </c>
      <c r="I30" s="6" t="n">
        <f aca="false">VLOOKUP($A30,[1]data!$A$1:AK$117,COLUMN(I$1),0)</f>
        <v>72.72</v>
      </c>
      <c r="J30" s="6" t="n">
        <f aca="false">VLOOKUP($A30,[1]data!$A$1:AL$117,COLUMN(J$1),0)</f>
        <v>8.6</v>
      </c>
      <c r="K30" s="6" t="n">
        <f aca="false">VLOOKUP($A30,[1]data!$A$1:AM$117,COLUMN(K$1),0)</f>
        <v>0.3</v>
      </c>
      <c r="L30" s="6" t="n">
        <f aca="false">VLOOKUP($A30,[1]data!$A$1:AN$117,COLUMN(L$1),0)</f>
        <v>23.5</v>
      </c>
      <c r="M30" s="6" t="n">
        <f aca="false">VLOOKUP($A30,[1]data!$A$1:AO$117,COLUMN(M$1),0)</f>
        <v>1.81</v>
      </c>
      <c r="N30" s="6" t="n">
        <f aca="false">VLOOKUP($A30,[1]data!$A$1:AP$117,COLUMN(N$1),0)</f>
        <v>0.3</v>
      </c>
      <c r="O30" s="6" t="n">
        <f aca="false">VLOOKUP($A30,[1]data!$A$1:AQ$117,COLUMN(O$1),0)</f>
        <v>30</v>
      </c>
      <c r="P30" s="6" t="n">
        <f aca="false">VLOOKUP($A30,[1]data!$A$1:AR$117,COLUMN(P$1),0)</f>
        <v>4.3</v>
      </c>
      <c r="Q30" s="6" t="n">
        <f aca="false">VLOOKUP($A30,[1]data!$A$1:AS$117,COLUMN(Q$1),0)</f>
        <v>0.345</v>
      </c>
      <c r="R30" s="6" t="n">
        <f aca="false">VLOOKUP($A30,[1]data!$A$1:AT$117,COLUMN(R$1),0)</f>
        <v>25</v>
      </c>
      <c r="S30" s="6" t="n">
        <f aca="false">VLOOKUP($A30,[1]data!$A$1:AU$117,COLUMN(S$1),0)</f>
        <v>0.331</v>
      </c>
      <c r="T30" s="6" t="n">
        <f aca="false">VLOOKUP($A30,[1]data!$A$1:AV$117,COLUMN(T$1),0)</f>
        <v>0.82</v>
      </c>
      <c r="U30" s="6" t="n">
        <f aca="false">VLOOKUP($A30,[1]data!$A$1:AW$117,COLUMN(U$1),0)</f>
        <v>41000</v>
      </c>
      <c r="V30" s="6" t="n">
        <f aca="false">VLOOKUP($A30,[1]data!$A$1:AX$117,COLUMN(V$1),0)</f>
        <v>2200</v>
      </c>
      <c r="W30" s="6" t="n">
        <f aca="false">VLOOKUP($A30,[1]data!$A$1:AY$117,COLUMN(W$1),0)</f>
        <v>78</v>
      </c>
      <c r="X30" s="6" t="n">
        <f aca="false">VLOOKUP($A30,[1]data!$A$1:AZ$117,COLUMN(X$1),0)</f>
        <v>1</v>
      </c>
      <c r="Y30" s="6" t="n">
        <f aca="false">VLOOKUP($A30,[1]data!$A$1:BA$117,COLUMN(Y$1),0)</f>
        <v>2</v>
      </c>
      <c r="Z30" s="6" t="n">
        <f aca="false">VLOOKUP($A30,[1]data!$A$1:BB$117,COLUMN(Z$1),0)</f>
        <v>4</v>
      </c>
      <c r="AA30" s="6" t="n">
        <f aca="false">VLOOKUP($A30,[1]data!$A$1:BC$117,COLUMN(AA$1),0)</f>
        <v>1</v>
      </c>
      <c r="AB30" s="6" t="n">
        <f aca="false">VLOOKUP($A30,[1]data!$A$1:BD$117,COLUMN(AB$1),0)</f>
        <v>1</v>
      </c>
      <c r="AC30" s="6" t="n">
        <f aca="false">VLOOKUP($A30,[1]data!$A$1:BE$117,COLUMN(AC$1),0)</f>
        <v>1</v>
      </c>
      <c r="AD30" s="6" t="n">
        <f aca="false">VLOOKUP($A30,[1]data!$A$1:BF$117,COLUMN(AD$1),0)</f>
        <v>1</v>
      </c>
    </row>
    <row r="31" customFormat="false" ht="13.8" hidden="false" customHeight="false" outlineLevel="0" collapsed="false">
      <c r="A31" s="5" t="s">
        <v>58</v>
      </c>
      <c r="C31" s="6" t="n">
        <f aca="false">VLOOKUP($A31,[1]data!$A$1:AE$117,COLUMN(C$1),0)</f>
        <v>56400</v>
      </c>
      <c r="D31" s="6" t="n">
        <f aca="false">VLOOKUP($A31,[1]data!$A$1:AF$117,COLUMN(D$1),0)</f>
        <v>44374</v>
      </c>
      <c r="E31" s="6" t="n">
        <f aca="false">VLOOKUP($A31,[1]data!$A$1:AG$117,COLUMN(E$1),0)</f>
        <v>30910</v>
      </c>
      <c r="F31" s="6" t="n">
        <f aca="false">VLOOKUP($A31,[1]data!$A$1:AH$117,COLUMN(F$1),0)</f>
        <v>13300</v>
      </c>
      <c r="G31" s="6" t="n">
        <f aca="false">VLOOKUP($A31,[1]data!$A$1:AI$117,COLUMN(G$1),0)</f>
        <v>3.01</v>
      </c>
      <c r="H31" s="6" t="n">
        <f aca="false">VLOOKUP($A31,[1]data!$A$1:AJ$117,COLUMN(H$1),0)</f>
        <v>36.24</v>
      </c>
      <c r="I31" s="6" t="n">
        <f aca="false">VLOOKUP($A31,[1]data!$A$1:AK$117,COLUMN(I$1),0)</f>
        <v>103</v>
      </c>
      <c r="J31" s="6" t="n">
        <f aca="false">VLOOKUP($A31,[1]data!$A$1:AL$117,COLUMN(J$1),0)</f>
        <v>9.4</v>
      </c>
      <c r="K31" s="6" t="n">
        <f aca="false">VLOOKUP($A31,[1]data!$A$1:AM$117,COLUMN(K$1),0)</f>
        <v>0.3</v>
      </c>
      <c r="L31" s="6" t="n">
        <f aca="false">VLOOKUP($A31,[1]data!$A$1:AN$117,COLUMN(L$1),0)</f>
        <v>26</v>
      </c>
      <c r="M31" s="6" t="n">
        <f aca="false">VLOOKUP($A31,[1]data!$A$1:AO$117,COLUMN(M$1),0)</f>
        <v>1.64</v>
      </c>
      <c r="N31" s="6" t="n">
        <f aca="false">VLOOKUP($A31,[1]data!$A$1:AP$117,COLUMN(N$1),0)</f>
        <v>0.344</v>
      </c>
      <c r="O31" s="6" t="n">
        <f aca="false">VLOOKUP($A31,[1]data!$A$1:AQ$117,COLUMN(O$1),0)</f>
        <v>30</v>
      </c>
      <c r="P31" s="6" t="n">
        <f aca="false">VLOOKUP($A31,[1]data!$A$1:AR$117,COLUMN(P$1),0)</f>
        <v>5.6</v>
      </c>
      <c r="Q31" s="6" t="n">
        <f aca="false">VLOOKUP($A31,[1]data!$A$1:AS$117,COLUMN(Q$1),0)</f>
        <v>0.235</v>
      </c>
      <c r="R31" s="6" t="n">
        <f aca="false">VLOOKUP($A31,[1]data!$A$1:AT$117,COLUMN(R$1),0)</f>
        <v>25</v>
      </c>
      <c r="S31" s="6" t="n">
        <f aca="false">VLOOKUP($A31,[1]data!$A$1:AU$117,COLUMN(S$1),0)</f>
        <v>0.355</v>
      </c>
      <c r="T31" s="6" t="n">
        <f aca="false">VLOOKUP($A31,[1]data!$A$1:AV$117,COLUMN(T$1),0)</f>
        <v>0.82</v>
      </c>
      <c r="U31" s="6" t="n">
        <f aca="false">VLOOKUP($A31,[1]data!$A$1:AW$117,COLUMN(U$1),0)</f>
        <v>41000</v>
      </c>
      <c r="V31" s="6" t="n">
        <f aca="false">VLOOKUP($A31,[1]data!$A$1:AX$117,COLUMN(V$1),0)</f>
        <v>2800</v>
      </c>
      <c r="W31" s="6" t="n">
        <f aca="false">VLOOKUP($A31,[1]data!$A$1:AY$117,COLUMN(W$1),0)</f>
        <v>106</v>
      </c>
      <c r="X31" s="6" t="n">
        <f aca="false">VLOOKUP($A31,[1]data!$A$1:AZ$117,COLUMN(X$1),0)</f>
        <v>1</v>
      </c>
      <c r="Y31" s="6" t="n">
        <f aca="false">VLOOKUP($A31,[1]data!$A$1:BA$117,COLUMN(Y$1),0)</f>
        <v>2</v>
      </c>
      <c r="Z31" s="6" t="n">
        <f aca="false">VLOOKUP($A31,[1]data!$A$1:BB$117,COLUMN(Z$1),0)</f>
        <v>4</v>
      </c>
      <c r="AA31" s="6" t="n">
        <f aca="false">VLOOKUP($A31,[1]data!$A$1:BC$117,COLUMN(AA$1),0)</f>
        <v>1</v>
      </c>
      <c r="AB31" s="6" t="n">
        <f aca="false">VLOOKUP($A31,[1]data!$A$1:BD$117,COLUMN(AB$1),0)</f>
        <v>1</v>
      </c>
      <c r="AC31" s="6" t="n">
        <f aca="false">VLOOKUP($A31,[1]data!$A$1:BE$117,COLUMN(AC$1),0)</f>
        <v>1</v>
      </c>
      <c r="AD31" s="6" t="n">
        <f aca="false">VLOOKUP($A31,[1]data!$A$1:BF$117,COLUMN(AD$1),0)</f>
        <v>1</v>
      </c>
    </row>
    <row r="32" customFormat="false" ht="13.8" hidden="false" customHeight="false" outlineLevel="0" collapsed="false">
      <c r="A32" s="5" t="s">
        <v>59</v>
      </c>
      <c r="C32" s="6" t="n">
        <f aca="false">VLOOKUP($A32,[1]data!$A$1:AE$117,COLUMN(C$1),0)</f>
        <v>19000</v>
      </c>
      <c r="D32" s="6" t="n">
        <f aca="false">VLOOKUP($A32,[1]data!$A$1:AF$117,COLUMN(D$1),0)</f>
        <v>15600</v>
      </c>
      <c r="E32" s="6" t="n">
        <f aca="false">VLOOKUP($A32,[1]data!$A$1:AG$117,COLUMN(E$1),0)</f>
        <v>11402</v>
      </c>
      <c r="F32" s="6" t="n">
        <f aca="false">VLOOKUP($A32,[1]data!$A$1:AH$117,COLUMN(F$1),0)</f>
        <v>4132</v>
      </c>
      <c r="G32" s="6" t="n">
        <f aca="false">VLOOKUP($A32,[1]data!$A$1:AI$117,COLUMN(G$1),0)</f>
        <v>2.28</v>
      </c>
      <c r="H32" s="6" t="n">
        <f aca="false">VLOOKUP($A32,[1]data!$A$1:AJ$117,COLUMN(H$1),0)</f>
        <v>24.39</v>
      </c>
      <c r="I32" s="6" t="n">
        <f aca="false">VLOOKUP($A32,[1]data!$A$1:AK$117,COLUMN(I$1),0)</f>
        <v>51.18</v>
      </c>
      <c r="J32" s="6" t="n">
        <f aca="false">VLOOKUP($A32,[1]data!$A$1:AL$117,COLUMN(J$1),0)</f>
        <v>7.84684642438452</v>
      </c>
      <c r="K32" s="6" t="n">
        <f aca="false">VLOOKUP($A32,[1]data!$A$1:AM$117,COLUMN(K$1),0)</f>
        <v>0.231</v>
      </c>
      <c r="L32" s="6" t="n">
        <f aca="false">VLOOKUP($A32,[1]data!$A$1:AN$117,COLUMN(L$1),0)</f>
        <v>22.73</v>
      </c>
      <c r="M32" s="6" t="n">
        <f aca="false">VLOOKUP($A32,[1]data!$A$1:AO$117,COLUMN(M$1),0)</f>
        <v>1.33472222222222</v>
      </c>
      <c r="N32" s="6" t="n">
        <f aca="false">VLOOKUP($A32,[1]data!$A$1:AP$117,COLUMN(N$1),0)</f>
        <v>0.6</v>
      </c>
      <c r="O32" s="6" t="n">
        <f aca="false">VLOOKUP($A32,[1]data!$A$1:AQ$117,COLUMN(O$1),0)</f>
        <v>32</v>
      </c>
      <c r="P32" s="6" t="n">
        <f aca="false">VLOOKUP($A32,[1]data!$A$1:AR$117,COLUMN(P$1),0)</f>
        <v>5.15714285714286</v>
      </c>
      <c r="Q32" s="6" t="n">
        <f aca="false">VLOOKUP($A32,[1]data!$A$1:AS$117,COLUMN(Q$1),0)</f>
        <v>0.56</v>
      </c>
      <c r="R32" s="6" t="n">
        <f aca="false">VLOOKUP($A32,[1]data!$A$1:AT$117,COLUMN(R$1),0)</f>
        <v>17</v>
      </c>
      <c r="S32" s="6" t="n">
        <f aca="false">VLOOKUP($A32,[1]data!$A$1:AU$117,COLUMN(S$1),0)</f>
        <v>0.35</v>
      </c>
      <c r="T32" s="6" t="n">
        <f aca="false">VLOOKUP($A32,[1]data!$A$1:AV$117,COLUMN(T$1),0)</f>
        <v>0.78</v>
      </c>
      <c r="U32" s="6" t="n">
        <f aca="false">VLOOKUP($A32,[1]data!$A$1:AW$117,COLUMN(U$1),0)</f>
        <v>37000</v>
      </c>
      <c r="V32" s="6" t="n">
        <f aca="false">VLOOKUP($A32,[1]data!$A$1:AX$117,COLUMN(V$1),0)</f>
        <v>1300</v>
      </c>
      <c r="W32" s="6" t="n">
        <f aca="false">VLOOKUP($A32,[1]data!$A$1:AY$117,COLUMN(W$1),0)</f>
        <v>37</v>
      </c>
      <c r="X32" s="6" t="n">
        <f aca="false">VLOOKUP($A32,[1]data!$A$1:AZ$117,COLUMN(X$1),0)</f>
        <v>2</v>
      </c>
      <c r="Y32" s="6" t="n">
        <f aca="false">VLOOKUP($A32,[1]data!$A$1:BA$117,COLUMN(Y$1),0)</f>
        <v>2</v>
      </c>
      <c r="Z32" s="6" t="n">
        <f aca="false">VLOOKUP($A32,[1]data!$A$1:BB$117,COLUMN(Z$1),0)</f>
        <v>3</v>
      </c>
      <c r="AA32" s="6" t="n">
        <f aca="false">VLOOKUP($A32,[1]data!$A$1:BC$117,COLUMN(AA$1),0)</f>
        <v>1</v>
      </c>
      <c r="AB32" s="6" t="n">
        <f aca="false">VLOOKUP($A32,[1]data!$A$1:BD$117,COLUMN(AB$1),0)</f>
        <v>2</v>
      </c>
      <c r="AC32" s="6" t="n">
        <f aca="false">VLOOKUP($A32,[1]data!$A$1:BE$117,COLUMN(AC$1),0)</f>
        <v>1</v>
      </c>
      <c r="AD32" s="6" t="n">
        <f aca="false">VLOOKUP($A32,[1]data!$A$1:BF$117,COLUMN(AD$1),0)</f>
        <v>1</v>
      </c>
    </row>
    <row r="33" customFormat="false" ht="13.8" hidden="false" customHeight="false" outlineLevel="0" collapsed="false">
      <c r="A33" s="5" t="s">
        <v>60</v>
      </c>
      <c r="C33" s="6" t="n">
        <f aca="false">VLOOKUP($A33,[1]data!$A$1:AE$117,COLUMN(C$1),0)</f>
        <v>22000</v>
      </c>
      <c r="D33" s="6" t="n">
        <f aca="false">VLOOKUP($A33,[1]data!$A$1:AF$117,COLUMN(D$1),0)</f>
        <v>17900</v>
      </c>
      <c r="E33" s="6" t="n">
        <f aca="false">VLOOKUP($A33,[1]data!$A$1:AG$117,COLUMN(E$1),0)</f>
        <v>12114</v>
      </c>
      <c r="F33" s="6" t="n">
        <f aca="false">VLOOKUP($A33,[1]data!$A$1:AH$117,COLUMN(F$1),0)</f>
        <v>5136</v>
      </c>
      <c r="G33" s="6" t="n">
        <f aca="false">VLOOKUP($A33,[1]data!$A$1:AI$117,COLUMN(G$1),0)</f>
        <v>2.28</v>
      </c>
      <c r="H33" s="6" t="n">
        <f aca="false">VLOOKUP($A33,[1]data!$A$1:AJ$117,COLUMN(H$1),0)</f>
        <v>27.93</v>
      </c>
      <c r="I33" s="6" t="n">
        <f aca="false">VLOOKUP($A33,[1]data!$A$1:AK$117,COLUMN(I$1),0)</f>
        <v>51.18</v>
      </c>
      <c r="J33" s="6" t="n">
        <f aca="false">VLOOKUP($A33,[1]data!$A$1:AL$117,COLUMN(J$1),0)</f>
        <v>7.84684642438452</v>
      </c>
      <c r="K33" s="6" t="n">
        <f aca="false">VLOOKUP($A33,[1]data!$A$1:AM$117,COLUMN(K$1),0)</f>
        <v>0.231</v>
      </c>
      <c r="L33" s="6" t="n">
        <f aca="false">VLOOKUP($A33,[1]data!$A$1:AN$117,COLUMN(L$1),0)</f>
        <v>22.73</v>
      </c>
      <c r="M33" s="6" t="n">
        <f aca="false">VLOOKUP($A33,[1]data!$A$1:AO$117,COLUMN(M$1),0)</f>
        <v>1.33472222222222</v>
      </c>
      <c r="N33" s="6" t="n">
        <f aca="false">VLOOKUP($A33,[1]data!$A$1:AP$117,COLUMN(N$1),0)</f>
        <v>0.6</v>
      </c>
      <c r="O33" s="6" t="n">
        <f aca="false">VLOOKUP($A33,[1]data!$A$1:AQ$117,COLUMN(O$1),0)</f>
        <v>32</v>
      </c>
      <c r="P33" s="6" t="n">
        <f aca="false">VLOOKUP($A33,[1]data!$A$1:AR$117,COLUMN(P$1),0)</f>
        <v>5.15714285714286</v>
      </c>
      <c r="Q33" s="6" t="n">
        <f aca="false">VLOOKUP($A33,[1]data!$A$1:AS$117,COLUMN(Q$1),0)</f>
        <v>0.56</v>
      </c>
      <c r="R33" s="6" t="n">
        <f aca="false">VLOOKUP($A33,[1]data!$A$1:AT$117,COLUMN(R$1),0)</f>
        <v>17</v>
      </c>
      <c r="S33" s="6" t="n">
        <f aca="false">VLOOKUP($A33,[1]data!$A$1:AU$117,COLUMN(S$1),0)</f>
        <v>0.3065</v>
      </c>
      <c r="T33" s="6" t="n">
        <f aca="false">VLOOKUP($A33,[1]data!$A$1:AV$117,COLUMN(T$1),0)</f>
        <v>0.78</v>
      </c>
      <c r="U33" s="6" t="n">
        <f aca="false">VLOOKUP($A33,[1]data!$A$1:AW$117,COLUMN(U$1),0)</f>
        <v>37000</v>
      </c>
      <c r="V33" s="6" t="n">
        <f aca="false">VLOOKUP($A33,[1]data!$A$1:AX$117,COLUMN(V$1),0)</f>
        <v>1550</v>
      </c>
      <c r="W33" s="6" t="n">
        <f aca="false">VLOOKUP($A33,[1]data!$A$1:AY$117,COLUMN(W$1),0)</f>
        <v>50</v>
      </c>
      <c r="X33" s="6" t="n">
        <f aca="false">VLOOKUP($A33,[1]data!$A$1:AZ$117,COLUMN(X$1),0)</f>
        <v>2</v>
      </c>
      <c r="Y33" s="6" t="n">
        <f aca="false">VLOOKUP($A33,[1]data!$A$1:BA$117,COLUMN(Y$1),0)</f>
        <v>2</v>
      </c>
      <c r="Z33" s="6" t="n">
        <f aca="false">VLOOKUP($A33,[1]data!$A$1:BB$117,COLUMN(Z$1),0)</f>
        <v>3</v>
      </c>
      <c r="AA33" s="6" t="n">
        <f aca="false">VLOOKUP($A33,[1]data!$A$1:BC$117,COLUMN(AA$1),0)</f>
        <v>1</v>
      </c>
      <c r="AB33" s="6" t="n">
        <f aca="false">VLOOKUP($A33,[1]data!$A$1:BD$117,COLUMN(AB$1),0)</f>
        <v>2</v>
      </c>
      <c r="AC33" s="6" t="n">
        <f aca="false">VLOOKUP($A33,[1]data!$A$1:BE$117,COLUMN(AC$1),0)</f>
        <v>1</v>
      </c>
      <c r="AD33" s="6" t="n">
        <f aca="false">VLOOKUP($A33,[1]data!$A$1:BF$117,COLUMN(AD$1),0)</f>
        <v>1</v>
      </c>
    </row>
    <row r="34" customFormat="false" ht="13.8" hidden="false" customHeight="false" outlineLevel="0" collapsed="false">
      <c r="A34" s="5" t="s">
        <v>61</v>
      </c>
      <c r="C34" s="6" t="n">
        <f aca="false">VLOOKUP($A34,[1]data!$A$1:AE$117,COLUMN(C$1),0)</f>
        <v>15200</v>
      </c>
      <c r="D34" s="6" t="n">
        <f aca="false">VLOOKUP($A34,[1]data!$A$1:AF$117,COLUMN(D$1),0)</f>
        <v>12610</v>
      </c>
      <c r="E34" s="6" t="n">
        <f aca="false">VLOOKUP($A34,[1]data!$A$1:AG$117,COLUMN(E$1),0)</f>
        <v>9100</v>
      </c>
      <c r="F34" s="6" t="n">
        <f aca="false">VLOOKUP($A34,[1]data!$A$1:AH$117,COLUMN(F$1),0)</f>
        <v>3538</v>
      </c>
      <c r="G34" s="6" t="n">
        <f aca="false">VLOOKUP($A34,[1]data!$A$1:AI$117,COLUMN(G$1),0)</f>
        <v>2.52</v>
      </c>
      <c r="H34" s="6" t="n">
        <f aca="false">VLOOKUP($A34,[1]data!$A$1:AJ$117,COLUMN(H$1),0)</f>
        <v>21.33</v>
      </c>
      <c r="I34" s="6" t="n">
        <f aca="false">VLOOKUP($A34,[1]data!$A$1:AK$117,COLUMN(I$1),0)</f>
        <v>40</v>
      </c>
      <c r="J34" s="6" t="n">
        <f aca="false">VLOOKUP($A34,[1]data!$A$1:AL$117,COLUMN(J$1),0)</f>
        <v>11</v>
      </c>
      <c r="K34" s="6" t="n">
        <f aca="false">VLOOKUP($A34,[1]data!$A$1:AM$117,COLUMN(K$1),0)</f>
        <v>0.3</v>
      </c>
      <c r="L34" s="6" t="n">
        <f aca="false">VLOOKUP($A34,[1]data!$A$1:AN$117,COLUMN(L$1),0)</f>
        <v>0.1</v>
      </c>
      <c r="M34" s="6" t="n">
        <f aca="false">VLOOKUP($A34,[1]data!$A$1:AO$117,COLUMN(M$1),0)</f>
        <v>1.52</v>
      </c>
      <c r="N34" s="6" t="n">
        <f aca="false">VLOOKUP($A34,[1]data!$A$1:AP$117,COLUMN(N$1),0)</f>
        <v>0.482</v>
      </c>
      <c r="O34" s="6" t="n">
        <f aca="false">VLOOKUP($A34,[1]data!$A$1:AQ$117,COLUMN(O$1),0)</f>
        <v>27</v>
      </c>
      <c r="P34" s="6" t="n">
        <f aca="false">VLOOKUP($A34,[1]data!$A$1:AR$117,COLUMN(P$1),0)</f>
        <v>5.27</v>
      </c>
      <c r="Q34" s="6" t="n">
        <f aca="false">VLOOKUP($A34,[1]data!$A$1:AS$117,COLUMN(Q$1),0)</f>
        <v>0.5</v>
      </c>
      <c r="R34" s="6" t="n">
        <f aca="false">VLOOKUP($A34,[1]data!$A$1:AT$117,COLUMN(R$1),0)</f>
        <v>0.1</v>
      </c>
      <c r="S34" s="6" t="n">
        <f aca="false">VLOOKUP($A34,[1]data!$A$1:AU$117,COLUMN(S$1),0)</f>
        <v>0.36</v>
      </c>
      <c r="T34" s="6" t="n">
        <f aca="false">VLOOKUP($A34,[1]data!$A$1:AV$117,COLUMN(T$1),0)</f>
        <v>0.7</v>
      </c>
      <c r="U34" s="6" t="n">
        <f aca="false">VLOOKUP($A34,[1]data!$A$1:AW$117,COLUMN(U$1),0)</f>
        <v>31140</v>
      </c>
      <c r="V34" s="6" t="n">
        <f aca="false">VLOOKUP($A34,[1]data!$A$1:AX$117,COLUMN(V$1),0)</f>
        <v>1150</v>
      </c>
      <c r="W34" s="6" t="n">
        <f aca="false">VLOOKUP($A34,[1]data!$A$1:AY$117,COLUMN(W$1),0)</f>
        <v>33</v>
      </c>
      <c r="X34" s="6" t="n">
        <f aca="false">VLOOKUP($A34,[1]data!$A$1:AZ$117,COLUMN(X$1),0)</f>
        <v>1</v>
      </c>
      <c r="Y34" s="6" t="n">
        <f aca="false">VLOOKUP($A34,[1]data!$A$1:BA$117,COLUMN(Y$1),0)</f>
        <v>2</v>
      </c>
      <c r="Z34" s="6" t="n">
        <f aca="false">VLOOKUP($A34,[1]data!$A$1:BB$117,COLUMN(Z$1),0)</f>
        <v>3</v>
      </c>
      <c r="AA34" s="6" t="n">
        <f aca="false">VLOOKUP($A34,[1]data!$A$1:BC$117,COLUMN(AA$1),0)</f>
        <v>2</v>
      </c>
      <c r="AB34" s="6" t="n">
        <f aca="false">VLOOKUP($A34,[1]data!$A$1:BD$117,COLUMN(AB$1),0)</f>
        <v>2</v>
      </c>
      <c r="AC34" s="6" t="n">
        <f aca="false">VLOOKUP($A34,[1]data!$A$1:BE$117,COLUMN(AC$1),0)</f>
        <v>1</v>
      </c>
      <c r="AD34" s="6" t="n">
        <f aca="false">VLOOKUP($A34,[1]data!$A$1:BF$117,COLUMN(AD$1),0)</f>
        <v>1</v>
      </c>
    </row>
    <row r="35" customFormat="false" ht="13.8" hidden="false" customHeight="false" outlineLevel="0" collapsed="false">
      <c r="A35" s="5" t="s">
        <v>62</v>
      </c>
      <c r="C35" s="6" t="n">
        <f aca="false">VLOOKUP($A35,[1]data!$A$1:AE$117,COLUMN(C$1),0)</f>
        <v>28120</v>
      </c>
      <c r="D35" s="6" t="n">
        <f aca="false">VLOOKUP($A35,[1]data!$A$1:AF$117,COLUMN(D$1),0)</f>
        <v>21730</v>
      </c>
      <c r="E35" s="6" t="n">
        <f aca="false">VLOOKUP($A35,[1]data!$A$1:AG$117,COLUMN(E$1),0)</f>
        <v>15023</v>
      </c>
      <c r="F35" s="6" t="n">
        <f aca="false">VLOOKUP($A35,[1]data!$A$1:AH$117,COLUMN(F$1),0)</f>
        <v>9640</v>
      </c>
      <c r="G35" s="6" t="n">
        <f aca="false">VLOOKUP($A35,[1]data!$A$1:AI$117,COLUMN(G$1),0)</f>
        <v>3.3</v>
      </c>
      <c r="H35" s="6" t="n">
        <f aca="false">VLOOKUP($A35,[1]data!$A$1:AJ$117,COLUMN(H$1),0)</f>
        <v>27.4</v>
      </c>
      <c r="I35" s="6" t="n">
        <f aca="false">VLOOKUP($A35,[1]data!$A$1:AK$117,COLUMN(I$1),0)</f>
        <v>76.4</v>
      </c>
      <c r="J35" s="6" t="n">
        <f aca="false">VLOOKUP($A35,[1]data!$A$1:AL$117,COLUMN(J$1),0)</f>
        <v>7.27</v>
      </c>
      <c r="K35" s="6" t="n">
        <f aca="false">VLOOKUP($A35,[1]data!$A$1:AM$117,COLUMN(K$1),0)</f>
        <v>0.294</v>
      </c>
      <c r="L35" s="6" t="n">
        <f aca="false">VLOOKUP($A35,[1]data!$A$1:AN$117,COLUMN(L$1),0)</f>
        <v>16</v>
      </c>
      <c r="M35" s="6" t="n">
        <f aca="false">VLOOKUP($A35,[1]data!$A$1:AO$117,COLUMN(M$1),0)</f>
        <v>1.09</v>
      </c>
      <c r="N35" s="6" t="n">
        <f aca="false">VLOOKUP($A35,[1]data!$A$1:AP$117,COLUMN(N$1),0)</f>
        <v>0.71</v>
      </c>
      <c r="O35" s="6" t="n">
        <f aca="false">VLOOKUP($A35,[1]data!$A$1:AQ$117,COLUMN(O$1),0)</f>
        <v>35</v>
      </c>
      <c r="P35" s="6" t="n">
        <f aca="false">VLOOKUP($A35,[1]data!$A$1:AR$117,COLUMN(P$1),0)</f>
        <v>4.24</v>
      </c>
      <c r="Q35" s="6" t="n">
        <f aca="false">VLOOKUP($A35,[1]data!$A$1:AS$117,COLUMN(Q$1),0)</f>
        <v>0.45</v>
      </c>
      <c r="R35" s="6" t="n">
        <f aca="false">VLOOKUP($A35,[1]data!$A$1:AT$117,COLUMN(R$1),0)</f>
        <v>26</v>
      </c>
      <c r="S35" s="6" t="n">
        <f aca="false">VLOOKUP($A35,[1]data!$A$1:AU$117,COLUMN(S$1),0)</f>
        <v>0.319</v>
      </c>
      <c r="T35" s="6" t="n">
        <f aca="false">VLOOKUP($A35,[1]data!$A$1:AV$117,COLUMN(T$1),0)</f>
        <v>0.76</v>
      </c>
      <c r="U35" s="6" t="n">
        <f aca="false">VLOOKUP($A35,[1]data!$A$1:AW$117,COLUMN(U$1),0)</f>
        <v>35000</v>
      </c>
      <c r="V35" s="6" t="n">
        <f aca="false">VLOOKUP($A35,[1]data!$A$1:AX$117,COLUMN(V$1),0)</f>
        <v>1710</v>
      </c>
      <c r="W35" s="6" t="n">
        <f aca="false">VLOOKUP($A35,[1]data!$A$1:AY$117,COLUMN(W$1),0)</f>
        <v>65</v>
      </c>
      <c r="X35" s="6" t="n">
        <f aca="false">VLOOKUP($A35,[1]data!$A$1:AZ$117,COLUMN(X$1),0)</f>
        <v>2</v>
      </c>
      <c r="Y35" s="6" t="n">
        <f aca="false">VLOOKUP($A35,[1]data!$A$1:BA$117,COLUMN(Y$1),0)</f>
        <v>2</v>
      </c>
      <c r="Z35" s="6" t="n">
        <f aca="false">VLOOKUP($A35,[1]data!$A$1:BB$117,COLUMN(Z$1),0)</f>
        <v>5</v>
      </c>
      <c r="AA35" s="6" t="n">
        <f aca="false">VLOOKUP($A35,[1]data!$A$1:BC$117,COLUMN(AA$1),0)</f>
        <v>1</v>
      </c>
      <c r="AB35" s="6" t="n">
        <f aca="false">VLOOKUP($A35,[1]data!$A$1:BD$117,COLUMN(AB$1),0)</f>
        <v>2</v>
      </c>
      <c r="AC35" s="6" t="n">
        <f aca="false">VLOOKUP($A35,[1]data!$A$1:BE$117,COLUMN(AC$1),0)</f>
        <v>1</v>
      </c>
      <c r="AD35" s="6" t="n">
        <f aca="false">VLOOKUP($A35,[1]data!$A$1:BF$117,COLUMN(AD$1),0)</f>
        <v>1</v>
      </c>
    </row>
    <row r="36" customFormat="false" ht="13.8" hidden="false" customHeight="false" outlineLevel="0" collapsed="false">
      <c r="A36" s="5" t="s">
        <v>63</v>
      </c>
      <c r="C36" s="6" t="n">
        <f aca="false">VLOOKUP($A36,[1]data!$A$1:AE$117,COLUMN(C$1),0)</f>
        <v>208000</v>
      </c>
      <c r="D36" s="6" t="n">
        <f aca="false">VLOOKUP($A36,[1]data!$A$1:AF$117,COLUMN(D$1),0)</f>
        <v>157000</v>
      </c>
      <c r="E36" s="6" t="n">
        <f aca="false">VLOOKUP($A36,[1]data!$A$1:AG$117,COLUMN(E$1),0)</f>
        <v>117000</v>
      </c>
      <c r="F36" s="6" t="n">
        <f aca="false">VLOOKUP($A36,[1]data!$A$1:AH$117,COLUMN(F$1),0)</f>
        <v>90060</v>
      </c>
      <c r="G36" s="6" t="n">
        <f aca="false">VLOOKUP($A36,[1]data!$A$1:AI$117,COLUMN(G$1),0)</f>
        <v>6.08</v>
      </c>
      <c r="H36" s="6" t="n">
        <f aca="false">VLOOKUP($A36,[1]data!$A$1:AJ$117,COLUMN(H$1),0)</f>
        <v>59.54</v>
      </c>
      <c r="I36" s="6" t="n">
        <f aca="false">VLOOKUP($A36,[1]data!$A$1:AK$117,COLUMN(I$1),0)</f>
        <v>320</v>
      </c>
      <c r="J36" s="6" t="n">
        <f aca="false">VLOOKUP($A36,[1]data!$A$1:AL$117,COLUMN(J$1),0)</f>
        <v>7.21801125</v>
      </c>
      <c r="K36" s="6" t="n">
        <f aca="false">VLOOKUP($A36,[1]data!$A$1:AM$117,COLUMN(K$1),0)</f>
        <v>0.265</v>
      </c>
      <c r="L36" s="6" t="n">
        <f aca="false">VLOOKUP($A36,[1]data!$A$1:AN$117,COLUMN(L$1),0)</f>
        <v>35</v>
      </c>
      <c r="M36" s="6" t="n">
        <f aca="false">VLOOKUP($A36,[1]data!$A$1:AO$117,COLUMN(M$1),0)</f>
        <v>1.35621716287215</v>
      </c>
      <c r="N36" s="6" t="n">
        <f aca="false">VLOOKUP($A36,[1]data!$A$1:AP$117,COLUMN(N$1),0)</f>
        <v>0.33</v>
      </c>
      <c r="O36" s="6" t="n">
        <f aca="false">VLOOKUP($A36,[1]data!$A$1:AQ$117,COLUMN(O$1),0)</f>
        <v>44</v>
      </c>
      <c r="P36" s="6" t="n">
        <f aca="false">VLOOKUP($A36,[1]data!$A$1:AR$117,COLUMN(P$1),0)</f>
        <v>4.65483938393839</v>
      </c>
      <c r="Q36" s="6" t="n">
        <f aca="false">VLOOKUP($A36,[1]data!$A$1:AS$117,COLUMN(Q$1),0)</f>
        <v>0.41</v>
      </c>
      <c r="R36" s="6" t="n">
        <f aca="false">VLOOKUP($A36,[1]data!$A$1:AT$117,COLUMN(R$1),0)</f>
        <v>36</v>
      </c>
      <c r="S36" s="6" t="n">
        <f aca="false">VLOOKUP($A36,[1]data!$A$1:AU$117,COLUMN(S$1),0)</f>
        <v>0.249941190308163</v>
      </c>
      <c r="T36" s="6" t="n">
        <f aca="false">VLOOKUP($A36,[1]data!$A$1:AV$117,COLUMN(T$1),0)</f>
        <v>0.82</v>
      </c>
      <c r="U36" s="6" t="n">
        <f aca="false">VLOOKUP($A36,[1]data!$A$1:AW$117,COLUMN(U$1),0)</f>
        <v>28000</v>
      </c>
      <c r="V36" s="6" t="n">
        <f aca="false">VLOOKUP($A36,[1]data!$A$1:AX$117,COLUMN(V$1),0)</f>
        <v>2480</v>
      </c>
      <c r="W36" s="6" t="n">
        <f aca="false">VLOOKUP($A36,[1]data!$A$1:AY$117,COLUMN(W$1),0)</f>
        <v>350</v>
      </c>
      <c r="X36" s="6" t="n">
        <f aca="false">VLOOKUP($A36,[1]data!$A$1:AZ$117,COLUMN(X$1),0)</f>
        <v>4</v>
      </c>
      <c r="Y36" s="6" t="n">
        <f aca="false">VLOOKUP($A36,[1]data!$A$1:BA$117,COLUMN(Y$1),0)</f>
        <v>4</v>
      </c>
      <c r="Z36" s="6" t="n">
        <f aca="false">VLOOKUP($A36,[1]data!$A$1:BB$117,COLUMN(Z$1),0)</f>
        <v>9</v>
      </c>
      <c r="AA36" s="6" t="n">
        <f aca="false">VLOOKUP($A36,[1]data!$A$1:BC$117,COLUMN(AA$1),0)</f>
        <v>1</v>
      </c>
      <c r="AB36" s="6" t="n">
        <f aca="false">VLOOKUP($A36,[1]data!$A$1:BD$117,COLUMN(AB$1),0)</f>
        <v>1</v>
      </c>
      <c r="AC36" s="6" t="n">
        <f aca="false">VLOOKUP($A36,[1]data!$A$1:BE$117,COLUMN(AC$1),0)</f>
        <v>2</v>
      </c>
      <c r="AD36" s="6" t="n">
        <f aca="false">VLOOKUP($A36,[1]data!$A$1:BF$117,COLUMN(AD$1),0)</f>
        <v>1</v>
      </c>
    </row>
    <row r="37" customFormat="false" ht="13.8" hidden="false" customHeight="false" outlineLevel="0" collapsed="false">
      <c r="A37" s="5" t="s">
        <v>64</v>
      </c>
      <c r="C37" s="6" t="n">
        <f aca="false">VLOOKUP($A37,[1]data!$A$1:AE$117,COLUMN(C$1),0)</f>
        <v>211374</v>
      </c>
      <c r="D37" s="6" t="n">
        <f aca="false">VLOOKUP($A37,[1]data!$A$1:AF$117,COLUMN(D$1),0)</f>
        <v>145150</v>
      </c>
      <c r="E37" s="6" t="n">
        <f aca="false">VLOOKUP($A37,[1]data!$A$1:AG$117,COLUMN(E$1),0)</f>
        <v>111795</v>
      </c>
      <c r="F37" s="6" t="n">
        <f aca="false">VLOOKUP($A37,[1]data!$A$1:AH$117,COLUMN(F$1),0)</f>
        <v>79000</v>
      </c>
      <c r="G37" s="6" t="n">
        <f aca="false">VLOOKUP($A37,[1]data!$A$1:AI$117,COLUMN(G$1),0)</f>
        <v>5.88</v>
      </c>
      <c r="H37" s="6" t="n">
        <f aca="false">VLOOKUP($A37,[1]data!$A$1:AJ$117,COLUMN(H$1),0)</f>
        <v>54.17</v>
      </c>
      <c r="I37" s="6" t="n">
        <f aca="false">VLOOKUP($A37,[1]data!$A$1:AK$117,COLUMN(I$1),0)</f>
        <v>321.5</v>
      </c>
      <c r="J37" s="6" t="n">
        <f aca="false">VLOOKUP($A37,[1]data!$A$1:AL$117,COLUMN(J$1),0)</f>
        <v>6.97363141524106</v>
      </c>
      <c r="K37" s="6" t="n">
        <f aca="false">VLOOKUP($A37,[1]data!$A$1:AM$117,COLUMN(K$1),0)</f>
        <v>0.259</v>
      </c>
      <c r="L37" s="6" t="n">
        <f aca="false">VLOOKUP($A37,[1]data!$A$1:AN$117,COLUMN(L$1),0)</f>
        <v>35</v>
      </c>
      <c r="M37" s="6" t="n">
        <f aca="false">VLOOKUP($A37,[1]data!$A$1:AO$117,COLUMN(M$1),0)</f>
        <v>1.91800391389433</v>
      </c>
      <c r="N37" s="6" t="n">
        <f aca="false">VLOOKUP($A37,[1]data!$A$1:AP$117,COLUMN(N$1),0)</f>
        <v>0.29</v>
      </c>
      <c r="O37" s="6" t="n">
        <f aca="false">VLOOKUP($A37,[1]data!$A$1:AQ$117,COLUMN(O$1),0)</f>
        <v>35</v>
      </c>
      <c r="P37" s="6" t="n">
        <f aca="false">VLOOKUP($A37,[1]data!$A$1:AR$117,COLUMN(P$1),0)</f>
        <v>4.02695214105794</v>
      </c>
      <c r="Q37" s="6" t="n">
        <f aca="false">VLOOKUP($A37,[1]data!$A$1:AS$117,COLUMN(Q$1),0)</f>
        <v>0.31</v>
      </c>
      <c r="R37" s="6" t="n">
        <f aca="false">VLOOKUP($A37,[1]data!$A$1:AT$117,COLUMN(R$1),0)</f>
        <v>35</v>
      </c>
      <c r="S37" s="6" t="n">
        <f aca="false">VLOOKUP($A37,[1]data!$A$1:AU$117,COLUMN(S$1),0)</f>
        <v>0.2705467292217</v>
      </c>
      <c r="T37" s="6" t="n">
        <f aca="false">VLOOKUP($A37,[1]data!$A$1:AV$117,COLUMN(T$1),0)</f>
        <v>0.86</v>
      </c>
      <c r="U37" s="6" t="n">
        <f aca="false">VLOOKUP($A37,[1]data!$A$1:AW$117,COLUMN(U$1),0)</f>
        <v>42000</v>
      </c>
      <c r="V37" s="6" t="n">
        <f aca="false">VLOOKUP($A37,[1]data!$A$1:AX$117,COLUMN(V$1),0)</f>
        <v>3455</v>
      </c>
      <c r="W37" s="6" t="n">
        <f aca="false">VLOOKUP($A37,[1]data!$A$1:AY$117,COLUMN(W$1),0)</f>
        <v>256</v>
      </c>
      <c r="X37" s="6" t="n">
        <f aca="false">VLOOKUP($A37,[1]data!$A$1:AZ$117,COLUMN(X$1),0)</f>
        <v>7</v>
      </c>
      <c r="Y37" s="6" t="n">
        <f aca="false">VLOOKUP($A37,[1]data!$A$1:BA$117,COLUMN(Y$1),0)</f>
        <v>3</v>
      </c>
      <c r="Z37" s="6" t="n">
        <f aca="false">VLOOKUP($A37,[1]data!$A$1:BB$117,COLUMN(Z$1),0)</f>
        <v>10</v>
      </c>
      <c r="AA37" s="6" t="n">
        <f aca="false">VLOOKUP($A37,[1]data!$A$1:BC$117,COLUMN(AA$1),0)</f>
        <v>1</v>
      </c>
      <c r="AB37" s="6" t="n">
        <f aca="false">VLOOKUP($A37,[1]data!$A$1:BD$117,COLUMN(AB$1),0)</f>
        <v>1</v>
      </c>
      <c r="AC37" s="6" t="n">
        <f aca="false">VLOOKUP($A37,[1]data!$A$1:BE$117,COLUMN(AC$1),0)</f>
        <v>1</v>
      </c>
      <c r="AD37" s="6" t="n">
        <f aca="false">VLOOKUP($A37,[1]data!$A$1:BF$117,COLUMN(AD$1),0)</f>
        <v>1</v>
      </c>
    </row>
    <row r="38" customFormat="false" ht="13.8" hidden="false" customHeight="false" outlineLevel="0" collapsed="false">
      <c r="A38" s="5" t="s">
        <v>65</v>
      </c>
      <c r="C38" s="6" t="n">
        <f aca="false">VLOOKUP($A38,[1]data!$A$1:AE$117,COLUMN(C$1),0)</f>
        <v>231322</v>
      </c>
      <c r="D38" s="6" t="n">
        <f aca="false">VLOOKUP($A38,[1]data!$A$1:AF$117,COLUMN(D$1),0)</f>
        <v>153314</v>
      </c>
      <c r="E38" s="6" t="n">
        <f aca="false">VLOOKUP($A38,[1]data!$A$1:AG$117,COLUMN(E$1),0)</f>
        <v>111000</v>
      </c>
      <c r="F38" s="6" t="n">
        <f aca="false">VLOOKUP($A38,[1]data!$A$1:AH$117,COLUMN(F$1),0)</f>
        <v>95824</v>
      </c>
      <c r="G38" s="6" t="n">
        <f aca="false">VLOOKUP($A38,[1]data!$A$1:AI$117,COLUMN(G$1),0)</f>
        <v>5.88</v>
      </c>
      <c r="H38" s="6" t="n">
        <f aca="false">VLOOKUP($A38,[1]data!$A$1:AJ$117,COLUMN(H$1),0)</f>
        <v>50.04</v>
      </c>
      <c r="I38" s="6" t="n">
        <f aca="false">VLOOKUP($A38,[1]data!$A$1:AK$117,COLUMN(I$1),0)</f>
        <v>329</v>
      </c>
      <c r="J38" s="6" t="n">
        <f aca="false">VLOOKUP($A38,[1]data!$A$1:AL$117,COLUMN(J$1),0)</f>
        <v>6.97363141524106</v>
      </c>
      <c r="K38" s="6" t="n">
        <f aca="false">VLOOKUP($A38,[1]data!$A$1:AM$117,COLUMN(K$1),0)</f>
        <v>0.259</v>
      </c>
      <c r="L38" s="6" t="n">
        <f aca="false">VLOOKUP($A38,[1]data!$A$1:AN$117,COLUMN(L$1),0)</f>
        <v>35</v>
      </c>
      <c r="M38" s="6" t="n">
        <f aca="false">VLOOKUP($A38,[1]data!$A$1:AO$117,COLUMN(M$1),0)</f>
        <v>1.91800391389433</v>
      </c>
      <c r="N38" s="6" t="n">
        <f aca="false">VLOOKUP($A38,[1]data!$A$1:AP$117,COLUMN(N$1),0)</f>
        <v>0.29</v>
      </c>
      <c r="O38" s="6" t="n">
        <f aca="false">VLOOKUP($A38,[1]data!$A$1:AQ$117,COLUMN(O$1),0)</f>
        <v>35</v>
      </c>
      <c r="P38" s="6" t="n">
        <f aca="false">VLOOKUP($A38,[1]data!$A$1:AR$117,COLUMN(P$1),0)</f>
        <v>4.02695214105794</v>
      </c>
      <c r="Q38" s="6" t="n">
        <f aca="false">VLOOKUP($A38,[1]data!$A$1:AS$117,COLUMN(Q$1),0)</f>
        <v>0.31</v>
      </c>
      <c r="R38" s="6" t="n">
        <f aca="false">VLOOKUP($A38,[1]data!$A$1:AT$117,COLUMN(R$1),0)</f>
        <v>35</v>
      </c>
      <c r="S38" s="6" t="n">
        <f aca="false">VLOOKUP($A38,[1]data!$A$1:AU$117,COLUMN(S$1),0)</f>
        <v>0.294</v>
      </c>
      <c r="T38" s="6" t="n">
        <f aca="false">VLOOKUP($A38,[1]data!$A$1:AV$117,COLUMN(T$1),0)</f>
        <v>0.86</v>
      </c>
      <c r="U38" s="6" t="n">
        <f aca="false">VLOOKUP($A38,[1]data!$A$1:AW$117,COLUMN(U$1),0)</f>
        <v>43000</v>
      </c>
      <c r="V38" s="6" t="n">
        <f aca="false">VLOOKUP($A38,[1]data!$A$1:AX$117,COLUMN(V$1),0)</f>
        <v>5300</v>
      </c>
      <c r="W38" s="6" t="n">
        <f aca="false">VLOOKUP($A38,[1]data!$A$1:AY$117,COLUMN(W$1),0)</f>
        <v>246</v>
      </c>
      <c r="X38" s="6" t="n">
        <f aca="false">VLOOKUP($A38,[1]data!$A$1:AZ$117,COLUMN(X$1),0)</f>
        <v>7</v>
      </c>
      <c r="Y38" s="6" t="n">
        <f aca="false">VLOOKUP($A38,[1]data!$A$1:BA$117,COLUMN(Y$1),0)</f>
        <v>3</v>
      </c>
      <c r="Z38" s="6" t="n">
        <f aca="false">VLOOKUP($A38,[1]data!$A$1:BB$117,COLUMN(Z$1),0)</f>
        <v>10</v>
      </c>
      <c r="AA38" s="6" t="n">
        <f aca="false">VLOOKUP($A38,[1]data!$A$1:BC$117,COLUMN(AA$1),0)</f>
        <v>1</v>
      </c>
      <c r="AB38" s="6" t="n">
        <f aca="false">VLOOKUP($A38,[1]data!$A$1:BD$117,COLUMN(AB$1),0)</f>
        <v>1</v>
      </c>
      <c r="AC38" s="6" t="n">
        <f aca="false">VLOOKUP($A38,[1]data!$A$1:BE$117,COLUMN(AC$1),0)</f>
        <v>1</v>
      </c>
      <c r="AD38" s="6" t="n">
        <f aca="false">VLOOKUP($A38,[1]data!$A$1:BF$117,COLUMN(AD$1),0)</f>
        <v>1</v>
      </c>
    </row>
    <row r="39" customFormat="false" ht="13.8" hidden="false" customHeight="false" outlineLevel="0" collapsed="false">
      <c r="A39" s="5" t="s">
        <v>66</v>
      </c>
      <c r="C39" s="6" t="n">
        <f aca="false">VLOOKUP($A39,[1]data!$A$1:AE$117,COLUMN(C$1),0)</f>
        <v>283720</v>
      </c>
      <c r="D39" s="6" t="n">
        <f aca="false">VLOOKUP($A39,[1]data!$A$1:AF$117,COLUMN(D$1),0)</f>
        <v>195043</v>
      </c>
      <c r="E39" s="6" t="n">
        <f aca="false">VLOOKUP($A39,[1]data!$A$1:AG$117,COLUMN(E$1),0)</f>
        <v>134081</v>
      </c>
      <c r="F39" s="6" t="n">
        <f aca="false">VLOOKUP($A39,[1]data!$A$1:AH$117,COLUMN(F$1),0)</f>
        <v>120165.32</v>
      </c>
      <c r="G39" s="6" t="n">
        <f aca="false">VLOOKUP($A39,[1]data!$A$1:AI$117,COLUMN(G$1),0)</f>
        <v>6.02</v>
      </c>
      <c r="H39" s="6" t="n">
        <f aca="false">VLOOKUP($A39,[1]data!$A$1:AJ$117,COLUMN(H$1),0)</f>
        <v>58.65</v>
      </c>
      <c r="I39" s="6" t="n">
        <f aca="false">VLOOKUP($A39,[1]data!$A$1:AK$117,COLUMN(I$1),0)</f>
        <v>321.1</v>
      </c>
      <c r="J39" s="6" t="n">
        <f aca="false">VLOOKUP($A39,[1]data!$A$1:AL$117,COLUMN(J$1),0)</f>
        <v>7.90832959575096</v>
      </c>
      <c r="K39" s="6" t="n">
        <f aca="false">VLOOKUP($A39,[1]data!$A$1:AM$117,COLUMN(K$1),0)</f>
        <v>0.239</v>
      </c>
      <c r="L39" s="6" t="n">
        <f aca="false">VLOOKUP($A39,[1]data!$A$1:AN$117,COLUMN(L$1),0)</f>
        <v>35</v>
      </c>
      <c r="M39" s="6" t="n">
        <f aca="false">VLOOKUP($A39,[1]data!$A$1:AO$117,COLUMN(M$1),0)</f>
        <v>2.21611387900356</v>
      </c>
      <c r="N39" s="6" t="n">
        <f aca="false">VLOOKUP($A39,[1]data!$A$1:AP$117,COLUMN(N$1),0)</f>
        <v>0.369</v>
      </c>
      <c r="O39" s="6" t="n">
        <f aca="false">VLOOKUP($A39,[1]data!$A$1:AQ$117,COLUMN(O$1),0)</f>
        <v>40</v>
      </c>
      <c r="P39" s="6" t="n">
        <f aca="false">VLOOKUP($A39,[1]data!$A$1:AR$117,COLUMN(P$1),0)</f>
        <v>3.80211578947368</v>
      </c>
      <c r="Q39" s="6" t="n">
        <f aca="false">VLOOKUP($A39,[1]data!$A$1:AS$117,COLUMN(Q$1),0)</f>
        <v>0.383</v>
      </c>
      <c r="R39" s="6" t="n">
        <f aca="false">VLOOKUP($A39,[1]data!$A$1:AT$117,COLUMN(R$1),0)</f>
        <v>35</v>
      </c>
      <c r="S39" s="6" t="n">
        <f aca="false">VLOOKUP($A39,[1]data!$A$1:AU$117,COLUMN(S$1),0)</f>
        <v>0.295333599780289</v>
      </c>
      <c r="T39" s="6" t="n">
        <f aca="false">VLOOKUP($A39,[1]data!$A$1:AV$117,COLUMN(T$1),0)</f>
        <v>0.87</v>
      </c>
      <c r="U39" s="6" t="n">
        <f aca="false">VLOOKUP($A39,[1]data!$A$1:AW$117,COLUMN(U$1),0)</f>
        <v>42000</v>
      </c>
      <c r="V39" s="6" t="n">
        <f aca="false">VLOOKUP($A39,[1]data!$A$1:AX$117,COLUMN(V$1),0)</f>
        <v>6787</v>
      </c>
      <c r="W39" s="6" t="n">
        <f aca="false">VLOOKUP($A39,[1]data!$A$1:AY$117,COLUMN(W$1),0)</f>
        <v>405</v>
      </c>
      <c r="X39" s="6" t="n">
        <f aca="false">VLOOKUP($A39,[1]data!$A$1:AZ$117,COLUMN(X$1),0)</f>
        <v>7</v>
      </c>
      <c r="Y39" s="6" t="n">
        <f aca="false">VLOOKUP($A39,[1]data!$A$1:BA$117,COLUMN(Y$1),0)</f>
        <v>3</v>
      </c>
      <c r="Z39" s="6" t="n">
        <f aca="false">VLOOKUP($A39,[1]data!$A$1:BB$117,COLUMN(Z$1),0)</f>
        <v>10</v>
      </c>
      <c r="AA39" s="6" t="n">
        <f aca="false">VLOOKUP($A39,[1]data!$A$1:BC$117,COLUMN(AA$1),0)</f>
        <v>1</v>
      </c>
      <c r="AB39" s="6" t="n">
        <f aca="false">VLOOKUP($A39,[1]data!$A$1:BD$117,COLUMN(AB$1),0)</f>
        <v>1</v>
      </c>
      <c r="AC39" s="6" t="n">
        <f aca="false">VLOOKUP($A39,[1]data!$A$1:BE$117,COLUMN(AC$1),0)</f>
        <v>2</v>
      </c>
      <c r="AD39" s="6" t="n">
        <f aca="false">VLOOKUP($A39,[1]data!$A$1:BF$117,COLUMN(AD$1),0)</f>
        <v>1</v>
      </c>
    </row>
    <row r="40" customFormat="false" ht="13.8" hidden="false" customHeight="false" outlineLevel="0" collapsed="false">
      <c r="A40" s="5" t="s">
        <v>67</v>
      </c>
      <c r="C40" s="6" t="n">
        <f aca="false">VLOOKUP($A40,[1]data!$A$1:AE$117,COLUMN(C$1),0)</f>
        <v>19950</v>
      </c>
      <c r="D40" s="6" t="n">
        <f aca="false">VLOOKUP($A40,[1]data!$A$1:AF$117,COLUMN(D$1),0)</f>
        <v>16600</v>
      </c>
      <c r="E40" s="6" t="n">
        <f aca="false">VLOOKUP($A40,[1]data!$A$1:AG$117,COLUMN(E$1),0)</f>
        <v>12179</v>
      </c>
      <c r="F40" s="6" t="n">
        <f aca="false">VLOOKUP($A40,[1]data!$A$1:AH$117,COLUMN(F$1),0)</f>
        <v>5100</v>
      </c>
      <c r="G40" s="6" t="n">
        <f aca="false">VLOOKUP($A40,[1]data!$A$1:AI$117,COLUMN(G$1),0)</f>
        <v>2.885</v>
      </c>
      <c r="H40" s="6" t="n">
        <f aca="false">VLOOKUP($A40,[1]data!$A$1:AJ$117,COLUMN(H$1),0)</f>
        <v>20.6</v>
      </c>
      <c r="I40" s="6" t="n">
        <f aca="false">VLOOKUP($A40,[1]data!$A$1:AK$117,COLUMN(I$1),0)</f>
        <v>64</v>
      </c>
      <c r="J40" s="6" t="n">
        <f aca="false">VLOOKUP($A40,[1]data!$A$1:AL$117,COLUMN(J$1),0)</f>
        <v>7.22</v>
      </c>
      <c r="K40" s="6" t="n">
        <f aca="false">VLOOKUP($A40,[1]data!$A$1:AM$117,COLUMN(K$1),0)</f>
        <v>0.363</v>
      </c>
      <c r="L40" s="6" t="n">
        <f aca="false">VLOOKUP($A40,[1]data!$A$1:AN$117,COLUMN(L$1),0)</f>
        <v>15</v>
      </c>
      <c r="M40" s="6" t="n">
        <f aca="false">VLOOKUP($A40,[1]data!$A$1:AO$117,COLUMN(M$1),0)</f>
        <v>1.33</v>
      </c>
      <c r="N40" s="6" t="n">
        <f aca="false">VLOOKUP($A40,[1]data!$A$1:AP$117,COLUMN(N$1),0)</f>
        <v>0.5</v>
      </c>
      <c r="O40" s="6" t="n">
        <f aca="false">VLOOKUP($A40,[1]data!$A$1:AQ$117,COLUMN(O$1),0)</f>
        <v>40</v>
      </c>
      <c r="P40" s="6" t="n">
        <f aca="false">VLOOKUP($A40,[1]data!$A$1:AR$117,COLUMN(P$1),0)</f>
        <v>4.52</v>
      </c>
      <c r="Q40" s="6" t="n">
        <f aca="false">VLOOKUP($A40,[1]data!$A$1:AS$117,COLUMN(Q$1),0)</f>
        <v>0.476</v>
      </c>
      <c r="R40" s="6" t="n">
        <f aca="false">VLOOKUP($A40,[1]data!$A$1:AT$117,COLUMN(R$1),0)</f>
        <v>20</v>
      </c>
      <c r="S40" s="6" t="n">
        <f aca="false">VLOOKUP($A40,[1]data!$A$1:AU$117,COLUMN(S$1),0)</f>
        <v>0.325</v>
      </c>
      <c r="T40" s="6" t="n">
        <f aca="false">VLOOKUP($A40,[1]data!$A$1:AV$117,COLUMN(T$1),0)</f>
        <v>0.65</v>
      </c>
      <c r="U40" s="6" t="n">
        <f aca="false">VLOOKUP($A40,[1]data!$A$1:AW$117,COLUMN(U$1),0)</f>
        <v>25000</v>
      </c>
      <c r="V40" s="6" t="n">
        <f aca="false">VLOOKUP($A40,[1]data!$A$1:AX$117,COLUMN(V$1),0)</f>
        <v>650</v>
      </c>
      <c r="W40" s="6" t="n">
        <f aca="false">VLOOKUP($A40,[1]data!$A$1:AY$117,COLUMN(W$1),0)</f>
        <v>44</v>
      </c>
      <c r="X40" s="6" t="n">
        <f aca="false">VLOOKUP($A40,[1]data!$A$1:AZ$117,COLUMN(X$1),0)</f>
        <v>6</v>
      </c>
      <c r="Y40" s="6" t="n">
        <f aca="false">VLOOKUP($A40,[1]data!$A$1:BA$117,COLUMN(Y$1),0)</f>
        <v>2</v>
      </c>
      <c r="Z40" s="6" t="n">
        <f aca="false">VLOOKUP($A40,[1]data!$A$1:BB$117,COLUMN(Z$1),0)</f>
        <v>4</v>
      </c>
      <c r="AA40" s="6" t="n">
        <f aca="false">VLOOKUP($A40,[1]data!$A$1:BC$117,COLUMN(AA$1),0)</f>
        <v>1</v>
      </c>
      <c r="AB40" s="6" t="n">
        <f aca="false">VLOOKUP($A40,[1]data!$A$1:BD$117,COLUMN(AB$1),0)</f>
        <v>1</v>
      </c>
      <c r="AC40" s="6" t="n">
        <f aca="false">VLOOKUP($A40,[1]data!$A$1:BE$117,COLUMN(AC$1),0)</f>
        <v>1</v>
      </c>
      <c r="AD40" s="6" t="n">
        <f aca="false">VLOOKUP($A40,[1]data!$A$1:BF$117,COLUMN(AD$1),0)</f>
        <v>1</v>
      </c>
    </row>
    <row r="41" customFormat="false" ht="13.8" hidden="false" customHeight="false" outlineLevel="0" collapsed="false">
      <c r="A41" s="5" t="s">
        <v>68</v>
      </c>
      <c r="C41" s="6" t="n">
        <f aca="false">VLOOKUP($A41,[1]data!$A$1:AE$117,COLUMN(C$1),0)</f>
        <v>141523</v>
      </c>
      <c r="D41" s="6" t="n">
        <f aca="false">VLOOKUP($A41,[1]data!$A$1:AF$117,COLUMN(D$1),0)</f>
        <v>85004</v>
      </c>
      <c r="E41" s="6" t="n">
        <f aca="false">VLOOKUP($A41,[1]data!$A$1:AG$117,COLUMN(E$1),0)</f>
        <v>66670</v>
      </c>
      <c r="F41" s="6" t="n">
        <f aca="false">VLOOKUP($A41,[1]data!$A$1:AH$117,COLUMN(F$1),0)</f>
        <v>65000</v>
      </c>
      <c r="G41" s="6" t="n">
        <f aca="false">VLOOKUP($A41,[1]data!$A$1:AI$117,COLUMN(G$1),0)</f>
        <v>3.85</v>
      </c>
      <c r="H41" s="6" t="n">
        <f aca="false">VLOOKUP($A41,[1]data!$A$1:AJ$117,COLUMN(H$1),0)</f>
        <v>48.36</v>
      </c>
      <c r="I41" s="6" t="n">
        <f aca="false">VLOOKUP($A41,[1]data!$A$1:AK$117,COLUMN(I$1),0)</f>
        <v>264.9</v>
      </c>
      <c r="J41" s="6" t="n">
        <f aca="false">VLOOKUP($A41,[1]data!$A$1:AL$117,COLUMN(J$1),0)</f>
        <v>7.5</v>
      </c>
      <c r="K41" s="6" t="n">
        <f aca="false">VLOOKUP($A41,[1]data!$A$1:AM$117,COLUMN(K$1),0)</f>
        <v>0.315</v>
      </c>
      <c r="L41" s="6" t="n">
        <f aca="false">VLOOKUP($A41,[1]data!$A$1:AN$117,COLUMN(L$1),0)</f>
        <v>32.5</v>
      </c>
      <c r="M41" s="6" t="n">
        <f aca="false">VLOOKUP($A41,[1]data!$A$1:AO$117,COLUMN(M$1),0)</f>
        <v>1.08</v>
      </c>
      <c r="N41" s="6" t="n">
        <f aca="false">VLOOKUP($A41,[1]data!$A$1:AP$117,COLUMN(N$1),0)</f>
        <v>0.724</v>
      </c>
      <c r="O41" s="6" t="n">
        <f aca="false">VLOOKUP($A41,[1]data!$A$1:AQ$117,COLUMN(O$1),0)</f>
        <v>50</v>
      </c>
      <c r="P41" s="6" t="n">
        <f aca="false">VLOOKUP($A41,[1]data!$A$1:AR$117,COLUMN(P$1),0)</f>
        <v>2.5</v>
      </c>
      <c r="Q41" s="6" t="n">
        <f aca="false">VLOOKUP($A41,[1]data!$A$1:AS$117,COLUMN(Q$1),0)</f>
        <v>0.74</v>
      </c>
      <c r="R41" s="6" t="n">
        <f aca="false">VLOOKUP($A41,[1]data!$A$1:AT$117,COLUMN(R$1),0)</f>
        <v>36</v>
      </c>
      <c r="S41" s="6" t="n">
        <f aca="false">VLOOKUP($A41,[1]data!$A$1:AU$117,COLUMN(S$1),0)</f>
        <v>0.27</v>
      </c>
      <c r="T41" s="6" t="n">
        <f aca="false">VLOOKUP($A41,[1]data!$A$1:AV$117,COLUMN(T$1),0)</f>
        <v>0.86</v>
      </c>
      <c r="U41" s="6" t="n">
        <f aca="false">VLOOKUP($A41,[1]data!$A$1:AW$117,COLUMN(U$1),0)</f>
        <v>38000</v>
      </c>
      <c r="V41" s="6" t="n">
        <f aca="false">VLOOKUP($A41,[1]data!$A$1:AX$117,COLUMN(V$1),0)</f>
        <v>5000</v>
      </c>
      <c r="W41" s="6" t="n">
        <f aca="false">VLOOKUP($A41,[1]data!$A$1:AY$117,COLUMN(W$1),0)</f>
        <v>109</v>
      </c>
      <c r="X41" s="6" t="n">
        <f aca="false">VLOOKUP($A41,[1]data!$A$1:AZ$117,COLUMN(X$1),0)</f>
        <v>5</v>
      </c>
      <c r="Y41" s="6" t="n">
        <f aca="false">VLOOKUP($A41,[1]data!$A$1:BA$117,COLUMN(Y$1),0)</f>
        <v>4</v>
      </c>
      <c r="Z41" s="6" t="n">
        <f aca="false">VLOOKUP($A41,[1]data!$A$1:BB$117,COLUMN(Z$1),0)</f>
        <v>6</v>
      </c>
      <c r="AA41" s="6" t="n">
        <f aca="false">VLOOKUP($A41,[1]data!$A$1:BC$117,COLUMN(AA$1),0)</f>
        <v>1</v>
      </c>
      <c r="AB41" s="6" t="n">
        <f aca="false">VLOOKUP($A41,[1]data!$A$1:BD$117,COLUMN(AB$1),0)</f>
        <v>2</v>
      </c>
      <c r="AC41" s="6" t="n">
        <f aca="false">VLOOKUP($A41,[1]data!$A$1:BE$117,COLUMN(AC$1),0)</f>
        <v>1</v>
      </c>
      <c r="AD41" s="6" t="n">
        <f aca="false">VLOOKUP($A41,[1]data!$A$1:BF$117,COLUMN(AD$1),0)</f>
        <v>1</v>
      </c>
    </row>
  </sheetData>
  <autoFilter ref="A1:AD41">
    <sortState ref="A2:AD41">
      <sortCondition ref="A2:A41" customList=""/>
    </sortState>
  </autoFilter>
  <printOptions headings="false" gridLines="false" gridLinesSet="true" horizontalCentered="true" verticalCentered="false"/>
  <pageMargins left="0.511805555555556" right="0.511805555555556" top="0.7875" bottom="0.7875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&amp;C&amp;Z&amp;F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2017-03-04T20:33:57Z</dcterms:created>
  <dc:creator>bxistos</dc:creator>
  <dc:description/>
  <dc:language>pt-BR</dc:language>
  <cp:lastModifiedBy/>
  <cp:lastPrinted>2018-10-12T23:10:12Z</cp:lastPrinted>
  <dcterms:modified xsi:type="dcterms:W3CDTF">2024-04-15T23:17:24Z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