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\OneDrive\Bureau\Ecole\HEC\E23\SAAQ\Redaction\Figures\"/>
    </mc:Choice>
  </mc:AlternateContent>
  <xr:revisionPtr revIDLastSave="0" documentId="13_ncr:1_{23B1285C-79AA-48A5-8055-A556A8520B6C}" xr6:coauthVersionLast="47" xr6:coauthVersionMax="47" xr10:uidLastSave="{00000000-0000-0000-0000-000000000000}"/>
  <bookViews>
    <workbookView xWindow="-108" yWindow="-108" windowWidth="23256" windowHeight="12720" xr2:uid="{64EDFEA6-489C-43B5-A6A0-9C1A848722D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E44" i="1"/>
  <c r="F36" i="1"/>
  <c r="F37" i="1"/>
  <c r="E37" i="1"/>
  <c r="E36" i="1"/>
</calcChain>
</file>

<file path=xl/sharedStrings.xml><?xml version="1.0" encoding="utf-8"?>
<sst xmlns="http://schemas.openxmlformats.org/spreadsheetml/2006/main" count="82" uniqueCount="80">
  <si>
    <t xml:space="preserve">nbAcc   </t>
  </si>
  <si>
    <t xml:space="preserve">routeQc_divAreaDiv100  </t>
  </si>
  <si>
    <t xml:space="preserve">mns_5An_divPopuTimes100 </t>
  </si>
  <si>
    <t xml:space="preserve">femmes_divPopuTimes100  </t>
  </si>
  <si>
    <t xml:space="preserve">jeunes_divPopuTimes100 </t>
  </si>
  <si>
    <t xml:space="preserve">a65_pls_divPopuTimes100 </t>
  </si>
  <si>
    <t>Bcc_pls_divPopuTimes100</t>
  </si>
  <si>
    <t xml:space="preserve">scndr_m_divPopuTimes100 </t>
  </si>
  <si>
    <t xml:space="preserve">chomers_divPopuTimes100 </t>
  </si>
  <si>
    <t>C19_bnf_divPopuTimes100</t>
  </si>
  <si>
    <t xml:space="preserve">rvn_md_div10000       </t>
  </si>
  <si>
    <t xml:space="preserve">ptsMoy                  </t>
  </si>
  <si>
    <t xml:space="preserve">VITESSE_AUTOR       </t>
  </si>
  <si>
    <t xml:space="preserve">E_djma                </t>
  </si>
  <si>
    <t xml:space="preserve">E_vkt                 </t>
  </si>
  <si>
    <t>Vitesse autorisée moyenne dans les zones où des accidents ont eu lieu</t>
  </si>
  <si>
    <t>Nombre d'accidents</t>
  </si>
  <si>
    <t>Revenu médian / 10000</t>
  </si>
  <si>
    <t xml:space="preserve">Points d'inaptitude moyens accumulés en 2 ans par les conducteurs impliqués dans un accident </t>
  </si>
  <si>
    <t>Description</t>
  </si>
  <si>
    <t>Variables</t>
  </si>
  <si>
    <t>anciensNom</t>
  </si>
  <si>
    <t>Pourcentage de moins de 5 ans</t>
  </si>
  <si>
    <t>Pourcentage de femmes</t>
  </si>
  <si>
    <t>Pourcentage de 15-24 ans</t>
  </si>
  <si>
    <t>Pourcentage de 65 ans et plus</t>
  </si>
  <si>
    <t>Pourcentage de personnes ayant un secondaire ou moins</t>
  </si>
  <si>
    <t>Pourcentage de chômeurs</t>
  </si>
  <si>
    <t>Nombre d'accidents attendus avec la technique naîve (DJMA)</t>
  </si>
  <si>
    <t>Nombre d'accidents attendus avec la technique plus fidèle à la quantité de déplacement (VKT)</t>
  </si>
  <si>
    <t>denistéLinéaire_routesMTMD</t>
  </si>
  <si>
    <t>nombreAccidents</t>
  </si>
  <si>
    <t>pourcentage_65AnsEtPlus</t>
  </si>
  <si>
    <t>pourcentage_femmes</t>
  </si>
  <si>
    <t>pourcentage_moins5Ans</t>
  </si>
  <si>
    <t>pourcentage_jeunes</t>
  </si>
  <si>
    <t>Pourcentage ayant un baccalauréat ou plus</t>
  </si>
  <si>
    <t>pourcentage_secondaireOuMoins</t>
  </si>
  <si>
    <t>Pourcentage de bénéficiaires de prestations de COVID-19</t>
  </si>
  <si>
    <t>revenuMedian</t>
  </si>
  <si>
    <t>pourcentage_chomeurs</t>
  </si>
  <si>
    <t>ptsMoyens</t>
  </si>
  <si>
    <t>vitesseAutorisee</t>
  </si>
  <si>
    <t>nombreAccidents_VKT</t>
  </si>
  <si>
    <t>nombreAccidents_DJMA</t>
  </si>
  <si>
    <t>pourcentage_baccalaureatOuPlus</t>
  </si>
  <si>
    <t>pourcentage_beneficiPrestC19</t>
  </si>
  <si>
    <t xml:space="preserve">pourcIndComm </t>
  </si>
  <si>
    <t>fCStop_pond</t>
  </si>
  <si>
    <t>hopit_times10</t>
  </si>
  <si>
    <t xml:space="preserve">revenu_median_menage_div1000 </t>
  </si>
  <si>
    <t xml:space="preserve">chomeurs_divPopuTimes100  </t>
  </si>
  <si>
    <t xml:space="preserve">popu_density_div100    </t>
  </si>
  <si>
    <t xml:space="preserve">rEns             </t>
  </si>
  <si>
    <t xml:space="preserve">pourcRes          </t>
  </si>
  <si>
    <t>Nombre d'hôpitaux dans un rayon de 325m (*10)</t>
  </si>
  <si>
    <t>Nombre de feu de circulation + 0.5 *N ombre de panneaux d'arrêt dans un rayon de 325m</t>
  </si>
  <si>
    <t>Revenu médian par ménage / 1000 dans le SR</t>
  </si>
  <si>
    <t>% de chômeurs dans le SR</t>
  </si>
  <si>
    <t>Centaines d'habitants par kilomètre carré dans le SR</t>
  </si>
  <si>
    <t>C19_benefits_divPopuTimes100</t>
  </si>
  <si>
    <t>% de bénéficiaires de prestations de COVID-19 dans le SR</t>
  </si>
  <si>
    <t>% de zone résidentielle dans un rayon de 325 mètres</t>
  </si>
  <si>
    <t>Kilomètres de routes dans un rayon de 325 mètres</t>
  </si>
  <si>
    <t>densitéPopulation</t>
  </si>
  <si>
    <t>pourcentage_prestaC19</t>
  </si>
  <si>
    <t>routes</t>
  </si>
  <si>
    <t>pourcentage_zoneIndusComm</t>
  </si>
  <si>
    <t>pourcentage_zoneResidentielle</t>
  </si>
  <si>
    <t>% de zones industrielle, commerciale, et bureau dans un rayon de 325 mètres</t>
  </si>
  <si>
    <t>feuCircul_Stop</t>
  </si>
  <si>
    <t>hopitaux</t>
  </si>
  <si>
    <t>Nombre d'accidents mortels</t>
  </si>
  <si>
    <t>Nombre d'accident graves</t>
  </si>
  <si>
    <t>Période</t>
  </si>
  <si>
    <t>Complète: tous les accidents du 1e janvier 2012 au 31 décembre 2021.</t>
  </si>
  <si>
    <t>Pré-COVID: tous les accidents avant le 13 mars 2020.</t>
  </si>
  <si>
    <t>Post-COVID: tous les accidents aprés et incluant le 13 mars 2020</t>
  </si>
  <si>
    <t>Pré-COVID de temporalité égale à la période post-COVID: tous les accidents du 13 mars 2018 au 31 décembre 2019.</t>
  </si>
  <si>
    <t>Longueur de routes MTMD / (Superficie * 100) (km/(km^2*100))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</si>
</sst>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EA67-71F3-433A-A0F3-16D9E1E1B5D9}">
  <dimension ref="D4:F44"/>
  <sheetViews>
    <sheetView tabSelected="1" topLeftCell="B8" zoomScale="82" workbookViewId="0">
      <selection activeCell="D25" sqref="D25"/>
    </sheetView>
  </sheetViews>
  <sheetFormatPr baseColWidth="10" defaultRowHeight="14.4" x14ac:dyDescent="0.3"/>
  <cols>
    <col min="1" max="1" width="26" bestFit="1" customWidth="1"/>
    <col min="4" max="4" width="29" bestFit="1" customWidth="1"/>
    <col min="5" max="6" width="42.6640625" bestFit="1" customWidth="1"/>
  </cols>
  <sheetData>
    <row r="4" spans="4:6" x14ac:dyDescent="0.3">
      <c r="D4" s="1" t="s">
        <v>21</v>
      </c>
      <c r="E4" s="1" t="s">
        <v>20</v>
      </c>
      <c r="F4" s="1" t="s">
        <v>19</v>
      </c>
    </row>
    <row r="5" spans="4:6" x14ac:dyDescent="0.3">
      <c r="D5" t="s">
        <v>1</v>
      </c>
      <c r="E5" t="s">
        <v>30</v>
      </c>
      <c r="F5" t="s">
        <v>79</v>
      </c>
    </row>
    <row r="6" spans="4:6" x14ac:dyDescent="0.3">
      <c r="D6" t="s">
        <v>2</v>
      </c>
      <c r="E6" t="s">
        <v>34</v>
      </c>
      <c r="F6" t="s">
        <v>22</v>
      </c>
    </row>
    <row r="7" spans="4:6" x14ac:dyDescent="0.3">
      <c r="D7" t="s">
        <v>3</v>
      </c>
      <c r="E7" t="s">
        <v>33</v>
      </c>
      <c r="F7" t="s">
        <v>23</v>
      </c>
    </row>
    <row r="8" spans="4:6" x14ac:dyDescent="0.3">
      <c r="D8" t="s">
        <v>4</v>
      </c>
      <c r="E8" t="s">
        <v>35</v>
      </c>
      <c r="F8" t="s">
        <v>24</v>
      </c>
    </row>
    <row r="9" spans="4:6" x14ac:dyDescent="0.3">
      <c r="D9" t="s">
        <v>5</v>
      </c>
      <c r="E9" t="s">
        <v>32</v>
      </c>
      <c r="F9" t="s">
        <v>25</v>
      </c>
    </row>
    <row r="10" spans="4:6" x14ac:dyDescent="0.3">
      <c r="D10" t="s">
        <v>6</v>
      </c>
      <c r="E10" t="s">
        <v>45</v>
      </c>
      <c r="F10" t="s">
        <v>36</v>
      </c>
    </row>
    <row r="11" spans="4:6" x14ac:dyDescent="0.3">
      <c r="D11" t="s">
        <v>7</v>
      </c>
      <c r="E11" t="s">
        <v>37</v>
      </c>
      <c r="F11" t="s">
        <v>26</v>
      </c>
    </row>
    <row r="12" spans="4:6" x14ac:dyDescent="0.3">
      <c r="D12" t="s">
        <v>8</v>
      </c>
      <c r="E12" t="s">
        <v>40</v>
      </c>
      <c r="F12" t="s">
        <v>27</v>
      </c>
    </row>
    <row r="13" spans="4:6" x14ac:dyDescent="0.3">
      <c r="D13" t="s">
        <v>9</v>
      </c>
      <c r="E13" t="s">
        <v>46</v>
      </c>
      <c r="F13" t="s">
        <v>38</v>
      </c>
    </row>
    <row r="14" spans="4:6" x14ac:dyDescent="0.3">
      <c r="D14" t="s">
        <v>10</v>
      </c>
      <c r="E14" t="s">
        <v>39</v>
      </c>
      <c r="F14" t="s">
        <v>17</v>
      </c>
    </row>
    <row r="15" spans="4:6" x14ac:dyDescent="0.3">
      <c r="D15" t="s">
        <v>11</v>
      </c>
      <c r="E15" t="s">
        <v>41</v>
      </c>
      <c r="F15" t="s">
        <v>18</v>
      </c>
    </row>
    <row r="16" spans="4:6" x14ac:dyDescent="0.3">
      <c r="D16" t="s">
        <v>12</v>
      </c>
      <c r="E16" t="s">
        <v>42</v>
      </c>
      <c r="F16" t="s">
        <v>15</v>
      </c>
    </row>
    <row r="17" spans="4:6" x14ac:dyDescent="0.3">
      <c r="D17" t="s">
        <v>13</v>
      </c>
      <c r="E17" t="s">
        <v>44</v>
      </c>
      <c r="F17" t="s">
        <v>28</v>
      </c>
    </row>
    <row r="18" spans="4:6" x14ac:dyDescent="0.3">
      <c r="D18" t="s">
        <v>14</v>
      </c>
      <c r="E18" t="s">
        <v>43</v>
      </c>
      <c r="F18" t="s">
        <v>29</v>
      </c>
    </row>
    <row r="19" spans="4:6" x14ac:dyDescent="0.3">
      <c r="D19" t="s">
        <v>0</v>
      </c>
      <c r="E19" t="s">
        <v>31</v>
      </c>
      <c r="F19" t="s">
        <v>16</v>
      </c>
    </row>
    <row r="25" spans="4:6" x14ac:dyDescent="0.3">
      <c r="D25" t="s">
        <v>48</v>
      </c>
      <c r="E25" t="s">
        <v>70</v>
      </c>
      <c r="F25" t="s">
        <v>56</v>
      </c>
    </row>
    <row r="26" spans="4:6" x14ac:dyDescent="0.3">
      <c r="D26" t="s">
        <v>49</v>
      </c>
      <c r="E26" t="s">
        <v>71</v>
      </c>
      <c r="F26" t="s">
        <v>55</v>
      </c>
    </row>
    <row r="27" spans="4:6" x14ac:dyDescent="0.3">
      <c r="D27" t="s">
        <v>50</v>
      </c>
      <c r="E27" t="s">
        <v>39</v>
      </c>
      <c r="F27" t="s">
        <v>57</v>
      </c>
    </row>
    <row r="28" spans="4:6" x14ac:dyDescent="0.3">
      <c r="D28" t="s">
        <v>51</v>
      </c>
      <c r="E28" t="s">
        <v>40</v>
      </c>
      <c r="F28" t="s">
        <v>58</v>
      </c>
    </row>
    <row r="29" spans="4:6" x14ac:dyDescent="0.3">
      <c r="D29" t="s">
        <v>52</v>
      </c>
      <c r="E29" t="s">
        <v>64</v>
      </c>
      <c r="F29" t="s">
        <v>59</v>
      </c>
    </row>
    <row r="30" spans="4:6" x14ac:dyDescent="0.3">
      <c r="D30" t="s">
        <v>60</v>
      </c>
      <c r="E30" t="s">
        <v>65</v>
      </c>
      <c r="F30" t="s">
        <v>61</v>
      </c>
    </row>
    <row r="31" spans="4:6" x14ac:dyDescent="0.3">
      <c r="D31" t="s">
        <v>53</v>
      </c>
      <c r="E31" t="s">
        <v>66</v>
      </c>
      <c r="F31" t="s">
        <v>63</v>
      </c>
    </row>
    <row r="32" spans="4:6" x14ac:dyDescent="0.3">
      <c r="D32" t="s">
        <v>54</v>
      </c>
      <c r="E32" t="s">
        <v>68</v>
      </c>
      <c r="F32" t="s">
        <v>62</v>
      </c>
    </row>
    <row r="33" spans="4:6" x14ac:dyDescent="0.3">
      <c r="D33" t="s">
        <v>47</v>
      </c>
      <c r="E33" t="s">
        <v>67</v>
      </c>
      <c r="F33" t="s">
        <v>69</v>
      </c>
    </row>
    <row r="35" spans="4:6" x14ac:dyDescent="0.3">
      <c r="D35" s="1" t="s">
        <v>74</v>
      </c>
      <c r="E35" s="1" t="s">
        <v>72</v>
      </c>
      <c r="F35" s="1" t="s">
        <v>73</v>
      </c>
    </row>
    <row r="36" spans="4:6" x14ac:dyDescent="0.3">
      <c r="D36" t="s">
        <v>75</v>
      </c>
      <c r="E36">
        <f>E37+E39</f>
        <v>263</v>
      </c>
      <c r="F36">
        <f>F37+F39</f>
        <v>1786</v>
      </c>
    </row>
    <row r="37" spans="4:6" x14ac:dyDescent="0.3">
      <c r="D37" t="s">
        <v>76</v>
      </c>
      <c r="E37">
        <f>169+E38</f>
        <v>218</v>
      </c>
      <c r="F37">
        <f>1288+F38</f>
        <v>1565</v>
      </c>
    </row>
    <row r="38" spans="4:6" x14ac:dyDescent="0.3">
      <c r="D38" t="s">
        <v>78</v>
      </c>
      <c r="E38">
        <v>49</v>
      </c>
      <c r="F38">
        <v>277</v>
      </c>
    </row>
    <row r="39" spans="4:6" x14ac:dyDescent="0.3">
      <c r="D39" t="s">
        <v>77</v>
      </c>
      <c r="E39">
        <v>45</v>
      </c>
      <c r="F39">
        <v>221</v>
      </c>
    </row>
    <row r="44" spans="4:6" x14ac:dyDescent="0.3">
      <c r="E44" s="2">
        <f>(E38-E39)/E38</f>
        <v>8.1632653061224483E-2</v>
      </c>
      <c r="F44" s="2">
        <f>(F38-F39)/F38</f>
        <v>0.20216606498194944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Lanoue</dc:creator>
  <cp:lastModifiedBy>Edgar Lanoue</cp:lastModifiedBy>
  <dcterms:created xsi:type="dcterms:W3CDTF">2024-08-09T17:50:02Z</dcterms:created>
  <dcterms:modified xsi:type="dcterms:W3CDTF">2024-09-20T16:02:03Z</dcterms:modified>
</cp:coreProperties>
</file>