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mineriabreca.sharepoint.com/sites/Intranet/Lima/Riesgos/gestion_de_riesgos_division_minera/Documentos compartidos/1. Unidades/1.GRO_San Rafael/2022/08. Permisos/"/>
    </mc:Choice>
  </mc:AlternateContent>
  <xr:revisionPtr revIDLastSave="496" documentId="8_{02D4F464-B469-4E85-90A6-0F377CAF0505}" xr6:coauthVersionLast="47" xr6:coauthVersionMax="47" xr10:uidLastSave="{B3A61012-9A3D-4D6F-B13F-F7A644FDBECF}"/>
  <bookViews>
    <workbookView xWindow="-60" yWindow="-60" windowWidth="28920" windowHeight="15720" xr2:uid="{706E2AE6-8290-4DDA-98DD-B74D854287F3}"/>
  </bookViews>
  <sheets>
    <sheet name="Hoja1" sheetId="1" r:id="rId1"/>
    <sheet name="Hoja2" sheetId="2" state="hidden" r:id="rId2"/>
  </sheets>
  <definedNames>
    <definedName name="_xlnm._FilterDatabase" localSheetId="0" hidden="1">Hoja1!$B$1:$O$10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2" l="1"/>
  <c r="E12" i="2"/>
  <c r="D13" i="2"/>
  <c r="E13" i="2"/>
  <c r="D14" i="2"/>
  <c r="E14" i="2"/>
  <c r="D15" i="2"/>
  <c r="E15" i="2"/>
  <c r="E16" i="2" l="1"/>
  <c r="D16" i="2"/>
</calcChain>
</file>

<file path=xl/sharedStrings.xml><?xml version="1.0" encoding="utf-8"?>
<sst xmlns="http://schemas.openxmlformats.org/spreadsheetml/2006/main" count="361" uniqueCount="162">
  <si>
    <t>Bases de Calificación</t>
  </si>
  <si>
    <t>Falla en la Presa de Relave B4 por Overtoping</t>
  </si>
  <si>
    <t>1.Falla del depósito de relave B3.
2. Asentamiento de la cresta en el tiempo.
3.Falla de sistema de bombeo.
4. Inadecuada operación y/o gestión del deposito.</t>
  </si>
  <si>
    <t>1. Paralización de las operaciones mineras &gt; 1 mes.
2. Impactos ambientales en las zonas aledañas.
3. Pérdida Económica.
4. Impacto social.
5. Daño reputacional.</t>
  </si>
  <si>
    <t>1. Diseño hidráulico para contener PMP.
2. Evaluación de estabilidad aguas abajo y aguas arriba considerando parámetros post sismo de relaves.
3. Monitoreo e inspección de los taludes de la presa. 
4.Mantenimiento continuo de la infraestructura hidráulica del depósito de relave.
5. Monitoreo geotecnico de la presa.
6. Diseño sísmico considerando la ocurrencia del MCE.
7. Informes de meteorología e hidrología.
8. Batimetrías trimestrales (capacidad de volumen).
9. Implementación de sistema sísmico en relavera.
10. Monitoreo de bordes libres diario.
11. Análisis de rotura de la presa.
12. Se cuenta con ingeniero de registro.
13. Plan de respuesta de emergencia
14. Simulacros continuos</t>
  </si>
  <si>
    <t>Raro (1)</t>
  </si>
  <si>
    <t>Economico: 4
Continuidad: 5
Seguridad y Salud: 0
Medio Ambiente: 3
Social: 3
Reputacional: 3</t>
  </si>
  <si>
    <t>Extremo (5)</t>
  </si>
  <si>
    <t>Alto</t>
  </si>
  <si>
    <t>Analisis de rotura Actualizado.
Ingenieria de prefactibilidad de manejo de aguas, control de erosion y estabilidad de taludes de la quebrada chognatoca.
Elaborar plan de  simulacros con la comunidad (virtuales)- Plan de Comunicación.
Implementar demarcación fisica de zona de huella critica.
Evaluar la instalación de un grupo electrogeno adicional y/o colocar una linea de respaldo.
Seguimiento a los mecanimos de construcción de cierre de componente.
Evaluación de daños de la infraestructura B4.
Plan de respuesta de emergencia externo ante falla de presa (procedimiento de comunicación).
Planes de remediación.
Plan de contingencia por Overtoping.</t>
  </si>
  <si>
    <t>Economico: 4
Continuidad: 4
Seguridad y Salud: 0
Medio Ambiente: 3
Social: 3
Reputacional: 3</t>
  </si>
  <si>
    <t>Alto (4)</t>
  </si>
  <si>
    <t xml:space="preserve"> Medio</t>
  </si>
  <si>
    <t>Falla en la Presa de Relave B4 por Erosión Interna</t>
  </si>
  <si>
    <t xml:space="preserve">1. Flujo por zonas permeables o contactos por fundación o estribos. 
2. Mala operación de la poza de aguas claras.
3. Filtros y drenes inadecuados.
4.Inadecuada operación y/o gestión del deposito. </t>
  </si>
  <si>
    <t>Mantener distancia mínima de playa de relaves.
Plan de gestión y operación de la presa.
Diseño de filtros,  drenajes y nucleo, y buen aseguramiento de la calidad de los materiales durante la construcción.
Monitoreo Geotécnico (Piezómetros).
Monitoreo de caudal de filtraciones aguas abajo.
Manual de operación de la presa de relaves alineado con la normativa internacional CDA.
Informes de meteorología e hidrología.
Se cuenta con ingeniero de registro.
Ensayos de la resistencia a la erosión de los materiales de la presa.
Plan de respuesta de emergencia. 
Simulacros con los trabajadores de la unidad minera.
Inspección de los taludes aguas abajo y agus arriba de la presa.</t>
  </si>
  <si>
    <t>Poco Probable (2)</t>
  </si>
  <si>
    <t>Economico: 4
Continuidad: 2
Seguridad y Salud:1
Medio Ambiente: 1
Social:
Reputacional</t>
  </si>
  <si>
    <t>Economico: 3
Continuidad: 2
Seguridad y Salud:1
Medio Ambiente: 1
Social:
Reputacional</t>
  </si>
  <si>
    <t>Moderado (3)</t>
  </si>
  <si>
    <t>Falla en la Presa de Relave B4 por Falla por la fundación.</t>
  </si>
  <si>
    <t>Evento sísmico extremo.
Variabilidad geológica del sitio.
Inadecuada operación y/o gestión del deposito.
Infiltración de agua del depósito hacia la fundación.</t>
  </si>
  <si>
    <t>Paralización de las operaciones mineras &gt; 1 mes.
Impactos ambientales en las zonas aledañas.
Pérdida Económica.
Impacto social.
Daño reputacional.</t>
  </si>
  <si>
    <t>Control adecuado para la poza de agua claras.
Aseguramiento de la calidad de los materiales durante la construcción.
Diseño sísmico adecuado.
Diseño considerando condiciones desfavorables de la fundición.
Manual de operación de la presa de relaves alineado con la normativa internacional CDA.
Informes de meteorología e hidrología.
Implementación de sistema sísmico en relavera.
Plan de respuesta de emergencia.
Simulacros con los trabajadores de la unidad minera.</t>
  </si>
  <si>
    <t>Economico: 5
Continuidad: 5
Seguridad y Salud:1
Medio Ambiente: 1
Social:
Reputacional</t>
  </si>
  <si>
    <t>Economico: 4
Continuidad: 4
Seguridad y Salud:1
Medio Ambiente: 1
Social:
Reputacional</t>
  </si>
  <si>
    <t>Mayor (4)</t>
  </si>
  <si>
    <t>Falla en la Presa de Relave B4 por Falla por cuerpo de la presa.</t>
  </si>
  <si>
    <r>
      <t xml:space="preserve">Evento sísmico extremo.
Construcción inadecuada de la presa.
Colmatación del cuerpo de la presa con relaves.
Erosión por lluvias.
Degradación de la resistencia del relleno de la presa con enrocado.
Inadecuada operación y/o gestión del deposito.
</t>
    </r>
    <r>
      <rPr>
        <sz val="11"/>
        <rFont val="Calibri"/>
        <family val="2"/>
        <scheme val="minor"/>
      </rPr>
      <t>Reducción de longitud de playa.
Filtros y drenes inadecuados.</t>
    </r>
  </si>
  <si>
    <t>Diseño sísmico adecuado.
Control y aseguramiento de la calidad durante la construcción.
Monitoreo de posibles arrastres de relaves a través del cuerpo enrocado de la presa (monitoreo de piezómetros y flujo de filtraciones aguas abajo.
Impermeabilización de aguas arriba de la presa.
Mantenimiento continuo de los taludes de la presa.
Manual de operación de la presa de relaves alineado con la normativa internacional CDA.
Informes de meteorología e hidrología.
Batimetrías trimestrales (capacidad de volumen).
Implementación de sistema sísmico en relavera.
Plan de accion de emergencia.
Simulacros con los trabajadores de la unidad minera.
Simulacros en conjunto con las comunidades aledañas a la unidad minera.
Monitoreo geotécnico.
Inspección de los taludes aguas abajo y agus arriba de la presa.</t>
  </si>
  <si>
    <t>Economico: 5
Continuidad: 5
Seguridad y Salud: 5
Medio Ambiente: 5
Social: 5
Reputacional: 4</t>
  </si>
  <si>
    <t>Falta de capacidad de almacenamiento para disposición de relave (Deposito B4)</t>
  </si>
  <si>
    <r>
      <t>Paralizacion de trabajos por el Covid-19 por falta de personal.
Retraso en las activadades para los recrecimientos.
Poca oferta de personal no calificado en la zona.
Bloqueos por parte de la comunidad (reclamos por empleo, polución).
Huelgas (locales, regionales, nacionales y sindicatos).
Falta d</t>
    </r>
    <r>
      <rPr>
        <sz val="11"/>
        <rFont val="Calibri"/>
        <family val="2"/>
        <scheme val="minor"/>
      </rPr>
      <t>e Capacidad de servicios (transporte, lavanderia, hospedajes), oferta(no es causa potencial).
Posibles incrementos en el tratamiento de planta SR y B2.
Interferencia a los trabajos de recrecimiento por trabajos de estabilizacion de talud derecho.
Falla de talud derecho de  la zona de condiciones geológicas especiales-falla regional (acceso 3).
No contar con un plan de descarga de relaves y agua (almacenamiento) asociado al balance de relave y agua.</t>
    </r>
    <r>
      <rPr>
        <sz val="11"/>
        <color rgb="FF000000"/>
        <rFont val="Calibri"/>
        <family val="2"/>
        <scheme val="minor"/>
      </rPr>
      <t xml:space="preserve">
Mayor paradas en planta Prell (mecánicos y preparación de tajos, falta de suministros).
Falta de disponibilidad de relleno en pasta interior mina.
Demora en la planificación y construcción del castillo para descargar relave.
Imprevistos en los controles y/o eventos  de seguridad y medio ambiente.
Eventos de transito en el proceso de construcción (interferencia en los accesos y/o alto transito de vehiculos pesados).
Calidad de material de Larancota (verificar si es apropiado para la construcción del dique) - (Generador de Acido).</t>
    </r>
  </si>
  <si>
    <r>
      <t xml:space="preserve">Bloqueo por parte de la comunidad mayores a 1 día &lt; 1 semana.
Paralizacion por Covid.
Impacto(2) por Huelgas.
Pérdida por paralizacion total
Pósibles efectos </t>
    </r>
    <r>
      <rPr>
        <sz val="11"/>
        <rFont val="Calibri"/>
        <family val="2"/>
        <scheme val="minor"/>
      </rPr>
      <t>por pandemia.
Pronunciamiento local por quejas de empleo.
No continuidad de la operación por paralización de las operaciones por falta de área para disposición de relaves.
Paralización por deslizamientos locales del talud derecho</t>
    </r>
    <r>
      <rPr>
        <sz val="11"/>
        <color theme="1"/>
        <rFont val="Calibri"/>
        <family val="2"/>
        <scheme val="minor"/>
      </rPr>
      <t>.</t>
    </r>
  </si>
  <si>
    <t xml:space="preserve">1. Monitoreo de los parametros operativos y de la estabilida de la presa.
2. Asesoria de consultores nacionales y extranjeros para evaluar las condicones de la presa
3. Plan de respuesta de emergencia ante deslizamientos locales del talud derecho.
4. Simulacros con los trabajadores de la unidad minera.
</t>
  </si>
  <si>
    <t>Economico: 3
Continuidad: 3
Seguridad y Salud: 0
Medio Ambiente: 3
Social: 3
Reputacional: 3</t>
  </si>
  <si>
    <t>Bajo</t>
  </si>
  <si>
    <t>Economico: 2
Continuidad: 2
Seguridad y Salud: 0
Medio Ambiente: 2
Social: 2
Reputacional: 2</t>
  </si>
  <si>
    <t>Menor (2)</t>
  </si>
  <si>
    <t>Falla de taludes de corte B4 (margen derecho) - Depósito B4</t>
  </si>
  <si>
    <t>- Precipitaciones pluviales extremas
- No contar con un manejo de aguas adecuado.
- Falta de identificación oportuna de condiciones estructurales del sitio.
- Falta de criterios de escavacion durante los recrecimientos asociado a las zonas de condiciones geológicas estrcturales.</t>
  </si>
  <si>
    <t xml:space="preserve">- Retraso en la continuidad de la operación y constrcción
- Inestabilidad de taludes locales (mayor saturación)
- Perdida económica.
- Deslizamiento de taludes por condiciones estructurales.
- Deslizamiento de taludes por socavación de pie de talud.
</t>
  </si>
  <si>
    <r>
      <t xml:space="preserve">- Identificar zonas criticas de los taludes.
- Habilitación de barreras de construcción.
- Revisión geotécnica y geomecánica en campo.
- Monitoreo con instrumentación geotécnica.
- Mapeos estructurales de los taludes.
- Control topográfico semanal.
- Simulaciones de estabilidad.
</t>
    </r>
    <r>
      <rPr>
        <sz val="11"/>
        <rFont val="Calibri"/>
        <family val="2"/>
        <scheme val="minor"/>
      </rPr>
      <t>- Plan de investigación geotécnica
- Plan de manejo de aguas.</t>
    </r>
    <r>
      <rPr>
        <sz val="11"/>
        <color theme="1"/>
        <rFont val="Calibri"/>
        <family val="2"/>
        <scheme val="minor"/>
      </rPr>
      <t xml:space="preserve">
</t>
    </r>
    <r>
      <rPr>
        <sz val="11"/>
        <rFont val="Calibri"/>
        <family val="2"/>
        <scheme val="minor"/>
      </rPr>
      <t>- Evaluaciones estructurales del sitio
- Criterios para escavación en zonas de condiciones geologicas estructurales especiales.</t>
    </r>
  </si>
  <si>
    <t>Economico: 3
Continuidad:
Seguridad y Salud:2
Medio Ambiente: 3
Social: 3
Reputacional</t>
  </si>
  <si>
    <t>Economico: 2
Continuidad:
Seguridad y Salud:2
Medio Ambiente: 2
Social: 2
Reputacional</t>
  </si>
  <si>
    <t>Falla del sistema de transporte de relaves hacia B4 (Línea de transporte de relaves y/o Dropboxes)</t>
  </si>
  <si>
    <t>- Deslizamientos de los taludes de corte del Canal Permanente B4.
- Problemas en las uniones de las líneas de relaves.
- Deslizamiento de taludes en la zona de Dropboxes.</t>
  </si>
  <si>
    <t>- Potencial perdida de vida o lesión.
- Para de operaciones.
- Contaminación de los bofedales declarados entre el depósito B4 y la Presa B3.</t>
  </si>
  <si>
    <t>- Instalación de casing en las tuberias de relaves. (sistema de contingencia)
- Plan de respuesta de emergencia
- Monitoreo geotécnico
- Manejo adecuado de aguas y control de erosión.</t>
  </si>
  <si>
    <t>Economico: 3
Continuidad:
Seguridad y Salud: 2
Medio Ambiente: 3
Social: 3
Reputacional</t>
  </si>
  <si>
    <t>Economico: 2
Continuidad:
Seguridad y Salud: 2
Medio Ambiente: 2
Social: 2
Reputacional</t>
  </si>
  <si>
    <t>Imposibilidad de generar una playa adecuada.</t>
  </si>
  <si>
    <t>- Falta de plan de descarga de relaves y aguas adecuada durante el proceso de formación de playa.
- No contar con el sistema de retorno de agua para el inicio de la operación.
- Falla del sistema de recirculación de agua del B4.</t>
  </si>
  <si>
    <t xml:space="preserve">- Retrasos en el cronograma de disposición de relaves.
- Paralización de disposición de relaves.
</t>
  </si>
  <si>
    <t>- Plan de descarga de relaves y aguas para formación de playa del deposito B4.
- Sistema de recirculación de agua.
- Mantenimiento preventivo del sistema de rcirculación de aguas.</t>
  </si>
  <si>
    <t>Economico: 2
Continuidad:
Seguridad y Salud: 1
Medio Ambiente: 1
Social:
Reputacional</t>
  </si>
  <si>
    <t>Filtración de agua de contacto de la presa al sistema de subdrenaje.</t>
  </si>
  <si>
    <t>- Rotura de la geomembrana.
- Incumplir el procedimiento de soldadura de geomenbrana y protocolos de control de calidad.</t>
  </si>
  <si>
    <t>- Social: Quejas y/o reclamos por parte de la comunidad.
- Ambiental: contaminacizón de las aguas de no contacto.
- Penalizaciones por parte de las autoridades competentes con potencial paralización de la operación.</t>
  </si>
  <si>
    <t>- Úso de instrumentación geotécnica.
- Tuberías señalizadas.
- Mantenimiento preventivo de equipos.
- Monitoreo constante de los LMP.
- Automatización de sistema de dosificación de reactivos.</t>
  </si>
  <si>
    <t>Economico: 2
Continuidad: 3
Seguridad y Salud: 
Medio Ambiente: 3
Social: 3
Reputacional: 2</t>
  </si>
  <si>
    <t>Economico: 1
Continuidad: 2
Seguridad y Salud: 
Medio Ambiente: 2
Social: 2
Reputacional: 1</t>
  </si>
  <si>
    <t>Incendio de las instalaciones correspondientes a la operación de la revalera B4.</t>
  </si>
  <si>
    <t>- Llamas abiertas (Soldadura o esmerilado cerca de material combustible o inflamable, presencia de fumadores esporádicos en cercanías de las instalaciones industriales).
- Energía eléctrica: corto circuito, electricidad estática no controlada en la descarga de combustibles, elementos de la iluminación que producen calor cerca de materiales inflamables, conexiones eléctricas deficientes.
- Manejo inadecuado de sustancias químicas (solidos, líquidos y gases).</t>
  </si>
  <si>
    <t>- Accidentes incapacitantes y/o mortales.
- Pérdida económica por incendio de activos.
- Daño reputacional.
- Paralización de operaciones.</t>
  </si>
  <si>
    <t>- Estándar operacional de trabajos en caliente.
-Tabla de compatibilidad de materiales peligrosos.
- Capacitación anual en el uso de extintores.
- Procedimiento en caso de incendios en el plan de emergencia de Minsur.
- Programa de simulacros de incendios.
- Plan de mantenimiento preventivo de los equipos a combustión y eléctricos.
- Capacitación continua de la brigada contra incendios (semanal).
- Estandarización de la señalización de prevención de incendios en instalaciones.
- Capacitación a todo el personal en el procedimiento de emergencia PAS (Proteger, avisar y socorrer).
- Programa de mantenimiento semestral de equipos de producción y Auxiliares.
- Inspecciones periódica a fuentes de calor (partes eléctricas de media y alta tensión) Mtto. Eléctrico.
- Manejo de almacén de materiales combustibles. Logística/seg.
- Mantenimiento periódico a todos los equipos de sistema contra incendios.
- Revisión de conexiones eléctricas constante de acuerdo a un plan de mantenimiento e inspección.</t>
  </si>
  <si>
    <t>Economico: 4
Continuidad: 4
Seguridad y Salud: 5
Medio Ambiente: 2
Social: 1
Reputacional: 2</t>
  </si>
  <si>
    <t>Catastrófico (5)</t>
  </si>
  <si>
    <t>Extremo</t>
  </si>
  <si>
    <t>1. Seguimiento a los controles establecidos.
2. Planes de evacuación considerando células de trabajo (simulaciones). Se realizará simulacros de gabinete.
3. Simulación de incendios en las zona de B4 e instalaciones.
4. Programa de inspeccion permanente contra incendios.
5. Conformación de las brigadas contra incendios.
6. Instalación de sistemas contra incendios para las diferentes áreas operativas de la zona de B4.</t>
  </si>
  <si>
    <t>Economico: 2
Continuidad: 3
Seguridad y Salud: 5
Medio Ambiente: 1
Social: 1
Reputacional: 1</t>
  </si>
  <si>
    <t>Potenciales accidentes en la relavera B4 (deposito e instalaciones) por personal bajo efectos del alcohol.</t>
  </si>
  <si>
    <t>1. No se efectúan pruebas aleatorias de detección de alcohol dentro de las instalaciones de la unidad. 
2. Incumplimiento a la primera regla de la vida.
3. Ingreso de bebidas alcohólicas a la UM.
4. Fallas en los controles de garita.
5. Covid- Mal uso del alcohol gel.</t>
  </si>
  <si>
    <t>1. Accidentes incapacitantes y/o mortal.
2. Daño reputacional.
3. Interrupción de labores.</t>
  </si>
  <si>
    <t>1. Control de alcoholemia en garita principal de la UM.
2. Control de alcoholemia en check point a todos los conductores.
3. Control de alcoholemia en check point aleatorio a los pasajeros de las unidades.</t>
  </si>
  <si>
    <t>conómico:0
Continuidad:1
Seguridad y salud:1
Medio Ambiente:0
Social:0
Reputacional: 1</t>
  </si>
  <si>
    <t>Insignificante (1)</t>
  </si>
  <si>
    <t>1. Revisión y alerta de residuos de envases de alcohol por parte de Disal (Continuo)
2. Control en garita sanción a personal con posesión de bebidas alcohólicas.
3. Identificación de personal bajo efectos del alcohol dentro de la unidad.
4. Retiro de personal que se ha encontrado bajo efectos del alcohol dentro de la unidad.
5. Elaborar documento de responsabilidad para el personal que por diversos motivos se retiran de la unidad por sus propios medios y no utilizan el transporte masivo.</t>
  </si>
  <si>
    <t>Economico: 1
Continuidad: 1
Seguridad y Salud: 1
Medio Ambiente: 1
Social: 1
Reputacional: 1</t>
  </si>
  <si>
    <t>Accidentes de tránsito dentro de la unidad operativa que impliquen accidentes incapacitantes y/o mortales.</t>
  </si>
  <si>
    <t>- Falla de equipo / condiciones subestandares de los vehiculos.
- Error del conductor - Falta de experiencia de los conductores que no conocen las condiciones de la ruta,  sistemas de comunicacion e identificación de fallas del vehiculo, exceso de velocidad, maniobras temerarias, respuesta incorrecta a una emergencia, distracción al conducir del vehiculo, no contar con licencias correspondientes.
- Condiciones fisícas y psicológicas del conductor (fatiga, somnolencia, alcohol, drogas, estado mental).
- Condiciones climáticas / Eventos Naturales (lluvia, nieve, niebla, operación nocturna).
- Interacción con vehículos de terceros, trabajos de terceros.
- Animales en el camino, Peatones en el camino.
- Sabotaje / Vandalismo durante un conflicto social.
- Condiciones de las carretras (trochas, etc.)</t>
  </si>
  <si>
    <t>Multiples fatalidades (&gt; a 1 persona) y/o lesiones incapacitantes e irreversibles al personal directo o contratista.
Daños materiales, Paralizacion temporal de operaciones.
Acciones legales por demanda de terceros por daño (Responsabilidad extra contractual).
Daño a la imagen y reputación en los medios locales, nacionales e incluso internacionales.</t>
  </si>
  <si>
    <t>Programa de Mantenimiento de los vehiculos.
Gestión de competencias del conductor:
- EMO apto
- Licencia interna de manejo emitida por MInsur
- Capacitación de manejo en climas adversos.(frecuencia)
- Capacitaciones de manejo con conflictos sociales.(frecuencia)
- Conocimiento de Rutas Alternas.(frecuencia)
- Capacitación en manejo defensivo.(frecuencia).
Programa de fatiga, alcohol de los conductores   
- Cumplimiento de horas de descanso (Reloj FITBIT)       
- Test de alcoholemia. 
- Reglas de tolerancia cero: Cero alcohol .
- Pausas activas en los check points
- Cambio del conductor en los check points.
- Caseta de control.
- Correccion de las conductas de manejo sub-estandares de los conductores informadas por CCI emitidas por el sistema GPS.
- Atencion ante emergencias (1ra respuesta), etc.</t>
  </si>
  <si>
    <t>Probable (3)</t>
  </si>
  <si>
    <t>Continuidad de Negocio:1
Económico:1
Seguridad:5
Medio Ambiente:1
Social:1
Reputacional1</t>
  </si>
  <si>
    <t>1. Desrrollo del centro del control de tránsito de la UM.
2. Implementar prueba piloto del centro de control de tránsito.</t>
  </si>
  <si>
    <t>Continuidad de Negocio:0
Económico;0
Seguridad:4
Medio Ambiente:0
Social:0
Reputacional:0</t>
  </si>
  <si>
    <t>Interrupción y/o racionamiento de suministro eléctrico e interrupción de las comunicaciones por tormentas eléctricas, nieve  y/o accidentes operacionales.</t>
  </si>
  <si>
    <t>-Tormentas eléctricas y de nieve.
- Accidentes operacionales.</t>
  </si>
  <si>
    <t>- Menor producción por insuficiente suministro eléctrico.
- Paralización de la ventilación en interior mina y posible evacuación del personal a superficie.</t>
  </si>
  <si>
    <t>- Plan de contingencia (grupos electrógenos).
- Baterías para mantener las comunicaciones.
- Mantenimiento del sistema de pararrayos (pozo a tierra).
- Sistema de radios en áreas críticas.
- procedimiento de operación de inspección de grupos electrógenos.
- Se cuenta con equipos de protección de descarga eléctrica.</t>
  </si>
  <si>
    <t>Continuidad de Negocio: 1
Económico: 1
Seguridad: 0
Medio Ambiente: 0
Social: 0
Reputacional: 0</t>
  </si>
  <si>
    <t>1. Inspección de grupos electrógenos. (Continua)
2. Dar confiabilidad a los equipos electrógenos.
3. Mantenimiento a todos los equipos de alta y media tensión de suministros de energía a la U.M. (Continua)</t>
  </si>
  <si>
    <t>Continuidad de Negocio:1
Económico;1
Seguridad:0
Medio Ambiente:0
Social:0
Reputacional:0</t>
  </si>
  <si>
    <t>Desastres en operación minera por eventos naturales.</t>
  </si>
  <si>
    <t>- Lluvias intensas.
- Avalancha o alud.
- Corrimiento de tierra.
- Ola de calor.
- Tormenta de granizo.
- Sequía.
- Ventisca.
- Tormenta eléctrica.
- Inundación.
- Terremoto.</t>
  </si>
  <si>
    <t>- Paralización de las operaciones por corte de suministro eléctrico.
- Pérdida económica (instalaciones y equipos).
- Accidentes incapacitantes y/o mortal.
- Destrucción de carreteras internas y externas por desprendimiento de Taludes.
- Desborde de lagunas.
- Rompimiento de presa de relaves.</t>
  </si>
  <si>
    <t>- Plan de emergencias y protocolo de respuesta.
- Monitoreo de equipos de monitoreo ambiental instalados.
- El riesgo es aceptado a partir del punto en el que la ingeniería no permite aminorar el impacto de algunos eventos, por lo cual se tienen pólizas contra desastres naturales.
- Protocolo de emergencia y acción de contingencia para eventos naturales.
- Desarrollo de simulacros para evento sísmico de acuerdo a INDECI y al programa PASSO. Seguridad (continuo).</t>
  </si>
  <si>
    <t>Continuidad de Negocio:2
Económico:4
Seguridad:4
Medio Ambiente:0
Social:0
Reputacional0</t>
  </si>
  <si>
    <t>1. Evaluar alerta temprana de sismo.</t>
  </si>
  <si>
    <t>Continuidad de Negocio: 0
Económico: 3
Seguridad: 0
Medio Ambiente: 0
Social: 0
Reputacional: 0</t>
  </si>
  <si>
    <t>Descargas eléctricas a personal y/o instalaciones y equipos por tormentas eléctricas.</t>
  </si>
  <si>
    <t>1. Fenómenos naturales: Tormentas eléctricas.</t>
  </si>
  <si>
    <t>1. Paralización de las operaciones por corte de suministro eléctrico.
2. Pérdida económica (instalaciones y equipos).
3. Accidentes incapacitantes y/o mortal.</t>
  </si>
  <si>
    <t>1. Protocolo de respuesta para tormentas eléctricas.
2. Detectores portátiles.
3. Refugios móviles estándares para tormentas eléctricas.
4. Detectores de tormenta eléctricas fijas.
5. Mantenimiento anual del sistema de pozo a tierra de los pararrayos
6. Alarmas repetidoras del sistema detección de tormentas.
7. Cumplimiento del sistema de detección y alarma de tormentas eléctricas. Seguridad.
8. Sistema de protección para los equipos, sobretodo los electrónicos.</t>
  </si>
  <si>
    <t>Continuidad de Negocio:1
Económico:0
Seguridad:4
Medio Ambiente:0
Social:0
Reputacional0</t>
  </si>
  <si>
    <t xml:space="preserve">1- Implementación de pararrayos en los nuevos campamentos
2-  Mantenimiento y medición preventiva de los pozos a tierra de los pararrayos (Mantenimiento anual) 
3- Completar los elementos faltantes de los pararrayos para la sub estación eléctrica y red de energía (15 pararrayos) (100%) </t>
  </si>
  <si>
    <t>Accidentes en transporte de materiales peligrosos hacia la relavera B4.</t>
  </si>
  <si>
    <t>1. Fatiga y somnolencia.
2. Accidente generado por terceros.
3. Incumplimiento de procedimiento de transporte por parte de transportista.
4. Falta de identificación de riesgos en ruta.
5. Desconocimiento de ruta de los conductores.
6. Presencia de contagio de Covid-19 en conductores.</t>
  </si>
  <si>
    <t>1. Accidentes incapacitantes.
2. Daño reputacional.
3. Impacto Social.
4. Pérdida económica.</t>
  </si>
  <si>
    <t>1. Vehículos de contratistas cumplen con requisitos de contecerización.
2. Fortalecimiento de la cultura de conducción segura.
3. Programa de simulacros de accidentes de derrames.
4. Restricción de horarios de ingreso y salida de la UM.
5. Cumplimiento en las especificaciones del RITRAN y MTC.
6. Cumplimiento de la política de prevención de accidentes por causa de fatiga y somnolencia.
7. Certificado de manejo defensivo a choferes de transporte de materiales peligrosos externos e internos.
8. Capacitación de la brigada en materiales peligrosos.
9. Cumplimiento de uso de EPPs y desinfección de unidades.</t>
  </si>
  <si>
    <t>Continuidad de Negocio:0
Económico:2
Seguridad:4
Medio Ambiente:
Social:2
Reputacional: 4</t>
  </si>
  <si>
    <t>1- Generar simulacros con las empresas transportistas  (Continuo)</t>
  </si>
  <si>
    <t>Continuidad de Negocio:0
Económico:2
Seguridad:3
Medio Ambiente:
Social:2
Reputacional: 3</t>
  </si>
  <si>
    <t>Paralización de actividades de trabajadores. (sindicato)</t>
  </si>
  <si>
    <t>1. Incumplimiento de acuerdos y negociaciones.
2. Imposibilidad de atender pedidos de trabajadores.
3. Plegamiento del sindicato a temas políticos.
4. Quejas por movilización, comedores, maltrato de jefaturas.</t>
  </si>
  <si>
    <t>1. Paralización de las operaciones.
2. Pérdida económica.
3. Potenciales daños a instalaciones.</t>
  </si>
  <si>
    <t>1. Generar dialogo y apertura con los representantes de los trabajadores.
2. Fortalecimiento de las relaciones con el sindicato (reuniones periódicas y programadas).
3. Revisión consensuada de acuerdos hechos con anterioridad.
4. Cumplimiento de convenio colectivo</t>
  </si>
  <si>
    <t>Continuidad de Negocio:1
Económico:1
Seguridad:0
Medio Ambiente:0
Social:0
Reputacional0</t>
  </si>
  <si>
    <t>1- Negociación colectiva- llegar un buen acuerdo. 
2- Cumplimiento de acuerdos.</t>
  </si>
  <si>
    <t>Inadecuado relacionamiento con Stakeholders</t>
  </si>
  <si>
    <t>1. Pandemia a minimizado los espacios de interacción cara a cara y participación en actividades de los stakeholders
2. Compromisos incumplidos y demora en la atención de los mismos
3. Mucha desconfianza en los actores locales y desde los actores locales
4. Solo se tienen espacios de negociación como espacios de relacionamiento: se necesitan otros espacios
5. No se tiene una estrategia de comunicación que apoye el relacioamiento"</t>
  </si>
  <si>
    <t>1. Reclamos y movilizaciones contra la operación por riesgos e impactos no atendidos
2. Firma de nuevos acuerdos y compromisos deirvados del manejo inadecuado de impactos y riesgos.</t>
  </si>
  <si>
    <t>1. Relacionamiento con actores clave
2. Acciones de Comunicación estratégica para el relacionamiento."</t>
  </si>
  <si>
    <t>Continuidad de Negocio:2
Económico:2
Seguridad:2
Medio Ambiente:2
Social:2
Reputacional:2</t>
  </si>
  <si>
    <t>1- Fortalecer el relacionamiento con actores clave a través de la atencion permanente de las OIPs 
2- Sistematización de compromisos 
3- Cierre de negociaciones pendientes con las cuencas Larimayo y San Juan (100%)
4- Cierre de negociación e inicio del Proyecto de viviendas comprometido con Antauta (100%)
6- Elaborar un plan de comunicaciones según las actividades programadas para el año 2023</t>
  </si>
  <si>
    <t>Continuidad de Negocio:2
Económico;2
Seguridad:2
Medio Ambiente:2
Social:2
Reputacional:2</t>
  </si>
  <si>
    <t>Inadecuado manejo de impactos y de riesgos sociales</t>
  </si>
  <si>
    <t>1. Débil sistematización y documentación respecto a compromisos asumidos, cumplidos y/o pendientes, tanto voluntarios como contenidos en IGAs.
2. Débil sistematización y documentación respecto de los impactos sociales contenidos en los IGAs y/o en la percepción de la población.
3. Insuficientes herramientas de seguimiento y evaluación de la situación social.</t>
  </si>
  <si>
    <t>1. Reclamos y movilizaciones contra la operación por riesgos e impactos no atendidos.
2. Firma de nuevos acuerdos y compromisos derivados del manejo inadecuado de impactos y riesgos.</t>
  </si>
  <si>
    <t>1. Seguimiento al cumplimiento de compromisos, incluyendo:
- Compromisos previos (voluntarios y contenidos en IGAs)
- Acuerdos nuevos
- Atención a quejas o reclamos (Q&amp;R)
2. Evaluación de la temperatura social
3. Gestion de impactos sociales de la operación"</t>
  </si>
  <si>
    <t>Continuidad de Negocio:3
Económico:3
Seguridad:3
Medio Ambiente:3
Social:4
Reputacional3</t>
  </si>
  <si>
    <t>1- Implementar seguimiento a compromisos con la AID. (Continuo)
2- Mejorar la gestión de Quejas y reclamos. (Continuo)
3- Elaborar el Plan operativo de Gestión Social 2022  (100%)
4- Evaluar la temperatura social. (Continuo)
5- Sistematización de los impactos sociales de los instrumentos de gestión ambiental para su gestión 
6- Elaboración del perfil del Estudios de ing. para proyecto de asfaltado en vía de evitamiento (Antauta) (50%)</t>
  </si>
  <si>
    <t>Alto índice de contagio de COVID-19 en la UM genera la paralización total o parcial de operaciones.</t>
  </si>
  <si>
    <t>1. Personal contagiado.
2. Ausentismo de trabajadores por COVID_19.
3. Desabastecimiento de insumos y suministros.
4. Personal con enfermedades ocupacionales (requiere reubicarlos).
5. Disminución de fuerza laboral por COVID-19.
6. Restricciones de movilización del personal.
7. Licencias de trabajo.
8. Equipos mineros con baja utilización y disponibilidad por personal.
9. Rotación de personal.
10. Huelgas por reclamos por Covid-19.
11. Rechazo a la vacunación por parte de la población
12. Grupo vulnerable no ingresa a mina
13. Despido de personal por falta grave.
14 Reducción de capacidad de campamento por nuevos protocolos de salud.</t>
  </si>
  <si>
    <t>1. Incumplimiento del plan de producción.
2. Incremento de los costos unitarios.
3. Reducción de las ventas planificadas.
4. Reducción del flujo de caja.
5. Problemas operativos.
8. Planeamiento de minado deficiente.
9. Paralización de las operaciones"</t>
  </si>
  <si>
    <t>1. Pruebas COVID-19 en pre - embarque (incluye transportistas) y en la UM al 7mo día de estadía.
2. Soporte de médicos infectólogos, neumólogos y epidemiólogos.
3.  Vigilancia epidemiológica COVID-19 (traslado y asignación de aislamiento temporal en caso reactivo y confirmados de COVID-19, gestión de contactos, asistencia médica).
4. Identificación del grupo vulnerable (Mayor a 60 años y enfermedad crónica).
5. Programa Extraordinario de Apoyo y Contención Emocional.
6. Plan de comunicación a las comunidades sobre los protocolos de Minsur y sobre casos en la UM.
7. Plan para la vigilancia, prevención y control de COVID-19 en UM 
8. Pruebas moleculares y pruebas de luminiscencia.
10. Certificación en medidas de bioseguridad COVID-19.
11. Cumplimiento de 4 conductas clave para ganarle la batalla al COVID-19 (distancia física, lavado de manos, uso de mascarilla y registro de personas en bitácora de contacto).
12. Cumplimiento de protocolos y plan de vigilancia, prevención y Control de Covid19.
13. Implementación de organización por células 
14. Vigilancia activa (Autoevaluación y Bitácora de contacto en App).
15. Cartas sancionadoras a las contratas que incumplan protocolo.
18. Implementación de toma de pruebas con aislamiento responsable.
19. Campañas de tamizaje post fiestas.
20. Campañas de Vacunación
21. Reorganización de la fuerza laboral de contratistas.
22. Contratación de personal temporal.
23. Empleo compensatorio de los días con permiso de goce por salud.
25. Facilidades especiales de trabajo remoto para personal vulnerable</t>
  </si>
  <si>
    <t>Continuidad de Negocio:2
Económico:2
Seguridad:3
Medio Ambiente:0
Social:0
Reputacional1</t>
  </si>
  <si>
    <t xml:space="preserve">1- Cumplimiento de 4 conductas clave para ganarle la batalla al COVID-19 (distancia física, lavado de manos, uso de mascarilla y registro de personas en bitácora de contacto). 
2- Actualización de version 3 de Rompe Ola.
3-Vigilancia activa en App (autoevaluación y Bitácora de contacto). 
5- Efectuar simulacros de casos Covid-19 (Minsur y contratistas). 
6- Cumplimiento de aspectos críticos para hacer frente a la segunda ola covid-19 (20 aspectos) 
7- Campaña de sensibilización en comedores y áreas comunes con el Capitan Rompe Ola (100%) 
8- Campañas de vacunación internas y externas.
9- Implementar fiscalizadores de salud </t>
  </si>
  <si>
    <t>Nivel de riesgo</t>
  </si>
  <si>
    <t>Inicial</t>
  </si>
  <si>
    <t>Residual</t>
  </si>
  <si>
    <t>Medio</t>
  </si>
  <si>
    <t>1. Actualización de Analisis de rotura.
2. Captación y control de infiltraciones.
3. Inspecciones y vigilancia de la presa.
4. Sistema de tratamiento manual con capacidad de respuesta limitada por incremento de volumenes de agua.
5. Asegurar la confiabilidad de los equipos instalados (bombas, válvulas, etc.).
6. Cumplir con el programa de inspección y mantenimiento de las líneas.</t>
  </si>
  <si>
    <t>1. Implementar el plan para formación de playa de relaves.
2. Revisión y auditoria de los planes de mantenimiento.</t>
  </si>
  <si>
    <t>1. Monitoreo geotécnico en las rutas más criticas de deslizamiento.
2. Verificación/Monitoreo de medición de espesores de las tuberias de relaves para su cambio oportuno.
3. Sistema de contención de la línea de la descarga de relaves.</t>
  </si>
  <si>
    <t>1. Seguimiento semanal al cumplimiento del plan de construcción en B3 y B4.
2. Inclusión de auditorias externas y validación de los informes geotécnicos ( ingeniería de registro).</t>
  </si>
  <si>
    <t>1. Cumplimiento del programa de producción para evitar mayor relave.
2. Identificar personal critico y que se encuentr alojado en Cumani.
3. Mejorar los accesos y puestos de vigias.
4. Caracterizacion de deposito de desmonte - Analisis ABA.
5. Verificar el uso de floculantes (pruebas).
6. Verificar consideraciones de descarga para el uso de sulfuros B3 (proceso de ingenieria).</t>
  </si>
  <si>
    <t xml:space="preserve">1. Evaluación del nivel de la degradación con el tiempo de los materiales de la presa.
2. Remediación de taludes del cuerpo de la presa.
3. Ejecución del plan de emergencia.
4. Plan de respuesta de emergencia externo ante falla de presa (procedimiento de comunicación).						</t>
  </si>
  <si>
    <t xml:space="preserve">1. Inspecciones y vigilancia de la presa.
2. Investigación y ensayos geotecnicos.						
3. Plan de respuesta de emergencia externo ante falla de presa (procedimiento de comunicación).	</t>
  </si>
  <si>
    <t>1. Inspecciones y vigilancia de la presa.
2. Monitoreo sismico.
3. Investigación de tomografía eléctrica (una vez ocurrido evento).
4. Ensayos de la resistencia a la erosión de los materiales de la presa (una vez ocurrido evento).
5. Captación y control de infiltraciones (una vez ocurrido evento).
6. Activar  plan de respuesta de emergencia.
7. Plan de respuesta de emergencia externo ante falla de presa (procedimiento de comunicación).</t>
  </si>
  <si>
    <t>ID</t>
  </si>
  <si>
    <t>Nombre del Riesgo</t>
  </si>
  <si>
    <t>Descripción de las causas</t>
  </si>
  <si>
    <t>Descripción del impacto</t>
  </si>
  <si>
    <t>Controles existentes</t>
  </si>
  <si>
    <t>Nivel de probabilidad
(1-5)</t>
  </si>
  <si>
    <t>Planes de acción</t>
  </si>
  <si>
    <t>Nivel de probabilidad Residual
(1-5)</t>
  </si>
  <si>
    <t>Nivel de riesgos Residual</t>
  </si>
  <si>
    <t>Nivel de impacto
(1-5)</t>
  </si>
  <si>
    <t>Nivel de impacto residual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</si>
</sst>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indexed="9"/>
      <name val="Arial"/>
      <family val="2"/>
    </font>
    <font>
      <b/>
      <sz val="11"/>
      <color indexed="9"/>
      <name val="Verdana"/>
      <family val="2"/>
    </font>
    <font>
      <sz val="11"/>
      <name val="Verdana"/>
      <family val="2"/>
    </font>
    <font>
      <sz val="11"/>
      <color rgb="FF000000"/>
      <name val="Calibri"/>
      <family val="2"/>
      <scheme val="minor"/>
    </font>
    <font>
      <sz val="11"/>
      <name val="Calibri"/>
      <family val="2"/>
      <scheme val="minor"/>
    </font>
    <font>
      <sz val="16"/>
      <name val="Calibri"/>
      <family val="2"/>
      <scheme val="minor"/>
    </font>
    <font>
      <sz val="16"/>
      <color rgb="FF000000"/>
      <name val="Calibri"/>
      <family val="2"/>
      <scheme val="minor"/>
    </font>
    <font>
      <sz val="16"/>
      <name val="Arial"/>
      <family val="2"/>
    </font>
    <font>
      <sz val="11"/>
      <color rgb="FF000000"/>
      <name val="Calibri"/>
      <family val="2"/>
    </font>
    <font>
      <sz val="11"/>
      <name val="Calibri"/>
      <family val="2"/>
    </font>
    <font>
      <sz val="16"/>
      <color theme="0"/>
      <name val="Arial"/>
      <family val="2"/>
    </font>
    <font>
      <sz val="16"/>
      <name val="Arial"/>
      <family val="2"/>
    </font>
    <font>
      <sz val="11"/>
      <color rgb="FF000000"/>
      <name val="Calibri"/>
      <family val="2"/>
    </font>
    <font>
      <sz val="11"/>
      <name val="Calibri"/>
      <family val="2"/>
    </font>
  </fonts>
  <fills count="14">
    <fill>
      <patternFill patternType="none"/>
    </fill>
    <fill>
      <patternFill patternType="gray125"/>
    </fill>
    <fill>
      <patternFill patternType="solid">
        <fgColor rgb="FF002060"/>
        <bgColor indexed="64"/>
      </patternFill>
    </fill>
    <fill>
      <patternFill patternType="solid">
        <fgColor theme="3" tint="0.39997558519241921"/>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
      <patternFill patternType="solid">
        <fgColor rgb="FFFFFF00"/>
        <bgColor rgb="FF000000"/>
      </patternFill>
    </fill>
    <fill>
      <patternFill patternType="solid">
        <fgColor rgb="FFDCE6F1"/>
        <bgColor rgb="FFDCE6F1"/>
      </patternFill>
    </fill>
    <fill>
      <patternFill patternType="solid">
        <fgColor rgb="FFFFFF00"/>
        <bgColor rgb="FFDCE6F1"/>
      </patternFill>
    </fill>
    <fill>
      <patternFill patternType="solid">
        <fgColor rgb="FF00B050"/>
        <bgColor rgb="FF000000"/>
      </patternFill>
    </fill>
    <fill>
      <patternFill patternType="solid">
        <fgColor rgb="FFFF0000"/>
        <bgColor indexed="64"/>
      </patternFill>
    </fill>
    <fill>
      <patternFill patternType="solid">
        <fgColor rgb="FF00B050"/>
        <bgColor rgb="FFDCE6F1"/>
      </patternFill>
    </fill>
    <fill>
      <patternFill patternType="solid">
        <fgColor rgb="FFF79646"/>
        <bgColor rgb="FF000000"/>
      </patternFill>
    </fill>
  </fills>
  <borders count="9">
    <border>
      <left/>
      <right/>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2">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3" fillId="0" borderId="4" xfId="0" applyFont="1" applyBorder="1" applyAlignment="1">
      <alignment horizontal="center" vertical="center"/>
    </xf>
    <xf numFmtId="0" fontId="4" fillId="0" borderId="4" xfId="0" applyFont="1" applyBorder="1" applyAlignment="1">
      <alignment vertical="center" wrapText="1"/>
    </xf>
    <xf numFmtId="0" fontId="2" fillId="2"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0" fillId="0" borderId="4" xfId="0" applyBorder="1" applyAlignment="1">
      <alignment vertical="center" wrapText="1"/>
    </xf>
    <xf numFmtId="0" fontId="0" fillId="0" borderId="0" xfId="0" applyAlignment="1">
      <alignment vertical="center"/>
    </xf>
    <xf numFmtId="0" fontId="0" fillId="0" borderId="4" xfId="0" applyBorder="1" applyAlignment="1">
      <alignment horizontal="left" vertical="center" wrapText="1"/>
    </xf>
    <xf numFmtId="0" fontId="0" fillId="0" borderId="4" xfId="0" applyBorder="1" applyAlignment="1">
      <alignment vertical="center"/>
    </xf>
    <xf numFmtId="0" fontId="1" fillId="2" borderId="4" xfId="0" applyFont="1" applyFill="1" applyBorder="1" applyAlignment="1">
      <alignment horizontal="center" vertical="center" wrapText="1"/>
    </xf>
    <xf numFmtId="0" fontId="0" fillId="0" borderId="4" xfId="0" quotePrefix="1" applyBorder="1" applyAlignment="1">
      <alignment vertical="center" wrapText="1"/>
    </xf>
    <xf numFmtId="0" fontId="5" fillId="0" borderId="4" xfId="0" applyFont="1" applyBorder="1" applyAlignment="1">
      <alignment vertical="center" wrapText="1"/>
    </xf>
    <xf numFmtId="0" fontId="5" fillId="0" borderId="4" xfId="0" applyFont="1" applyBorder="1" applyAlignment="1">
      <alignment vertical="center"/>
    </xf>
    <xf numFmtId="0" fontId="4" fillId="0" borderId="4" xfId="0" quotePrefix="1" applyFont="1" applyBorder="1" applyAlignment="1">
      <alignment vertical="center" wrapText="1"/>
    </xf>
    <xf numFmtId="0" fontId="5" fillId="0" borderId="4" xfId="0" quotePrefix="1" applyFont="1" applyBorder="1" applyAlignment="1">
      <alignment vertical="center" wrapText="1"/>
    </xf>
    <xf numFmtId="0" fontId="5" fillId="0" borderId="4" xfId="0" applyFont="1" applyBorder="1" applyAlignment="1">
      <alignment horizontal="center" vertical="center"/>
    </xf>
    <xf numFmtId="0" fontId="5" fillId="0" borderId="4" xfId="0" quotePrefix="1" applyFont="1" applyBorder="1" applyAlignment="1">
      <alignment horizontal="left" vertical="center" wrapText="1"/>
    </xf>
    <xf numFmtId="0" fontId="0" fillId="0" borderId="5" xfId="0" applyBorder="1" applyAlignment="1">
      <alignment horizontal="left" vertical="center" wrapText="1"/>
    </xf>
    <xf numFmtId="0" fontId="6" fillId="5" borderId="3" xfId="0" applyFont="1" applyFill="1" applyBorder="1" applyAlignment="1">
      <alignment horizontal="center" vertical="center"/>
    </xf>
    <xf numFmtId="0" fontId="6" fillId="6" borderId="3" xfId="0" applyFont="1" applyFill="1" applyBorder="1" applyAlignment="1">
      <alignment horizontal="center" vertical="center"/>
    </xf>
    <xf numFmtId="0" fontId="6" fillId="4" borderId="3" xfId="0" applyFont="1" applyFill="1" applyBorder="1" applyAlignment="1">
      <alignment horizontal="center" vertical="center"/>
    </xf>
    <xf numFmtId="0" fontId="7" fillId="4" borderId="3" xfId="0" applyFont="1" applyFill="1" applyBorder="1" applyAlignment="1">
      <alignment horizontal="center" vertical="center"/>
    </xf>
    <xf numFmtId="0" fontId="8" fillId="6" borderId="3" xfId="0" applyFont="1" applyFill="1" applyBorder="1" applyAlignment="1">
      <alignment horizontal="center" vertical="center"/>
    </xf>
    <xf numFmtId="0" fontId="8" fillId="5" borderId="3" xfId="0" applyFont="1" applyFill="1" applyBorder="1" applyAlignment="1">
      <alignment horizontal="center" vertical="center"/>
    </xf>
    <xf numFmtId="0" fontId="8" fillId="4" borderId="3" xfId="0" applyFont="1" applyFill="1" applyBorder="1" applyAlignment="1">
      <alignment horizontal="center" vertical="center"/>
    </xf>
    <xf numFmtId="0" fontId="8" fillId="5" borderId="4" xfId="0" applyFont="1" applyFill="1" applyBorder="1" applyAlignment="1">
      <alignment horizontal="center" vertical="center"/>
    </xf>
    <xf numFmtId="0" fontId="0" fillId="0" borderId="0" xfId="0" applyAlignment="1">
      <alignment horizontal="center" vertical="center"/>
    </xf>
    <xf numFmtId="0" fontId="11" fillId="11" borderId="3" xfId="0" applyFont="1" applyFill="1" applyBorder="1" applyAlignment="1">
      <alignment horizontal="center" vertical="center"/>
    </xf>
    <xf numFmtId="0" fontId="4" fillId="8" borderId="0" xfId="0" applyFont="1" applyFill="1" applyAlignment="1">
      <alignment horizontal="left" vertical="center" wrapText="1"/>
    </xf>
    <xf numFmtId="0" fontId="0" fillId="0" borderId="4" xfId="0" applyBorder="1" applyAlignment="1">
      <alignment horizontal="center" vertical="center" wrapText="1"/>
    </xf>
    <xf numFmtId="0" fontId="4" fillId="0" borderId="8" xfId="0" applyFont="1" applyBorder="1" applyAlignment="1">
      <alignment vertical="center" wrapText="1"/>
    </xf>
    <xf numFmtId="0" fontId="9" fillId="0" borderId="8" xfId="0" applyFont="1" applyBorder="1" applyAlignment="1">
      <alignment vertical="center" wrapText="1"/>
    </xf>
    <xf numFmtId="0" fontId="0" fillId="0" borderId="4" xfId="0" applyBorder="1" applyAlignment="1">
      <alignment horizontal="center" vertical="center"/>
    </xf>
    <xf numFmtId="0" fontId="10" fillId="10" borderId="8" xfId="0" applyFont="1" applyFill="1" applyBorder="1" applyAlignment="1">
      <alignment horizontal="center" vertical="center" wrapText="1"/>
    </xf>
    <xf numFmtId="0" fontId="9" fillId="10" borderId="8" xfId="0" applyFont="1" applyFill="1" applyBorder="1" applyAlignment="1">
      <alignment horizontal="center" vertical="center" wrapText="1"/>
    </xf>
    <xf numFmtId="0" fontId="9" fillId="0" borderId="8" xfId="0" quotePrefix="1" applyFont="1" applyBorder="1" applyAlignment="1">
      <alignment vertical="center" wrapText="1"/>
    </xf>
    <xf numFmtId="0" fontId="12" fillId="6" borderId="3" xfId="0" applyFont="1" applyFill="1" applyBorder="1" applyAlignment="1">
      <alignment horizontal="center" vertical="center"/>
    </xf>
    <xf numFmtId="0" fontId="12" fillId="5" borderId="3" xfId="0" applyFont="1" applyFill="1" applyBorder="1" applyAlignment="1">
      <alignment horizontal="center" vertical="center"/>
    </xf>
    <xf numFmtId="0" fontId="12" fillId="4" borderId="3" xfId="0" applyFont="1" applyFill="1" applyBorder="1" applyAlignment="1">
      <alignment horizontal="center" vertical="center"/>
    </xf>
    <xf numFmtId="0" fontId="12" fillId="5" borderId="4" xfId="0" applyFont="1" applyFill="1" applyBorder="1" applyAlignment="1">
      <alignment horizontal="center" vertical="center"/>
    </xf>
    <xf numFmtId="0" fontId="13" fillId="11" borderId="8" xfId="0" applyFont="1" applyFill="1" applyBorder="1" applyAlignment="1">
      <alignment horizontal="center" vertical="center" wrapText="1"/>
    </xf>
    <xf numFmtId="0" fontId="13" fillId="5" borderId="8" xfId="0" applyFont="1" applyFill="1" applyBorder="1" applyAlignment="1">
      <alignment horizontal="center" vertical="center" wrapText="1"/>
    </xf>
    <xf numFmtId="0" fontId="13" fillId="10" borderId="8" xfId="0" applyFont="1" applyFill="1" applyBorder="1" applyAlignment="1">
      <alignment horizontal="center" vertical="center" wrapText="1"/>
    </xf>
    <xf numFmtId="0" fontId="13" fillId="9" borderId="8" xfId="0" applyFont="1" applyFill="1" applyBorder="1" applyAlignment="1">
      <alignment horizontal="center" vertical="center" wrapText="1"/>
    </xf>
    <xf numFmtId="0" fontId="13" fillId="12" borderId="8" xfId="0" applyFont="1" applyFill="1" applyBorder="1" applyAlignment="1">
      <alignment horizontal="center" vertical="center" wrapText="1"/>
    </xf>
    <xf numFmtId="0" fontId="13" fillId="7" borderId="8" xfId="0" applyFont="1" applyFill="1" applyBorder="1" applyAlignment="1">
      <alignment horizontal="center" vertical="center" wrapText="1"/>
    </xf>
    <xf numFmtId="0" fontId="14" fillId="12" borderId="8" xfId="0" applyFont="1" applyFill="1" applyBorder="1" applyAlignment="1">
      <alignment horizontal="center" vertical="center" wrapText="1"/>
    </xf>
    <xf numFmtId="0" fontId="13" fillId="13" borderId="8" xfId="0" applyFont="1" applyFill="1" applyBorder="1" applyAlignment="1">
      <alignment horizontal="center" vertical="center" wrapText="1"/>
    </xf>
    <xf numFmtId="0" fontId="14" fillId="5" borderId="8" xfId="0" applyFont="1" applyFill="1" applyBorder="1" applyAlignment="1">
      <alignment horizontal="center" vertical="center" wrapText="1"/>
    </xf>
    <xf numFmtId="0" fontId="4" fillId="0" borderId="0" xfId="0" applyFont="1" applyAlignment="1">
      <alignment vertical="center"/>
    </xf>
  </cellXfs>
  <cellStyles count="1">
    <cellStyle name="Normal" xfId="0" builtinId="0"/>
  </cellStyles>
  <dxfs count="12">
    <dxf>
      <fill>
        <patternFill>
          <bgColor rgb="FFFF0000"/>
        </patternFill>
      </fill>
    </dxf>
    <dxf>
      <fill>
        <patternFill>
          <bgColor theme="9"/>
        </patternFill>
      </fill>
    </dxf>
    <dxf>
      <fill>
        <patternFill>
          <bgColor rgb="FFFFFF00"/>
        </patternFill>
      </fill>
    </dxf>
    <dxf>
      <fill>
        <patternFill>
          <bgColor rgb="FF00B050"/>
        </patternFill>
      </fill>
    </dxf>
    <dxf>
      <font>
        <color auto="1"/>
      </font>
      <fill>
        <patternFill>
          <bgColor rgb="FF00B050"/>
        </patternFill>
      </fill>
    </dxf>
    <dxf>
      <fill>
        <patternFill>
          <bgColor rgb="FFFF0000"/>
        </patternFill>
      </fill>
    </dxf>
    <dxf>
      <fill>
        <patternFill>
          <bgColor theme="9"/>
        </patternFill>
      </fill>
    </dxf>
    <dxf>
      <fill>
        <patternFill>
          <bgColor rgb="FFFFFF00"/>
        </patternFill>
      </fill>
    </dxf>
    <dxf>
      <fill>
        <patternFill>
          <bgColor rgb="FFFF0000"/>
        </patternFill>
      </fill>
    </dxf>
    <dxf>
      <fill>
        <patternFill>
          <bgColor theme="9"/>
        </patternFill>
      </fill>
    </dxf>
    <dxf>
      <fill>
        <patternFill>
          <bgColor rgb="FFFFFF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PE"/>
              <a:t>Riesgos identificados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lotArea>
      <c:layout/>
      <c:barChart>
        <c:barDir val="col"/>
        <c:grouping val="clustered"/>
        <c:varyColors val="0"/>
        <c:ser>
          <c:idx val="0"/>
          <c:order val="0"/>
          <c:tx>
            <c:strRef>
              <c:f>Hoja2!$D$11</c:f>
              <c:strCache>
                <c:ptCount val="1"/>
                <c:pt idx="0">
                  <c:v>Inicial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Hoja2!$C$12:$C$15</c:f>
              <c:strCache>
                <c:ptCount val="4"/>
                <c:pt idx="0">
                  <c:v>Extremo</c:v>
                </c:pt>
                <c:pt idx="1">
                  <c:v>Alto</c:v>
                </c:pt>
                <c:pt idx="2">
                  <c:v>Medio</c:v>
                </c:pt>
                <c:pt idx="3">
                  <c:v>Bajo</c:v>
                </c:pt>
              </c:strCache>
            </c:strRef>
          </c:cat>
          <c:val>
            <c:numRef>
              <c:f>Hoja2!$D$12:$D$15</c:f>
              <c:numCache>
                <c:formatCode>General</c:formatCode>
                <c:ptCount val="4"/>
                <c:pt idx="0">
                  <c:v>2</c:v>
                </c:pt>
                <c:pt idx="1">
                  <c:v>4</c:v>
                </c:pt>
                <c:pt idx="2">
                  <c:v>7</c:v>
                </c:pt>
                <c:pt idx="3">
                  <c:v>7</c:v>
                </c:pt>
              </c:numCache>
            </c:numRef>
          </c:val>
          <c:extLst>
            <c:ext xmlns:c16="http://schemas.microsoft.com/office/drawing/2014/chart" uri="{C3380CC4-5D6E-409C-BE32-E72D297353CC}">
              <c16:uniqueId val="{00000000-C89E-49EF-AA77-0253D8AEDAD7}"/>
            </c:ext>
          </c:extLst>
        </c:ser>
        <c:ser>
          <c:idx val="1"/>
          <c:order val="1"/>
          <c:tx>
            <c:strRef>
              <c:f>Hoja2!$E$11</c:f>
              <c:strCache>
                <c:ptCount val="1"/>
                <c:pt idx="0">
                  <c:v>Residual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Hoja2!$C$12:$C$15</c:f>
              <c:strCache>
                <c:ptCount val="4"/>
                <c:pt idx="0">
                  <c:v>Extremo</c:v>
                </c:pt>
                <c:pt idx="1">
                  <c:v>Alto</c:v>
                </c:pt>
                <c:pt idx="2">
                  <c:v>Medio</c:v>
                </c:pt>
                <c:pt idx="3">
                  <c:v>Bajo</c:v>
                </c:pt>
              </c:strCache>
            </c:strRef>
          </c:cat>
          <c:val>
            <c:numRef>
              <c:f>Hoja2!$E$12:$E$15</c:f>
              <c:numCache>
                <c:formatCode>General</c:formatCode>
                <c:ptCount val="4"/>
                <c:pt idx="0">
                  <c:v>0</c:v>
                </c:pt>
                <c:pt idx="1">
                  <c:v>2</c:v>
                </c:pt>
                <c:pt idx="2">
                  <c:v>6</c:v>
                </c:pt>
                <c:pt idx="3">
                  <c:v>12</c:v>
                </c:pt>
              </c:numCache>
            </c:numRef>
          </c:val>
          <c:extLst>
            <c:ext xmlns:c16="http://schemas.microsoft.com/office/drawing/2014/chart" uri="{C3380CC4-5D6E-409C-BE32-E72D297353CC}">
              <c16:uniqueId val="{00000001-C89E-49EF-AA77-0253D8AEDAD7}"/>
            </c:ext>
          </c:extLst>
        </c:ser>
        <c:dLbls>
          <c:showLegendKey val="0"/>
          <c:showVal val="0"/>
          <c:showCatName val="0"/>
          <c:showSerName val="0"/>
          <c:showPercent val="0"/>
          <c:showBubbleSize val="0"/>
        </c:dLbls>
        <c:gapWidth val="219"/>
        <c:overlap val="-27"/>
        <c:axId val="826513647"/>
        <c:axId val="826514063"/>
      </c:barChart>
      <c:catAx>
        <c:axId val="826513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826514063"/>
        <c:crosses val="autoZero"/>
        <c:auto val="1"/>
        <c:lblAlgn val="ctr"/>
        <c:lblOffset val="100"/>
        <c:noMultiLvlLbl val="0"/>
      </c:catAx>
      <c:valAx>
        <c:axId val="826514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8265136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342900</xdr:colOff>
      <xdr:row>18</xdr:row>
      <xdr:rowOff>85725</xdr:rowOff>
    </xdr:from>
    <xdr:to>
      <xdr:col>14</xdr:col>
      <xdr:colOff>342900</xdr:colOff>
      <xdr:row>29</xdr:row>
      <xdr:rowOff>47625</xdr:rowOff>
    </xdr:to>
    <xdr:graphicFrame macro="">
      <xdr:nvGraphicFramePr>
        <xdr:cNvPr id="2" name="Gráfico 1">
          <a:extLst>
            <a:ext uri="{FF2B5EF4-FFF2-40B4-BE49-F238E27FC236}">
              <a16:creationId xmlns:a16="http://schemas.microsoft.com/office/drawing/2014/main" id="{5E0D2964-6595-C4A2-C9AD-14DD5DF86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69ABE-1C98-4631-BF81-9C91E26A420B}">
  <dimension ref="B1:S21"/>
  <sheetViews>
    <sheetView showGridLines="0" tabSelected="1" topLeftCell="B1" zoomScale="130" zoomScaleNormal="130" workbookViewId="0">
      <pane ySplit="1" topLeftCell="A2" activePane="bottomLeft" state="frozen"/>
      <selection pane="bottomLeft" activeCell="B1" sqref="B1"/>
    </sheetView>
  </sheetViews>
  <sheetFormatPr baseColWidth="10" defaultColWidth="11.42578125" defaultRowHeight="15" x14ac:dyDescent="0.25"/>
  <cols>
    <col min="1" max="1" width="0" style="8" hidden="1" customWidth="1"/>
    <col min="2" max="2" width="11.42578125" style="8"/>
    <col min="3" max="3" width="67" style="8" customWidth="1"/>
    <col min="4" max="4" width="89.5703125" style="8" customWidth="1"/>
    <col min="5" max="5" width="67.5703125" style="8" customWidth="1"/>
    <col min="6" max="6" width="91.7109375" style="8" customWidth="1"/>
    <col min="7" max="7" width="24.42578125" style="8" customWidth="1"/>
    <col min="8" max="8" width="28" style="8" customWidth="1"/>
    <col min="9" max="9" width="25.140625" style="8" customWidth="1"/>
    <col min="10" max="10" width="21" style="8" customWidth="1"/>
    <col min="11" max="11" width="78.5703125" style="8" customWidth="1"/>
    <col min="12" max="12" width="22.42578125" style="8" customWidth="1"/>
    <col min="13" max="13" width="25.28515625" style="8" customWidth="1"/>
    <col min="14" max="14" width="19.85546875" style="8" customWidth="1"/>
    <col min="15" max="15" width="18" style="8" customWidth="1"/>
    <col min="16" max="16384" width="11.42578125" style="8"/>
  </cols>
  <sheetData>
    <row r="1" spans="2:19" ht="57" x14ac:dyDescent="0.25">
      <c r="B1" s="11" t="s">
        <v>151</v>
      </c>
      <c r="C1" s="1" t="s">
        <v>152</v>
      </c>
      <c r="D1" s="1" t="s">
        <v>153</v>
      </c>
      <c r="E1" s="1" t="s">
        <v>154</v>
      </c>
      <c r="F1" s="1" t="s">
        <v>155</v>
      </c>
      <c r="G1" s="1" t="s">
        <v>156</v>
      </c>
      <c r="H1" s="1" t="s">
        <v>0</v>
      </c>
      <c r="I1" s="1" t="s">
        <v>160</v>
      </c>
      <c r="J1" s="2" t="s">
        <v>139</v>
      </c>
      <c r="K1" s="5" t="s">
        <v>157</v>
      </c>
      <c r="L1" s="6" t="s">
        <v>158</v>
      </c>
      <c r="M1" s="6" t="s">
        <v>0</v>
      </c>
      <c r="N1" s="6" t="s">
        <v>161</v>
      </c>
      <c r="O1" s="6" t="s">
        <v>159</v>
      </c>
    </row>
    <row r="2" spans="2:19" ht="225" x14ac:dyDescent="0.25">
      <c r="B2" s="3">
        <v>1</v>
      </c>
      <c r="C2" s="13" t="s">
        <v>1</v>
      </c>
      <c r="D2" s="13" t="s">
        <v>2</v>
      </c>
      <c r="E2" s="7" t="s">
        <v>3</v>
      </c>
      <c r="F2" s="13" t="s">
        <v>4</v>
      </c>
      <c r="G2" s="13" t="s">
        <v>5</v>
      </c>
      <c r="H2" s="9" t="s">
        <v>6</v>
      </c>
      <c r="I2" s="14" t="s">
        <v>7</v>
      </c>
      <c r="J2" s="24" t="s">
        <v>8</v>
      </c>
      <c r="K2" s="7" t="s">
        <v>9</v>
      </c>
      <c r="L2" s="13" t="s">
        <v>5</v>
      </c>
      <c r="M2" s="9" t="s">
        <v>10</v>
      </c>
      <c r="N2" s="14" t="s">
        <v>11</v>
      </c>
      <c r="O2" s="25" t="s">
        <v>12</v>
      </c>
    </row>
    <row r="3" spans="2:19" ht="285" customHeight="1" x14ac:dyDescent="0.25">
      <c r="B3" s="3">
        <v>2</v>
      </c>
      <c r="C3" s="13" t="s">
        <v>13</v>
      </c>
      <c r="D3" s="4" t="s">
        <v>14</v>
      </c>
      <c r="E3" s="7" t="s">
        <v>3</v>
      </c>
      <c r="F3" s="7" t="s">
        <v>15</v>
      </c>
      <c r="G3" s="10" t="s">
        <v>16</v>
      </c>
      <c r="H3" s="9" t="s">
        <v>17</v>
      </c>
      <c r="I3" s="14" t="s">
        <v>11</v>
      </c>
      <c r="J3" s="25" t="s">
        <v>12</v>
      </c>
      <c r="K3" s="7" t="s">
        <v>150</v>
      </c>
      <c r="L3" s="10" t="s">
        <v>16</v>
      </c>
      <c r="M3" s="9" t="s">
        <v>18</v>
      </c>
      <c r="N3" s="14" t="s">
        <v>19</v>
      </c>
      <c r="O3" s="25" t="s">
        <v>12</v>
      </c>
    </row>
    <row r="4" spans="2:19" ht="285" customHeight="1" x14ac:dyDescent="0.25">
      <c r="B4" s="3">
        <v>3</v>
      </c>
      <c r="C4" s="13" t="s">
        <v>20</v>
      </c>
      <c r="D4" s="13" t="s">
        <v>21</v>
      </c>
      <c r="E4" s="7" t="s">
        <v>22</v>
      </c>
      <c r="F4" s="7" t="s">
        <v>23</v>
      </c>
      <c r="G4" s="10" t="s">
        <v>5</v>
      </c>
      <c r="H4" s="9" t="s">
        <v>24</v>
      </c>
      <c r="I4" s="14" t="s">
        <v>7</v>
      </c>
      <c r="J4" s="24" t="s">
        <v>8</v>
      </c>
      <c r="K4" s="7" t="s">
        <v>149</v>
      </c>
      <c r="L4" s="13" t="s">
        <v>5</v>
      </c>
      <c r="M4" s="9" t="s">
        <v>25</v>
      </c>
      <c r="N4" s="14" t="s">
        <v>26</v>
      </c>
      <c r="O4" s="25" t="s">
        <v>12</v>
      </c>
    </row>
    <row r="5" spans="2:19" ht="285" customHeight="1" x14ac:dyDescent="0.25">
      <c r="B5" s="3">
        <v>4</v>
      </c>
      <c r="C5" s="13" t="s">
        <v>27</v>
      </c>
      <c r="D5" s="4" t="s">
        <v>28</v>
      </c>
      <c r="E5" s="7" t="s">
        <v>22</v>
      </c>
      <c r="F5" s="13" t="s">
        <v>29</v>
      </c>
      <c r="G5" s="13" t="s">
        <v>5</v>
      </c>
      <c r="H5" s="9" t="s">
        <v>30</v>
      </c>
      <c r="I5" s="14" t="s">
        <v>7</v>
      </c>
      <c r="J5" s="24" t="s">
        <v>8</v>
      </c>
      <c r="K5" s="7" t="s">
        <v>148</v>
      </c>
      <c r="L5" s="13" t="s">
        <v>5</v>
      </c>
      <c r="M5" s="9" t="s">
        <v>30</v>
      </c>
      <c r="N5" s="14" t="s">
        <v>7</v>
      </c>
      <c r="O5" s="21" t="s">
        <v>8</v>
      </c>
    </row>
    <row r="6" spans="2:19" ht="335.25" customHeight="1" x14ac:dyDescent="0.25">
      <c r="B6" s="3">
        <v>5</v>
      </c>
      <c r="C6" s="13" t="s">
        <v>31</v>
      </c>
      <c r="D6" s="4" t="s">
        <v>32</v>
      </c>
      <c r="E6" s="7" t="s">
        <v>33</v>
      </c>
      <c r="F6" s="12" t="s">
        <v>34</v>
      </c>
      <c r="G6" s="13" t="s">
        <v>5</v>
      </c>
      <c r="H6" s="9" t="s">
        <v>35</v>
      </c>
      <c r="I6" s="14" t="s">
        <v>19</v>
      </c>
      <c r="J6" s="26" t="s">
        <v>36</v>
      </c>
      <c r="K6" s="7" t="s">
        <v>147</v>
      </c>
      <c r="L6" s="13" t="s">
        <v>5</v>
      </c>
      <c r="M6" s="9" t="s">
        <v>37</v>
      </c>
      <c r="N6" s="14" t="s">
        <v>38</v>
      </c>
      <c r="O6" s="22" t="s">
        <v>36</v>
      </c>
    </row>
    <row r="7" spans="2:19" ht="335.25" customHeight="1" x14ac:dyDescent="0.25">
      <c r="B7" s="3">
        <v>6</v>
      </c>
      <c r="C7" s="13" t="s">
        <v>39</v>
      </c>
      <c r="D7" s="15" t="s">
        <v>40</v>
      </c>
      <c r="E7" s="16" t="s">
        <v>41</v>
      </c>
      <c r="F7" s="12" t="s">
        <v>42</v>
      </c>
      <c r="G7" s="14" t="s">
        <v>16</v>
      </c>
      <c r="H7" s="9" t="s">
        <v>43</v>
      </c>
      <c r="I7" s="14" t="s">
        <v>19</v>
      </c>
      <c r="J7" s="27" t="s">
        <v>12</v>
      </c>
      <c r="K7" s="12" t="s">
        <v>146</v>
      </c>
      <c r="L7" s="14" t="s">
        <v>16</v>
      </c>
      <c r="M7" s="9" t="s">
        <v>44</v>
      </c>
      <c r="N7" s="14" t="s">
        <v>38</v>
      </c>
      <c r="O7" s="23" t="s">
        <v>36</v>
      </c>
    </row>
    <row r="8" spans="2:19" ht="108.6" customHeight="1" x14ac:dyDescent="0.25">
      <c r="B8" s="17">
        <v>7</v>
      </c>
      <c r="C8" s="13" t="s">
        <v>45</v>
      </c>
      <c r="D8" s="16" t="s">
        <v>46</v>
      </c>
      <c r="E8" s="16" t="s">
        <v>47</v>
      </c>
      <c r="F8" s="16" t="s">
        <v>48</v>
      </c>
      <c r="G8" s="10" t="s">
        <v>16</v>
      </c>
      <c r="H8" s="9" t="s">
        <v>49</v>
      </c>
      <c r="I8" s="14" t="s">
        <v>19</v>
      </c>
      <c r="J8" s="25" t="s">
        <v>12</v>
      </c>
      <c r="K8" s="7" t="s">
        <v>145</v>
      </c>
      <c r="L8" s="10" t="s">
        <v>16</v>
      </c>
      <c r="M8" s="19" t="s">
        <v>50</v>
      </c>
      <c r="N8" s="14" t="s">
        <v>38</v>
      </c>
      <c r="O8" s="23" t="s">
        <v>36</v>
      </c>
      <c r="S8" s="30"/>
    </row>
    <row r="9" spans="2:19" ht="90" x14ac:dyDescent="0.25">
      <c r="B9" s="17">
        <v>8</v>
      </c>
      <c r="C9" s="13" t="s">
        <v>51</v>
      </c>
      <c r="D9" s="16" t="s">
        <v>52</v>
      </c>
      <c r="E9" s="16" t="s">
        <v>53</v>
      </c>
      <c r="F9" s="16" t="s">
        <v>54</v>
      </c>
      <c r="G9" s="10" t="s">
        <v>16</v>
      </c>
      <c r="H9" s="9" t="s">
        <v>55</v>
      </c>
      <c r="I9" s="14" t="s">
        <v>38</v>
      </c>
      <c r="J9" s="26" t="s">
        <v>36</v>
      </c>
      <c r="K9" s="12" t="s">
        <v>144</v>
      </c>
      <c r="L9" s="10" t="s">
        <v>5</v>
      </c>
      <c r="M9" s="19" t="s">
        <v>55</v>
      </c>
      <c r="N9" s="14" t="s">
        <v>38</v>
      </c>
      <c r="O9" s="23" t="s">
        <v>36</v>
      </c>
      <c r="S9" s="30"/>
    </row>
    <row r="10" spans="2:19" ht="138" customHeight="1" x14ac:dyDescent="0.25">
      <c r="B10" s="17">
        <v>9</v>
      </c>
      <c r="C10" s="13" t="s">
        <v>56</v>
      </c>
      <c r="D10" s="16" t="s">
        <v>57</v>
      </c>
      <c r="E10" s="18" t="s">
        <v>58</v>
      </c>
      <c r="F10" s="16" t="s">
        <v>59</v>
      </c>
      <c r="G10" s="10" t="s">
        <v>5</v>
      </c>
      <c r="H10" s="9" t="s">
        <v>60</v>
      </c>
      <c r="I10" s="14" t="s">
        <v>19</v>
      </c>
      <c r="J10" s="26" t="s">
        <v>36</v>
      </c>
      <c r="K10" s="12" t="s">
        <v>143</v>
      </c>
      <c r="L10" s="10" t="s">
        <v>5</v>
      </c>
      <c r="M10" s="9" t="s">
        <v>61</v>
      </c>
      <c r="N10" s="14" t="s">
        <v>38</v>
      </c>
      <c r="O10" s="26" t="s">
        <v>36</v>
      </c>
      <c r="S10" s="30"/>
    </row>
    <row r="11" spans="2:19" ht="235.5" customHeight="1" x14ac:dyDescent="0.25">
      <c r="B11" s="17">
        <v>10</v>
      </c>
      <c r="C11" s="13" t="s">
        <v>62</v>
      </c>
      <c r="D11" s="16" t="s">
        <v>63</v>
      </c>
      <c r="E11" s="18" t="s">
        <v>64</v>
      </c>
      <c r="F11" s="18" t="s">
        <v>65</v>
      </c>
      <c r="G11" s="34" t="s">
        <v>16</v>
      </c>
      <c r="H11" s="9" t="s">
        <v>66</v>
      </c>
      <c r="I11" s="10" t="s">
        <v>67</v>
      </c>
      <c r="J11" s="29" t="s">
        <v>68</v>
      </c>
      <c r="K11" s="12" t="s">
        <v>69</v>
      </c>
      <c r="L11" s="10" t="s">
        <v>5</v>
      </c>
      <c r="M11" s="9" t="s">
        <v>70</v>
      </c>
      <c r="N11" s="10" t="s">
        <v>67</v>
      </c>
      <c r="O11" s="21" t="s">
        <v>8</v>
      </c>
    </row>
    <row r="12" spans="2:19" ht="105" x14ac:dyDescent="0.25">
      <c r="B12" s="17">
        <v>11</v>
      </c>
      <c r="C12" s="13" t="s">
        <v>71</v>
      </c>
      <c r="D12" s="7" t="s">
        <v>72</v>
      </c>
      <c r="E12" s="7" t="s">
        <v>73</v>
      </c>
      <c r="F12" s="7" t="s">
        <v>74</v>
      </c>
      <c r="G12" s="31" t="s">
        <v>5</v>
      </c>
      <c r="H12" s="7" t="s">
        <v>75</v>
      </c>
      <c r="I12" s="31" t="s">
        <v>76</v>
      </c>
      <c r="J12" s="26" t="s">
        <v>36</v>
      </c>
      <c r="K12" s="12" t="s">
        <v>77</v>
      </c>
      <c r="L12" s="31" t="s">
        <v>5</v>
      </c>
      <c r="M12" s="9" t="s">
        <v>78</v>
      </c>
      <c r="N12" s="31" t="s">
        <v>76</v>
      </c>
      <c r="O12" s="26" t="s">
        <v>36</v>
      </c>
    </row>
    <row r="13" spans="2:19" s="51" customFormat="1" ht="321.75" customHeight="1" x14ac:dyDescent="0.25">
      <c r="B13" s="17">
        <v>12</v>
      </c>
      <c r="C13" s="32" t="s">
        <v>79</v>
      </c>
      <c r="D13" s="37" t="s">
        <v>80</v>
      </c>
      <c r="E13" s="33" t="s">
        <v>81</v>
      </c>
      <c r="F13" s="33" t="s">
        <v>82</v>
      </c>
      <c r="G13" s="33" t="s">
        <v>83</v>
      </c>
      <c r="H13" s="33" t="s">
        <v>84</v>
      </c>
      <c r="I13" s="33" t="s">
        <v>67</v>
      </c>
      <c r="J13" s="29" t="s">
        <v>68</v>
      </c>
      <c r="K13" s="37" t="s">
        <v>85</v>
      </c>
      <c r="L13" s="33" t="s">
        <v>16</v>
      </c>
      <c r="M13" s="33" t="s">
        <v>86</v>
      </c>
      <c r="N13" s="33" t="s">
        <v>26</v>
      </c>
      <c r="O13" s="25" t="s">
        <v>12</v>
      </c>
    </row>
    <row r="14" spans="2:19" ht="101.25" customHeight="1" x14ac:dyDescent="0.25">
      <c r="B14" s="17">
        <v>13</v>
      </c>
      <c r="C14" s="33" t="s">
        <v>87</v>
      </c>
      <c r="D14" s="37" t="s">
        <v>88</v>
      </c>
      <c r="E14" s="37" t="s">
        <v>89</v>
      </c>
      <c r="F14" s="37" t="s">
        <v>90</v>
      </c>
      <c r="G14" s="33" t="s">
        <v>16</v>
      </c>
      <c r="H14" s="33" t="s">
        <v>91</v>
      </c>
      <c r="I14" s="33" t="s">
        <v>76</v>
      </c>
      <c r="J14" s="26" t="s">
        <v>36</v>
      </c>
      <c r="K14" s="37" t="s">
        <v>92</v>
      </c>
      <c r="L14" s="33" t="s">
        <v>16</v>
      </c>
      <c r="M14" s="33" t="s">
        <v>93</v>
      </c>
      <c r="N14" s="33" t="s">
        <v>76</v>
      </c>
      <c r="O14" s="26" t="s">
        <v>36</v>
      </c>
    </row>
    <row r="15" spans="2:19" ht="150" x14ac:dyDescent="0.25">
      <c r="B15" s="17">
        <v>14</v>
      </c>
      <c r="C15" s="33" t="s">
        <v>94</v>
      </c>
      <c r="D15" s="37" t="s">
        <v>95</v>
      </c>
      <c r="E15" s="37" t="s">
        <v>96</v>
      </c>
      <c r="F15" s="37" t="s">
        <v>97</v>
      </c>
      <c r="G15" s="33" t="s">
        <v>5</v>
      </c>
      <c r="H15" s="33" t="s">
        <v>98</v>
      </c>
      <c r="I15" s="33" t="s">
        <v>26</v>
      </c>
      <c r="J15" s="25" t="s">
        <v>12</v>
      </c>
      <c r="K15" s="37" t="s">
        <v>99</v>
      </c>
      <c r="L15" s="33" t="s">
        <v>5</v>
      </c>
      <c r="M15" s="33" t="s">
        <v>100</v>
      </c>
      <c r="N15" s="33" t="s">
        <v>19</v>
      </c>
      <c r="O15" s="26" t="s">
        <v>36</v>
      </c>
    </row>
    <row r="16" spans="2:19" ht="120" x14ac:dyDescent="0.25">
      <c r="B16" s="17">
        <v>15</v>
      </c>
      <c r="C16" s="33" t="s">
        <v>101</v>
      </c>
      <c r="D16" s="33" t="s">
        <v>102</v>
      </c>
      <c r="E16" s="33" t="s">
        <v>103</v>
      </c>
      <c r="F16" s="33" t="s">
        <v>104</v>
      </c>
      <c r="G16" s="33" t="s">
        <v>5</v>
      </c>
      <c r="H16" s="33" t="s">
        <v>105</v>
      </c>
      <c r="I16" s="33" t="s">
        <v>26</v>
      </c>
      <c r="J16" s="25" t="s">
        <v>12</v>
      </c>
      <c r="K16" s="33" t="s">
        <v>106</v>
      </c>
      <c r="L16" s="33" t="s">
        <v>5</v>
      </c>
      <c r="M16" s="33" t="s">
        <v>105</v>
      </c>
      <c r="N16" s="33" t="s">
        <v>26</v>
      </c>
      <c r="O16" s="25" t="s">
        <v>12</v>
      </c>
    </row>
    <row r="17" spans="2:15" ht="150" x14ac:dyDescent="0.25">
      <c r="B17" s="17">
        <v>16</v>
      </c>
      <c r="C17" s="33" t="s">
        <v>107</v>
      </c>
      <c r="D17" s="33" t="s">
        <v>108</v>
      </c>
      <c r="E17" s="33" t="s">
        <v>109</v>
      </c>
      <c r="F17" s="33" t="s">
        <v>110</v>
      </c>
      <c r="G17" s="33" t="s">
        <v>16</v>
      </c>
      <c r="H17" s="33" t="s">
        <v>111</v>
      </c>
      <c r="I17" s="33" t="s">
        <v>26</v>
      </c>
      <c r="J17" s="25" t="s">
        <v>12</v>
      </c>
      <c r="K17" s="33" t="s">
        <v>112</v>
      </c>
      <c r="L17" s="33" t="s">
        <v>5</v>
      </c>
      <c r="M17" s="33" t="s">
        <v>113</v>
      </c>
      <c r="N17" s="33" t="s">
        <v>19</v>
      </c>
      <c r="O17" s="26" t="s">
        <v>36</v>
      </c>
    </row>
    <row r="18" spans="2:15" ht="90" x14ac:dyDescent="0.25">
      <c r="B18" s="17">
        <v>17</v>
      </c>
      <c r="C18" s="33" t="s">
        <v>114</v>
      </c>
      <c r="D18" s="33" t="s">
        <v>115</v>
      </c>
      <c r="E18" s="33" t="s">
        <v>116</v>
      </c>
      <c r="F18" s="33" t="s">
        <v>117</v>
      </c>
      <c r="G18" s="33" t="s">
        <v>16</v>
      </c>
      <c r="H18" s="33" t="s">
        <v>118</v>
      </c>
      <c r="I18" s="33" t="s">
        <v>38</v>
      </c>
      <c r="J18" s="26" t="s">
        <v>36</v>
      </c>
      <c r="K18" s="33" t="s">
        <v>119</v>
      </c>
      <c r="L18" s="33" t="s">
        <v>16</v>
      </c>
      <c r="M18" s="33" t="s">
        <v>93</v>
      </c>
      <c r="N18" s="33" t="s">
        <v>76</v>
      </c>
      <c r="O18" s="26" t="s">
        <v>36</v>
      </c>
    </row>
    <row r="19" spans="2:15" ht="120" x14ac:dyDescent="0.25">
      <c r="B19" s="17">
        <v>18</v>
      </c>
      <c r="C19" s="33" t="s">
        <v>120</v>
      </c>
      <c r="D19" s="33" t="s">
        <v>121</v>
      </c>
      <c r="E19" s="33" t="s">
        <v>122</v>
      </c>
      <c r="F19" s="33" t="s">
        <v>123</v>
      </c>
      <c r="G19" s="33" t="s">
        <v>16</v>
      </c>
      <c r="H19" s="33" t="s">
        <v>124</v>
      </c>
      <c r="I19" s="33" t="s">
        <v>38</v>
      </c>
      <c r="J19" s="26" t="s">
        <v>36</v>
      </c>
      <c r="K19" s="33" t="s">
        <v>125</v>
      </c>
      <c r="L19" s="33" t="s">
        <v>16</v>
      </c>
      <c r="M19" s="33" t="s">
        <v>126</v>
      </c>
      <c r="N19" s="33" t="s">
        <v>38</v>
      </c>
      <c r="O19" s="26" t="s">
        <v>36</v>
      </c>
    </row>
    <row r="20" spans="2:15" ht="120" x14ac:dyDescent="0.25">
      <c r="B20" s="17">
        <v>19</v>
      </c>
      <c r="C20" s="33" t="s">
        <v>127</v>
      </c>
      <c r="D20" s="33" t="s">
        <v>128</v>
      </c>
      <c r="E20" s="33" t="s">
        <v>129</v>
      </c>
      <c r="F20" s="33" t="s">
        <v>130</v>
      </c>
      <c r="G20" s="33" t="s">
        <v>83</v>
      </c>
      <c r="H20" s="33" t="s">
        <v>131</v>
      </c>
      <c r="I20" s="33" t="s">
        <v>26</v>
      </c>
      <c r="J20" s="24" t="s">
        <v>8</v>
      </c>
      <c r="K20" s="33" t="s">
        <v>132</v>
      </c>
      <c r="L20" s="33" t="s">
        <v>16</v>
      </c>
      <c r="M20" s="33" t="s">
        <v>126</v>
      </c>
      <c r="N20" s="33" t="s">
        <v>38</v>
      </c>
      <c r="O20" s="26" t="s">
        <v>36</v>
      </c>
    </row>
    <row r="21" spans="2:15" ht="345" x14ac:dyDescent="0.25">
      <c r="B21" s="17">
        <v>20</v>
      </c>
      <c r="C21" s="33" t="s">
        <v>133</v>
      </c>
      <c r="D21" s="33" t="s">
        <v>134</v>
      </c>
      <c r="E21" s="33" t="s">
        <v>135</v>
      </c>
      <c r="F21" s="33" t="s">
        <v>136</v>
      </c>
      <c r="G21" s="33" t="s">
        <v>83</v>
      </c>
      <c r="H21" s="33" t="s">
        <v>137</v>
      </c>
      <c r="I21" s="33" t="s">
        <v>19</v>
      </c>
      <c r="J21" s="25" t="s">
        <v>12</v>
      </c>
      <c r="K21" s="33" t="s">
        <v>138</v>
      </c>
      <c r="L21" s="33" t="s">
        <v>16</v>
      </c>
      <c r="M21" s="33" t="s">
        <v>137</v>
      </c>
      <c r="N21" s="33" t="s">
        <v>19</v>
      </c>
      <c r="O21" s="25" t="s">
        <v>12</v>
      </c>
    </row>
  </sheetData>
  <autoFilter ref="B1:O10" xr:uid="{1D769ABE-1C98-4631-BF81-9C91E26A420B}"/>
  <conditionalFormatting sqref="S12">
    <cfRule type="containsText" dxfId="11" priority="9" operator="containsText" text="Bajo">
      <formula>NOT(ISERROR(SEARCH("Bajo",S12)))</formula>
    </cfRule>
    <cfRule type="containsText" dxfId="10" priority="10" operator="containsText" text="Medio">
      <formula>NOT(ISERROR(SEARCH("Medio",S12)))</formula>
    </cfRule>
    <cfRule type="containsText" dxfId="9" priority="11" operator="containsText" text="Alto">
      <formula>NOT(ISERROR(SEARCH("Alto",S12)))</formula>
    </cfRule>
    <cfRule type="containsText" dxfId="8" priority="12" operator="containsText" text="Extremo">
      <formula>NOT(ISERROR(SEARCH("Extremo",S12)))</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E32BC-3B95-4B81-80C4-989E62D81BB8}">
  <dimension ref="C11:R39"/>
  <sheetViews>
    <sheetView topLeftCell="A7" workbookViewId="0">
      <selection activeCell="M12" sqref="M12"/>
    </sheetView>
  </sheetViews>
  <sheetFormatPr baseColWidth="10" defaultColWidth="11.42578125" defaultRowHeight="15" x14ac:dyDescent="0.25"/>
  <cols>
    <col min="3" max="3" width="14.28515625" bestFit="1" customWidth="1"/>
  </cols>
  <sheetData>
    <row r="11" spans="3:5" x14ac:dyDescent="0.25">
      <c r="C11" s="28" t="s">
        <v>139</v>
      </c>
      <c r="D11" s="28" t="s">
        <v>140</v>
      </c>
      <c r="E11" s="28" t="s">
        <v>141</v>
      </c>
    </row>
    <row r="12" spans="3:5" x14ac:dyDescent="0.25">
      <c r="C12" t="s">
        <v>68</v>
      </c>
      <c r="D12">
        <f>COUNTIF($F$19:$F$38,C12)</f>
        <v>2</v>
      </c>
      <c r="E12">
        <f>COUNTIF($G$19:$G$38,C12)</f>
        <v>0</v>
      </c>
    </row>
    <row r="13" spans="3:5" x14ac:dyDescent="0.25">
      <c r="C13" t="s">
        <v>8</v>
      </c>
      <c r="D13">
        <f>COUNTIF($F$19:$F$38,C13)</f>
        <v>4</v>
      </c>
      <c r="E13">
        <f>COUNTIF($G$19:$G$38,C13)</f>
        <v>2</v>
      </c>
    </row>
    <row r="14" spans="3:5" x14ac:dyDescent="0.25">
      <c r="C14" t="s">
        <v>142</v>
      </c>
      <c r="D14">
        <f>COUNTIF($F$19:$F$38,C14)</f>
        <v>7</v>
      </c>
      <c r="E14">
        <f>COUNTIF($G$19:$G$38,C14)</f>
        <v>6</v>
      </c>
    </row>
    <row r="15" spans="3:5" x14ac:dyDescent="0.25">
      <c r="C15" t="s">
        <v>36</v>
      </c>
      <c r="D15">
        <f>COUNTIF($F$19:$F$38,C15)</f>
        <v>7</v>
      </c>
      <c r="E15">
        <f>COUNTIF($G$19:$G$38,C15)</f>
        <v>12</v>
      </c>
    </row>
    <row r="16" spans="3:5" x14ac:dyDescent="0.25">
      <c r="D16">
        <f>SUM(D12:D15)</f>
        <v>20</v>
      </c>
      <c r="E16">
        <f>SUM(E12:E15)</f>
        <v>20</v>
      </c>
    </row>
    <row r="19" spans="6:18" ht="21" x14ac:dyDescent="0.25">
      <c r="F19" s="24" t="s">
        <v>8</v>
      </c>
      <c r="G19" s="20" t="s">
        <v>142</v>
      </c>
    </row>
    <row r="20" spans="6:18" ht="21" x14ac:dyDescent="0.25">
      <c r="F20" s="25" t="s">
        <v>142</v>
      </c>
      <c r="G20" s="20" t="s">
        <v>142</v>
      </c>
      <c r="Q20" s="38" t="s">
        <v>8</v>
      </c>
      <c r="R20" s="20" t="s">
        <v>12</v>
      </c>
    </row>
    <row r="21" spans="6:18" ht="21" x14ac:dyDescent="0.25">
      <c r="F21" s="24" t="s">
        <v>8</v>
      </c>
      <c r="G21" s="20" t="s">
        <v>142</v>
      </c>
      <c r="Q21" s="39" t="s">
        <v>12</v>
      </c>
      <c r="R21" s="20" t="s">
        <v>12</v>
      </c>
    </row>
    <row r="22" spans="6:18" ht="21" x14ac:dyDescent="0.25">
      <c r="F22" s="24" t="s">
        <v>8</v>
      </c>
      <c r="G22" s="21" t="s">
        <v>8</v>
      </c>
      <c r="Q22" s="38" t="s">
        <v>8</v>
      </c>
      <c r="R22" s="20" t="s">
        <v>12</v>
      </c>
    </row>
    <row r="23" spans="6:18" ht="21" x14ac:dyDescent="0.25">
      <c r="F23" s="26" t="s">
        <v>36</v>
      </c>
      <c r="G23" s="22" t="s">
        <v>36</v>
      </c>
      <c r="Q23" s="38" t="s">
        <v>8</v>
      </c>
      <c r="R23" s="21" t="s">
        <v>8</v>
      </c>
    </row>
    <row r="24" spans="6:18" ht="21" x14ac:dyDescent="0.25">
      <c r="F24" s="27" t="s">
        <v>142</v>
      </c>
      <c r="G24" s="23" t="s">
        <v>36</v>
      </c>
      <c r="Q24" s="40" t="s">
        <v>36</v>
      </c>
      <c r="R24" s="22" t="s">
        <v>36</v>
      </c>
    </row>
    <row r="25" spans="6:18" ht="21" x14ac:dyDescent="0.25">
      <c r="F25" s="25" t="s">
        <v>142</v>
      </c>
      <c r="G25" s="23" t="s">
        <v>36</v>
      </c>
      <c r="Q25" s="41" t="s">
        <v>12</v>
      </c>
      <c r="R25" s="23" t="s">
        <v>36</v>
      </c>
    </row>
    <row r="26" spans="6:18" ht="21" x14ac:dyDescent="0.25">
      <c r="F26" s="26" t="s">
        <v>36</v>
      </c>
      <c r="G26" s="23" t="s">
        <v>36</v>
      </c>
      <c r="Q26" s="39" t="s">
        <v>12</v>
      </c>
      <c r="R26" s="23" t="s">
        <v>36</v>
      </c>
    </row>
    <row r="27" spans="6:18" ht="21" x14ac:dyDescent="0.25">
      <c r="F27" s="26" t="s">
        <v>36</v>
      </c>
      <c r="G27" s="23" t="s">
        <v>36</v>
      </c>
      <c r="Q27" s="40" t="s">
        <v>36</v>
      </c>
      <c r="R27" s="23" t="s">
        <v>36</v>
      </c>
    </row>
    <row r="28" spans="6:18" ht="21" x14ac:dyDescent="0.25">
      <c r="F28" t="s">
        <v>68</v>
      </c>
      <c r="G28" t="s">
        <v>8</v>
      </c>
      <c r="Q28" s="40" t="s">
        <v>36</v>
      </c>
      <c r="R28" s="23" t="s">
        <v>36</v>
      </c>
    </row>
    <row r="29" spans="6:18" ht="21" x14ac:dyDescent="0.25">
      <c r="F29" t="s">
        <v>36</v>
      </c>
      <c r="G29" t="s">
        <v>36</v>
      </c>
      <c r="Q29" s="42" t="s">
        <v>68</v>
      </c>
      <c r="R29" s="21" t="s">
        <v>8</v>
      </c>
    </row>
    <row r="30" spans="6:18" x14ac:dyDescent="0.25">
      <c r="F30" t="s">
        <v>68</v>
      </c>
      <c r="G30" t="s">
        <v>142</v>
      </c>
      <c r="Q30" s="31" t="s">
        <v>36</v>
      </c>
      <c r="R30" s="31" t="s">
        <v>36</v>
      </c>
    </row>
    <row r="31" spans="6:18" x14ac:dyDescent="0.25">
      <c r="F31" t="s">
        <v>36</v>
      </c>
      <c r="G31" t="s">
        <v>36</v>
      </c>
      <c r="Q31" s="42" t="s">
        <v>68</v>
      </c>
      <c r="R31" s="43" t="s">
        <v>142</v>
      </c>
    </row>
    <row r="32" spans="6:18" x14ac:dyDescent="0.25">
      <c r="F32" t="s">
        <v>142</v>
      </c>
      <c r="G32" t="s">
        <v>36</v>
      </c>
      <c r="Q32" s="35" t="s">
        <v>36</v>
      </c>
      <c r="R32" s="36" t="s">
        <v>36</v>
      </c>
    </row>
    <row r="33" spans="6:18" x14ac:dyDescent="0.25">
      <c r="F33" t="s">
        <v>142</v>
      </c>
      <c r="G33" t="s">
        <v>142</v>
      </c>
      <c r="Q33" s="45" t="s">
        <v>142</v>
      </c>
      <c r="R33" s="46" t="s">
        <v>36</v>
      </c>
    </row>
    <row r="34" spans="6:18" x14ac:dyDescent="0.25">
      <c r="F34" t="s">
        <v>142</v>
      </c>
      <c r="G34" t="s">
        <v>36</v>
      </c>
      <c r="Q34" s="47" t="s">
        <v>142</v>
      </c>
      <c r="R34" s="47" t="s">
        <v>142</v>
      </c>
    </row>
    <row r="35" spans="6:18" x14ac:dyDescent="0.25">
      <c r="F35" t="s">
        <v>36</v>
      </c>
      <c r="G35" t="s">
        <v>36</v>
      </c>
      <c r="Q35" s="45" t="s">
        <v>142</v>
      </c>
      <c r="R35" s="46" t="s">
        <v>36</v>
      </c>
    </row>
    <row r="36" spans="6:18" x14ac:dyDescent="0.25">
      <c r="F36" t="s">
        <v>36</v>
      </c>
      <c r="G36" t="s">
        <v>36</v>
      </c>
      <c r="Q36" s="48" t="s">
        <v>36</v>
      </c>
      <c r="R36" s="44" t="s">
        <v>36</v>
      </c>
    </row>
    <row r="37" spans="6:18" x14ac:dyDescent="0.25">
      <c r="F37" t="s">
        <v>8</v>
      </c>
      <c r="G37" t="s">
        <v>36</v>
      </c>
      <c r="Q37" s="48" t="s">
        <v>36</v>
      </c>
      <c r="R37" s="46" t="s">
        <v>36</v>
      </c>
    </row>
    <row r="38" spans="6:18" x14ac:dyDescent="0.25">
      <c r="F38" t="s">
        <v>142</v>
      </c>
      <c r="G38" t="s">
        <v>142</v>
      </c>
      <c r="Q38" s="49" t="s">
        <v>8</v>
      </c>
      <c r="R38" s="44" t="s">
        <v>36</v>
      </c>
    </row>
    <row r="39" spans="6:18" x14ac:dyDescent="0.25">
      <c r="Q39" s="50" t="s">
        <v>142</v>
      </c>
      <c r="R39" s="45" t="s">
        <v>142</v>
      </c>
    </row>
  </sheetData>
  <conditionalFormatting sqref="Q30">
    <cfRule type="containsText" dxfId="7" priority="5" operator="containsText" text="medio">
      <formula>NOT(ISERROR(SEARCH("medio",Q30)))</formula>
    </cfRule>
    <cfRule type="containsText" dxfId="6" priority="6" operator="containsText" text="Alto">
      <formula>NOT(ISERROR(SEARCH("Alto",Q30)))</formula>
    </cfRule>
    <cfRule type="containsText" dxfId="5" priority="7" operator="containsText" text="Extremo">
      <formula>NOT(ISERROR(SEARCH("Extremo",Q30)))</formula>
    </cfRule>
    <cfRule type="containsText" dxfId="4" priority="8" operator="containsText" text="Bajo">
      <formula>NOT(ISERROR(SEARCH("Bajo",Q30)))</formula>
    </cfRule>
  </conditionalFormatting>
  <conditionalFormatting sqref="R30">
    <cfRule type="containsText" dxfId="3" priority="1" operator="containsText" text="Bajo">
      <formula>NOT(ISERROR(SEARCH("Bajo",R30)))</formula>
    </cfRule>
    <cfRule type="containsText" dxfId="2" priority="2" operator="containsText" text="Medio">
      <formula>NOT(ISERROR(SEARCH("Medio",R30)))</formula>
    </cfRule>
    <cfRule type="containsText" dxfId="1" priority="3" operator="containsText" text="Alto">
      <formula>NOT(ISERROR(SEARCH("Alto",R30)))</formula>
    </cfRule>
    <cfRule type="containsText" dxfId="0" priority="4" operator="containsText" text="Extremo">
      <formula>NOT(ISERROR(SEARCH("Extremo",R30)))</formula>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fdf65249-bce6-43b9-9ac0-25421e08a812" xsi:nil="true"/>
    <lcf76f155ced4ddcb4097134ff3c332f xmlns="5c4a2568-fc68-45a6-8528-20fe60c16e93">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98FE674D04FC9C4A9BBCA682F8498552" ma:contentTypeVersion="16" ma:contentTypeDescription="Crear nuevo documento." ma:contentTypeScope="" ma:versionID="c73873f96aed169ff9af2db2d085ed34">
  <xsd:schema xmlns:xsd="http://www.w3.org/2001/XMLSchema" xmlns:xs="http://www.w3.org/2001/XMLSchema" xmlns:p="http://schemas.microsoft.com/office/2006/metadata/properties" xmlns:ns2="5c4a2568-fc68-45a6-8528-20fe60c16e93" xmlns:ns3="9a8a7b61-7b73-42f5-a93e-38cf46f23392" xmlns:ns4="fdf65249-bce6-43b9-9ac0-25421e08a812" targetNamespace="http://schemas.microsoft.com/office/2006/metadata/properties" ma:root="true" ma:fieldsID="113154d607ae34b76ac9b32d9a9ccdbf" ns2:_="" ns3:_="" ns4:_="">
    <xsd:import namespace="5c4a2568-fc68-45a6-8528-20fe60c16e93"/>
    <xsd:import namespace="9a8a7b61-7b73-42f5-a93e-38cf46f23392"/>
    <xsd:import namespace="fdf65249-bce6-43b9-9ac0-25421e08a81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MediaLengthInSeconds" minOccurs="0"/>
                <xsd:element ref="ns3:SharedWithUsers" minOccurs="0"/>
                <xsd:element ref="ns3:SharedWithDetail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4a2568-fc68-45a6-8528-20fe60c16e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0ff2c348-b4ee-425a-a4b2-8713acf06de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a8a7b61-7b73-42f5-a93e-38cf46f23392" elementFormDefault="qualified">
    <xsd:import namespace="http://schemas.microsoft.com/office/2006/documentManagement/types"/>
    <xsd:import namespace="http://schemas.microsoft.com/office/infopath/2007/PartnerControls"/>
    <xsd:element name="SharedWithUsers" ma:index="19"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talles de uso compartido"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df65249-bce6-43b9-9ac0-25421e08a812"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5af9cbf5-2c26-4e33-bc71-aefbcd3a9ece}" ma:internalName="TaxCatchAll" ma:showField="CatchAllData" ma:web="fdf65249-bce6-43b9-9ac0-25421e08a81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BF964A2-2411-425F-B2FB-BC04F5C9A416}">
  <ds:schemaRefs>
    <ds:schemaRef ds:uri="http://schemas.microsoft.com/sharepoint/v3/contenttype/forms"/>
  </ds:schemaRefs>
</ds:datastoreItem>
</file>

<file path=customXml/itemProps2.xml><?xml version="1.0" encoding="utf-8"?>
<ds:datastoreItem xmlns:ds="http://schemas.openxmlformats.org/officeDocument/2006/customXml" ds:itemID="{2FF711AF-3E9D-46B6-A130-01F73EC61291}">
  <ds:schemaRefs>
    <ds:schemaRef ds:uri="http://purl.org/dc/dcmitype/"/>
    <ds:schemaRef ds:uri="http://www.w3.org/XML/1998/namespace"/>
    <ds:schemaRef ds:uri="http://schemas.microsoft.com/office/2006/metadata/properties"/>
    <ds:schemaRef ds:uri="http://purl.org/dc/elements/1.1/"/>
    <ds:schemaRef ds:uri="http://schemas.microsoft.com/office/2006/documentManagement/types"/>
    <ds:schemaRef ds:uri="9a8a7b61-7b73-42f5-a93e-38cf46f23392"/>
    <ds:schemaRef ds:uri="http://schemas.microsoft.com/office/infopath/2007/PartnerControls"/>
    <ds:schemaRef ds:uri="http://schemas.openxmlformats.org/package/2006/metadata/core-properties"/>
    <ds:schemaRef ds:uri="fdf65249-bce6-43b9-9ac0-25421e08a812"/>
    <ds:schemaRef ds:uri="5c4a2568-fc68-45a6-8528-20fe60c16e93"/>
    <ds:schemaRef ds:uri="http://purl.org/dc/terms/"/>
  </ds:schemaRefs>
</ds:datastoreItem>
</file>

<file path=customXml/itemProps3.xml><?xml version="1.0" encoding="utf-8"?>
<ds:datastoreItem xmlns:ds="http://schemas.openxmlformats.org/officeDocument/2006/customXml" ds:itemID="{28418A8C-95BF-47C0-ACCD-1974FCF7161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dc:creator>
  <cp:keywords/>
  <dc:description/>
  <cp:lastModifiedBy>Edgard Andre Carrillo Iparraguirre</cp:lastModifiedBy>
  <cp:revision/>
  <dcterms:created xsi:type="dcterms:W3CDTF">2022-12-01T17:12:16Z</dcterms:created>
  <dcterms:modified xsi:type="dcterms:W3CDTF">2022-12-06T20:37:36Z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0x01010098FE674D04FC9C4A9BBCA682F8498552</vt:lpwstr>
  </property>
  <property fmtid="{D5CDD505-2E9C-101B-9397-08002B2CF9AE}" pid="3" name="MediaServiceImageTags">
    <vt:lpwstr/>
  </property>
</Properties>
</file>